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xiaodiwang/Desktop/~Data_Exom/2026MarchRevision/Wang et al 2026-Supplemental Table/"/>
    </mc:Choice>
  </mc:AlternateContent>
  <xr:revisionPtr revIDLastSave="0" documentId="13_ncr:1_{2835269A-D3E2-7E45-A5C0-3A0EBB816FEA}" xr6:coauthVersionLast="47" xr6:coauthVersionMax="47" xr10:uidLastSave="{00000000-0000-0000-0000-000000000000}"/>
  <bookViews>
    <workbookView xWindow="1260" yWindow="760" windowWidth="27520" windowHeight="18360" tabRatio="500" xr2:uid="{00000000-000D-0000-FFFF-FFFF00000000}"/>
  </bookViews>
  <sheets>
    <sheet name="Summary" sheetId="26" r:id="rId1"/>
    <sheet name="Ref_site names" sheetId="25" r:id="rId2"/>
    <sheet name="AAEL000229" sheetId="18" r:id="rId3"/>
    <sheet name="AAEL014891" sheetId="17" r:id="rId4"/>
    <sheet name="AAEL024267" sheetId="16" r:id="rId5"/>
    <sheet name="AAEL020470" sheetId="19" r:id="rId6"/>
    <sheet name="AAEL022593" sheetId="14" r:id="rId7"/>
    <sheet name="AAEL017505" sheetId="13" r:id="rId8"/>
    <sheet name="AAEL002005" sheetId="12" r:id="rId9"/>
    <sheet name="AAEL001992" sheetId="11" r:id="rId10"/>
    <sheet name="AAEL002228" sheetId="10" r:id="rId11"/>
    <sheet name="AAEL022506" sheetId="9" r:id="rId12"/>
    <sheet name="AAEL029069" sheetId="8" r:id="rId13"/>
    <sheet name="AAEL002237" sheetId="7" r:id="rId14"/>
    <sheet name="AAEL002234" sheetId="6" r:id="rId15"/>
    <sheet name="AAEL002198" sheetId="2" r:id="rId16"/>
    <sheet name="AAEL019753" sheetId="5" r:id="rId17"/>
    <sheet name="AAEL019793" sheetId="4" r:id="rId18"/>
    <sheet name="AAEL009844" sheetId="15" r:id="rId19"/>
  </sheets>
  <definedNames>
    <definedName name="AAEL000229">AAEL000229!$A$1:$GJ$9</definedName>
    <definedName name="AAEL001992">AAEL001992!$A$1:$GJ$30</definedName>
    <definedName name="AAEL002005">AAEL002005!$A$1:$GJ$19</definedName>
    <definedName name="AAEL002198">AAEL002198!$A$1:$GJ$13</definedName>
    <definedName name="AAEL002228">AAEL002228!$A$1:$GJ$27</definedName>
    <definedName name="AAEL002234">AAEL002234!$A$1:$GJ$91</definedName>
    <definedName name="AAEL002237">AAEL002237!$A$1:$GJ$25</definedName>
    <definedName name="AAEL009844">AAEL009844!$A$1:$GJ$14</definedName>
    <definedName name="AAEL014891">AAEL014891!$A$1:$GJ$41</definedName>
    <definedName name="AAEL017505">AAEL017505!$A$1:$GJ$34</definedName>
    <definedName name="AAEL019753">AAEL019753!$A$1:$GJ$32</definedName>
    <definedName name="AAEL019793">AAEL019793!$A$1:$GK$100</definedName>
    <definedName name="AAEL020470">AAEL020470!$A$1:$GJ$15</definedName>
    <definedName name="AAEL022506">AAEL022506!$A$1:$GJ$19</definedName>
    <definedName name="AAEL022593">AAEL022593!$A$1:$GJ$39</definedName>
    <definedName name="AAEL024267">AAEL024267!$A$1:$GJ$18</definedName>
    <definedName name="AAEL029069">AAEL029069!$A$1:$GJ$8</definedName>
    <definedName name="siteid" localSheetId="1">'Ref_site names'!$A$1:$D$162</definedName>
    <definedName name="sitei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J2" i="10" l="1"/>
  <c r="GJ3" i="10"/>
  <c r="GJ4" i="10"/>
  <c r="GJ5" i="10"/>
  <c r="GJ6" i="10"/>
  <c r="GJ7" i="10"/>
  <c r="GJ8" i="10"/>
  <c r="GJ9" i="10"/>
  <c r="GJ10" i="10"/>
  <c r="GJ21" i="10"/>
  <c r="GJ22" i="10"/>
  <c r="GJ23" i="10"/>
  <c r="GJ12" i="10"/>
  <c r="GJ13" i="10"/>
  <c r="GJ14" i="10"/>
  <c r="GJ15" i="10"/>
  <c r="GJ16" i="10"/>
  <c r="GJ17" i="10"/>
  <c r="GJ18" i="10"/>
  <c r="GJ19" i="10"/>
  <c r="GJ11" i="10"/>
  <c r="BY38" i="14"/>
  <c r="AE8" i="18"/>
  <c r="AE6" i="18"/>
  <c r="GF15" i="19"/>
  <c r="GB15" i="19"/>
  <c r="FX15" i="19"/>
  <c r="FT15" i="19"/>
  <c r="FP15" i="19"/>
  <c r="FL15" i="19"/>
  <c r="FH15" i="19"/>
  <c r="FD15" i="19"/>
  <c r="EZ15" i="19"/>
  <c r="EV15" i="19"/>
  <c r="ER15" i="19"/>
  <c r="EN15" i="19"/>
  <c r="EJ15" i="19"/>
  <c r="EF15" i="19"/>
  <c r="EB15" i="19"/>
  <c r="DX15" i="19"/>
  <c r="DT15" i="19"/>
  <c r="DP15" i="19"/>
  <c r="DL15" i="19"/>
  <c r="DH15" i="19"/>
  <c r="DD15" i="19"/>
  <c r="CZ15" i="19"/>
  <c r="CV15" i="19"/>
  <c r="CR15" i="19"/>
  <c r="CN15" i="19"/>
  <c r="CJ15" i="19"/>
  <c r="CF15" i="19"/>
  <c r="CB15" i="19"/>
  <c r="BX15" i="19"/>
  <c r="BT15" i="19"/>
  <c r="BP15" i="19"/>
  <c r="BL15" i="19"/>
  <c r="BH15" i="19"/>
  <c r="BD15" i="19"/>
  <c r="AZ15" i="19"/>
  <c r="AV15" i="19"/>
  <c r="AR15" i="19"/>
  <c r="AN15" i="19"/>
  <c r="AJ15" i="19"/>
  <c r="AF15" i="19"/>
  <c r="GI14" i="19"/>
  <c r="GH14" i="19"/>
  <c r="GG14" i="19"/>
  <c r="GF14" i="19"/>
  <c r="GE14" i="19"/>
  <c r="GD14" i="19"/>
  <c r="GC14" i="19"/>
  <c r="GB14" i="19"/>
  <c r="GA14" i="19"/>
  <c r="FZ14" i="19"/>
  <c r="FY14" i="19"/>
  <c r="FX14" i="19"/>
  <c r="FW14" i="19"/>
  <c r="FV14" i="19"/>
  <c r="FU14" i="19"/>
  <c r="FT14" i="19"/>
  <c r="FS14" i="19"/>
  <c r="FR14" i="19"/>
  <c r="FQ14" i="19"/>
  <c r="FP14" i="19"/>
  <c r="FO14" i="19"/>
  <c r="FN14" i="19"/>
  <c r="FM14" i="19"/>
  <c r="FL14" i="19"/>
  <c r="FK14" i="19"/>
  <c r="FJ14" i="19"/>
  <c r="FI14" i="19"/>
  <c r="FH14" i="19"/>
  <c r="FG14" i="19"/>
  <c r="FF14" i="19"/>
  <c r="FE14" i="19"/>
  <c r="FD14" i="19"/>
  <c r="FC14" i="19"/>
  <c r="FB14" i="19"/>
  <c r="FA14" i="19"/>
  <c r="EZ14" i="19"/>
  <c r="EY14" i="19"/>
  <c r="EX14" i="19"/>
  <c r="EW14" i="19"/>
  <c r="EV14" i="19"/>
  <c r="EU14" i="19"/>
  <c r="ET14" i="19"/>
  <c r="ES14" i="19"/>
  <c r="ER14" i="19"/>
  <c r="EQ14" i="19"/>
  <c r="EP14" i="19"/>
  <c r="EO14" i="19"/>
  <c r="EN14" i="19"/>
  <c r="EM14" i="19"/>
  <c r="EL14" i="19"/>
  <c r="EK14" i="19"/>
  <c r="EJ14" i="19"/>
  <c r="EI14" i="19"/>
  <c r="EH14" i="19"/>
  <c r="EG14" i="19"/>
  <c r="EF14" i="19"/>
  <c r="EE14" i="19"/>
  <c r="ED14" i="19"/>
  <c r="EC14" i="19"/>
  <c r="EB14" i="19"/>
  <c r="EA14" i="19"/>
  <c r="DZ14" i="19"/>
  <c r="DY14" i="19"/>
  <c r="DX14" i="19"/>
  <c r="DW14" i="19"/>
  <c r="DV14" i="19"/>
  <c r="DU14" i="19"/>
  <c r="DT14" i="19"/>
  <c r="DS14" i="19"/>
  <c r="DR14" i="19"/>
  <c r="DQ14" i="19"/>
  <c r="DP14" i="19"/>
  <c r="DO14" i="19"/>
  <c r="DN14" i="19"/>
  <c r="DM14" i="19"/>
  <c r="DL14" i="19"/>
  <c r="DK14" i="19"/>
  <c r="DJ14" i="19"/>
  <c r="DI14" i="19"/>
  <c r="DH14" i="19"/>
  <c r="DG14" i="19"/>
  <c r="DF14" i="19"/>
  <c r="DE14" i="19"/>
  <c r="DD14" i="19"/>
  <c r="DC14" i="19"/>
  <c r="DB14" i="19"/>
  <c r="DA14" i="19"/>
  <c r="CZ14" i="19"/>
  <c r="CY14" i="19"/>
  <c r="CX14" i="19"/>
  <c r="CW14" i="19"/>
  <c r="CV14" i="19"/>
  <c r="CU14" i="19"/>
  <c r="CT14" i="19"/>
  <c r="CS14" i="19"/>
  <c r="CR14" i="19"/>
  <c r="CQ14" i="19"/>
  <c r="CP14" i="19"/>
  <c r="CO14" i="19"/>
  <c r="CN14" i="19"/>
  <c r="CM14" i="19"/>
  <c r="CL14" i="19"/>
  <c r="CK14" i="19"/>
  <c r="CJ14" i="19"/>
  <c r="CI14" i="19"/>
  <c r="CH14" i="19"/>
  <c r="CG14" i="19"/>
  <c r="CF14" i="19"/>
  <c r="CE14" i="19"/>
  <c r="CD14" i="19"/>
  <c r="CC14" i="19"/>
  <c r="CB14" i="19"/>
  <c r="CA14" i="19"/>
  <c r="BZ14" i="19"/>
  <c r="BY14" i="19"/>
  <c r="BX14" i="19"/>
  <c r="BW14" i="19"/>
  <c r="BV14" i="19"/>
  <c r="BU14" i="19"/>
  <c r="BT14" i="19"/>
  <c r="BS14" i="19"/>
  <c r="BR14" i="19"/>
  <c r="BQ14" i="19"/>
  <c r="BP14" i="19"/>
  <c r="BO14" i="19"/>
  <c r="BN14" i="19"/>
  <c r="BM14" i="19"/>
  <c r="BL14" i="19"/>
  <c r="BK14" i="19"/>
  <c r="BJ14" i="19"/>
  <c r="BI14" i="19"/>
  <c r="BH14" i="19"/>
  <c r="BG14" i="19"/>
  <c r="BF14" i="19"/>
  <c r="BE14" i="19"/>
  <c r="BD14" i="19"/>
  <c r="BC14" i="19"/>
  <c r="BB14" i="19"/>
  <c r="BA14" i="19"/>
  <c r="AZ14" i="19"/>
  <c r="AY14" i="19"/>
  <c r="AX14" i="19"/>
  <c r="AW14" i="19"/>
  <c r="AV14" i="19"/>
  <c r="AU14" i="19"/>
  <c r="AT14" i="19"/>
  <c r="AS14" i="19"/>
  <c r="AR14" i="19"/>
  <c r="AQ14" i="19"/>
  <c r="AP14" i="19"/>
  <c r="AO14" i="19"/>
  <c r="AN14" i="19"/>
  <c r="AM14" i="19"/>
  <c r="AL14" i="19"/>
  <c r="AK14" i="19"/>
  <c r="AJ14" i="19"/>
  <c r="AI14" i="19"/>
  <c r="AH14" i="19"/>
  <c r="AG14" i="19"/>
  <c r="AF14" i="19"/>
  <c r="AE14" i="19"/>
  <c r="GI12" i="19"/>
  <c r="GI15" i="19" s="1"/>
  <c r="GH12" i="19"/>
  <c r="GH15" i="19" s="1"/>
  <c r="GG12" i="19"/>
  <c r="GG15" i="19" s="1"/>
  <c r="GF12" i="19"/>
  <c r="GE12" i="19"/>
  <c r="GE15" i="19" s="1"/>
  <c r="GD12" i="19"/>
  <c r="GD15" i="19" s="1"/>
  <c r="GC12" i="19"/>
  <c r="GC15" i="19" s="1"/>
  <c r="GB12" i="19"/>
  <c r="GA12" i="19"/>
  <c r="GA15" i="19" s="1"/>
  <c r="FZ12" i="19"/>
  <c r="FZ15" i="19" s="1"/>
  <c r="FY12" i="19"/>
  <c r="FY15" i="19" s="1"/>
  <c r="FX12" i="19"/>
  <c r="FW12" i="19"/>
  <c r="FW15" i="19" s="1"/>
  <c r="FV12" i="19"/>
  <c r="FV15" i="19" s="1"/>
  <c r="FU12" i="19"/>
  <c r="FU15" i="19" s="1"/>
  <c r="FT12" i="19"/>
  <c r="FS12" i="19"/>
  <c r="FS15" i="19" s="1"/>
  <c r="FR12" i="19"/>
  <c r="FR15" i="19" s="1"/>
  <c r="FQ12" i="19"/>
  <c r="FQ15" i="19" s="1"/>
  <c r="FP12" i="19"/>
  <c r="FO12" i="19"/>
  <c r="FO15" i="19" s="1"/>
  <c r="FN12" i="19"/>
  <c r="FN15" i="19" s="1"/>
  <c r="FM12" i="19"/>
  <c r="FM15" i="19" s="1"/>
  <c r="FL12" i="19"/>
  <c r="FK12" i="19"/>
  <c r="FK15" i="19" s="1"/>
  <c r="FJ12" i="19"/>
  <c r="FJ15" i="19" s="1"/>
  <c r="FI12" i="19"/>
  <c r="FI15" i="19" s="1"/>
  <c r="FH12" i="19"/>
  <c r="FG12" i="19"/>
  <c r="FG15" i="19" s="1"/>
  <c r="FF12" i="19"/>
  <c r="FF15" i="19" s="1"/>
  <c r="FE12" i="19"/>
  <c r="FE15" i="19" s="1"/>
  <c r="FD12" i="19"/>
  <c r="FC12" i="19"/>
  <c r="FC15" i="19" s="1"/>
  <c r="FB12" i="19"/>
  <c r="FB15" i="19" s="1"/>
  <c r="FA12" i="19"/>
  <c r="FA15" i="19" s="1"/>
  <c r="EZ12" i="19"/>
  <c r="EY12" i="19"/>
  <c r="EY15" i="19" s="1"/>
  <c r="EX12" i="19"/>
  <c r="EX15" i="19" s="1"/>
  <c r="EW12" i="19"/>
  <c r="EW15" i="19" s="1"/>
  <c r="EV12" i="19"/>
  <c r="EU12" i="19"/>
  <c r="EU15" i="19" s="1"/>
  <c r="ET12" i="19"/>
  <c r="ET15" i="19" s="1"/>
  <c r="ES12" i="19"/>
  <c r="ES15" i="19" s="1"/>
  <c r="ER12" i="19"/>
  <c r="EQ12" i="19"/>
  <c r="EQ15" i="19" s="1"/>
  <c r="EP12" i="19"/>
  <c r="EP15" i="19" s="1"/>
  <c r="EO12" i="19"/>
  <c r="EO15" i="19" s="1"/>
  <c r="EN12" i="19"/>
  <c r="EM12" i="19"/>
  <c r="EM15" i="19" s="1"/>
  <c r="EL12" i="19"/>
  <c r="EL15" i="19" s="1"/>
  <c r="EK12" i="19"/>
  <c r="EK15" i="19" s="1"/>
  <c r="EJ12" i="19"/>
  <c r="EI12" i="19"/>
  <c r="EI15" i="19" s="1"/>
  <c r="EH12" i="19"/>
  <c r="EH15" i="19" s="1"/>
  <c r="EG12" i="19"/>
  <c r="EG15" i="19" s="1"/>
  <c r="EF12" i="19"/>
  <c r="EE12" i="19"/>
  <c r="EE15" i="19" s="1"/>
  <c r="ED12" i="19"/>
  <c r="ED15" i="19" s="1"/>
  <c r="EC12" i="19"/>
  <c r="EC15" i="19" s="1"/>
  <c r="EB12" i="19"/>
  <c r="EA12" i="19"/>
  <c r="EA15" i="19" s="1"/>
  <c r="DZ12" i="19"/>
  <c r="DZ15" i="19" s="1"/>
  <c r="DY12" i="19"/>
  <c r="DY15" i="19" s="1"/>
  <c r="DX12" i="19"/>
  <c r="DW12" i="19"/>
  <c r="DW15" i="19" s="1"/>
  <c r="DV12" i="19"/>
  <c r="DV15" i="19" s="1"/>
  <c r="DU12" i="19"/>
  <c r="DU15" i="19" s="1"/>
  <c r="DT12" i="19"/>
  <c r="DS12" i="19"/>
  <c r="DS15" i="19" s="1"/>
  <c r="DR12" i="19"/>
  <c r="DR15" i="19" s="1"/>
  <c r="DQ12" i="19"/>
  <c r="DQ15" i="19" s="1"/>
  <c r="DP12" i="19"/>
  <c r="DO12" i="19"/>
  <c r="DO15" i="19" s="1"/>
  <c r="DN12" i="19"/>
  <c r="DN15" i="19" s="1"/>
  <c r="DM12" i="19"/>
  <c r="DM15" i="19" s="1"/>
  <c r="DL12" i="19"/>
  <c r="DK12" i="19"/>
  <c r="DK15" i="19" s="1"/>
  <c r="DJ12" i="19"/>
  <c r="DJ15" i="19" s="1"/>
  <c r="DI12" i="19"/>
  <c r="DI15" i="19" s="1"/>
  <c r="DH12" i="19"/>
  <c r="DG12" i="19"/>
  <c r="DG15" i="19" s="1"/>
  <c r="DF12" i="19"/>
  <c r="DF15" i="19" s="1"/>
  <c r="DE12" i="19"/>
  <c r="DE15" i="19" s="1"/>
  <c r="DD12" i="19"/>
  <c r="DC12" i="19"/>
  <c r="DC15" i="19" s="1"/>
  <c r="DB12" i="19"/>
  <c r="DB15" i="19" s="1"/>
  <c r="DA12" i="19"/>
  <c r="DA15" i="19" s="1"/>
  <c r="CZ12" i="19"/>
  <c r="CY12" i="19"/>
  <c r="CY15" i="19" s="1"/>
  <c r="CX12" i="19"/>
  <c r="CX15" i="19" s="1"/>
  <c r="CW12" i="19"/>
  <c r="CW15" i="19" s="1"/>
  <c r="CV12" i="19"/>
  <c r="CU12" i="19"/>
  <c r="CU15" i="19" s="1"/>
  <c r="CT12" i="19"/>
  <c r="CT15" i="19" s="1"/>
  <c r="CS12" i="19"/>
  <c r="CS15" i="19" s="1"/>
  <c r="CR12" i="19"/>
  <c r="CQ12" i="19"/>
  <c r="CQ15" i="19" s="1"/>
  <c r="CP12" i="19"/>
  <c r="CP15" i="19" s="1"/>
  <c r="CO12" i="19"/>
  <c r="CO15" i="19" s="1"/>
  <c r="CN12" i="19"/>
  <c r="CM12" i="19"/>
  <c r="CM15" i="19" s="1"/>
  <c r="CL12" i="19"/>
  <c r="CL15" i="19" s="1"/>
  <c r="CK12" i="19"/>
  <c r="CK15" i="19" s="1"/>
  <c r="CJ12" i="19"/>
  <c r="CI12" i="19"/>
  <c r="CI15" i="19" s="1"/>
  <c r="CH12" i="19"/>
  <c r="CH15" i="19" s="1"/>
  <c r="CG12" i="19"/>
  <c r="CG15" i="19" s="1"/>
  <c r="CF12" i="19"/>
  <c r="CE12" i="19"/>
  <c r="CE15" i="19" s="1"/>
  <c r="CD12" i="19"/>
  <c r="CD15" i="19" s="1"/>
  <c r="CC12" i="19"/>
  <c r="CC15" i="19" s="1"/>
  <c r="CB12" i="19"/>
  <c r="CA12" i="19"/>
  <c r="CA15" i="19" s="1"/>
  <c r="BZ12" i="19"/>
  <c r="BZ15" i="19" s="1"/>
  <c r="BY12" i="19"/>
  <c r="BY15" i="19" s="1"/>
  <c r="BX12" i="19"/>
  <c r="BW12" i="19"/>
  <c r="BW15" i="19" s="1"/>
  <c r="BV12" i="19"/>
  <c r="BV15" i="19" s="1"/>
  <c r="BU12" i="19"/>
  <c r="BU15" i="19" s="1"/>
  <c r="BT12" i="19"/>
  <c r="BS12" i="19"/>
  <c r="BS15" i="19" s="1"/>
  <c r="BR12" i="19"/>
  <c r="BR15" i="19" s="1"/>
  <c r="BQ12" i="19"/>
  <c r="BQ15" i="19" s="1"/>
  <c r="BP12" i="19"/>
  <c r="BO12" i="19"/>
  <c r="BO15" i="19" s="1"/>
  <c r="BN12" i="19"/>
  <c r="BN15" i="19" s="1"/>
  <c r="BM12" i="19"/>
  <c r="BM15" i="19" s="1"/>
  <c r="BL12" i="19"/>
  <c r="BK12" i="19"/>
  <c r="BK15" i="19" s="1"/>
  <c r="BJ12" i="19"/>
  <c r="BJ15" i="19" s="1"/>
  <c r="BI12" i="19"/>
  <c r="BI15" i="19" s="1"/>
  <c r="BH12" i="19"/>
  <c r="BG12" i="19"/>
  <c r="BG15" i="19" s="1"/>
  <c r="BF12" i="19"/>
  <c r="BF15" i="19" s="1"/>
  <c r="BE12" i="19"/>
  <c r="BE15" i="19" s="1"/>
  <c r="BD12" i="19"/>
  <c r="BC12" i="19"/>
  <c r="BC15" i="19" s="1"/>
  <c r="BB12" i="19"/>
  <c r="BB15" i="19" s="1"/>
  <c r="BA12" i="19"/>
  <c r="BA15" i="19" s="1"/>
  <c r="AZ12" i="19"/>
  <c r="AY12" i="19"/>
  <c r="AY15" i="19" s="1"/>
  <c r="AX12" i="19"/>
  <c r="AX15" i="19" s="1"/>
  <c r="AW12" i="19"/>
  <c r="AW15" i="19" s="1"/>
  <c r="AV12" i="19"/>
  <c r="AU12" i="19"/>
  <c r="AU15" i="19" s="1"/>
  <c r="AT12" i="19"/>
  <c r="AT15" i="19" s="1"/>
  <c r="AS12" i="19"/>
  <c r="AS15" i="19" s="1"/>
  <c r="AR12" i="19"/>
  <c r="AQ12" i="19"/>
  <c r="AQ15" i="19" s="1"/>
  <c r="AP12" i="19"/>
  <c r="AP15" i="19" s="1"/>
  <c r="AO12" i="19"/>
  <c r="AO15" i="19" s="1"/>
  <c r="AN12" i="19"/>
  <c r="AM12" i="19"/>
  <c r="AM15" i="19" s="1"/>
  <c r="AL12" i="19"/>
  <c r="AL15" i="19" s="1"/>
  <c r="AK12" i="19"/>
  <c r="AK15" i="19" s="1"/>
  <c r="AJ12" i="19"/>
  <c r="AI12" i="19"/>
  <c r="AI15" i="19" s="1"/>
  <c r="AH12" i="19"/>
  <c r="AH15" i="19" s="1"/>
  <c r="AG12" i="19"/>
  <c r="AG15" i="19" s="1"/>
  <c r="AF12" i="19"/>
  <c r="AE12" i="19"/>
  <c r="AE15" i="19" s="1"/>
  <c r="GJ11" i="19"/>
  <c r="GJ10" i="19"/>
  <c r="GJ9" i="19"/>
  <c r="GJ8" i="19"/>
  <c r="GJ7" i="19"/>
  <c r="GJ6" i="19"/>
  <c r="GJ5" i="19"/>
  <c r="GJ4" i="19"/>
  <c r="GJ3" i="19"/>
  <c r="GJ2" i="19"/>
  <c r="GF9" i="18"/>
  <c r="GB9" i="18"/>
  <c r="FX9" i="18"/>
  <c r="FT9" i="18"/>
  <c r="FP9" i="18"/>
  <c r="FL9" i="18"/>
  <c r="FH9" i="18"/>
  <c r="FD9" i="18"/>
  <c r="EZ9" i="18"/>
  <c r="EV9" i="18"/>
  <c r="ER9" i="18"/>
  <c r="EN9" i="18"/>
  <c r="EJ9" i="18"/>
  <c r="EF9" i="18"/>
  <c r="EB9" i="18"/>
  <c r="DX9" i="18"/>
  <c r="DT9" i="18"/>
  <c r="DP9" i="18"/>
  <c r="DL9" i="18"/>
  <c r="DH9" i="18"/>
  <c r="DD9" i="18"/>
  <c r="CZ9" i="18"/>
  <c r="CV9" i="18"/>
  <c r="CR9" i="18"/>
  <c r="CN9" i="18"/>
  <c r="CJ9" i="18"/>
  <c r="CF9" i="18"/>
  <c r="CB9" i="18"/>
  <c r="BX9" i="18"/>
  <c r="BT9" i="18"/>
  <c r="BP9" i="18"/>
  <c r="BL9" i="18"/>
  <c r="BH9" i="18"/>
  <c r="BD9" i="18"/>
  <c r="AZ9" i="18"/>
  <c r="AV9" i="18"/>
  <c r="AR9" i="18"/>
  <c r="AN9" i="18"/>
  <c r="AJ9" i="18"/>
  <c r="AF9" i="18"/>
  <c r="GI8" i="18"/>
  <c r="GH8" i="18"/>
  <c r="GG8" i="18"/>
  <c r="GF8" i="18"/>
  <c r="GE8" i="18"/>
  <c r="GD8" i="18"/>
  <c r="GC8" i="18"/>
  <c r="GB8" i="18"/>
  <c r="GA8" i="18"/>
  <c r="FZ8" i="18"/>
  <c r="FY8" i="18"/>
  <c r="FX8" i="18"/>
  <c r="FW8" i="18"/>
  <c r="FV8" i="18"/>
  <c r="FU8" i="18"/>
  <c r="FT8" i="18"/>
  <c r="FS8" i="18"/>
  <c r="FR8" i="18"/>
  <c r="FQ8" i="18"/>
  <c r="FP8" i="18"/>
  <c r="FO8" i="18"/>
  <c r="FN8" i="18"/>
  <c r="FM8" i="18"/>
  <c r="FL8" i="18"/>
  <c r="FK8" i="18"/>
  <c r="FJ8" i="18"/>
  <c r="FI8" i="18"/>
  <c r="FH8" i="18"/>
  <c r="FG8" i="18"/>
  <c r="FF8" i="18"/>
  <c r="FE8" i="18"/>
  <c r="FD8" i="18"/>
  <c r="FC8" i="18"/>
  <c r="FB8" i="18"/>
  <c r="FA8" i="18"/>
  <c r="EZ8" i="18"/>
  <c r="EY8" i="18"/>
  <c r="EX8" i="18"/>
  <c r="EW8" i="18"/>
  <c r="EV8" i="18"/>
  <c r="EU8" i="18"/>
  <c r="ET8" i="18"/>
  <c r="ES8" i="18"/>
  <c r="ER8" i="18"/>
  <c r="EQ8" i="18"/>
  <c r="EP8" i="18"/>
  <c r="EO8" i="18"/>
  <c r="EN8" i="18"/>
  <c r="EM8" i="18"/>
  <c r="EL8" i="18"/>
  <c r="EK8" i="18"/>
  <c r="EJ8" i="18"/>
  <c r="EI8" i="18"/>
  <c r="EH8" i="18"/>
  <c r="EG8" i="18"/>
  <c r="EF8" i="18"/>
  <c r="EE8" i="18"/>
  <c r="ED8" i="18"/>
  <c r="EC8" i="18"/>
  <c r="EB8" i="18"/>
  <c r="EA8" i="18"/>
  <c r="DZ8" i="18"/>
  <c r="DY8" i="18"/>
  <c r="DX8" i="18"/>
  <c r="DW8" i="18"/>
  <c r="DV8" i="18"/>
  <c r="DU8" i="18"/>
  <c r="DT8" i="18"/>
  <c r="DS8" i="18"/>
  <c r="DR8" i="18"/>
  <c r="DQ8" i="18"/>
  <c r="DP8" i="18"/>
  <c r="DO8" i="18"/>
  <c r="DN8" i="18"/>
  <c r="DM8" i="18"/>
  <c r="DL8" i="18"/>
  <c r="DK8" i="18"/>
  <c r="DJ8" i="18"/>
  <c r="DI8" i="18"/>
  <c r="DH8" i="18"/>
  <c r="DG8" i="18"/>
  <c r="DF8" i="18"/>
  <c r="DE8" i="18"/>
  <c r="DD8" i="18"/>
  <c r="DC8" i="18"/>
  <c r="DB8" i="18"/>
  <c r="DA8" i="18"/>
  <c r="CZ8" i="18"/>
  <c r="CY8" i="18"/>
  <c r="CX8" i="18"/>
  <c r="CW8" i="18"/>
  <c r="CV8" i="18"/>
  <c r="CU8" i="18"/>
  <c r="CT8" i="18"/>
  <c r="CS8" i="18"/>
  <c r="CR8" i="18"/>
  <c r="CQ8" i="18"/>
  <c r="CP8" i="18"/>
  <c r="CO8" i="18"/>
  <c r="CN8" i="18"/>
  <c r="CM8" i="18"/>
  <c r="CL8" i="18"/>
  <c r="CK8" i="18"/>
  <c r="CJ8" i="18"/>
  <c r="CI8" i="18"/>
  <c r="CH8" i="18"/>
  <c r="CG8" i="18"/>
  <c r="CF8" i="18"/>
  <c r="CE8" i="18"/>
  <c r="CD8" i="18"/>
  <c r="CC8" i="18"/>
  <c r="CB8" i="18"/>
  <c r="CA8" i="18"/>
  <c r="BZ8" i="18"/>
  <c r="BY8" i="18"/>
  <c r="BX8" i="18"/>
  <c r="BW8" i="18"/>
  <c r="BV8" i="18"/>
  <c r="BU8" i="18"/>
  <c r="BT8" i="18"/>
  <c r="BS8" i="18"/>
  <c r="BR8" i="18"/>
  <c r="BQ8" i="18"/>
  <c r="BP8" i="18"/>
  <c r="BO8" i="18"/>
  <c r="BN8" i="18"/>
  <c r="BM8" i="18"/>
  <c r="BL8" i="18"/>
  <c r="BK8" i="18"/>
  <c r="BJ8" i="18"/>
  <c r="BI8" i="18"/>
  <c r="BH8" i="18"/>
  <c r="BG8" i="18"/>
  <c r="BF8" i="18"/>
  <c r="BE8" i="18"/>
  <c r="BD8" i="18"/>
  <c r="BC8" i="18"/>
  <c r="BB8" i="18"/>
  <c r="BA8" i="18"/>
  <c r="AZ8" i="18"/>
  <c r="AY8" i="18"/>
  <c r="AX8" i="18"/>
  <c r="AW8" i="18"/>
  <c r="AV8" i="18"/>
  <c r="AU8" i="18"/>
  <c r="AT8" i="18"/>
  <c r="AS8" i="18"/>
  <c r="AR8" i="18"/>
  <c r="AQ8" i="18"/>
  <c r="AP8" i="18"/>
  <c r="AO8" i="18"/>
  <c r="AN8" i="18"/>
  <c r="AM8" i="18"/>
  <c r="AL8" i="18"/>
  <c r="AK8" i="18"/>
  <c r="AJ8" i="18"/>
  <c r="AI8" i="18"/>
  <c r="AH8" i="18"/>
  <c r="AG8" i="18"/>
  <c r="AF8" i="18"/>
  <c r="GI6" i="18"/>
  <c r="GI9" i="18" s="1"/>
  <c r="GH6" i="18"/>
  <c r="GH9" i="18" s="1"/>
  <c r="GG6" i="18"/>
  <c r="GG9" i="18" s="1"/>
  <c r="GF6" i="18"/>
  <c r="GE6" i="18"/>
  <c r="GE9" i="18" s="1"/>
  <c r="GD6" i="18"/>
  <c r="GD9" i="18" s="1"/>
  <c r="GC6" i="18"/>
  <c r="GC9" i="18" s="1"/>
  <c r="GB6" i="18"/>
  <c r="GA6" i="18"/>
  <c r="GA9" i="18" s="1"/>
  <c r="FZ6" i="18"/>
  <c r="FZ9" i="18" s="1"/>
  <c r="FY6" i="18"/>
  <c r="FY9" i="18" s="1"/>
  <c r="FX6" i="18"/>
  <c r="FW6" i="18"/>
  <c r="FW9" i="18" s="1"/>
  <c r="FV6" i="18"/>
  <c r="FV9" i="18" s="1"/>
  <c r="FU6" i="18"/>
  <c r="FU9" i="18" s="1"/>
  <c r="FT6" i="18"/>
  <c r="FS6" i="18"/>
  <c r="FS9" i="18" s="1"/>
  <c r="FR6" i="18"/>
  <c r="FR9" i="18" s="1"/>
  <c r="FQ6" i="18"/>
  <c r="FQ9" i="18" s="1"/>
  <c r="FP6" i="18"/>
  <c r="FO6" i="18"/>
  <c r="FO9" i="18" s="1"/>
  <c r="FN6" i="18"/>
  <c r="FN9" i="18" s="1"/>
  <c r="FM6" i="18"/>
  <c r="FM9" i="18" s="1"/>
  <c r="FL6" i="18"/>
  <c r="FK6" i="18"/>
  <c r="FK9" i="18" s="1"/>
  <c r="FJ6" i="18"/>
  <c r="FJ9" i="18" s="1"/>
  <c r="FI6" i="18"/>
  <c r="FI9" i="18" s="1"/>
  <c r="FH6" i="18"/>
  <c r="FG6" i="18"/>
  <c r="FG9" i="18" s="1"/>
  <c r="FF6" i="18"/>
  <c r="FF9" i="18" s="1"/>
  <c r="FE6" i="18"/>
  <c r="FE9" i="18" s="1"/>
  <c r="FD6" i="18"/>
  <c r="FC6" i="18"/>
  <c r="FC9" i="18" s="1"/>
  <c r="FB6" i="18"/>
  <c r="FB9" i="18" s="1"/>
  <c r="FA6" i="18"/>
  <c r="FA9" i="18" s="1"/>
  <c r="EZ6" i="18"/>
  <c r="EY6" i="18"/>
  <c r="EY9" i="18" s="1"/>
  <c r="EX6" i="18"/>
  <c r="EX9" i="18" s="1"/>
  <c r="EW6" i="18"/>
  <c r="EW9" i="18" s="1"/>
  <c r="EV6" i="18"/>
  <c r="EU6" i="18"/>
  <c r="EU9" i="18" s="1"/>
  <c r="ET6" i="18"/>
  <c r="ET9" i="18" s="1"/>
  <c r="ES6" i="18"/>
  <c r="ES9" i="18" s="1"/>
  <c r="ER6" i="18"/>
  <c r="EQ6" i="18"/>
  <c r="EQ9" i="18" s="1"/>
  <c r="EP6" i="18"/>
  <c r="EP9" i="18" s="1"/>
  <c r="EO6" i="18"/>
  <c r="EO9" i="18" s="1"/>
  <c r="EN6" i="18"/>
  <c r="EM6" i="18"/>
  <c r="EM9" i="18" s="1"/>
  <c r="EL6" i="18"/>
  <c r="EL9" i="18" s="1"/>
  <c r="EK6" i="18"/>
  <c r="EK9" i="18" s="1"/>
  <c r="EJ6" i="18"/>
  <c r="EI6" i="18"/>
  <c r="EI9" i="18" s="1"/>
  <c r="EH6" i="18"/>
  <c r="EH9" i="18" s="1"/>
  <c r="EG6" i="18"/>
  <c r="EG9" i="18" s="1"/>
  <c r="EF6" i="18"/>
  <c r="EE6" i="18"/>
  <c r="EE9" i="18" s="1"/>
  <c r="ED6" i="18"/>
  <c r="ED9" i="18" s="1"/>
  <c r="EC6" i="18"/>
  <c r="EC9" i="18" s="1"/>
  <c r="EB6" i="18"/>
  <c r="EA6" i="18"/>
  <c r="EA9" i="18" s="1"/>
  <c r="DZ6" i="18"/>
  <c r="DZ9" i="18" s="1"/>
  <c r="DY6" i="18"/>
  <c r="DY9" i="18" s="1"/>
  <c r="DX6" i="18"/>
  <c r="DW6" i="18"/>
  <c r="DW9" i="18" s="1"/>
  <c r="DV6" i="18"/>
  <c r="DV9" i="18" s="1"/>
  <c r="DU6" i="18"/>
  <c r="DU9" i="18" s="1"/>
  <c r="DT6" i="18"/>
  <c r="DS6" i="18"/>
  <c r="DS9" i="18" s="1"/>
  <c r="DR6" i="18"/>
  <c r="DR9" i="18" s="1"/>
  <c r="DQ6" i="18"/>
  <c r="DQ9" i="18" s="1"/>
  <c r="DP6" i="18"/>
  <c r="DO6" i="18"/>
  <c r="DO9" i="18" s="1"/>
  <c r="DN6" i="18"/>
  <c r="DN9" i="18" s="1"/>
  <c r="DM6" i="18"/>
  <c r="DM9" i="18" s="1"/>
  <c r="DL6" i="18"/>
  <c r="DK6" i="18"/>
  <c r="DK9" i="18" s="1"/>
  <c r="DJ6" i="18"/>
  <c r="DJ9" i="18" s="1"/>
  <c r="DI6" i="18"/>
  <c r="DI9" i="18" s="1"/>
  <c r="DH6" i="18"/>
  <c r="DG6" i="18"/>
  <c r="DG9" i="18" s="1"/>
  <c r="DF6" i="18"/>
  <c r="DF9" i="18" s="1"/>
  <c r="DE6" i="18"/>
  <c r="DE9" i="18" s="1"/>
  <c r="DD6" i="18"/>
  <c r="DC6" i="18"/>
  <c r="DC9" i="18" s="1"/>
  <c r="DB6" i="18"/>
  <c r="DB9" i="18" s="1"/>
  <c r="DA6" i="18"/>
  <c r="DA9" i="18" s="1"/>
  <c r="CZ6" i="18"/>
  <c r="CY6" i="18"/>
  <c r="CY9" i="18" s="1"/>
  <c r="CX6" i="18"/>
  <c r="CX9" i="18" s="1"/>
  <c r="CW6" i="18"/>
  <c r="CW9" i="18" s="1"/>
  <c r="CV6" i="18"/>
  <c r="CU6" i="18"/>
  <c r="CU9" i="18" s="1"/>
  <c r="CT6" i="18"/>
  <c r="CT9" i="18" s="1"/>
  <c r="CS6" i="18"/>
  <c r="CS9" i="18" s="1"/>
  <c r="CR6" i="18"/>
  <c r="CQ6" i="18"/>
  <c r="CQ9" i="18" s="1"/>
  <c r="CP6" i="18"/>
  <c r="CP9" i="18" s="1"/>
  <c r="CO6" i="18"/>
  <c r="CO9" i="18" s="1"/>
  <c r="CN6" i="18"/>
  <c r="CM6" i="18"/>
  <c r="CM9" i="18" s="1"/>
  <c r="CL6" i="18"/>
  <c r="CL9" i="18" s="1"/>
  <c r="CK6" i="18"/>
  <c r="CK9" i="18" s="1"/>
  <c r="CJ6" i="18"/>
  <c r="CI6" i="18"/>
  <c r="CI9" i="18" s="1"/>
  <c r="CH6" i="18"/>
  <c r="CH9" i="18" s="1"/>
  <c r="CG6" i="18"/>
  <c r="CG9" i="18" s="1"/>
  <c r="CF6" i="18"/>
  <c r="CE6" i="18"/>
  <c r="CE9" i="18" s="1"/>
  <c r="CD6" i="18"/>
  <c r="CD9" i="18" s="1"/>
  <c r="CC6" i="18"/>
  <c r="CC9" i="18" s="1"/>
  <c r="CB6" i="18"/>
  <c r="CA6" i="18"/>
  <c r="CA9" i="18" s="1"/>
  <c r="BZ6" i="18"/>
  <c r="BZ9" i="18" s="1"/>
  <c r="BY6" i="18"/>
  <c r="BY9" i="18" s="1"/>
  <c r="BX6" i="18"/>
  <c r="BW6" i="18"/>
  <c r="BW9" i="18" s="1"/>
  <c r="BV6" i="18"/>
  <c r="BV9" i="18" s="1"/>
  <c r="BU6" i="18"/>
  <c r="BU9" i="18" s="1"/>
  <c r="BT6" i="18"/>
  <c r="BS6" i="18"/>
  <c r="BS9" i="18" s="1"/>
  <c r="BR6" i="18"/>
  <c r="BR9" i="18" s="1"/>
  <c r="BQ6" i="18"/>
  <c r="BQ9" i="18" s="1"/>
  <c r="BP6" i="18"/>
  <c r="BO6" i="18"/>
  <c r="BO9" i="18" s="1"/>
  <c r="BN6" i="18"/>
  <c r="BN9" i="18" s="1"/>
  <c r="BM6" i="18"/>
  <c r="BM9" i="18" s="1"/>
  <c r="BL6" i="18"/>
  <c r="BK6" i="18"/>
  <c r="BK9" i="18" s="1"/>
  <c r="BJ6" i="18"/>
  <c r="BJ9" i="18" s="1"/>
  <c r="BI6" i="18"/>
  <c r="BI9" i="18" s="1"/>
  <c r="BH6" i="18"/>
  <c r="BG6" i="18"/>
  <c r="BG9" i="18" s="1"/>
  <c r="BF6" i="18"/>
  <c r="BF9" i="18" s="1"/>
  <c r="BE6" i="18"/>
  <c r="BE9" i="18" s="1"/>
  <c r="BD6" i="18"/>
  <c r="BC6" i="18"/>
  <c r="BC9" i="18" s="1"/>
  <c r="BB6" i="18"/>
  <c r="BB9" i="18" s="1"/>
  <c r="BA6" i="18"/>
  <c r="BA9" i="18" s="1"/>
  <c r="AZ6" i="18"/>
  <c r="AY6" i="18"/>
  <c r="AY9" i="18" s="1"/>
  <c r="AX6" i="18"/>
  <c r="AX9" i="18" s="1"/>
  <c r="AW6" i="18"/>
  <c r="AW9" i="18" s="1"/>
  <c r="AV6" i="18"/>
  <c r="AU6" i="18"/>
  <c r="AU9" i="18" s="1"/>
  <c r="AT6" i="18"/>
  <c r="AT9" i="18" s="1"/>
  <c r="AS6" i="18"/>
  <c r="AS9" i="18" s="1"/>
  <c r="AR6" i="18"/>
  <c r="AQ6" i="18"/>
  <c r="AQ9" i="18" s="1"/>
  <c r="AP6" i="18"/>
  <c r="AP9" i="18" s="1"/>
  <c r="AO6" i="18"/>
  <c r="AO9" i="18" s="1"/>
  <c r="AN6" i="18"/>
  <c r="AM6" i="18"/>
  <c r="AM9" i="18" s="1"/>
  <c r="AL6" i="18"/>
  <c r="AL9" i="18" s="1"/>
  <c r="AK6" i="18"/>
  <c r="AK9" i="18" s="1"/>
  <c r="AJ6" i="18"/>
  <c r="AI6" i="18"/>
  <c r="AI9" i="18" s="1"/>
  <c r="AH6" i="18"/>
  <c r="AH9" i="18" s="1"/>
  <c r="AG6" i="18"/>
  <c r="AG9" i="18" s="1"/>
  <c r="AF6" i="18"/>
  <c r="AE9" i="18"/>
  <c r="GJ5" i="18"/>
  <c r="GJ4" i="18"/>
  <c r="GJ3" i="18"/>
  <c r="GJ2" i="18"/>
  <c r="GF41" i="17"/>
  <c r="GB41" i="17"/>
  <c r="FX41" i="17"/>
  <c r="FT41" i="17"/>
  <c r="FP41" i="17"/>
  <c r="FL41" i="17"/>
  <c r="FH41" i="17"/>
  <c r="FD41" i="17"/>
  <c r="EZ41" i="17"/>
  <c r="EV41" i="17"/>
  <c r="ER41" i="17"/>
  <c r="EN41" i="17"/>
  <c r="EJ41" i="17"/>
  <c r="EF41" i="17"/>
  <c r="EB41" i="17"/>
  <c r="DX41" i="17"/>
  <c r="DT41" i="17"/>
  <c r="DP41" i="17"/>
  <c r="DL41" i="17"/>
  <c r="DH41" i="17"/>
  <c r="DD41" i="17"/>
  <c r="CZ41" i="17"/>
  <c r="CV41" i="17"/>
  <c r="CR41" i="17"/>
  <c r="CN41" i="17"/>
  <c r="CJ41" i="17"/>
  <c r="CF41" i="17"/>
  <c r="CB41" i="17"/>
  <c r="BX41" i="17"/>
  <c r="BT41" i="17"/>
  <c r="BP41" i="17"/>
  <c r="BL41" i="17"/>
  <c r="BH41" i="17"/>
  <c r="BD41" i="17"/>
  <c r="AZ41" i="17"/>
  <c r="AV41" i="17"/>
  <c r="AR41" i="17"/>
  <c r="AN41" i="17"/>
  <c r="AJ41" i="17"/>
  <c r="AF41" i="17"/>
  <c r="GI40" i="17"/>
  <c r="GH40" i="17"/>
  <c r="GG40" i="17"/>
  <c r="GF40" i="17"/>
  <c r="GE40" i="17"/>
  <c r="GD40" i="17"/>
  <c r="GC40" i="17"/>
  <c r="GB40" i="17"/>
  <c r="GA40" i="17"/>
  <c r="FZ40" i="17"/>
  <c r="FY40" i="17"/>
  <c r="FX40" i="17"/>
  <c r="FW40" i="17"/>
  <c r="FV40" i="17"/>
  <c r="FU40" i="17"/>
  <c r="FT40" i="17"/>
  <c r="FS40" i="17"/>
  <c r="FR40" i="17"/>
  <c r="FQ40" i="17"/>
  <c r="FP40" i="17"/>
  <c r="FO40" i="17"/>
  <c r="FN40" i="17"/>
  <c r="FM40" i="17"/>
  <c r="FL40" i="17"/>
  <c r="FK40" i="17"/>
  <c r="FJ40" i="17"/>
  <c r="FI40" i="17"/>
  <c r="FH40" i="17"/>
  <c r="FG40" i="17"/>
  <c r="FF40" i="17"/>
  <c r="FE40" i="17"/>
  <c r="FD40" i="17"/>
  <c r="FC40" i="17"/>
  <c r="FB40" i="17"/>
  <c r="FA40" i="17"/>
  <c r="EZ40" i="17"/>
  <c r="EY40" i="17"/>
  <c r="EX40" i="17"/>
  <c r="EW40" i="17"/>
  <c r="EV40" i="17"/>
  <c r="EU40" i="17"/>
  <c r="ET40" i="17"/>
  <c r="ES40" i="17"/>
  <c r="ER40" i="17"/>
  <c r="EQ40" i="17"/>
  <c r="EP40" i="17"/>
  <c r="EO40" i="17"/>
  <c r="EN40" i="17"/>
  <c r="EM40" i="17"/>
  <c r="EL40" i="17"/>
  <c r="EK40" i="17"/>
  <c r="EJ40" i="17"/>
  <c r="EI40" i="17"/>
  <c r="EH40" i="17"/>
  <c r="EG40" i="17"/>
  <c r="EF40" i="17"/>
  <c r="EE40" i="17"/>
  <c r="ED40" i="17"/>
  <c r="EC40" i="17"/>
  <c r="EB40" i="17"/>
  <c r="EA40" i="17"/>
  <c r="DZ40" i="17"/>
  <c r="DY40" i="17"/>
  <c r="DX40" i="17"/>
  <c r="DW40" i="17"/>
  <c r="DV40" i="17"/>
  <c r="DU40" i="17"/>
  <c r="DT40" i="17"/>
  <c r="DS40" i="17"/>
  <c r="DR40" i="17"/>
  <c r="DQ40" i="17"/>
  <c r="DP40" i="17"/>
  <c r="DO40" i="17"/>
  <c r="DN40" i="17"/>
  <c r="DM40" i="17"/>
  <c r="DL40" i="17"/>
  <c r="DK40" i="17"/>
  <c r="DJ40" i="17"/>
  <c r="DI40" i="17"/>
  <c r="DH40" i="17"/>
  <c r="DG40" i="17"/>
  <c r="DF40" i="17"/>
  <c r="DE40" i="17"/>
  <c r="DD40" i="17"/>
  <c r="DC40" i="17"/>
  <c r="DB40" i="17"/>
  <c r="DA40" i="17"/>
  <c r="CZ40" i="17"/>
  <c r="CY40" i="17"/>
  <c r="CX40" i="17"/>
  <c r="CW40" i="17"/>
  <c r="CV40" i="17"/>
  <c r="CU40" i="17"/>
  <c r="CT40" i="17"/>
  <c r="CS40" i="17"/>
  <c r="CR40" i="17"/>
  <c r="CQ40" i="17"/>
  <c r="CP40" i="17"/>
  <c r="CO40" i="17"/>
  <c r="CN40" i="17"/>
  <c r="CM40" i="17"/>
  <c r="CL40" i="17"/>
  <c r="CK40" i="17"/>
  <c r="CJ40" i="17"/>
  <c r="CI40" i="17"/>
  <c r="CH40" i="17"/>
  <c r="CG40" i="17"/>
  <c r="CF40" i="17"/>
  <c r="CE40" i="17"/>
  <c r="CD40" i="17"/>
  <c r="CC40" i="17"/>
  <c r="CB40" i="17"/>
  <c r="CA40" i="17"/>
  <c r="BZ40" i="17"/>
  <c r="BY40" i="17"/>
  <c r="BX40" i="17"/>
  <c r="BW40" i="17"/>
  <c r="BV40" i="17"/>
  <c r="BU40" i="17"/>
  <c r="BT40" i="17"/>
  <c r="BS40" i="17"/>
  <c r="BR40" i="17"/>
  <c r="BQ40" i="17"/>
  <c r="BP40" i="17"/>
  <c r="BO40" i="17"/>
  <c r="BN40" i="17"/>
  <c r="BM40" i="17"/>
  <c r="BL40" i="17"/>
  <c r="BK40" i="17"/>
  <c r="BJ40" i="17"/>
  <c r="BI40" i="17"/>
  <c r="BH40" i="17"/>
  <c r="BG40" i="17"/>
  <c r="BF40" i="17"/>
  <c r="BE40" i="17"/>
  <c r="BD40" i="17"/>
  <c r="BC40" i="17"/>
  <c r="BB40" i="17"/>
  <c r="BA40" i="17"/>
  <c r="AZ40" i="17"/>
  <c r="AY40" i="17"/>
  <c r="AX40" i="17"/>
  <c r="AW40" i="17"/>
  <c r="AV40" i="17"/>
  <c r="AU40" i="17"/>
  <c r="AT40" i="17"/>
  <c r="AS40" i="17"/>
  <c r="AR40" i="17"/>
  <c r="AQ40" i="17"/>
  <c r="AP40" i="17"/>
  <c r="AO40" i="17"/>
  <c r="AN40" i="17"/>
  <c r="AM40" i="17"/>
  <c r="AL40" i="17"/>
  <c r="AK40" i="17"/>
  <c r="AJ40" i="17"/>
  <c r="AI40" i="17"/>
  <c r="AH40" i="17"/>
  <c r="AG40" i="17"/>
  <c r="AF40" i="17"/>
  <c r="AE40" i="17"/>
  <c r="GI38" i="17"/>
  <c r="GI41" i="17" s="1"/>
  <c r="GH38" i="17"/>
  <c r="GH41" i="17" s="1"/>
  <c r="GG38" i="17"/>
  <c r="GG41" i="17" s="1"/>
  <c r="GF38" i="17"/>
  <c r="GE38" i="17"/>
  <c r="GE41" i="17" s="1"/>
  <c r="GD38" i="17"/>
  <c r="GD41" i="17" s="1"/>
  <c r="GC38" i="17"/>
  <c r="GC41" i="17" s="1"/>
  <c r="GB38" i="17"/>
  <c r="GA38" i="17"/>
  <c r="GA41" i="17" s="1"/>
  <c r="FZ38" i="17"/>
  <c r="FZ41" i="17" s="1"/>
  <c r="FY38" i="17"/>
  <c r="FY41" i="17" s="1"/>
  <c r="FX38" i="17"/>
  <c r="FW38" i="17"/>
  <c r="FW41" i="17" s="1"/>
  <c r="FV38" i="17"/>
  <c r="FV41" i="17" s="1"/>
  <c r="FU38" i="17"/>
  <c r="FU41" i="17" s="1"/>
  <c r="FT38" i="17"/>
  <c r="FS38" i="17"/>
  <c r="FS41" i="17" s="1"/>
  <c r="FR38" i="17"/>
  <c r="FR41" i="17" s="1"/>
  <c r="FQ38" i="17"/>
  <c r="FQ41" i="17" s="1"/>
  <c r="FP38" i="17"/>
  <c r="FO38" i="17"/>
  <c r="FO41" i="17" s="1"/>
  <c r="FN38" i="17"/>
  <c r="FN41" i="17" s="1"/>
  <c r="FM38" i="17"/>
  <c r="FM41" i="17" s="1"/>
  <c r="FL38" i="17"/>
  <c r="FK38" i="17"/>
  <c r="FK41" i="17" s="1"/>
  <c r="FJ38" i="17"/>
  <c r="FJ41" i="17" s="1"/>
  <c r="FI38" i="17"/>
  <c r="FI41" i="17" s="1"/>
  <c r="FH38" i="17"/>
  <c r="FG38" i="17"/>
  <c r="FG41" i="17" s="1"/>
  <c r="FF38" i="17"/>
  <c r="FF41" i="17" s="1"/>
  <c r="FE38" i="17"/>
  <c r="FE41" i="17" s="1"/>
  <c r="FD38" i="17"/>
  <c r="FC38" i="17"/>
  <c r="FC41" i="17" s="1"/>
  <c r="FB38" i="17"/>
  <c r="FB41" i="17" s="1"/>
  <c r="FA38" i="17"/>
  <c r="FA41" i="17" s="1"/>
  <c r="EZ38" i="17"/>
  <c r="EY38" i="17"/>
  <c r="EY41" i="17" s="1"/>
  <c r="EX38" i="17"/>
  <c r="EX41" i="17" s="1"/>
  <c r="EW38" i="17"/>
  <c r="EW41" i="17" s="1"/>
  <c r="EV38" i="17"/>
  <c r="EU38" i="17"/>
  <c r="EU41" i="17" s="1"/>
  <c r="ET38" i="17"/>
  <c r="ET41" i="17" s="1"/>
  <c r="ES38" i="17"/>
  <c r="ES41" i="17" s="1"/>
  <c r="ER38" i="17"/>
  <c r="EQ38" i="17"/>
  <c r="EQ41" i="17" s="1"/>
  <c r="EP38" i="17"/>
  <c r="EP41" i="17" s="1"/>
  <c r="EO38" i="17"/>
  <c r="EO41" i="17" s="1"/>
  <c r="EN38" i="17"/>
  <c r="EM38" i="17"/>
  <c r="EM41" i="17" s="1"/>
  <c r="EL38" i="17"/>
  <c r="EL41" i="17" s="1"/>
  <c r="EK38" i="17"/>
  <c r="EK41" i="17" s="1"/>
  <c r="EJ38" i="17"/>
  <c r="EI38" i="17"/>
  <c r="EI41" i="17" s="1"/>
  <c r="EH38" i="17"/>
  <c r="EH41" i="17" s="1"/>
  <c r="EG38" i="17"/>
  <c r="EG41" i="17" s="1"/>
  <c r="EF38" i="17"/>
  <c r="EE38" i="17"/>
  <c r="EE41" i="17" s="1"/>
  <c r="ED38" i="17"/>
  <c r="ED41" i="17" s="1"/>
  <c r="EC38" i="17"/>
  <c r="EC41" i="17" s="1"/>
  <c r="EB38" i="17"/>
  <c r="EA38" i="17"/>
  <c r="EA41" i="17" s="1"/>
  <c r="DZ38" i="17"/>
  <c r="DZ41" i="17" s="1"/>
  <c r="DY38" i="17"/>
  <c r="DY41" i="17" s="1"/>
  <c r="DX38" i="17"/>
  <c r="DW38" i="17"/>
  <c r="DW41" i="17" s="1"/>
  <c r="DV38" i="17"/>
  <c r="DV41" i="17" s="1"/>
  <c r="DU38" i="17"/>
  <c r="DU41" i="17" s="1"/>
  <c r="DT38" i="17"/>
  <c r="DS38" i="17"/>
  <c r="DS41" i="17" s="1"/>
  <c r="DR38" i="17"/>
  <c r="DR41" i="17" s="1"/>
  <c r="DQ38" i="17"/>
  <c r="DQ41" i="17" s="1"/>
  <c r="DP38" i="17"/>
  <c r="DO38" i="17"/>
  <c r="DO41" i="17" s="1"/>
  <c r="DN38" i="17"/>
  <c r="DN41" i="17" s="1"/>
  <c r="DM38" i="17"/>
  <c r="DM41" i="17" s="1"/>
  <c r="DL38" i="17"/>
  <c r="DK38" i="17"/>
  <c r="DK41" i="17" s="1"/>
  <c r="DJ38" i="17"/>
  <c r="DJ41" i="17" s="1"/>
  <c r="DI38" i="17"/>
  <c r="DI41" i="17" s="1"/>
  <c r="DH38" i="17"/>
  <c r="DG38" i="17"/>
  <c r="DG41" i="17" s="1"/>
  <c r="DF38" i="17"/>
  <c r="DF41" i="17" s="1"/>
  <c r="DE38" i="17"/>
  <c r="DE41" i="17" s="1"/>
  <c r="DD38" i="17"/>
  <c r="DC38" i="17"/>
  <c r="DC41" i="17" s="1"/>
  <c r="DB38" i="17"/>
  <c r="DB41" i="17" s="1"/>
  <c r="DA38" i="17"/>
  <c r="DA41" i="17" s="1"/>
  <c r="CZ38" i="17"/>
  <c r="CY38" i="17"/>
  <c r="CY41" i="17" s="1"/>
  <c r="CX38" i="17"/>
  <c r="CX41" i="17" s="1"/>
  <c r="CW38" i="17"/>
  <c r="CW41" i="17" s="1"/>
  <c r="CV38" i="17"/>
  <c r="CU38" i="17"/>
  <c r="CU41" i="17" s="1"/>
  <c r="CT38" i="17"/>
  <c r="CT41" i="17" s="1"/>
  <c r="CS38" i="17"/>
  <c r="CS41" i="17" s="1"/>
  <c r="CR38" i="17"/>
  <c r="CQ38" i="17"/>
  <c r="CQ41" i="17" s="1"/>
  <c r="CP38" i="17"/>
  <c r="CP41" i="17" s="1"/>
  <c r="CO38" i="17"/>
  <c r="CO41" i="17" s="1"/>
  <c r="CN38" i="17"/>
  <c r="CM38" i="17"/>
  <c r="CM41" i="17" s="1"/>
  <c r="CL38" i="17"/>
  <c r="CL41" i="17" s="1"/>
  <c r="CK38" i="17"/>
  <c r="CK41" i="17" s="1"/>
  <c r="CJ38" i="17"/>
  <c r="CI38" i="17"/>
  <c r="CI41" i="17" s="1"/>
  <c r="CH38" i="17"/>
  <c r="CH41" i="17" s="1"/>
  <c r="CG38" i="17"/>
  <c r="CG41" i="17" s="1"/>
  <c r="CF38" i="17"/>
  <c r="CE38" i="17"/>
  <c r="CE41" i="17" s="1"/>
  <c r="CD38" i="17"/>
  <c r="CD41" i="17" s="1"/>
  <c r="CC38" i="17"/>
  <c r="CC41" i="17" s="1"/>
  <c r="CB38" i="17"/>
  <c r="CA38" i="17"/>
  <c r="CA41" i="17" s="1"/>
  <c r="BZ38" i="17"/>
  <c r="BZ41" i="17" s="1"/>
  <c r="BY38" i="17"/>
  <c r="BY41" i="17" s="1"/>
  <c r="BX38" i="17"/>
  <c r="BW38" i="17"/>
  <c r="BW41" i="17" s="1"/>
  <c r="BV38" i="17"/>
  <c r="BV41" i="17" s="1"/>
  <c r="BU38" i="17"/>
  <c r="BU41" i="17" s="1"/>
  <c r="BT38" i="17"/>
  <c r="BS38" i="17"/>
  <c r="BS41" i="17" s="1"/>
  <c r="BR38" i="17"/>
  <c r="BR41" i="17" s="1"/>
  <c r="BQ38" i="17"/>
  <c r="BQ41" i="17" s="1"/>
  <c r="BP38" i="17"/>
  <c r="BO38" i="17"/>
  <c r="BO41" i="17" s="1"/>
  <c r="BN38" i="17"/>
  <c r="BN41" i="17" s="1"/>
  <c r="BM38" i="17"/>
  <c r="BM41" i="17" s="1"/>
  <c r="BL38" i="17"/>
  <c r="BK38" i="17"/>
  <c r="BK41" i="17" s="1"/>
  <c r="BJ38" i="17"/>
  <c r="BJ41" i="17" s="1"/>
  <c r="BI38" i="17"/>
  <c r="BI41" i="17" s="1"/>
  <c r="BH38" i="17"/>
  <c r="BG38" i="17"/>
  <c r="BG41" i="17" s="1"/>
  <c r="BF38" i="17"/>
  <c r="BF41" i="17" s="1"/>
  <c r="BE38" i="17"/>
  <c r="BE41" i="17" s="1"/>
  <c r="BD38" i="17"/>
  <c r="BC38" i="17"/>
  <c r="BC41" i="17" s="1"/>
  <c r="BB38" i="17"/>
  <c r="BB41" i="17" s="1"/>
  <c r="BA38" i="17"/>
  <c r="BA41" i="17" s="1"/>
  <c r="AZ38" i="17"/>
  <c r="AY38" i="17"/>
  <c r="AY41" i="17" s="1"/>
  <c r="AX38" i="17"/>
  <c r="AX41" i="17" s="1"/>
  <c r="AW38" i="17"/>
  <c r="AW41" i="17" s="1"/>
  <c r="AV38" i="17"/>
  <c r="AU38" i="17"/>
  <c r="AU41" i="17" s="1"/>
  <c r="AT38" i="17"/>
  <c r="AT41" i="17" s="1"/>
  <c r="AS38" i="17"/>
  <c r="AS41" i="17" s="1"/>
  <c r="AR38" i="17"/>
  <c r="AQ38" i="17"/>
  <c r="AQ41" i="17" s="1"/>
  <c r="AP38" i="17"/>
  <c r="AP41" i="17" s="1"/>
  <c r="AO38" i="17"/>
  <c r="AO41" i="17" s="1"/>
  <c r="AN38" i="17"/>
  <c r="AM38" i="17"/>
  <c r="AM41" i="17" s="1"/>
  <c r="AL38" i="17"/>
  <c r="AL41" i="17" s="1"/>
  <c r="AK38" i="17"/>
  <c r="AK41" i="17" s="1"/>
  <c r="AJ38" i="17"/>
  <c r="AI38" i="17"/>
  <c r="AI41" i="17" s="1"/>
  <c r="AH38" i="17"/>
  <c r="AH41" i="17" s="1"/>
  <c r="AG38" i="17"/>
  <c r="AG41" i="17" s="1"/>
  <c r="AF38" i="17"/>
  <c r="AE38" i="17"/>
  <c r="AE41" i="17" s="1"/>
  <c r="GJ37" i="17"/>
  <c r="GJ36" i="17"/>
  <c r="GJ35" i="17"/>
  <c r="GJ34" i="17"/>
  <c r="GJ33" i="17"/>
  <c r="GJ32" i="17"/>
  <c r="GJ31" i="17"/>
  <c r="GJ30" i="17"/>
  <c r="GJ29" i="17"/>
  <c r="GJ28" i="17"/>
  <c r="GJ27" i="17"/>
  <c r="GJ26" i="17"/>
  <c r="GJ25" i="17"/>
  <c r="GJ24" i="17"/>
  <c r="GJ23" i="17"/>
  <c r="GJ22" i="17"/>
  <c r="GJ21" i="17"/>
  <c r="GJ20" i="17"/>
  <c r="GJ19" i="17"/>
  <c r="GJ18" i="17"/>
  <c r="GJ17" i="17"/>
  <c r="GJ16" i="17"/>
  <c r="GJ15" i="17"/>
  <c r="GJ14" i="17"/>
  <c r="GJ13" i="17"/>
  <c r="GJ12" i="17"/>
  <c r="GJ11" i="17"/>
  <c r="GJ10" i="17"/>
  <c r="GJ9" i="17"/>
  <c r="GJ8" i="17"/>
  <c r="GJ7" i="17"/>
  <c r="GJ6" i="17"/>
  <c r="GJ5" i="17"/>
  <c r="GJ4" i="17"/>
  <c r="GJ3" i="17"/>
  <c r="GJ2" i="17"/>
  <c r="GF18" i="16"/>
  <c r="GB18" i="16"/>
  <c r="FX18" i="16"/>
  <c r="FT18" i="16"/>
  <c r="FP18" i="16"/>
  <c r="FL18" i="16"/>
  <c r="FH18" i="16"/>
  <c r="FD18" i="16"/>
  <c r="EZ18" i="16"/>
  <c r="EV18" i="16"/>
  <c r="ER18" i="16"/>
  <c r="EN18" i="16"/>
  <c r="EJ18" i="16"/>
  <c r="EF18" i="16"/>
  <c r="EB18" i="16"/>
  <c r="DX18" i="16"/>
  <c r="DT18" i="16"/>
  <c r="DP18" i="16"/>
  <c r="DL18" i="16"/>
  <c r="DH18" i="16"/>
  <c r="DD18" i="16"/>
  <c r="CZ18" i="16"/>
  <c r="CV18" i="16"/>
  <c r="CR18" i="16"/>
  <c r="CN18" i="16"/>
  <c r="CJ18" i="16"/>
  <c r="CF18" i="16"/>
  <c r="CB18" i="16"/>
  <c r="BX18" i="16"/>
  <c r="BT18" i="16"/>
  <c r="BP18" i="16"/>
  <c r="BL18" i="16"/>
  <c r="BH18" i="16"/>
  <c r="BD18" i="16"/>
  <c r="AZ18" i="16"/>
  <c r="AV18" i="16"/>
  <c r="AR18" i="16"/>
  <c r="AN18" i="16"/>
  <c r="AJ18" i="16"/>
  <c r="AF18" i="16"/>
  <c r="GI17" i="16"/>
  <c r="GH17" i="16"/>
  <c r="GG17" i="16"/>
  <c r="GG18" i="16" s="1"/>
  <c r="GF17" i="16"/>
  <c r="GE17" i="16"/>
  <c r="GD17" i="16"/>
  <c r="GC17" i="16"/>
  <c r="GC18" i="16" s="1"/>
  <c r="GB17" i="16"/>
  <c r="GA17" i="16"/>
  <c r="FZ17" i="16"/>
  <c r="FY17" i="16"/>
  <c r="FY18" i="16" s="1"/>
  <c r="FX17" i="16"/>
  <c r="FW17" i="16"/>
  <c r="FV17" i="16"/>
  <c r="FU17" i="16"/>
  <c r="FU18" i="16" s="1"/>
  <c r="FT17" i="16"/>
  <c r="FS17" i="16"/>
  <c r="FR17" i="16"/>
  <c r="FQ17" i="16"/>
  <c r="FQ18" i="16" s="1"/>
  <c r="FP17" i="16"/>
  <c r="FO17" i="16"/>
  <c r="FN17" i="16"/>
  <c r="FM17" i="16"/>
  <c r="FM18" i="16" s="1"/>
  <c r="FL17" i="16"/>
  <c r="FK17" i="16"/>
  <c r="FJ17" i="16"/>
  <c r="FI17" i="16"/>
  <c r="FI18" i="16" s="1"/>
  <c r="FH17" i="16"/>
  <c r="FG17" i="16"/>
  <c r="FF17" i="16"/>
  <c r="FE17" i="16"/>
  <c r="FE18" i="16" s="1"/>
  <c r="FD17" i="16"/>
  <c r="FC17" i="16"/>
  <c r="FB17" i="16"/>
  <c r="FA17" i="16"/>
  <c r="FA18" i="16" s="1"/>
  <c r="EZ17" i="16"/>
  <c r="EY17" i="16"/>
  <c r="EX17" i="16"/>
  <c r="EW17" i="16"/>
  <c r="EW18" i="16" s="1"/>
  <c r="EV17" i="16"/>
  <c r="EU17" i="16"/>
  <c r="ET17" i="16"/>
  <c r="ES17" i="16"/>
  <c r="ES18" i="16" s="1"/>
  <c r="ER17" i="16"/>
  <c r="EQ17" i="16"/>
  <c r="EP17" i="16"/>
  <c r="EO17" i="16"/>
  <c r="EO18" i="16" s="1"/>
  <c r="EN17" i="16"/>
  <c r="EM17" i="16"/>
  <c r="EL17" i="16"/>
  <c r="EK17" i="16"/>
  <c r="EK18" i="16" s="1"/>
  <c r="EJ17" i="16"/>
  <c r="EI17" i="16"/>
  <c r="EH17" i="16"/>
  <c r="EG17" i="16"/>
  <c r="EG18" i="16" s="1"/>
  <c r="EF17" i="16"/>
  <c r="EE17" i="16"/>
  <c r="ED17" i="16"/>
  <c r="EC17" i="16"/>
  <c r="EC18" i="16" s="1"/>
  <c r="EB17" i="16"/>
  <c r="EA17" i="16"/>
  <c r="DZ17" i="16"/>
  <c r="DY17" i="16"/>
  <c r="DY18" i="16" s="1"/>
  <c r="DX17" i="16"/>
  <c r="DW17" i="16"/>
  <c r="DV17" i="16"/>
  <c r="DU17" i="16"/>
  <c r="DU18" i="16" s="1"/>
  <c r="DT17" i="16"/>
  <c r="DS17" i="16"/>
  <c r="DR17" i="16"/>
  <c r="DQ17" i="16"/>
  <c r="DQ18" i="16" s="1"/>
  <c r="DP17" i="16"/>
  <c r="DO17" i="16"/>
  <c r="DN17" i="16"/>
  <c r="DM17" i="16"/>
  <c r="DM18" i="16" s="1"/>
  <c r="DL17" i="16"/>
  <c r="DK17" i="16"/>
  <c r="DJ17" i="16"/>
  <c r="DI17" i="16"/>
  <c r="DI18" i="16" s="1"/>
  <c r="DH17" i="16"/>
  <c r="DG17" i="16"/>
  <c r="DF17" i="16"/>
  <c r="DE17" i="16"/>
  <c r="DE18" i="16" s="1"/>
  <c r="DD17" i="16"/>
  <c r="DC17" i="16"/>
  <c r="DB17" i="16"/>
  <c r="DA17" i="16"/>
  <c r="DA18" i="16" s="1"/>
  <c r="CZ17" i="16"/>
  <c r="CY17" i="16"/>
  <c r="CX17" i="16"/>
  <c r="CW17" i="16"/>
  <c r="CW18" i="16" s="1"/>
  <c r="CV17" i="16"/>
  <c r="CU17" i="16"/>
  <c r="CT17" i="16"/>
  <c r="CS17" i="16"/>
  <c r="CS18" i="16" s="1"/>
  <c r="CR17" i="16"/>
  <c r="CQ17" i="16"/>
  <c r="CP17" i="16"/>
  <c r="CO17" i="16"/>
  <c r="CO18" i="16" s="1"/>
  <c r="CN17" i="16"/>
  <c r="CM17" i="16"/>
  <c r="CL17" i="16"/>
  <c r="CK17" i="16"/>
  <c r="CK18" i="16" s="1"/>
  <c r="CJ17" i="16"/>
  <c r="CI17" i="16"/>
  <c r="CH17" i="16"/>
  <c r="CG17" i="16"/>
  <c r="CG18" i="16" s="1"/>
  <c r="CF17" i="16"/>
  <c r="CE17" i="16"/>
  <c r="CD17" i="16"/>
  <c r="CC17" i="16"/>
  <c r="CC18" i="16" s="1"/>
  <c r="CB17" i="16"/>
  <c r="CA17" i="16"/>
  <c r="BZ17" i="16"/>
  <c r="BY17" i="16"/>
  <c r="BY18" i="16" s="1"/>
  <c r="BX17" i="16"/>
  <c r="BW17" i="16"/>
  <c r="BV17" i="16"/>
  <c r="BU17" i="16"/>
  <c r="BU18" i="16" s="1"/>
  <c r="BT17" i="16"/>
  <c r="BS17" i="16"/>
  <c r="BR17" i="16"/>
  <c r="BQ17" i="16"/>
  <c r="BQ18" i="16" s="1"/>
  <c r="BP17" i="16"/>
  <c r="BO17" i="16"/>
  <c r="BN17" i="16"/>
  <c r="BM17" i="16"/>
  <c r="BM18" i="16" s="1"/>
  <c r="BL17" i="16"/>
  <c r="BK17" i="16"/>
  <c r="BJ17" i="16"/>
  <c r="BI17" i="16"/>
  <c r="BI18" i="16" s="1"/>
  <c r="BH17" i="16"/>
  <c r="BG17" i="16"/>
  <c r="BF17" i="16"/>
  <c r="BE17" i="16"/>
  <c r="BE18" i="16" s="1"/>
  <c r="BD17" i="16"/>
  <c r="BC17" i="16"/>
  <c r="BB17" i="16"/>
  <c r="BA17" i="16"/>
  <c r="BA18" i="16" s="1"/>
  <c r="AZ17" i="16"/>
  <c r="AY17" i="16"/>
  <c r="AX17" i="16"/>
  <c r="AW17" i="16"/>
  <c r="AW18" i="16" s="1"/>
  <c r="AV17" i="16"/>
  <c r="AU17" i="16"/>
  <c r="AT17" i="16"/>
  <c r="AS17" i="16"/>
  <c r="AS18" i="16" s="1"/>
  <c r="AR17" i="16"/>
  <c r="AQ17" i="16"/>
  <c r="AP17" i="16"/>
  <c r="AO17" i="16"/>
  <c r="AO18" i="16" s="1"/>
  <c r="AN17" i="16"/>
  <c r="AM17" i="16"/>
  <c r="AL17" i="16"/>
  <c r="AK17" i="16"/>
  <c r="AK18" i="16" s="1"/>
  <c r="AJ17" i="16"/>
  <c r="AI17" i="16"/>
  <c r="AH17" i="16"/>
  <c r="AG17" i="16"/>
  <c r="AG18" i="16" s="1"/>
  <c r="AF17" i="16"/>
  <c r="AE17" i="16"/>
  <c r="GI15" i="16"/>
  <c r="GI18" i="16" s="1"/>
  <c r="GH15" i="16"/>
  <c r="GH18" i="16" s="1"/>
  <c r="GG15" i="16"/>
  <c r="GF15" i="16"/>
  <c r="GE15" i="16"/>
  <c r="GE18" i="16" s="1"/>
  <c r="GD15" i="16"/>
  <c r="GD18" i="16" s="1"/>
  <c r="GC15" i="16"/>
  <c r="GB15" i="16"/>
  <c r="GA15" i="16"/>
  <c r="GA18" i="16" s="1"/>
  <c r="FZ15" i="16"/>
  <c r="FZ18" i="16" s="1"/>
  <c r="FY15" i="16"/>
  <c r="FX15" i="16"/>
  <c r="FW15" i="16"/>
  <c r="FW18" i="16" s="1"/>
  <c r="FV15" i="16"/>
  <c r="FV18" i="16" s="1"/>
  <c r="FU15" i="16"/>
  <c r="FT15" i="16"/>
  <c r="FS15" i="16"/>
  <c r="FS18" i="16" s="1"/>
  <c r="FR15" i="16"/>
  <c r="FR18" i="16" s="1"/>
  <c r="FQ15" i="16"/>
  <c r="FP15" i="16"/>
  <c r="FO15" i="16"/>
  <c r="FO18" i="16" s="1"/>
  <c r="FN15" i="16"/>
  <c r="FN18" i="16" s="1"/>
  <c r="FM15" i="16"/>
  <c r="FL15" i="16"/>
  <c r="FK15" i="16"/>
  <c r="FK18" i="16" s="1"/>
  <c r="FJ15" i="16"/>
  <c r="FJ18" i="16" s="1"/>
  <c r="FI15" i="16"/>
  <c r="FH15" i="16"/>
  <c r="FG15" i="16"/>
  <c r="FG18" i="16" s="1"/>
  <c r="FF15" i="16"/>
  <c r="FF18" i="16" s="1"/>
  <c r="FE15" i="16"/>
  <c r="FD15" i="16"/>
  <c r="FC15" i="16"/>
  <c r="FC18" i="16" s="1"/>
  <c r="FB15" i="16"/>
  <c r="FB18" i="16" s="1"/>
  <c r="FA15" i="16"/>
  <c r="EZ15" i="16"/>
  <c r="EY15" i="16"/>
  <c r="EY18" i="16" s="1"/>
  <c r="EX15" i="16"/>
  <c r="EX18" i="16" s="1"/>
  <c r="EW15" i="16"/>
  <c r="EV15" i="16"/>
  <c r="EU15" i="16"/>
  <c r="EU18" i="16" s="1"/>
  <c r="ET15" i="16"/>
  <c r="ET18" i="16" s="1"/>
  <c r="ES15" i="16"/>
  <c r="ER15" i="16"/>
  <c r="EQ15" i="16"/>
  <c r="EQ18" i="16" s="1"/>
  <c r="EP15" i="16"/>
  <c r="EP18" i="16" s="1"/>
  <c r="EO15" i="16"/>
  <c r="EN15" i="16"/>
  <c r="EM15" i="16"/>
  <c r="EM18" i="16" s="1"/>
  <c r="EL15" i="16"/>
  <c r="EL18" i="16" s="1"/>
  <c r="EK15" i="16"/>
  <c r="EJ15" i="16"/>
  <c r="EI15" i="16"/>
  <c r="EI18" i="16" s="1"/>
  <c r="EH15" i="16"/>
  <c r="EH18" i="16" s="1"/>
  <c r="EG15" i="16"/>
  <c r="EF15" i="16"/>
  <c r="EE15" i="16"/>
  <c r="EE18" i="16" s="1"/>
  <c r="ED15" i="16"/>
  <c r="ED18" i="16" s="1"/>
  <c r="EC15" i="16"/>
  <c r="EB15" i="16"/>
  <c r="EA15" i="16"/>
  <c r="EA18" i="16" s="1"/>
  <c r="DZ15" i="16"/>
  <c r="DZ18" i="16" s="1"/>
  <c r="DY15" i="16"/>
  <c r="DX15" i="16"/>
  <c r="DW15" i="16"/>
  <c r="DW18" i="16" s="1"/>
  <c r="DV15" i="16"/>
  <c r="DV18" i="16" s="1"/>
  <c r="DU15" i="16"/>
  <c r="DT15" i="16"/>
  <c r="DS15" i="16"/>
  <c r="DS18" i="16" s="1"/>
  <c r="DR15" i="16"/>
  <c r="DR18" i="16" s="1"/>
  <c r="DQ15" i="16"/>
  <c r="DP15" i="16"/>
  <c r="DO15" i="16"/>
  <c r="DO18" i="16" s="1"/>
  <c r="DN15" i="16"/>
  <c r="DN18" i="16" s="1"/>
  <c r="DM15" i="16"/>
  <c r="DL15" i="16"/>
  <c r="DK15" i="16"/>
  <c r="DK18" i="16" s="1"/>
  <c r="DJ15" i="16"/>
  <c r="DJ18" i="16" s="1"/>
  <c r="DI15" i="16"/>
  <c r="DH15" i="16"/>
  <c r="DG15" i="16"/>
  <c r="DG18" i="16" s="1"/>
  <c r="DF15" i="16"/>
  <c r="DF18" i="16" s="1"/>
  <c r="DE15" i="16"/>
  <c r="DD15" i="16"/>
  <c r="DC15" i="16"/>
  <c r="DC18" i="16" s="1"/>
  <c r="DB15" i="16"/>
  <c r="DB18" i="16" s="1"/>
  <c r="DA15" i="16"/>
  <c r="CZ15" i="16"/>
  <c r="CY15" i="16"/>
  <c r="CY18" i="16" s="1"/>
  <c r="CX15" i="16"/>
  <c r="CX18" i="16" s="1"/>
  <c r="CW15" i="16"/>
  <c r="CV15" i="16"/>
  <c r="CU15" i="16"/>
  <c r="CU18" i="16" s="1"/>
  <c r="CT15" i="16"/>
  <c r="CT18" i="16" s="1"/>
  <c r="CS15" i="16"/>
  <c r="CR15" i="16"/>
  <c r="CQ15" i="16"/>
  <c r="CQ18" i="16" s="1"/>
  <c r="CP15" i="16"/>
  <c r="CP18" i="16" s="1"/>
  <c r="CO15" i="16"/>
  <c r="CN15" i="16"/>
  <c r="CM15" i="16"/>
  <c r="CM18" i="16" s="1"/>
  <c r="CL15" i="16"/>
  <c r="CL18" i="16" s="1"/>
  <c r="CK15" i="16"/>
  <c r="CJ15" i="16"/>
  <c r="CI15" i="16"/>
  <c r="CI18" i="16" s="1"/>
  <c r="CH15" i="16"/>
  <c r="CH18" i="16" s="1"/>
  <c r="CG15" i="16"/>
  <c r="CF15" i="16"/>
  <c r="CE15" i="16"/>
  <c r="CE18" i="16" s="1"/>
  <c r="CD15" i="16"/>
  <c r="CD18" i="16" s="1"/>
  <c r="CC15" i="16"/>
  <c r="CB15" i="16"/>
  <c r="CA15" i="16"/>
  <c r="CA18" i="16" s="1"/>
  <c r="BZ15" i="16"/>
  <c r="BZ18" i="16" s="1"/>
  <c r="BY15" i="16"/>
  <c r="BX15" i="16"/>
  <c r="BW15" i="16"/>
  <c r="BW18" i="16" s="1"/>
  <c r="BV15" i="16"/>
  <c r="BV18" i="16" s="1"/>
  <c r="BU15" i="16"/>
  <c r="BT15" i="16"/>
  <c r="BS15" i="16"/>
  <c r="BS18" i="16" s="1"/>
  <c r="BR15" i="16"/>
  <c r="BR18" i="16" s="1"/>
  <c r="BQ15" i="16"/>
  <c r="BP15" i="16"/>
  <c r="BO15" i="16"/>
  <c r="BO18" i="16" s="1"/>
  <c r="BN15" i="16"/>
  <c r="BN18" i="16" s="1"/>
  <c r="BM15" i="16"/>
  <c r="BL15" i="16"/>
  <c r="BK15" i="16"/>
  <c r="BK18" i="16" s="1"/>
  <c r="BJ15" i="16"/>
  <c r="BJ18" i="16" s="1"/>
  <c r="BI15" i="16"/>
  <c r="BH15" i="16"/>
  <c r="BG15" i="16"/>
  <c r="BG18" i="16" s="1"/>
  <c r="BF15" i="16"/>
  <c r="BF18" i="16" s="1"/>
  <c r="BE15" i="16"/>
  <c r="BD15" i="16"/>
  <c r="BC15" i="16"/>
  <c r="BC18" i="16" s="1"/>
  <c r="BB15" i="16"/>
  <c r="BB18" i="16" s="1"/>
  <c r="BA15" i="16"/>
  <c r="AZ15" i="16"/>
  <c r="AY15" i="16"/>
  <c r="AY18" i="16" s="1"/>
  <c r="AX15" i="16"/>
  <c r="AX18" i="16" s="1"/>
  <c r="AW15" i="16"/>
  <c r="AV15" i="16"/>
  <c r="AU15" i="16"/>
  <c r="AU18" i="16" s="1"/>
  <c r="AT15" i="16"/>
  <c r="AT18" i="16" s="1"/>
  <c r="AS15" i="16"/>
  <c r="AR15" i="16"/>
  <c r="AQ15" i="16"/>
  <c r="AQ18" i="16" s="1"/>
  <c r="AP15" i="16"/>
  <c r="AP18" i="16" s="1"/>
  <c r="AO15" i="16"/>
  <c r="AN15" i="16"/>
  <c r="AM15" i="16"/>
  <c r="AM18" i="16" s="1"/>
  <c r="AL15" i="16"/>
  <c r="AL18" i="16" s="1"/>
  <c r="AK15" i="16"/>
  <c r="AJ15" i="16"/>
  <c r="AI15" i="16"/>
  <c r="AI18" i="16" s="1"/>
  <c r="AH15" i="16"/>
  <c r="AH18" i="16" s="1"/>
  <c r="AG15" i="16"/>
  <c r="AF15" i="16"/>
  <c r="AE15" i="16"/>
  <c r="AE18" i="16" s="1"/>
  <c r="GJ14" i="16"/>
  <c r="GJ13" i="16"/>
  <c r="GJ12" i="16"/>
  <c r="GJ11" i="16"/>
  <c r="GJ10" i="16"/>
  <c r="GJ9" i="16"/>
  <c r="GJ8" i="16"/>
  <c r="GJ7" i="16"/>
  <c r="GJ6" i="16"/>
  <c r="GJ5" i="16"/>
  <c r="GJ4" i="16"/>
  <c r="GJ3" i="16"/>
  <c r="GJ2" i="16"/>
  <c r="GF14" i="15"/>
  <c r="GE14" i="15"/>
  <c r="GB14" i="15"/>
  <c r="GA14" i="15"/>
  <c r="FX14" i="15"/>
  <c r="FW14" i="15"/>
  <c r="FT14" i="15"/>
  <c r="FS14" i="15"/>
  <c r="FP14" i="15"/>
  <c r="FO14" i="15"/>
  <c r="FL14" i="15"/>
  <c r="FK14" i="15"/>
  <c r="FH14" i="15"/>
  <c r="FG14" i="15"/>
  <c r="FD14" i="15"/>
  <c r="FC14" i="15"/>
  <c r="EZ14" i="15"/>
  <c r="EY14" i="15"/>
  <c r="EV14" i="15"/>
  <c r="EU14" i="15"/>
  <c r="ER14" i="15"/>
  <c r="EQ14" i="15"/>
  <c r="EN14" i="15"/>
  <c r="EM14" i="15"/>
  <c r="EJ14" i="15"/>
  <c r="EI14" i="15"/>
  <c r="EF14" i="15"/>
  <c r="EE14" i="15"/>
  <c r="EB14" i="15"/>
  <c r="EA14" i="15"/>
  <c r="DX14" i="15"/>
  <c r="DW14" i="15"/>
  <c r="DT14" i="15"/>
  <c r="DS14" i="15"/>
  <c r="DP14" i="15"/>
  <c r="DO14" i="15"/>
  <c r="DL14" i="15"/>
  <c r="DK14" i="15"/>
  <c r="DH14" i="15"/>
  <c r="DG14" i="15"/>
  <c r="DD14" i="15"/>
  <c r="DC14" i="15"/>
  <c r="CZ14" i="15"/>
  <c r="CY14" i="15"/>
  <c r="CV14" i="15"/>
  <c r="CU14" i="15"/>
  <c r="CR14" i="15"/>
  <c r="CQ14" i="15"/>
  <c r="CN14" i="15"/>
  <c r="CM14" i="15"/>
  <c r="CJ14" i="15"/>
  <c r="CI14" i="15"/>
  <c r="CF14" i="15"/>
  <c r="CE14" i="15"/>
  <c r="CB14" i="15"/>
  <c r="CA14" i="15"/>
  <c r="BX14" i="15"/>
  <c r="BW14" i="15"/>
  <c r="BT14" i="15"/>
  <c r="BS14" i="15"/>
  <c r="BP14" i="15"/>
  <c r="BO14" i="15"/>
  <c r="BL14" i="15"/>
  <c r="BK14" i="15"/>
  <c r="BH14" i="15"/>
  <c r="BG14" i="15"/>
  <c r="BD14" i="15"/>
  <c r="BC14" i="15"/>
  <c r="AZ14" i="15"/>
  <c r="AY14" i="15"/>
  <c r="AV14" i="15"/>
  <c r="AU14" i="15"/>
  <c r="AR14" i="15"/>
  <c r="AQ14" i="15"/>
  <c r="AN14" i="15"/>
  <c r="AM14" i="15"/>
  <c r="AJ14" i="15"/>
  <c r="AI14" i="15"/>
  <c r="AF14" i="15"/>
  <c r="AE14" i="15"/>
  <c r="GI13" i="15"/>
  <c r="GH13" i="15"/>
  <c r="GG13" i="15"/>
  <c r="GF13" i="15"/>
  <c r="GE13" i="15"/>
  <c r="GD13" i="15"/>
  <c r="GC13" i="15"/>
  <c r="GB13" i="15"/>
  <c r="GA13" i="15"/>
  <c r="FZ13" i="15"/>
  <c r="FY13" i="15"/>
  <c r="FX13" i="15"/>
  <c r="FW13" i="15"/>
  <c r="FV13" i="15"/>
  <c r="FU13" i="15"/>
  <c r="FT13" i="15"/>
  <c r="FS13" i="15"/>
  <c r="FR13" i="15"/>
  <c r="FQ13" i="15"/>
  <c r="FP13" i="15"/>
  <c r="FO13" i="15"/>
  <c r="FN13" i="15"/>
  <c r="FM13" i="15"/>
  <c r="FL13" i="15"/>
  <c r="FK13" i="15"/>
  <c r="FJ13" i="15"/>
  <c r="FI13" i="15"/>
  <c r="FH13" i="15"/>
  <c r="FG13" i="15"/>
  <c r="FF13" i="15"/>
  <c r="FE13" i="15"/>
  <c r="FD13" i="15"/>
  <c r="FC13" i="15"/>
  <c r="FB13" i="15"/>
  <c r="FA13" i="15"/>
  <c r="EZ13" i="15"/>
  <c r="EY13" i="15"/>
  <c r="EX13" i="15"/>
  <c r="EW13" i="15"/>
  <c r="EV13" i="15"/>
  <c r="EU13" i="15"/>
  <c r="ET13" i="15"/>
  <c r="ES13" i="15"/>
  <c r="ER13" i="15"/>
  <c r="EQ13" i="15"/>
  <c r="EP13" i="15"/>
  <c r="EO13" i="15"/>
  <c r="EN13" i="15"/>
  <c r="EM13" i="15"/>
  <c r="EL13" i="15"/>
  <c r="EK13" i="15"/>
  <c r="EJ13" i="15"/>
  <c r="EI13" i="15"/>
  <c r="EH13" i="15"/>
  <c r="EG13" i="15"/>
  <c r="EF13" i="15"/>
  <c r="EE13" i="15"/>
  <c r="ED13" i="15"/>
  <c r="EC13" i="15"/>
  <c r="EB13" i="15"/>
  <c r="EA13" i="15"/>
  <c r="DZ13" i="15"/>
  <c r="DY13" i="15"/>
  <c r="DX13" i="15"/>
  <c r="DW13" i="15"/>
  <c r="DV13" i="15"/>
  <c r="DU13" i="15"/>
  <c r="DT13" i="15"/>
  <c r="DS13" i="15"/>
  <c r="DR13" i="15"/>
  <c r="DQ13" i="15"/>
  <c r="DP13" i="15"/>
  <c r="DO13" i="15"/>
  <c r="DN13" i="15"/>
  <c r="DM13" i="15"/>
  <c r="DL13" i="15"/>
  <c r="DK13" i="15"/>
  <c r="DJ13" i="15"/>
  <c r="DI13" i="15"/>
  <c r="DH13" i="15"/>
  <c r="DG13" i="15"/>
  <c r="DF13" i="15"/>
  <c r="DE13" i="15"/>
  <c r="DD13" i="15"/>
  <c r="DC13" i="15"/>
  <c r="DB13" i="15"/>
  <c r="DA13" i="15"/>
  <c r="CZ13" i="15"/>
  <c r="CY13" i="15"/>
  <c r="CX13" i="15"/>
  <c r="CW13" i="15"/>
  <c r="CV13" i="15"/>
  <c r="CU13" i="15"/>
  <c r="CT13" i="15"/>
  <c r="CS13" i="15"/>
  <c r="CR13" i="15"/>
  <c r="CQ13" i="15"/>
  <c r="CP13" i="15"/>
  <c r="CO13" i="15"/>
  <c r="CN13" i="15"/>
  <c r="CM13" i="15"/>
  <c r="CL13" i="15"/>
  <c r="CK13" i="15"/>
  <c r="CJ13" i="15"/>
  <c r="CI13" i="15"/>
  <c r="CH13" i="15"/>
  <c r="CG13" i="15"/>
  <c r="CF13" i="15"/>
  <c r="CE13" i="15"/>
  <c r="CD13" i="15"/>
  <c r="CC13" i="15"/>
  <c r="CB13" i="15"/>
  <c r="CA13" i="15"/>
  <c r="BZ13" i="15"/>
  <c r="BY13" i="15"/>
  <c r="BX13" i="15"/>
  <c r="BW13" i="15"/>
  <c r="BV13" i="15"/>
  <c r="BU13" i="15"/>
  <c r="BT13" i="15"/>
  <c r="BS13" i="15"/>
  <c r="BR13" i="15"/>
  <c r="BQ13" i="15"/>
  <c r="BP13" i="15"/>
  <c r="BO13" i="15"/>
  <c r="BN13" i="15"/>
  <c r="BM13" i="15"/>
  <c r="BL13" i="15"/>
  <c r="BK13" i="15"/>
  <c r="BJ13" i="15"/>
  <c r="BI13" i="15"/>
  <c r="BH13" i="15"/>
  <c r="BG13" i="15"/>
  <c r="BF13" i="15"/>
  <c r="BE13" i="15"/>
  <c r="BD13" i="15"/>
  <c r="BC13" i="15"/>
  <c r="BB13" i="15"/>
  <c r="BA13" i="15"/>
  <c r="AZ13" i="15"/>
  <c r="AY13" i="15"/>
  <c r="AX13" i="15"/>
  <c r="AW13" i="15"/>
  <c r="AV13" i="15"/>
  <c r="AU13" i="15"/>
  <c r="AT13" i="15"/>
  <c r="AS13" i="15"/>
  <c r="AR13" i="15"/>
  <c r="AQ13" i="15"/>
  <c r="AP13" i="15"/>
  <c r="AO13" i="15"/>
  <c r="AN13" i="15"/>
  <c r="AM13" i="15"/>
  <c r="AL13" i="15"/>
  <c r="AK13" i="15"/>
  <c r="AJ13" i="15"/>
  <c r="AI13" i="15"/>
  <c r="AH13" i="15"/>
  <c r="AG13" i="15"/>
  <c r="AF13" i="15"/>
  <c r="AE13" i="15"/>
  <c r="GI11" i="15"/>
  <c r="GI14" i="15" s="1"/>
  <c r="GH11" i="15"/>
  <c r="GH14" i="15" s="1"/>
  <c r="GG11" i="15"/>
  <c r="GG14" i="15" s="1"/>
  <c r="GF11" i="15"/>
  <c r="GE11" i="15"/>
  <c r="GD11" i="15"/>
  <c r="GD14" i="15" s="1"/>
  <c r="GC11" i="15"/>
  <c r="GC14" i="15" s="1"/>
  <c r="GB11" i="15"/>
  <c r="GA11" i="15"/>
  <c r="FZ11" i="15"/>
  <c r="FZ14" i="15" s="1"/>
  <c r="FY11" i="15"/>
  <c r="FY14" i="15" s="1"/>
  <c r="FX11" i="15"/>
  <c r="FW11" i="15"/>
  <c r="FV11" i="15"/>
  <c r="FV14" i="15" s="1"/>
  <c r="FU11" i="15"/>
  <c r="FU14" i="15" s="1"/>
  <c r="FT11" i="15"/>
  <c r="FS11" i="15"/>
  <c r="FR11" i="15"/>
  <c r="FR14" i="15" s="1"/>
  <c r="FQ11" i="15"/>
  <c r="FQ14" i="15" s="1"/>
  <c r="FP11" i="15"/>
  <c r="FO11" i="15"/>
  <c r="FN11" i="15"/>
  <c r="FN14" i="15" s="1"/>
  <c r="FM11" i="15"/>
  <c r="FM14" i="15" s="1"/>
  <c r="FL11" i="15"/>
  <c r="FK11" i="15"/>
  <c r="FJ11" i="15"/>
  <c r="FJ14" i="15" s="1"/>
  <c r="FI11" i="15"/>
  <c r="FI14" i="15" s="1"/>
  <c r="FH11" i="15"/>
  <c r="FG11" i="15"/>
  <c r="FF11" i="15"/>
  <c r="FF14" i="15" s="1"/>
  <c r="FE11" i="15"/>
  <c r="FE14" i="15" s="1"/>
  <c r="FD11" i="15"/>
  <c r="FC11" i="15"/>
  <c r="FB11" i="15"/>
  <c r="FB14" i="15" s="1"/>
  <c r="FA11" i="15"/>
  <c r="FA14" i="15" s="1"/>
  <c r="EZ11" i="15"/>
  <c r="EY11" i="15"/>
  <c r="EX11" i="15"/>
  <c r="EX14" i="15" s="1"/>
  <c r="EW11" i="15"/>
  <c r="EW14" i="15" s="1"/>
  <c r="EV11" i="15"/>
  <c r="EU11" i="15"/>
  <c r="ET11" i="15"/>
  <c r="ET14" i="15" s="1"/>
  <c r="ES11" i="15"/>
  <c r="ES14" i="15" s="1"/>
  <c r="ER11" i="15"/>
  <c r="EQ11" i="15"/>
  <c r="EP11" i="15"/>
  <c r="EP14" i="15" s="1"/>
  <c r="EO11" i="15"/>
  <c r="EO14" i="15" s="1"/>
  <c r="EN11" i="15"/>
  <c r="EM11" i="15"/>
  <c r="EL11" i="15"/>
  <c r="EL14" i="15" s="1"/>
  <c r="EK11" i="15"/>
  <c r="EK14" i="15" s="1"/>
  <c r="EJ11" i="15"/>
  <c r="EI11" i="15"/>
  <c r="EH11" i="15"/>
  <c r="EH14" i="15" s="1"/>
  <c r="EG11" i="15"/>
  <c r="EG14" i="15" s="1"/>
  <c r="EF11" i="15"/>
  <c r="EE11" i="15"/>
  <c r="ED11" i="15"/>
  <c r="ED14" i="15" s="1"/>
  <c r="EC11" i="15"/>
  <c r="EC14" i="15" s="1"/>
  <c r="EB11" i="15"/>
  <c r="EA11" i="15"/>
  <c r="DZ11" i="15"/>
  <c r="DZ14" i="15" s="1"/>
  <c r="DY11" i="15"/>
  <c r="DY14" i="15" s="1"/>
  <c r="DX11" i="15"/>
  <c r="DW11" i="15"/>
  <c r="DV11" i="15"/>
  <c r="DV14" i="15" s="1"/>
  <c r="DU11" i="15"/>
  <c r="DU14" i="15" s="1"/>
  <c r="DT11" i="15"/>
  <c r="DS11" i="15"/>
  <c r="DR11" i="15"/>
  <c r="DR14" i="15" s="1"/>
  <c r="DQ11" i="15"/>
  <c r="DQ14" i="15" s="1"/>
  <c r="DP11" i="15"/>
  <c r="DO11" i="15"/>
  <c r="DN11" i="15"/>
  <c r="DN14" i="15" s="1"/>
  <c r="DM11" i="15"/>
  <c r="DM14" i="15" s="1"/>
  <c r="DL11" i="15"/>
  <c r="DK11" i="15"/>
  <c r="DJ11" i="15"/>
  <c r="DJ14" i="15" s="1"/>
  <c r="DI11" i="15"/>
  <c r="DI14" i="15" s="1"/>
  <c r="DH11" i="15"/>
  <c r="DG11" i="15"/>
  <c r="DF11" i="15"/>
  <c r="DF14" i="15" s="1"/>
  <c r="DE11" i="15"/>
  <c r="DE14" i="15" s="1"/>
  <c r="DD11" i="15"/>
  <c r="DC11" i="15"/>
  <c r="DB11" i="15"/>
  <c r="DB14" i="15" s="1"/>
  <c r="DA11" i="15"/>
  <c r="DA14" i="15" s="1"/>
  <c r="CZ11" i="15"/>
  <c r="CY11" i="15"/>
  <c r="CX11" i="15"/>
  <c r="CX14" i="15" s="1"/>
  <c r="CW11" i="15"/>
  <c r="CW14" i="15" s="1"/>
  <c r="CV11" i="15"/>
  <c r="CU11" i="15"/>
  <c r="CT11" i="15"/>
  <c r="CT14" i="15" s="1"/>
  <c r="CS11" i="15"/>
  <c r="CS14" i="15" s="1"/>
  <c r="CR11" i="15"/>
  <c r="CQ11" i="15"/>
  <c r="CP11" i="15"/>
  <c r="CP14" i="15" s="1"/>
  <c r="CO11" i="15"/>
  <c r="CO14" i="15" s="1"/>
  <c r="CN11" i="15"/>
  <c r="CM11" i="15"/>
  <c r="CL11" i="15"/>
  <c r="CL14" i="15" s="1"/>
  <c r="CK11" i="15"/>
  <c r="CK14" i="15" s="1"/>
  <c r="CJ11" i="15"/>
  <c r="CI11" i="15"/>
  <c r="CH11" i="15"/>
  <c r="CH14" i="15" s="1"/>
  <c r="CG11" i="15"/>
  <c r="CG14" i="15" s="1"/>
  <c r="CF11" i="15"/>
  <c r="CE11" i="15"/>
  <c r="CD11" i="15"/>
  <c r="CD14" i="15" s="1"/>
  <c r="CC11" i="15"/>
  <c r="CC14" i="15" s="1"/>
  <c r="CB11" i="15"/>
  <c r="CA11" i="15"/>
  <c r="BZ11" i="15"/>
  <c r="BZ14" i="15" s="1"/>
  <c r="BY11" i="15"/>
  <c r="BY14" i="15" s="1"/>
  <c r="BX11" i="15"/>
  <c r="BW11" i="15"/>
  <c r="BV11" i="15"/>
  <c r="BV14" i="15" s="1"/>
  <c r="BU11" i="15"/>
  <c r="BU14" i="15" s="1"/>
  <c r="BT11" i="15"/>
  <c r="BS11" i="15"/>
  <c r="BR11" i="15"/>
  <c r="BR14" i="15" s="1"/>
  <c r="BQ11" i="15"/>
  <c r="BQ14" i="15" s="1"/>
  <c r="BP11" i="15"/>
  <c r="BO11" i="15"/>
  <c r="BN11" i="15"/>
  <c r="BN14" i="15" s="1"/>
  <c r="BM11" i="15"/>
  <c r="BM14" i="15" s="1"/>
  <c r="BL11" i="15"/>
  <c r="BK11" i="15"/>
  <c r="BJ11" i="15"/>
  <c r="BJ14" i="15" s="1"/>
  <c r="BI11" i="15"/>
  <c r="BI14" i="15" s="1"/>
  <c r="BH11" i="15"/>
  <c r="BG11" i="15"/>
  <c r="BF11" i="15"/>
  <c r="BF14" i="15" s="1"/>
  <c r="BE11" i="15"/>
  <c r="BE14" i="15" s="1"/>
  <c r="BD11" i="15"/>
  <c r="BC11" i="15"/>
  <c r="BB11" i="15"/>
  <c r="BB14" i="15" s="1"/>
  <c r="BA11" i="15"/>
  <c r="BA14" i="15" s="1"/>
  <c r="AZ11" i="15"/>
  <c r="AY11" i="15"/>
  <c r="AX11" i="15"/>
  <c r="AX14" i="15" s="1"/>
  <c r="AW11" i="15"/>
  <c r="AW14" i="15" s="1"/>
  <c r="AV11" i="15"/>
  <c r="AU11" i="15"/>
  <c r="AT11" i="15"/>
  <c r="AT14" i="15" s="1"/>
  <c r="AS11" i="15"/>
  <c r="AS14" i="15" s="1"/>
  <c r="AR11" i="15"/>
  <c r="AQ11" i="15"/>
  <c r="AP11" i="15"/>
  <c r="AP14" i="15" s="1"/>
  <c r="AO11" i="15"/>
  <c r="AO14" i="15" s="1"/>
  <c r="AN11" i="15"/>
  <c r="AM11" i="15"/>
  <c r="AL11" i="15"/>
  <c r="AL14" i="15" s="1"/>
  <c r="AK11" i="15"/>
  <c r="AK14" i="15" s="1"/>
  <c r="AJ11" i="15"/>
  <c r="AI11" i="15"/>
  <c r="AH11" i="15"/>
  <c r="AH14" i="15" s="1"/>
  <c r="AG11" i="15"/>
  <c r="AG14" i="15" s="1"/>
  <c r="AF11" i="15"/>
  <c r="AE11" i="15"/>
  <c r="GJ10" i="15"/>
  <c r="GJ9" i="15"/>
  <c r="GJ8" i="15"/>
  <c r="GJ7" i="15"/>
  <c r="GJ6" i="15"/>
  <c r="GJ5" i="15"/>
  <c r="GJ4" i="15"/>
  <c r="GJ3" i="15"/>
  <c r="GJ2" i="15"/>
  <c r="GF39" i="14"/>
  <c r="GB39" i="14"/>
  <c r="FX39" i="14"/>
  <c r="FT39" i="14"/>
  <c r="FP39" i="14"/>
  <c r="FL39" i="14"/>
  <c r="FH39" i="14"/>
  <c r="FD39" i="14"/>
  <c r="EZ39" i="14"/>
  <c r="EV39" i="14"/>
  <c r="ER39" i="14"/>
  <c r="EN39" i="14"/>
  <c r="EJ39" i="14"/>
  <c r="EF39" i="14"/>
  <c r="EB39" i="14"/>
  <c r="DX39" i="14"/>
  <c r="DT39" i="14"/>
  <c r="DP39" i="14"/>
  <c r="DL39" i="14"/>
  <c r="DH39" i="14"/>
  <c r="DD39" i="14"/>
  <c r="CZ39" i="14"/>
  <c r="CV39" i="14"/>
  <c r="CR39" i="14"/>
  <c r="CN39" i="14"/>
  <c r="CJ39" i="14"/>
  <c r="CF39" i="14"/>
  <c r="CB39" i="14"/>
  <c r="BX39" i="14"/>
  <c r="BT39" i="14"/>
  <c r="BP39" i="14"/>
  <c r="BL39" i="14"/>
  <c r="BH39" i="14"/>
  <c r="BD39" i="14"/>
  <c r="AZ39" i="14"/>
  <c r="AV39" i="14"/>
  <c r="AR39" i="14"/>
  <c r="AN39" i="14"/>
  <c r="AJ39" i="14"/>
  <c r="AF39" i="14"/>
  <c r="GI38" i="14"/>
  <c r="GH38" i="14"/>
  <c r="GG38" i="14"/>
  <c r="GF38" i="14"/>
  <c r="GE38" i="14"/>
  <c r="GD38" i="14"/>
  <c r="GC38" i="14"/>
  <c r="GB38" i="14"/>
  <c r="GA38" i="14"/>
  <c r="FZ38" i="14"/>
  <c r="FY38" i="14"/>
  <c r="FX38" i="14"/>
  <c r="FW38" i="14"/>
  <c r="FV38" i="14"/>
  <c r="FU38" i="14"/>
  <c r="FT38" i="14"/>
  <c r="FS38" i="14"/>
  <c r="FR38" i="14"/>
  <c r="FQ38" i="14"/>
  <c r="FP38" i="14"/>
  <c r="FO38" i="14"/>
  <c r="FN38" i="14"/>
  <c r="FM38" i="14"/>
  <c r="FL38" i="14"/>
  <c r="FK38" i="14"/>
  <c r="FJ38" i="14"/>
  <c r="FI38" i="14"/>
  <c r="FH38" i="14"/>
  <c r="FG38" i="14"/>
  <c r="FF38" i="14"/>
  <c r="FE38" i="14"/>
  <c r="FD38" i="14"/>
  <c r="FC38" i="14"/>
  <c r="FB38" i="14"/>
  <c r="FA38" i="14"/>
  <c r="EZ38" i="14"/>
  <c r="EY38" i="14"/>
  <c r="EX38" i="14"/>
  <c r="EW38" i="14"/>
  <c r="EV38" i="14"/>
  <c r="EU38" i="14"/>
  <c r="ET38" i="14"/>
  <c r="ES38" i="14"/>
  <c r="ER38" i="14"/>
  <c r="EQ38" i="14"/>
  <c r="EP38" i="14"/>
  <c r="EO38" i="14"/>
  <c r="EN38" i="14"/>
  <c r="EM38" i="14"/>
  <c r="EL38" i="14"/>
  <c r="EK38" i="14"/>
  <c r="EJ38" i="14"/>
  <c r="EI38" i="14"/>
  <c r="EH38" i="14"/>
  <c r="EG38" i="14"/>
  <c r="EF38" i="14"/>
  <c r="EE38" i="14"/>
  <c r="ED38" i="14"/>
  <c r="EC38" i="14"/>
  <c r="EB38" i="14"/>
  <c r="EA38" i="14"/>
  <c r="DZ38" i="14"/>
  <c r="DY38" i="14"/>
  <c r="DX38" i="14"/>
  <c r="DW38" i="14"/>
  <c r="DV38" i="14"/>
  <c r="DU38" i="14"/>
  <c r="DT38" i="14"/>
  <c r="DS38" i="14"/>
  <c r="DR38" i="14"/>
  <c r="DQ38" i="14"/>
  <c r="DP38" i="14"/>
  <c r="DO38" i="14"/>
  <c r="DN38" i="14"/>
  <c r="DM38" i="14"/>
  <c r="DL38" i="14"/>
  <c r="DK38" i="14"/>
  <c r="DJ38" i="14"/>
  <c r="DI38" i="14"/>
  <c r="DH38" i="14"/>
  <c r="DG38" i="14"/>
  <c r="DF38" i="14"/>
  <c r="DE38" i="14"/>
  <c r="DD38" i="14"/>
  <c r="DC38" i="14"/>
  <c r="DB38" i="14"/>
  <c r="DA38" i="14"/>
  <c r="CZ38" i="14"/>
  <c r="CY38" i="14"/>
  <c r="CX38" i="14"/>
  <c r="CW38" i="14"/>
  <c r="CV38" i="14"/>
  <c r="CU38" i="14"/>
  <c r="CT38" i="14"/>
  <c r="CS38" i="14"/>
  <c r="CR38" i="14"/>
  <c r="CQ38" i="14"/>
  <c r="CP38" i="14"/>
  <c r="CO38" i="14"/>
  <c r="CN38" i="14"/>
  <c r="CM38" i="14"/>
  <c r="CL38" i="14"/>
  <c r="CK38" i="14"/>
  <c r="CJ38" i="14"/>
  <c r="CI38" i="14"/>
  <c r="CH38" i="14"/>
  <c r="CG38" i="14"/>
  <c r="CF38" i="14"/>
  <c r="CE38" i="14"/>
  <c r="CD38" i="14"/>
  <c r="CC38" i="14"/>
  <c r="CB38" i="14"/>
  <c r="CA38" i="14"/>
  <c r="BZ38" i="14"/>
  <c r="BX38" i="14"/>
  <c r="BW38" i="14"/>
  <c r="BV38" i="14"/>
  <c r="BU38" i="14"/>
  <c r="BT38" i="14"/>
  <c r="BS38" i="14"/>
  <c r="BR38" i="14"/>
  <c r="BQ38" i="14"/>
  <c r="BP38" i="14"/>
  <c r="BO38" i="14"/>
  <c r="BN38" i="14"/>
  <c r="BM38" i="14"/>
  <c r="BL38" i="14"/>
  <c r="BK38" i="14"/>
  <c r="BJ38" i="14"/>
  <c r="BI38" i="14"/>
  <c r="BH38" i="14"/>
  <c r="BG38" i="14"/>
  <c r="BF38" i="14"/>
  <c r="BE38" i="14"/>
  <c r="BD38" i="14"/>
  <c r="BC38" i="14"/>
  <c r="BB38" i="14"/>
  <c r="BA38" i="14"/>
  <c r="AZ38" i="14"/>
  <c r="AY38" i="14"/>
  <c r="AX38" i="14"/>
  <c r="AW38" i="14"/>
  <c r="AV38" i="14"/>
  <c r="AU38" i="14"/>
  <c r="AT38" i="14"/>
  <c r="AS38" i="14"/>
  <c r="AR38" i="14"/>
  <c r="AQ38" i="14"/>
  <c r="AP38" i="14"/>
  <c r="AO38" i="14"/>
  <c r="AN38" i="14"/>
  <c r="AM38" i="14"/>
  <c r="AL38" i="14"/>
  <c r="AK38" i="14"/>
  <c r="AJ38" i="14"/>
  <c r="AI38" i="14"/>
  <c r="AH38" i="14"/>
  <c r="AG38" i="14"/>
  <c r="AF38" i="14"/>
  <c r="AE38" i="14"/>
  <c r="GI36" i="14"/>
  <c r="GI39" i="14" s="1"/>
  <c r="GH36" i="14"/>
  <c r="GH39" i="14" s="1"/>
  <c r="GG36" i="14"/>
  <c r="GG39" i="14" s="1"/>
  <c r="GF36" i="14"/>
  <c r="GE36" i="14"/>
  <c r="GE39" i="14" s="1"/>
  <c r="GD36" i="14"/>
  <c r="GD39" i="14" s="1"/>
  <c r="GC36" i="14"/>
  <c r="GC39" i="14" s="1"/>
  <c r="GB36" i="14"/>
  <c r="GA36" i="14"/>
  <c r="GA39" i="14" s="1"/>
  <c r="FZ36" i="14"/>
  <c r="FZ39" i="14" s="1"/>
  <c r="FY36" i="14"/>
  <c r="FY39" i="14" s="1"/>
  <c r="FX36" i="14"/>
  <c r="FW36" i="14"/>
  <c r="FW39" i="14" s="1"/>
  <c r="FV36" i="14"/>
  <c r="FV39" i="14" s="1"/>
  <c r="FU36" i="14"/>
  <c r="FU39" i="14" s="1"/>
  <c r="FT36" i="14"/>
  <c r="FS36" i="14"/>
  <c r="FS39" i="14" s="1"/>
  <c r="FR36" i="14"/>
  <c r="FR39" i="14" s="1"/>
  <c r="FQ36" i="14"/>
  <c r="FQ39" i="14" s="1"/>
  <c r="FP36" i="14"/>
  <c r="FO36" i="14"/>
  <c r="FO39" i="14" s="1"/>
  <c r="FN36" i="14"/>
  <c r="FN39" i="14" s="1"/>
  <c r="FM36" i="14"/>
  <c r="FM39" i="14" s="1"/>
  <c r="FL36" i="14"/>
  <c r="FK36" i="14"/>
  <c r="FK39" i="14" s="1"/>
  <c r="FJ36" i="14"/>
  <c r="FJ39" i="14" s="1"/>
  <c r="FI36" i="14"/>
  <c r="FI39" i="14" s="1"/>
  <c r="FH36" i="14"/>
  <c r="FG36" i="14"/>
  <c r="FG39" i="14" s="1"/>
  <c r="FF36" i="14"/>
  <c r="FF39" i="14" s="1"/>
  <c r="FE36" i="14"/>
  <c r="FE39" i="14" s="1"/>
  <c r="FD36" i="14"/>
  <c r="FC36" i="14"/>
  <c r="FC39" i="14" s="1"/>
  <c r="FB36" i="14"/>
  <c r="FB39" i="14" s="1"/>
  <c r="FA36" i="14"/>
  <c r="FA39" i="14" s="1"/>
  <c r="EZ36" i="14"/>
  <c r="EY36" i="14"/>
  <c r="EY39" i="14" s="1"/>
  <c r="EX36" i="14"/>
  <c r="EX39" i="14" s="1"/>
  <c r="EW36" i="14"/>
  <c r="EW39" i="14" s="1"/>
  <c r="EV36" i="14"/>
  <c r="EU36" i="14"/>
  <c r="EU39" i="14" s="1"/>
  <c r="ET36" i="14"/>
  <c r="ET39" i="14" s="1"/>
  <c r="ES36" i="14"/>
  <c r="ES39" i="14" s="1"/>
  <c r="ER36" i="14"/>
  <c r="EQ36" i="14"/>
  <c r="EQ39" i="14" s="1"/>
  <c r="EP36" i="14"/>
  <c r="EP39" i="14" s="1"/>
  <c r="EO36" i="14"/>
  <c r="EO39" i="14" s="1"/>
  <c r="EN36" i="14"/>
  <c r="EM36" i="14"/>
  <c r="EM39" i="14" s="1"/>
  <c r="EL36" i="14"/>
  <c r="EL39" i="14" s="1"/>
  <c r="EK36" i="14"/>
  <c r="EK39" i="14" s="1"/>
  <c r="EJ36" i="14"/>
  <c r="EI36" i="14"/>
  <c r="EI39" i="14" s="1"/>
  <c r="EH36" i="14"/>
  <c r="EH39" i="14" s="1"/>
  <c r="EG36" i="14"/>
  <c r="EG39" i="14" s="1"/>
  <c r="EF36" i="14"/>
  <c r="EE36" i="14"/>
  <c r="EE39" i="14" s="1"/>
  <c r="ED36" i="14"/>
  <c r="ED39" i="14" s="1"/>
  <c r="EC36" i="14"/>
  <c r="EC39" i="14" s="1"/>
  <c r="EB36" i="14"/>
  <c r="EA36" i="14"/>
  <c r="EA39" i="14" s="1"/>
  <c r="DZ36" i="14"/>
  <c r="DZ39" i="14" s="1"/>
  <c r="DY36" i="14"/>
  <c r="DY39" i="14" s="1"/>
  <c r="DX36" i="14"/>
  <c r="DW36" i="14"/>
  <c r="DW39" i="14" s="1"/>
  <c r="DV36" i="14"/>
  <c r="DV39" i="14" s="1"/>
  <c r="DU36" i="14"/>
  <c r="DU39" i="14" s="1"/>
  <c r="DT36" i="14"/>
  <c r="DS36" i="14"/>
  <c r="DS39" i="14" s="1"/>
  <c r="DR36" i="14"/>
  <c r="DR39" i="14" s="1"/>
  <c r="DQ36" i="14"/>
  <c r="DQ39" i="14" s="1"/>
  <c r="DP36" i="14"/>
  <c r="DO36" i="14"/>
  <c r="DO39" i="14" s="1"/>
  <c r="DN36" i="14"/>
  <c r="DN39" i="14" s="1"/>
  <c r="DM36" i="14"/>
  <c r="DM39" i="14" s="1"/>
  <c r="DL36" i="14"/>
  <c r="DK36" i="14"/>
  <c r="DK39" i="14" s="1"/>
  <c r="DJ36" i="14"/>
  <c r="DJ39" i="14" s="1"/>
  <c r="DI36" i="14"/>
  <c r="DI39" i="14" s="1"/>
  <c r="DH36" i="14"/>
  <c r="DG36" i="14"/>
  <c r="DG39" i="14" s="1"/>
  <c r="DF36" i="14"/>
  <c r="DF39" i="14" s="1"/>
  <c r="DE36" i="14"/>
  <c r="DE39" i="14" s="1"/>
  <c r="DD36" i="14"/>
  <c r="DC36" i="14"/>
  <c r="DC39" i="14" s="1"/>
  <c r="DB36" i="14"/>
  <c r="DB39" i="14" s="1"/>
  <c r="DA36" i="14"/>
  <c r="DA39" i="14" s="1"/>
  <c r="CZ36" i="14"/>
  <c r="CY36" i="14"/>
  <c r="CY39" i="14" s="1"/>
  <c r="CX36" i="14"/>
  <c r="CX39" i="14" s="1"/>
  <c r="CW36" i="14"/>
  <c r="CW39" i="14" s="1"/>
  <c r="CV36" i="14"/>
  <c r="CU36" i="14"/>
  <c r="CU39" i="14" s="1"/>
  <c r="CT36" i="14"/>
  <c r="CT39" i="14" s="1"/>
  <c r="CS36" i="14"/>
  <c r="CS39" i="14" s="1"/>
  <c r="CR36" i="14"/>
  <c r="CQ36" i="14"/>
  <c r="CQ39" i="14" s="1"/>
  <c r="CP36" i="14"/>
  <c r="CP39" i="14" s="1"/>
  <c r="CO36" i="14"/>
  <c r="CO39" i="14" s="1"/>
  <c r="CN36" i="14"/>
  <c r="CM36" i="14"/>
  <c r="CM39" i="14" s="1"/>
  <c r="CL36" i="14"/>
  <c r="CL39" i="14" s="1"/>
  <c r="CK36" i="14"/>
  <c r="CK39" i="14" s="1"/>
  <c r="CJ36" i="14"/>
  <c r="CI36" i="14"/>
  <c r="CI39" i="14" s="1"/>
  <c r="CH36" i="14"/>
  <c r="CH39" i="14" s="1"/>
  <c r="CG36" i="14"/>
  <c r="CG39" i="14" s="1"/>
  <c r="CF36" i="14"/>
  <c r="CE36" i="14"/>
  <c r="CE39" i="14" s="1"/>
  <c r="CD36" i="14"/>
  <c r="CD39" i="14" s="1"/>
  <c r="CC36" i="14"/>
  <c r="CC39" i="14" s="1"/>
  <c r="CB36" i="14"/>
  <c r="CA36" i="14"/>
  <c r="CA39" i="14" s="1"/>
  <c r="BZ36" i="14"/>
  <c r="BZ39" i="14" s="1"/>
  <c r="BY36" i="14"/>
  <c r="BY39" i="14" s="1"/>
  <c r="BX36" i="14"/>
  <c r="BW36" i="14"/>
  <c r="BW39" i="14" s="1"/>
  <c r="BV36" i="14"/>
  <c r="BV39" i="14" s="1"/>
  <c r="BU36" i="14"/>
  <c r="BU39" i="14" s="1"/>
  <c r="BT36" i="14"/>
  <c r="BS36" i="14"/>
  <c r="BS39" i="14" s="1"/>
  <c r="BR36" i="14"/>
  <c r="BR39" i="14" s="1"/>
  <c r="BQ36" i="14"/>
  <c r="BQ39" i="14" s="1"/>
  <c r="BP36" i="14"/>
  <c r="BO36" i="14"/>
  <c r="BO39" i="14" s="1"/>
  <c r="BN36" i="14"/>
  <c r="BN39" i="14" s="1"/>
  <c r="BM36" i="14"/>
  <c r="BM39" i="14" s="1"/>
  <c r="BL36" i="14"/>
  <c r="BK36" i="14"/>
  <c r="BK39" i="14" s="1"/>
  <c r="BJ36" i="14"/>
  <c r="BJ39" i="14" s="1"/>
  <c r="BI36" i="14"/>
  <c r="BI39" i="14" s="1"/>
  <c r="BH36" i="14"/>
  <c r="BG36" i="14"/>
  <c r="BG39" i="14" s="1"/>
  <c r="BF36" i="14"/>
  <c r="BF39" i="14" s="1"/>
  <c r="BE36" i="14"/>
  <c r="BE39" i="14" s="1"/>
  <c r="BD36" i="14"/>
  <c r="BC36" i="14"/>
  <c r="BC39" i="14" s="1"/>
  <c r="BB36" i="14"/>
  <c r="BB39" i="14" s="1"/>
  <c r="BA36" i="14"/>
  <c r="BA39" i="14" s="1"/>
  <c r="AZ36" i="14"/>
  <c r="AY36" i="14"/>
  <c r="AY39" i="14" s="1"/>
  <c r="AX36" i="14"/>
  <c r="AX39" i="14" s="1"/>
  <c r="AW36" i="14"/>
  <c r="AW39" i="14" s="1"/>
  <c r="AV36" i="14"/>
  <c r="AU36" i="14"/>
  <c r="AU39" i="14" s="1"/>
  <c r="AT36" i="14"/>
  <c r="AT39" i="14" s="1"/>
  <c r="AS36" i="14"/>
  <c r="AS39" i="14" s="1"/>
  <c r="AR36" i="14"/>
  <c r="AQ36" i="14"/>
  <c r="AQ39" i="14" s="1"/>
  <c r="AP36" i="14"/>
  <c r="AP39" i="14" s="1"/>
  <c r="AO36" i="14"/>
  <c r="AO39" i="14" s="1"/>
  <c r="AN36" i="14"/>
  <c r="AM36" i="14"/>
  <c r="AM39" i="14" s="1"/>
  <c r="AL36" i="14"/>
  <c r="AL39" i="14" s="1"/>
  <c r="AK36" i="14"/>
  <c r="AK39" i="14" s="1"/>
  <c r="AJ36" i="14"/>
  <c r="AI36" i="14"/>
  <c r="AI39" i="14" s="1"/>
  <c r="AH36" i="14"/>
  <c r="AH39" i="14" s="1"/>
  <c r="AG36" i="14"/>
  <c r="AG39" i="14" s="1"/>
  <c r="AF36" i="14"/>
  <c r="AE36" i="14"/>
  <c r="AE39" i="14" s="1"/>
  <c r="GJ35" i="14"/>
  <c r="GJ34" i="14"/>
  <c r="GJ33" i="14"/>
  <c r="GJ32" i="14"/>
  <c r="GJ31" i="14"/>
  <c r="GJ30" i="14"/>
  <c r="GJ29" i="14"/>
  <c r="GJ28" i="14"/>
  <c r="GJ27" i="14"/>
  <c r="GJ26" i="14"/>
  <c r="GJ25" i="14"/>
  <c r="GJ24" i="14"/>
  <c r="GJ23" i="14"/>
  <c r="GJ22" i="14"/>
  <c r="GJ21" i="14"/>
  <c r="GJ20" i="14"/>
  <c r="GJ19" i="14"/>
  <c r="GJ18" i="14"/>
  <c r="GJ17" i="14"/>
  <c r="GJ16" i="14"/>
  <c r="GJ15" i="14"/>
  <c r="GJ14" i="14"/>
  <c r="GJ13" i="14"/>
  <c r="GJ12" i="14"/>
  <c r="GJ11" i="14"/>
  <c r="GJ10" i="14"/>
  <c r="GJ9" i="14"/>
  <c r="GJ8" i="14"/>
  <c r="GJ7" i="14"/>
  <c r="GJ6" i="14"/>
  <c r="GJ5" i="14"/>
  <c r="GJ4" i="14"/>
  <c r="GJ3" i="14"/>
  <c r="GJ2" i="14"/>
  <c r="GG34" i="13"/>
  <c r="GB34" i="13"/>
  <c r="FY34" i="13"/>
  <c r="FT34" i="13"/>
  <c r="FQ34" i="13"/>
  <c r="FL34" i="13"/>
  <c r="FI34" i="13"/>
  <c r="FD34" i="13"/>
  <c r="FA34" i="13"/>
  <c r="EV34" i="13"/>
  <c r="ES34" i="13"/>
  <c r="EN34" i="13"/>
  <c r="EK34" i="13"/>
  <c r="EF34" i="13"/>
  <c r="EC34" i="13"/>
  <c r="DX34" i="13"/>
  <c r="DU34" i="13"/>
  <c r="DP34" i="13"/>
  <c r="DM34" i="13"/>
  <c r="DH34" i="13"/>
  <c r="CZ34" i="13"/>
  <c r="CR34" i="13"/>
  <c r="CJ34" i="13"/>
  <c r="CB34" i="13"/>
  <c r="BT34" i="13"/>
  <c r="BL34" i="13"/>
  <c r="BD34" i="13"/>
  <c r="AV34" i="13"/>
  <c r="AN34" i="13"/>
  <c r="AF34" i="13"/>
  <c r="GI33" i="13"/>
  <c r="GH33" i="13"/>
  <c r="GH34" i="13" s="1"/>
  <c r="GG33" i="13"/>
  <c r="GF33" i="13"/>
  <c r="GE33" i="13"/>
  <c r="GD33" i="13"/>
  <c r="GC33" i="13"/>
  <c r="GB33" i="13"/>
  <c r="GA33" i="13"/>
  <c r="FZ33" i="13"/>
  <c r="FZ34" i="13" s="1"/>
  <c r="FY33" i="13"/>
  <c r="FX33" i="13"/>
  <c r="FW33" i="13"/>
  <c r="FV33" i="13"/>
  <c r="FU33" i="13"/>
  <c r="FT33" i="13"/>
  <c r="FS33" i="13"/>
  <c r="FR33" i="13"/>
  <c r="FR34" i="13" s="1"/>
  <c r="FQ33" i="13"/>
  <c r="FP33" i="13"/>
  <c r="FO33" i="13"/>
  <c r="FN33" i="13"/>
  <c r="FM33" i="13"/>
  <c r="FL33" i="13"/>
  <c r="FK33" i="13"/>
  <c r="FJ33" i="13"/>
  <c r="FJ34" i="13" s="1"/>
  <c r="FI33" i="13"/>
  <c r="FH33" i="13"/>
  <c r="FG33" i="13"/>
  <c r="FF33" i="13"/>
  <c r="FE33" i="13"/>
  <c r="FD33" i="13"/>
  <c r="FC33" i="13"/>
  <c r="FB33" i="13"/>
  <c r="FB34" i="13" s="1"/>
  <c r="FA33" i="13"/>
  <c r="EZ33" i="13"/>
  <c r="EY33" i="13"/>
  <c r="EX33" i="13"/>
  <c r="EW33" i="13"/>
  <c r="EV33" i="13"/>
  <c r="EU33" i="13"/>
  <c r="ET33" i="13"/>
  <c r="ET34" i="13" s="1"/>
  <c r="ES33" i="13"/>
  <c r="ER33" i="13"/>
  <c r="EQ33" i="13"/>
  <c r="EP33" i="13"/>
  <c r="EO33" i="13"/>
  <c r="EN33" i="13"/>
  <c r="EM33" i="13"/>
  <c r="EL33" i="13"/>
  <c r="EL34" i="13" s="1"/>
  <c r="EK33" i="13"/>
  <c r="EJ33" i="13"/>
  <c r="EI33" i="13"/>
  <c r="EH33" i="13"/>
  <c r="EG33" i="13"/>
  <c r="EF33" i="13"/>
  <c r="EE33" i="13"/>
  <c r="ED33" i="13"/>
  <c r="ED34" i="13" s="1"/>
  <c r="EC33" i="13"/>
  <c r="EB33" i="13"/>
  <c r="EA33" i="13"/>
  <c r="DZ33" i="13"/>
  <c r="DY33" i="13"/>
  <c r="DX33" i="13"/>
  <c r="DW33" i="13"/>
  <c r="DV33" i="13"/>
  <c r="DV34" i="13" s="1"/>
  <c r="DU33" i="13"/>
  <c r="DT33" i="13"/>
  <c r="DS33" i="13"/>
  <c r="DR33" i="13"/>
  <c r="DQ33" i="13"/>
  <c r="DP33" i="13"/>
  <c r="DO33" i="13"/>
  <c r="DN33" i="13"/>
  <c r="DN34" i="13" s="1"/>
  <c r="DM33" i="13"/>
  <c r="DL33" i="13"/>
  <c r="DK33" i="13"/>
  <c r="DJ33" i="13"/>
  <c r="DI33" i="13"/>
  <c r="DH33" i="13"/>
  <c r="DG33" i="13"/>
  <c r="DF33" i="13"/>
  <c r="DE33" i="13"/>
  <c r="DD33" i="13"/>
  <c r="DC33" i="13"/>
  <c r="DB33" i="13"/>
  <c r="DA33" i="13"/>
  <c r="CZ33" i="13"/>
  <c r="CY33" i="13"/>
  <c r="CX33" i="13"/>
  <c r="CW33" i="13"/>
  <c r="CV33" i="13"/>
  <c r="CU33" i="13"/>
  <c r="CT33" i="13"/>
  <c r="CS33" i="13"/>
  <c r="CR33" i="13"/>
  <c r="CQ33" i="13"/>
  <c r="CP33" i="13"/>
  <c r="CO33" i="13"/>
  <c r="CN33" i="13"/>
  <c r="CM33" i="13"/>
  <c r="CL33" i="13"/>
  <c r="CK33" i="13"/>
  <c r="CJ33" i="13"/>
  <c r="CI33" i="13"/>
  <c r="CH33" i="13"/>
  <c r="CG33" i="13"/>
  <c r="CF33" i="13"/>
  <c r="CE33" i="13"/>
  <c r="CD33" i="13"/>
  <c r="CC33" i="13"/>
  <c r="CB33" i="13"/>
  <c r="CA33" i="13"/>
  <c r="BZ33" i="13"/>
  <c r="BY33" i="13"/>
  <c r="BX33" i="13"/>
  <c r="BW33" i="13"/>
  <c r="BV33" i="13"/>
  <c r="BU33" i="13"/>
  <c r="BT33" i="13"/>
  <c r="BS33" i="13"/>
  <c r="BR33" i="13"/>
  <c r="BQ33" i="13"/>
  <c r="BP33" i="13"/>
  <c r="BO33" i="13"/>
  <c r="BN33" i="13"/>
  <c r="BM33" i="13"/>
  <c r="BL33" i="13"/>
  <c r="BK33" i="13"/>
  <c r="BJ33" i="13"/>
  <c r="BI33" i="13"/>
  <c r="BH33" i="13"/>
  <c r="BG33" i="13"/>
  <c r="BF33" i="13"/>
  <c r="BE33" i="13"/>
  <c r="BD33" i="13"/>
  <c r="BC33" i="13"/>
  <c r="BB33" i="13"/>
  <c r="BA33" i="13"/>
  <c r="AZ33" i="13"/>
  <c r="AY33" i="13"/>
  <c r="AX33" i="13"/>
  <c r="AW33" i="13"/>
  <c r="AV33" i="13"/>
  <c r="AU33" i="13"/>
  <c r="AT33" i="13"/>
  <c r="AS33" i="13"/>
  <c r="AR33" i="13"/>
  <c r="AQ33" i="13"/>
  <c r="AP33" i="13"/>
  <c r="AO33" i="13"/>
  <c r="AN33" i="13"/>
  <c r="AM33" i="13"/>
  <c r="AL33" i="13"/>
  <c r="AK33" i="13"/>
  <c r="AJ33" i="13"/>
  <c r="AI33" i="13"/>
  <c r="AH33" i="13"/>
  <c r="AG33" i="13"/>
  <c r="AF33" i="13"/>
  <c r="AE33" i="13"/>
  <c r="GI31" i="13"/>
  <c r="GI34" i="13" s="1"/>
  <c r="GH31" i="13"/>
  <c r="GG31" i="13"/>
  <c r="GF31" i="13"/>
  <c r="GF34" i="13" s="1"/>
  <c r="GE31" i="13"/>
  <c r="GE34" i="13" s="1"/>
  <c r="GD31" i="13"/>
  <c r="GD34" i="13" s="1"/>
  <c r="GC31" i="13"/>
  <c r="GC34" i="13" s="1"/>
  <c r="GB31" i="13"/>
  <c r="GA31" i="13"/>
  <c r="GA34" i="13" s="1"/>
  <c r="FZ31" i="13"/>
  <c r="FY31" i="13"/>
  <c r="FX31" i="13"/>
  <c r="FX34" i="13" s="1"/>
  <c r="FW31" i="13"/>
  <c r="FW34" i="13" s="1"/>
  <c r="FV31" i="13"/>
  <c r="FV34" i="13" s="1"/>
  <c r="FU31" i="13"/>
  <c r="FU34" i="13" s="1"/>
  <c r="FT31" i="13"/>
  <c r="FS31" i="13"/>
  <c r="FS34" i="13" s="1"/>
  <c r="FR31" i="13"/>
  <c r="FQ31" i="13"/>
  <c r="FP31" i="13"/>
  <c r="FP34" i="13" s="1"/>
  <c r="FO31" i="13"/>
  <c r="FO34" i="13" s="1"/>
  <c r="FN31" i="13"/>
  <c r="FN34" i="13" s="1"/>
  <c r="FM31" i="13"/>
  <c r="FM34" i="13" s="1"/>
  <c r="FL31" i="13"/>
  <c r="FK31" i="13"/>
  <c r="FK34" i="13" s="1"/>
  <c r="FJ31" i="13"/>
  <c r="FI31" i="13"/>
  <c r="FH31" i="13"/>
  <c r="FH34" i="13" s="1"/>
  <c r="FG31" i="13"/>
  <c r="FG34" i="13" s="1"/>
  <c r="FF31" i="13"/>
  <c r="FF34" i="13" s="1"/>
  <c r="FE31" i="13"/>
  <c r="FE34" i="13" s="1"/>
  <c r="FD31" i="13"/>
  <c r="FC31" i="13"/>
  <c r="FC34" i="13" s="1"/>
  <c r="FB31" i="13"/>
  <c r="FA31" i="13"/>
  <c r="EZ31" i="13"/>
  <c r="EZ34" i="13" s="1"/>
  <c r="EY31" i="13"/>
  <c r="EY34" i="13" s="1"/>
  <c r="EX31" i="13"/>
  <c r="EX34" i="13" s="1"/>
  <c r="EW31" i="13"/>
  <c r="EW34" i="13" s="1"/>
  <c r="EV31" i="13"/>
  <c r="EU31" i="13"/>
  <c r="EU34" i="13" s="1"/>
  <c r="ET31" i="13"/>
  <c r="ES31" i="13"/>
  <c r="ER31" i="13"/>
  <c r="ER34" i="13" s="1"/>
  <c r="EQ31" i="13"/>
  <c r="EQ34" i="13" s="1"/>
  <c r="EP31" i="13"/>
  <c r="EP34" i="13" s="1"/>
  <c r="EO31" i="13"/>
  <c r="EO34" i="13" s="1"/>
  <c r="EN31" i="13"/>
  <c r="EM31" i="13"/>
  <c r="EM34" i="13" s="1"/>
  <c r="EL31" i="13"/>
  <c r="EK31" i="13"/>
  <c r="EJ31" i="13"/>
  <c r="EJ34" i="13" s="1"/>
  <c r="EI31" i="13"/>
  <c r="EI34" i="13" s="1"/>
  <c r="EH31" i="13"/>
  <c r="EH34" i="13" s="1"/>
  <c r="EG31" i="13"/>
  <c r="EG34" i="13" s="1"/>
  <c r="EF31" i="13"/>
  <c r="EE31" i="13"/>
  <c r="EE34" i="13" s="1"/>
  <c r="ED31" i="13"/>
  <c r="EC31" i="13"/>
  <c r="EB31" i="13"/>
  <c r="EB34" i="13" s="1"/>
  <c r="EA31" i="13"/>
  <c r="EA34" i="13" s="1"/>
  <c r="DZ31" i="13"/>
  <c r="DZ34" i="13" s="1"/>
  <c r="DY31" i="13"/>
  <c r="DY34" i="13" s="1"/>
  <c r="DX31" i="13"/>
  <c r="DW31" i="13"/>
  <c r="DW34" i="13" s="1"/>
  <c r="DV31" i="13"/>
  <c r="DU31" i="13"/>
  <c r="DT31" i="13"/>
  <c r="DT34" i="13" s="1"/>
  <c r="DS31" i="13"/>
  <c r="DS34" i="13" s="1"/>
  <c r="DR31" i="13"/>
  <c r="DR34" i="13" s="1"/>
  <c r="DQ31" i="13"/>
  <c r="DQ34" i="13" s="1"/>
  <c r="DP31" i="13"/>
  <c r="DO31" i="13"/>
  <c r="DO34" i="13" s="1"/>
  <c r="DN31" i="13"/>
  <c r="DM31" i="13"/>
  <c r="DL31" i="13"/>
  <c r="DL34" i="13" s="1"/>
  <c r="DK31" i="13"/>
  <c r="DK34" i="13" s="1"/>
  <c r="DJ31" i="13"/>
  <c r="DJ34" i="13" s="1"/>
  <c r="DI31" i="13"/>
  <c r="DI34" i="13" s="1"/>
  <c r="DH31" i="13"/>
  <c r="DG31" i="13"/>
  <c r="DG34" i="13" s="1"/>
  <c r="DF31" i="13"/>
  <c r="DF34" i="13" s="1"/>
  <c r="DE31" i="13"/>
  <c r="DE34" i="13" s="1"/>
  <c r="DD31" i="13"/>
  <c r="DD34" i="13" s="1"/>
  <c r="DC31" i="13"/>
  <c r="DC34" i="13" s="1"/>
  <c r="DB31" i="13"/>
  <c r="DB34" i="13" s="1"/>
  <c r="DA31" i="13"/>
  <c r="DA34" i="13" s="1"/>
  <c r="CZ31" i="13"/>
  <c r="CY31" i="13"/>
  <c r="CY34" i="13" s="1"/>
  <c r="CX31" i="13"/>
  <c r="CX34" i="13" s="1"/>
  <c r="CW31" i="13"/>
  <c r="CW34" i="13" s="1"/>
  <c r="CV31" i="13"/>
  <c r="CV34" i="13" s="1"/>
  <c r="CU31" i="13"/>
  <c r="CU34" i="13" s="1"/>
  <c r="CT31" i="13"/>
  <c r="CT34" i="13" s="1"/>
  <c r="CS31" i="13"/>
  <c r="CS34" i="13" s="1"/>
  <c r="CR31" i="13"/>
  <c r="CQ31" i="13"/>
  <c r="CQ34" i="13" s="1"/>
  <c r="CP31" i="13"/>
  <c r="CP34" i="13" s="1"/>
  <c r="CO31" i="13"/>
  <c r="CO34" i="13" s="1"/>
  <c r="CN31" i="13"/>
  <c r="CN34" i="13" s="1"/>
  <c r="CM31" i="13"/>
  <c r="CM34" i="13" s="1"/>
  <c r="CL31" i="13"/>
  <c r="CL34" i="13" s="1"/>
  <c r="CK31" i="13"/>
  <c r="CK34" i="13" s="1"/>
  <c r="CJ31" i="13"/>
  <c r="CI31" i="13"/>
  <c r="CI34" i="13" s="1"/>
  <c r="CH31" i="13"/>
  <c r="CH34" i="13" s="1"/>
  <c r="CG31" i="13"/>
  <c r="CG34" i="13" s="1"/>
  <c r="CF31" i="13"/>
  <c r="CF34" i="13" s="1"/>
  <c r="CE31" i="13"/>
  <c r="CE34" i="13" s="1"/>
  <c r="CD31" i="13"/>
  <c r="CD34" i="13" s="1"/>
  <c r="CC31" i="13"/>
  <c r="CC34" i="13" s="1"/>
  <c r="CB31" i="13"/>
  <c r="CA31" i="13"/>
  <c r="CA34" i="13" s="1"/>
  <c r="BZ31" i="13"/>
  <c r="BZ34" i="13" s="1"/>
  <c r="BY31" i="13"/>
  <c r="BY34" i="13" s="1"/>
  <c r="BX31" i="13"/>
  <c r="BX34" i="13" s="1"/>
  <c r="BW31" i="13"/>
  <c r="BW34" i="13" s="1"/>
  <c r="BV31" i="13"/>
  <c r="BV34" i="13" s="1"/>
  <c r="BU31" i="13"/>
  <c r="BU34" i="13" s="1"/>
  <c r="BT31" i="13"/>
  <c r="BS31" i="13"/>
  <c r="BS34" i="13" s="1"/>
  <c r="BR31" i="13"/>
  <c r="BR34" i="13" s="1"/>
  <c r="BQ31" i="13"/>
  <c r="BQ34" i="13" s="1"/>
  <c r="BP31" i="13"/>
  <c r="BP34" i="13" s="1"/>
  <c r="BO31" i="13"/>
  <c r="BO34" i="13" s="1"/>
  <c r="BN31" i="13"/>
  <c r="BN34" i="13" s="1"/>
  <c r="BM31" i="13"/>
  <c r="BM34" i="13" s="1"/>
  <c r="BL31" i="13"/>
  <c r="BK31" i="13"/>
  <c r="BK34" i="13" s="1"/>
  <c r="BJ31" i="13"/>
  <c r="BJ34" i="13" s="1"/>
  <c r="BI31" i="13"/>
  <c r="BI34" i="13" s="1"/>
  <c r="BH31" i="13"/>
  <c r="BH34" i="13" s="1"/>
  <c r="BG31" i="13"/>
  <c r="BG34" i="13" s="1"/>
  <c r="BF31" i="13"/>
  <c r="BF34" i="13" s="1"/>
  <c r="BE31" i="13"/>
  <c r="BE34" i="13" s="1"/>
  <c r="BD31" i="13"/>
  <c r="BC31" i="13"/>
  <c r="BC34" i="13" s="1"/>
  <c r="BB31" i="13"/>
  <c r="BB34" i="13" s="1"/>
  <c r="BA31" i="13"/>
  <c r="BA34" i="13" s="1"/>
  <c r="AZ31" i="13"/>
  <c r="AZ34" i="13" s="1"/>
  <c r="AY31" i="13"/>
  <c r="AY34" i="13" s="1"/>
  <c r="AX31" i="13"/>
  <c r="AX34" i="13" s="1"/>
  <c r="AW31" i="13"/>
  <c r="AW34" i="13" s="1"/>
  <c r="AV31" i="13"/>
  <c r="AU31" i="13"/>
  <c r="AU34" i="13" s="1"/>
  <c r="AT31" i="13"/>
  <c r="AT34" i="13" s="1"/>
  <c r="AS31" i="13"/>
  <c r="AS34" i="13" s="1"/>
  <c r="AR31" i="13"/>
  <c r="AR34" i="13" s="1"/>
  <c r="AQ31" i="13"/>
  <c r="AQ34" i="13" s="1"/>
  <c r="AP31" i="13"/>
  <c r="AP34" i="13" s="1"/>
  <c r="AO31" i="13"/>
  <c r="AO34" i="13" s="1"/>
  <c r="AN31" i="13"/>
  <c r="AM31" i="13"/>
  <c r="AM34" i="13" s="1"/>
  <c r="AL31" i="13"/>
  <c r="AL34" i="13" s="1"/>
  <c r="AK31" i="13"/>
  <c r="AK34" i="13" s="1"/>
  <c r="AJ31" i="13"/>
  <c r="AJ34" i="13" s="1"/>
  <c r="AI31" i="13"/>
  <c r="AI34" i="13" s="1"/>
  <c r="AH31" i="13"/>
  <c r="AH34" i="13" s="1"/>
  <c r="AG31" i="13"/>
  <c r="AG34" i="13" s="1"/>
  <c r="AF31" i="13"/>
  <c r="AE31" i="13"/>
  <c r="AE34" i="13" s="1"/>
  <c r="GJ30" i="13"/>
  <c r="GJ29" i="13"/>
  <c r="GJ28" i="13"/>
  <c r="GJ27" i="13"/>
  <c r="GJ26" i="13"/>
  <c r="GJ25" i="13"/>
  <c r="GJ24" i="13"/>
  <c r="GJ23" i="13"/>
  <c r="GJ22" i="13"/>
  <c r="GJ21" i="13"/>
  <c r="GJ20" i="13"/>
  <c r="GJ19" i="13"/>
  <c r="GJ18" i="13"/>
  <c r="GJ17" i="13"/>
  <c r="GJ16" i="13"/>
  <c r="GJ15" i="13"/>
  <c r="GJ14" i="13"/>
  <c r="GJ13" i="13"/>
  <c r="GJ12" i="13"/>
  <c r="GJ11" i="13"/>
  <c r="GJ10" i="13"/>
  <c r="GJ9" i="13"/>
  <c r="GJ8" i="13"/>
  <c r="GJ7" i="13"/>
  <c r="GJ6" i="13"/>
  <c r="GJ5" i="13"/>
  <c r="GJ4" i="13"/>
  <c r="GJ3" i="13"/>
  <c r="GJ2" i="13"/>
  <c r="GG19" i="12"/>
  <c r="GB19" i="12"/>
  <c r="FY19" i="12"/>
  <c r="FT19" i="12"/>
  <c r="FQ19" i="12"/>
  <c r="FL19" i="12"/>
  <c r="FI19" i="12"/>
  <c r="FD19" i="12"/>
  <c r="FA19" i="12"/>
  <c r="EV19" i="12"/>
  <c r="EN19" i="12"/>
  <c r="EF19" i="12"/>
  <c r="DX19" i="12"/>
  <c r="DP19" i="12"/>
  <c r="DH19" i="12"/>
  <c r="CZ19" i="12"/>
  <c r="CR19" i="12"/>
  <c r="CJ19" i="12"/>
  <c r="CB19" i="12"/>
  <c r="BT19" i="12"/>
  <c r="BL19" i="12"/>
  <c r="BD19" i="12"/>
  <c r="AV19" i="12"/>
  <c r="AN19" i="12"/>
  <c r="AF19" i="12"/>
  <c r="GI18" i="12"/>
  <c r="GH18" i="12"/>
  <c r="GG18" i="12"/>
  <c r="GF18" i="12"/>
  <c r="GE18" i="12"/>
  <c r="GD18" i="12"/>
  <c r="GC18" i="12"/>
  <c r="GB18" i="12"/>
  <c r="GA18" i="12"/>
  <c r="FZ18" i="12"/>
  <c r="FY18" i="12"/>
  <c r="FX18" i="12"/>
  <c r="FW18" i="12"/>
  <c r="FV18" i="12"/>
  <c r="FU18" i="12"/>
  <c r="FT18" i="12"/>
  <c r="FS18" i="12"/>
  <c r="FR18" i="12"/>
  <c r="FQ18" i="12"/>
  <c r="FP18" i="12"/>
  <c r="FO18" i="12"/>
  <c r="FN18" i="12"/>
  <c r="FM18" i="12"/>
  <c r="FL18" i="12"/>
  <c r="FK18" i="12"/>
  <c r="FJ18" i="12"/>
  <c r="FI18" i="12"/>
  <c r="FH18" i="12"/>
  <c r="FG18" i="12"/>
  <c r="FF18" i="12"/>
  <c r="FE18" i="12"/>
  <c r="FD18" i="12"/>
  <c r="FC18" i="12"/>
  <c r="FB18" i="12"/>
  <c r="FA18" i="12"/>
  <c r="EZ18" i="12"/>
  <c r="EY18" i="12"/>
  <c r="EX18" i="12"/>
  <c r="EW18" i="12"/>
  <c r="EV18" i="12"/>
  <c r="EU18" i="12"/>
  <c r="ET18" i="12"/>
  <c r="ES18" i="12"/>
  <c r="ER18" i="12"/>
  <c r="EQ18" i="12"/>
  <c r="EP18" i="12"/>
  <c r="EO18" i="12"/>
  <c r="EN18" i="12"/>
  <c r="EM18" i="12"/>
  <c r="EL18" i="12"/>
  <c r="EK18" i="12"/>
  <c r="EJ18" i="12"/>
  <c r="EI18" i="12"/>
  <c r="EH18" i="12"/>
  <c r="EG18" i="12"/>
  <c r="EF18" i="12"/>
  <c r="EE18" i="12"/>
  <c r="ED18" i="12"/>
  <c r="EC18" i="12"/>
  <c r="EB18" i="12"/>
  <c r="EA18" i="12"/>
  <c r="DZ18" i="12"/>
  <c r="DY18" i="12"/>
  <c r="DX18" i="12"/>
  <c r="DW18" i="12"/>
  <c r="DV18" i="12"/>
  <c r="DU18" i="12"/>
  <c r="DT18" i="12"/>
  <c r="DS18" i="12"/>
  <c r="DR18" i="12"/>
  <c r="DQ18" i="12"/>
  <c r="DP18" i="12"/>
  <c r="DO18" i="12"/>
  <c r="DN18" i="12"/>
  <c r="DM18" i="12"/>
  <c r="DL18" i="12"/>
  <c r="DK18" i="12"/>
  <c r="DJ18" i="12"/>
  <c r="DI18" i="12"/>
  <c r="DH18" i="12"/>
  <c r="DG18" i="12"/>
  <c r="DF18" i="12"/>
  <c r="DE18" i="12"/>
  <c r="DD18" i="12"/>
  <c r="DC18" i="12"/>
  <c r="DB18" i="12"/>
  <c r="DA18" i="12"/>
  <c r="CZ18" i="12"/>
  <c r="CY18" i="12"/>
  <c r="CX18" i="12"/>
  <c r="CW18" i="12"/>
  <c r="CV18" i="12"/>
  <c r="CU18" i="12"/>
  <c r="CT18" i="12"/>
  <c r="CS18" i="12"/>
  <c r="CR18" i="12"/>
  <c r="CQ18" i="12"/>
  <c r="CP18" i="12"/>
  <c r="CO18" i="12"/>
  <c r="CN18" i="12"/>
  <c r="CM18" i="12"/>
  <c r="CL18" i="12"/>
  <c r="CK18" i="12"/>
  <c r="CJ18" i="12"/>
  <c r="CI18" i="12"/>
  <c r="CH18" i="12"/>
  <c r="CG18" i="12"/>
  <c r="CF18" i="12"/>
  <c r="CE18" i="12"/>
  <c r="CD18" i="12"/>
  <c r="CC18" i="12"/>
  <c r="CB18" i="12"/>
  <c r="CA18" i="12"/>
  <c r="BZ18" i="12"/>
  <c r="BY18" i="12"/>
  <c r="BX18" i="12"/>
  <c r="BW18" i="12"/>
  <c r="BV18" i="12"/>
  <c r="BU18" i="12"/>
  <c r="BT18" i="12"/>
  <c r="BS18" i="12"/>
  <c r="BR18" i="12"/>
  <c r="BQ18" i="12"/>
  <c r="BP18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GI16" i="12"/>
  <c r="GI19" i="12" s="1"/>
  <c r="GH16" i="12"/>
  <c r="GH19" i="12" s="1"/>
  <c r="GG16" i="12"/>
  <c r="GF16" i="12"/>
  <c r="GF19" i="12" s="1"/>
  <c r="GE16" i="12"/>
  <c r="GE19" i="12" s="1"/>
  <c r="GD16" i="12"/>
  <c r="GD19" i="12" s="1"/>
  <c r="GC16" i="12"/>
  <c r="GC19" i="12" s="1"/>
  <c r="GB16" i="12"/>
  <c r="GA16" i="12"/>
  <c r="GA19" i="12" s="1"/>
  <c r="FZ16" i="12"/>
  <c r="FZ19" i="12" s="1"/>
  <c r="FY16" i="12"/>
  <c r="FX16" i="12"/>
  <c r="FX19" i="12" s="1"/>
  <c r="FW16" i="12"/>
  <c r="FW19" i="12" s="1"/>
  <c r="FV16" i="12"/>
  <c r="FV19" i="12" s="1"/>
  <c r="FU16" i="12"/>
  <c r="FU19" i="12" s="1"/>
  <c r="FT16" i="12"/>
  <c r="FS16" i="12"/>
  <c r="FS19" i="12" s="1"/>
  <c r="FR16" i="12"/>
  <c r="FR19" i="12" s="1"/>
  <c r="FQ16" i="12"/>
  <c r="FP16" i="12"/>
  <c r="FP19" i="12" s="1"/>
  <c r="FO16" i="12"/>
  <c r="FO19" i="12" s="1"/>
  <c r="FN16" i="12"/>
  <c r="FN19" i="12" s="1"/>
  <c r="FM16" i="12"/>
  <c r="FM19" i="12" s="1"/>
  <c r="FL16" i="12"/>
  <c r="FK16" i="12"/>
  <c r="FK19" i="12" s="1"/>
  <c r="FJ16" i="12"/>
  <c r="FJ19" i="12" s="1"/>
  <c r="FI16" i="12"/>
  <c r="FH16" i="12"/>
  <c r="FH19" i="12" s="1"/>
  <c r="FG16" i="12"/>
  <c r="FG19" i="12" s="1"/>
  <c r="FF16" i="12"/>
  <c r="FF19" i="12" s="1"/>
  <c r="FE16" i="12"/>
  <c r="FE19" i="12" s="1"/>
  <c r="FD16" i="12"/>
  <c r="FC16" i="12"/>
  <c r="FC19" i="12" s="1"/>
  <c r="FB16" i="12"/>
  <c r="FB19" i="12" s="1"/>
  <c r="FA16" i="12"/>
  <c r="EZ16" i="12"/>
  <c r="EZ19" i="12" s="1"/>
  <c r="EY16" i="12"/>
  <c r="EY19" i="12" s="1"/>
  <c r="EX16" i="12"/>
  <c r="EX19" i="12" s="1"/>
  <c r="EW16" i="12"/>
  <c r="EW19" i="12" s="1"/>
  <c r="EV16" i="12"/>
  <c r="EU16" i="12"/>
  <c r="EU19" i="12" s="1"/>
  <c r="ET16" i="12"/>
  <c r="ET19" i="12" s="1"/>
  <c r="ES16" i="12"/>
  <c r="ES19" i="12" s="1"/>
  <c r="ER16" i="12"/>
  <c r="ER19" i="12" s="1"/>
  <c r="EQ16" i="12"/>
  <c r="EQ19" i="12" s="1"/>
  <c r="EP16" i="12"/>
  <c r="EP19" i="12" s="1"/>
  <c r="EO16" i="12"/>
  <c r="EO19" i="12" s="1"/>
  <c r="EN16" i="12"/>
  <c r="EM16" i="12"/>
  <c r="EM19" i="12" s="1"/>
  <c r="EL16" i="12"/>
  <c r="EL19" i="12" s="1"/>
  <c r="EK16" i="12"/>
  <c r="EK19" i="12" s="1"/>
  <c r="EJ16" i="12"/>
  <c r="EJ19" i="12" s="1"/>
  <c r="EI16" i="12"/>
  <c r="EI19" i="12" s="1"/>
  <c r="EH16" i="12"/>
  <c r="EH19" i="12" s="1"/>
  <c r="EG16" i="12"/>
  <c r="EG19" i="12" s="1"/>
  <c r="EF16" i="12"/>
  <c r="EE16" i="12"/>
  <c r="EE19" i="12" s="1"/>
  <c r="ED16" i="12"/>
  <c r="ED19" i="12" s="1"/>
  <c r="EC16" i="12"/>
  <c r="EC19" i="12" s="1"/>
  <c r="EB16" i="12"/>
  <c r="EB19" i="12" s="1"/>
  <c r="EA16" i="12"/>
  <c r="EA19" i="12" s="1"/>
  <c r="DZ16" i="12"/>
  <c r="DZ19" i="12" s="1"/>
  <c r="DY16" i="12"/>
  <c r="DY19" i="12" s="1"/>
  <c r="DX16" i="12"/>
  <c r="DW16" i="12"/>
  <c r="DW19" i="12" s="1"/>
  <c r="DV16" i="12"/>
  <c r="DV19" i="12" s="1"/>
  <c r="DU16" i="12"/>
  <c r="DU19" i="12" s="1"/>
  <c r="DT16" i="12"/>
  <c r="DT19" i="12" s="1"/>
  <c r="DS16" i="12"/>
  <c r="DS19" i="12" s="1"/>
  <c r="DR16" i="12"/>
  <c r="DR19" i="12" s="1"/>
  <c r="DQ16" i="12"/>
  <c r="DQ19" i="12" s="1"/>
  <c r="DP16" i="12"/>
  <c r="DO16" i="12"/>
  <c r="DO19" i="12" s="1"/>
  <c r="DN16" i="12"/>
  <c r="DN19" i="12" s="1"/>
  <c r="DM16" i="12"/>
  <c r="DM19" i="12" s="1"/>
  <c r="DL16" i="12"/>
  <c r="DL19" i="12" s="1"/>
  <c r="DK16" i="12"/>
  <c r="DK19" i="12" s="1"/>
  <c r="DJ16" i="12"/>
  <c r="DJ19" i="12" s="1"/>
  <c r="DI16" i="12"/>
  <c r="DI19" i="12" s="1"/>
  <c r="DH16" i="12"/>
  <c r="DG16" i="12"/>
  <c r="DG19" i="12" s="1"/>
  <c r="DF16" i="12"/>
  <c r="DF19" i="12" s="1"/>
  <c r="DE16" i="12"/>
  <c r="DE19" i="12" s="1"/>
  <c r="DD16" i="12"/>
  <c r="DD19" i="12" s="1"/>
  <c r="DC16" i="12"/>
  <c r="DC19" i="12" s="1"/>
  <c r="DB16" i="12"/>
  <c r="DB19" i="12" s="1"/>
  <c r="DA16" i="12"/>
  <c r="DA19" i="12" s="1"/>
  <c r="CZ16" i="12"/>
  <c r="CY16" i="12"/>
  <c r="CY19" i="12" s="1"/>
  <c r="CX16" i="12"/>
  <c r="CX19" i="12" s="1"/>
  <c r="CW16" i="12"/>
  <c r="CW19" i="12" s="1"/>
  <c r="CV16" i="12"/>
  <c r="CV19" i="12" s="1"/>
  <c r="CU16" i="12"/>
  <c r="CU19" i="12" s="1"/>
  <c r="CT16" i="12"/>
  <c r="CT19" i="12" s="1"/>
  <c r="CS16" i="12"/>
  <c r="CS19" i="12" s="1"/>
  <c r="CR16" i="12"/>
  <c r="CQ16" i="12"/>
  <c r="CQ19" i="12" s="1"/>
  <c r="CP16" i="12"/>
  <c r="CP19" i="12" s="1"/>
  <c r="CO16" i="12"/>
  <c r="CO19" i="12" s="1"/>
  <c r="CN16" i="12"/>
  <c r="CN19" i="12" s="1"/>
  <c r="CM16" i="12"/>
  <c r="CM19" i="12" s="1"/>
  <c r="CL16" i="12"/>
  <c r="CL19" i="12" s="1"/>
  <c r="CK16" i="12"/>
  <c r="CK19" i="12" s="1"/>
  <c r="CJ16" i="12"/>
  <c r="CI16" i="12"/>
  <c r="CI19" i="12" s="1"/>
  <c r="CH16" i="12"/>
  <c r="CH19" i="12" s="1"/>
  <c r="CG16" i="12"/>
  <c r="CG19" i="12" s="1"/>
  <c r="CF16" i="12"/>
  <c r="CF19" i="12" s="1"/>
  <c r="CE16" i="12"/>
  <c r="CE19" i="12" s="1"/>
  <c r="CD16" i="12"/>
  <c r="CD19" i="12" s="1"/>
  <c r="CC16" i="12"/>
  <c r="CC19" i="12" s="1"/>
  <c r="CB16" i="12"/>
  <c r="CA16" i="12"/>
  <c r="CA19" i="12" s="1"/>
  <c r="BZ16" i="12"/>
  <c r="BZ19" i="12" s="1"/>
  <c r="BY16" i="12"/>
  <c r="BY19" i="12" s="1"/>
  <c r="BX16" i="12"/>
  <c r="BX19" i="12" s="1"/>
  <c r="BW16" i="12"/>
  <c r="BW19" i="12" s="1"/>
  <c r="BV16" i="12"/>
  <c r="BV19" i="12" s="1"/>
  <c r="BU16" i="12"/>
  <c r="BU19" i="12" s="1"/>
  <c r="BT16" i="12"/>
  <c r="BS16" i="12"/>
  <c r="BS19" i="12" s="1"/>
  <c r="BR16" i="12"/>
  <c r="BR19" i="12" s="1"/>
  <c r="BQ16" i="12"/>
  <c r="BQ19" i="12" s="1"/>
  <c r="BP16" i="12"/>
  <c r="BP19" i="12" s="1"/>
  <c r="BO16" i="12"/>
  <c r="BO19" i="12" s="1"/>
  <c r="BN16" i="12"/>
  <c r="BN19" i="12" s="1"/>
  <c r="BM16" i="12"/>
  <c r="BM19" i="12" s="1"/>
  <c r="BL16" i="12"/>
  <c r="BK16" i="12"/>
  <c r="BK19" i="12" s="1"/>
  <c r="BJ16" i="12"/>
  <c r="BJ19" i="12" s="1"/>
  <c r="BI16" i="12"/>
  <c r="BI19" i="12" s="1"/>
  <c r="BH16" i="12"/>
  <c r="BH19" i="12" s="1"/>
  <c r="BG16" i="12"/>
  <c r="BG19" i="12" s="1"/>
  <c r="BF16" i="12"/>
  <c r="BF19" i="12" s="1"/>
  <c r="BE16" i="12"/>
  <c r="BE19" i="12" s="1"/>
  <c r="BD16" i="12"/>
  <c r="BC16" i="12"/>
  <c r="BC19" i="12" s="1"/>
  <c r="BB16" i="12"/>
  <c r="BB19" i="12" s="1"/>
  <c r="BA16" i="12"/>
  <c r="BA19" i="12" s="1"/>
  <c r="AZ16" i="12"/>
  <c r="AZ19" i="12" s="1"/>
  <c r="AY16" i="12"/>
  <c r="AY19" i="12" s="1"/>
  <c r="AX16" i="12"/>
  <c r="AX19" i="12" s="1"/>
  <c r="AW16" i="12"/>
  <c r="AW19" i="12" s="1"/>
  <c r="AV16" i="12"/>
  <c r="AU16" i="12"/>
  <c r="AU19" i="12" s="1"/>
  <c r="AT16" i="12"/>
  <c r="AT19" i="12" s="1"/>
  <c r="AS16" i="12"/>
  <c r="AS19" i="12" s="1"/>
  <c r="AR16" i="12"/>
  <c r="AR19" i="12" s="1"/>
  <c r="AQ16" i="12"/>
  <c r="AQ19" i="12" s="1"/>
  <c r="AP16" i="12"/>
  <c r="AP19" i="12" s="1"/>
  <c r="AO16" i="12"/>
  <c r="AO19" i="12" s="1"/>
  <c r="AN16" i="12"/>
  <c r="AM16" i="12"/>
  <c r="AM19" i="12" s="1"/>
  <c r="AL16" i="12"/>
  <c r="AL19" i="12" s="1"/>
  <c r="AK16" i="12"/>
  <c r="AK19" i="12" s="1"/>
  <c r="AJ16" i="12"/>
  <c r="AJ19" i="12" s="1"/>
  <c r="AI16" i="12"/>
  <c r="AI19" i="12" s="1"/>
  <c r="AH16" i="12"/>
  <c r="AH19" i="12" s="1"/>
  <c r="AG16" i="12"/>
  <c r="AG19" i="12" s="1"/>
  <c r="AF16" i="12"/>
  <c r="AE16" i="12"/>
  <c r="AE19" i="12" s="1"/>
  <c r="GJ15" i="12"/>
  <c r="GJ14" i="12"/>
  <c r="GJ13" i="12"/>
  <c r="GJ12" i="12"/>
  <c r="GJ11" i="12"/>
  <c r="GJ10" i="12"/>
  <c r="GJ9" i="12"/>
  <c r="GJ8" i="12"/>
  <c r="GJ7" i="12"/>
  <c r="GJ6" i="12"/>
  <c r="GJ5" i="12"/>
  <c r="GJ4" i="12"/>
  <c r="GJ3" i="12"/>
  <c r="GJ2" i="12"/>
  <c r="GI29" i="11"/>
  <c r="GH29" i="11"/>
  <c r="GG29" i="11"/>
  <c r="GF29" i="11"/>
  <c r="GE29" i="11"/>
  <c r="GD29" i="11"/>
  <c r="GC29" i="11"/>
  <c r="GB29" i="11"/>
  <c r="GA29" i="11"/>
  <c r="FZ29" i="11"/>
  <c r="FY29" i="11"/>
  <c r="FX29" i="11"/>
  <c r="FW29" i="11"/>
  <c r="FV29" i="11"/>
  <c r="FU29" i="11"/>
  <c r="FT29" i="11"/>
  <c r="FS29" i="11"/>
  <c r="FR29" i="11"/>
  <c r="FQ29" i="11"/>
  <c r="FP29" i="11"/>
  <c r="FO29" i="11"/>
  <c r="FN29" i="11"/>
  <c r="FM29" i="11"/>
  <c r="FL29" i="11"/>
  <c r="FK29" i="11"/>
  <c r="FJ29" i="11"/>
  <c r="FI29" i="11"/>
  <c r="FH29" i="11"/>
  <c r="FG29" i="11"/>
  <c r="FF29" i="11"/>
  <c r="FE29" i="11"/>
  <c r="FD29" i="11"/>
  <c r="FC29" i="11"/>
  <c r="FB29" i="11"/>
  <c r="FA29" i="11"/>
  <c r="EZ29" i="11"/>
  <c r="EY29" i="11"/>
  <c r="EX29" i="11"/>
  <c r="EW29" i="11"/>
  <c r="EV29" i="11"/>
  <c r="EU29" i="11"/>
  <c r="ET29" i="11"/>
  <c r="ES29" i="11"/>
  <c r="ER29" i="11"/>
  <c r="EQ29" i="11"/>
  <c r="EP29" i="11"/>
  <c r="EO29" i="11"/>
  <c r="EN29" i="11"/>
  <c r="EM29" i="11"/>
  <c r="EL29" i="11"/>
  <c r="EK29" i="11"/>
  <c r="EJ29" i="11"/>
  <c r="EI29" i="11"/>
  <c r="EH29" i="11"/>
  <c r="EG29" i="11"/>
  <c r="EF29" i="11"/>
  <c r="EE29" i="11"/>
  <c r="ED29" i="11"/>
  <c r="EC29" i="11"/>
  <c r="EB29" i="11"/>
  <c r="EA29" i="11"/>
  <c r="DZ29" i="11"/>
  <c r="DY29" i="11"/>
  <c r="DX29" i="11"/>
  <c r="DW29" i="11"/>
  <c r="DV29" i="11"/>
  <c r="DU29" i="11"/>
  <c r="DT29" i="11"/>
  <c r="DS29" i="11"/>
  <c r="DR29" i="11"/>
  <c r="DQ29" i="11"/>
  <c r="DP29" i="11"/>
  <c r="DO29" i="11"/>
  <c r="DN29" i="11"/>
  <c r="DM29" i="11"/>
  <c r="DL29" i="11"/>
  <c r="DK29" i="11"/>
  <c r="DJ29" i="11"/>
  <c r="DI29" i="11"/>
  <c r="DH29" i="11"/>
  <c r="DG29" i="11"/>
  <c r="DF29" i="11"/>
  <c r="DE29" i="11"/>
  <c r="DD29" i="11"/>
  <c r="DC29" i="11"/>
  <c r="DB29" i="11"/>
  <c r="DA29" i="11"/>
  <c r="CZ29" i="11"/>
  <c r="CY29" i="11"/>
  <c r="CX29" i="11"/>
  <c r="CW29" i="11"/>
  <c r="CV29" i="11"/>
  <c r="CU29" i="11"/>
  <c r="CT29" i="11"/>
  <c r="CS29" i="11"/>
  <c r="CR29" i="11"/>
  <c r="CQ29" i="11"/>
  <c r="CP29" i="11"/>
  <c r="CO29" i="11"/>
  <c r="CN29" i="11"/>
  <c r="CM29" i="11"/>
  <c r="CL29" i="11"/>
  <c r="CK29" i="11"/>
  <c r="CJ29" i="11"/>
  <c r="CI29" i="11"/>
  <c r="CH29" i="11"/>
  <c r="CG29" i="11"/>
  <c r="CF29" i="11"/>
  <c r="CE29" i="11"/>
  <c r="CD29" i="11"/>
  <c r="CC29" i="11"/>
  <c r="CB29" i="11"/>
  <c r="CA29" i="11"/>
  <c r="BZ29" i="11"/>
  <c r="BY29" i="11"/>
  <c r="BX29" i="11"/>
  <c r="BW29" i="11"/>
  <c r="BV29" i="11"/>
  <c r="BU29" i="11"/>
  <c r="BT29" i="11"/>
  <c r="BS29" i="11"/>
  <c r="BR29" i="11"/>
  <c r="BQ29" i="11"/>
  <c r="BP29" i="11"/>
  <c r="BO29" i="11"/>
  <c r="BN29" i="11"/>
  <c r="BM29" i="11"/>
  <c r="BL29" i="11"/>
  <c r="BK29" i="11"/>
  <c r="BJ29" i="11"/>
  <c r="BI29" i="11"/>
  <c r="BH29" i="11"/>
  <c r="BG29" i="11"/>
  <c r="BF29" i="11"/>
  <c r="BE29" i="11"/>
  <c r="BD29" i="11"/>
  <c r="BC29" i="11"/>
  <c r="BB29" i="11"/>
  <c r="BA29" i="11"/>
  <c r="AZ29" i="11"/>
  <c r="AY29" i="11"/>
  <c r="AX29" i="11"/>
  <c r="AW29" i="11"/>
  <c r="AV29" i="11"/>
  <c r="AU29" i="11"/>
  <c r="AT29" i="11"/>
  <c r="AS29" i="11"/>
  <c r="AR29" i="11"/>
  <c r="AQ29" i="11"/>
  <c r="AP29" i="11"/>
  <c r="AO29" i="11"/>
  <c r="AN29" i="11"/>
  <c r="AM29" i="11"/>
  <c r="AL29" i="11"/>
  <c r="AK29" i="11"/>
  <c r="AJ29" i="11"/>
  <c r="AI29" i="11"/>
  <c r="AH29" i="11"/>
  <c r="AG29" i="11"/>
  <c r="AF29" i="11"/>
  <c r="AE29" i="11"/>
  <c r="GI27" i="11"/>
  <c r="GH27" i="11"/>
  <c r="GG27" i="11"/>
  <c r="GF27" i="11"/>
  <c r="GF30" i="11" s="1"/>
  <c r="GE27" i="11"/>
  <c r="GD27" i="11"/>
  <c r="GD30" i="11" s="1"/>
  <c r="GC27" i="11"/>
  <c r="GB27" i="11"/>
  <c r="GB30" i="11" s="1"/>
  <c r="GA27" i="11"/>
  <c r="FZ27" i="11"/>
  <c r="FY27" i="11"/>
  <c r="FX27" i="11"/>
  <c r="FX30" i="11" s="1"/>
  <c r="FW27" i="11"/>
  <c r="FV27" i="11"/>
  <c r="FV30" i="11" s="1"/>
  <c r="FU27" i="11"/>
  <c r="FU30" i="11" s="1"/>
  <c r="FT27" i="11"/>
  <c r="FT30" i="11" s="1"/>
  <c r="FS27" i="11"/>
  <c r="FR27" i="11"/>
  <c r="FQ27" i="11"/>
  <c r="FP27" i="11"/>
  <c r="FP30" i="11" s="1"/>
  <c r="FO27" i="11"/>
  <c r="FN27" i="11"/>
  <c r="FN30" i="11" s="1"/>
  <c r="FM27" i="11"/>
  <c r="FM30" i="11" s="1"/>
  <c r="FL27" i="11"/>
  <c r="FL30" i="11" s="1"/>
  <c r="FK27" i="11"/>
  <c r="FJ27" i="11"/>
  <c r="FI27" i="11"/>
  <c r="FH27" i="11"/>
  <c r="FH30" i="11" s="1"/>
  <c r="FG27" i="11"/>
  <c r="FF27" i="11"/>
  <c r="FF30" i="11" s="1"/>
  <c r="FE27" i="11"/>
  <c r="FE30" i="11" s="1"/>
  <c r="FD27" i="11"/>
  <c r="FD30" i="11" s="1"/>
  <c r="FC27" i="11"/>
  <c r="FB27" i="11"/>
  <c r="FA27" i="11"/>
  <c r="EZ27" i="11"/>
  <c r="EZ30" i="11" s="1"/>
  <c r="EY27" i="11"/>
  <c r="EX27" i="11"/>
  <c r="EX30" i="11" s="1"/>
  <c r="EW27" i="11"/>
  <c r="EW30" i="11" s="1"/>
  <c r="EV27" i="11"/>
  <c r="EV30" i="11" s="1"/>
  <c r="EU27" i="11"/>
  <c r="ET27" i="11"/>
  <c r="ES27" i="11"/>
  <c r="ER27" i="11"/>
  <c r="ER30" i="11" s="1"/>
  <c r="EQ27" i="11"/>
  <c r="EP27" i="11"/>
  <c r="EP30" i="11" s="1"/>
  <c r="EO27" i="11"/>
  <c r="EO30" i="11" s="1"/>
  <c r="EN27" i="11"/>
  <c r="EN30" i="11" s="1"/>
  <c r="EM27" i="11"/>
  <c r="EL27" i="11"/>
  <c r="EK27" i="11"/>
  <c r="EJ27" i="11"/>
  <c r="EJ30" i="11" s="1"/>
  <c r="EI27" i="11"/>
  <c r="EH27" i="11"/>
  <c r="EH30" i="11" s="1"/>
  <c r="EG27" i="11"/>
  <c r="EG30" i="11" s="1"/>
  <c r="EF27" i="11"/>
  <c r="EF30" i="11" s="1"/>
  <c r="EE27" i="11"/>
  <c r="ED27" i="11"/>
  <c r="EC27" i="11"/>
  <c r="EB27" i="11"/>
  <c r="EB30" i="11" s="1"/>
  <c r="EA27" i="11"/>
  <c r="DZ27" i="11"/>
  <c r="DZ30" i="11" s="1"/>
  <c r="DY27" i="11"/>
  <c r="DY30" i="11" s="1"/>
  <c r="DX27" i="11"/>
  <c r="DX30" i="11" s="1"/>
  <c r="DW27" i="11"/>
  <c r="DV27" i="11"/>
  <c r="DU27" i="11"/>
  <c r="DT27" i="11"/>
  <c r="DT30" i="11" s="1"/>
  <c r="DS27" i="11"/>
  <c r="DR27" i="11"/>
  <c r="DR30" i="11" s="1"/>
  <c r="DQ27" i="11"/>
  <c r="DQ30" i="11" s="1"/>
  <c r="DP27" i="11"/>
  <c r="DP30" i="11" s="1"/>
  <c r="DO27" i="11"/>
  <c r="DN27" i="11"/>
  <c r="DM27" i="11"/>
  <c r="DL27" i="11"/>
  <c r="DL30" i="11" s="1"/>
  <c r="DK27" i="11"/>
  <c r="DJ27" i="11"/>
  <c r="DJ30" i="11" s="1"/>
  <c r="DI27" i="11"/>
  <c r="DI30" i="11" s="1"/>
  <c r="DH27" i="11"/>
  <c r="DH30" i="11" s="1"/>
  <c r="DG27" i="11"/>
  <c r="DF27" i="11"/>
  <c r="DE27" i="11"/>
  <c r="DD27" i="11"/>
  <c r="DD30" i="11" s="1"/>
  <c r="DC27" i="11"/>
  <c r="DB27" i="11"/>
  <c r="DB30" i="11" s="1"/>
  <c r="DA27" i="11"/>
  <c r="DA30" i="11" s="1"/>
  <c r="CZ27" i="11"/>
  <c r="CZ30" i="11" s="1"/>
  <c r="CY27" i="11"/>
  <c r="CX27" i="11"/>
  <c r="CW27" i="11"/>
  <c r="CV27" i="11"/>
  <c r="CV30" i="11" s="1"/>
  <c r="CU27" i="11"/>
  <c r="CT27" i="11"/>
  <c r="CT30" i="11" s="1"/>
  <c r="CS27" i="11"/>
  <c r="CS30" i="11" s="1"/>
  <c r="CR27" i="11"/>
  <c r="CR30" i="11" s="1"/>
  <c r="CQ27" i="11"/>
  <c r="CP27" i="11"/>
  <c r="CO27" i="11"/>
  <c r="CN27" i="11"/>
  <c r="CN30" i="11" s="1"/>
  <c r="CM27" i="11"/>
  <c r="CL27" i="11"/>
  <c r="CL30" i="11" s="1"/>
  <c r="CK27" i="11"/>
  <c r="CK30" i="11" s="1"/>
  <c r="CJ27" i="11"/>
  <c r="CJ30" i="11" s="1"/>
  <c r="CI27" i="11"/>
  <c r="CH27" i="11"/>
  <c r="CG27" i="11"/>
  <c r="CF27" i="11"/>
  <c r="CF30" i="11" s="1"/>
  <c r="CE27" i="11"/>
  <c r="CD27" i="11"/>
  <c r="CD30" i="11" s="1"/>
  <c r="CC27" i="11"/>
  <c r="CC30" i="11" s="1"/>
  <c r="CB27" i="11"/>
  <c r="CB30" i="11" s="1"/>
  <c r="CA27" i="11"/>
  <c r="BZ27" i="11"/>
  <c r="BY27" i="11"/>
  <c r="BX27" i="11"/>
  <c r="BX30" i="11" s="1"/>
  <c r="BW27" i="11"/>
  <c r="BV27" i="11"/>
  <c r="BV30" i="11" s="1"/>
  <c r="BU27" i="11"/>
  <c r="BU30" i="11" s="1"/>
  <c r="BT27" i="11"/>
  <c r="BT30" i="11" s="1"/>
  <c r="BS27" i="11"/>
  <c r="BR27" i="11"/>
  <c r="BQ27" i="11"/>
  <c r="BP27" i="11"/>
  <c r="BP30" i="11" s="1"/>
  <c r="BO27" i="11"/>
  <c r="BN27" i="11"/>
  <c r="BN30" i="11" s="1"/>
  <c r="BM27" i="11"/>
  <c r="BM30" i="11" s="1"/>
  <c r="BL27" i="11"/>
  <c r="BL30" i="11" s="1"/>
  <c r="BK27" i="11"/>
  <c r="BJ27" i="11"/>
  <c r="BI27" i="11"/>
  <c r="BH27" i="11"/>
  <c r="BH30" i="11" s="1"/>
  <c r="BG27" i="11"/>
  <c r="BF27" i="11"/>
  <c r="BF30" i="11" s="1"/>
  <c r="BE27" i="11"/>
  <c r="BE30" i="11" s="1"/>
  <c r="BD27" i="11"/>
  <c r="BD30" i="11" s="1"/>
  <c r="BC27" i="11"/>
  <c r="BB27" i="11"/>
  <c r="BA27" i="11"/>
  <c r="AZ27" i="11"/>
  <c r="AZ30" i="11" s="1"/>
  <c r="AY27" i="11"/>
  <c r="AX27" i="11"/>
  <c r="AX30" i="11" s="1"/>
  <c r="AW27" i="11"/>
  <c r="AW30" i="11" s="1"/>
  <c r="AV27" i="11"/>
  <c r="AV30" i="11" s="1"/>
  <c r="AU27" i="11"/>
  <c r="AT27" i="11"/>
  <c r="AS27" i="11"/>
  <c r="AR27" i="11"/>
  <c r="AR30" i="11" s="1"/>
  <c r="AQ27" i="11"/>
  <c r="AP27" i="11"/>
  <c r="AP30" i="11" s="1"/>
  <c r="AO27" i="11"/>
  <c r="AO30" i="11" s="1"/>
  <c r="AN27" i="11"/>
  <c r="AN30" i="11" s="1"/>
  <c r="AM27" i="11"/>
  <c r="AL27" i="11"/>
  <c r="AK27" i="11"/>
  <c r="AJ27" i="11"/>
  <c r="AJ30" i="11" s="1"/>
  <c r="AI27" i="11"/>
  <c r="AH27" i="11"/>
  <c r="AH30" i="11" s="1"/>
  <c r="AG27" i="11"/>
  <c r="AG30" i="11" s="1"/>
  <c r="AF27" i="11"/>
  <c r="AF30" i="11" s="1"/>
  <c r="AE27" i="11"/>
  <c r="GJ26" i="11"/>
  <c r="GJ25" i="11"/>
  <c r="GJ24" i="11"/>
  <c r="GJ23" i="11"/>
  <c r="GJ22" i="11"/>
  <c r="GJ21" i="11"/>
  <c r="GJ20" i="11"/>
  <c r="GJ19" i="11"/>
  <c r="GJ18" i="11"/>
  <c r="GJ17" i="11"/>
  <c r="GJ16" i="11"/>
  <c r="GJ15" i="11"/>
  <c r="GJ14" i="11"/>
  <c r="GJ13" i="11"/>
  <c r="GJ12" i="11"/>
  <c r="GJ11" i="11"/>
  <c r="GJ10" i="11"/>
  <c r="GJ9" i="11"/>
  <c r="GJ8" i="11"/>
  <c r="GJ7" i="11"/>
  <c r="GJ6" i="11"/>
  <c r="GJ5" i="11"/>
  <c r="GJ4" i="11"/>
  <c r="GJ3" i="11"/>
  <c r="GJ2" i="11"/>
  <c r="GG27" i="10"/>
  <c r="GB27" i="10"/>
  <c r="FY27" i="10"/>
  <c r="FT27" i="10"/>
  <c r="FQ27" i="10"/>
  <c r="FL27" i="10"/>
  <c r="FI27" i="10"/>
  <c r="FD27" i="10"/>
  <c r="FA27" i="10"/>
  <c r="EV27" i="10"/>
  <c r="ES27" i="10"/>
  <c r="EN27" i="10"/>
  <c r="EK27" i="10"/>
  <c r="EF27" i="10"/>
  <c r="EC27" i="10"/>
  <c r="DX27" i="10"/>
  <c r="DU27" i="10"/>
  <c r="DP27" i="10"/>
  <c r="DM27" i="10"/>
  <c r="DH27" i="10"/>
  <c r="DE27" i="10"/>
  <c r="CZ27" i="10"/>
  <c r="CW27" i="10"/>
  <c r="CR27" i="10"/>
  <c r="CO27" i="10"/>
  <c r="CJ27" i="10"/>
  <c r="CG27" i="10"/>
  <c r="CB27" i="10"/>
  <c r="BY27" i="10"/>
  <c r="BT27" i="10"/>
  <c r="BQ27" i="10"/>
  <c r="BL27" i="10"/>
  <c r="BI27" i="10"/>
  <c r="BD27" i="10"/>
  <c r="BA27" i="10"/>
  <c r="AV27" i="10"/>
  <c r="AS27" i="10"/>
  <c r="AN27" i="10"/>
  <c r="AK27" i="10"/>
  <c r="AF27" i="10"/>
  <c r="GI26" i="10"/>
  <c r="GH26" i="10"/>
  <c r="GH27" i="10" s="1"/>
  <c r="GG26" i="10"/>
  <c r="GF26" i="10"/>
  <c r="GE26" i="10"/>
  <c r="GD26" i="10"/>
  <c r="GC26" i="10"/>
  <c r="GB26" i="10"/>
  <c r="GA26" i="10"/>
  <c r="FZ26" i="10"/>
  <c r="FZ27" i="10" s="1"/>
  <c r="FY26" i="10"/>
  <c r="FX26" i="10"/>
  <c r="FW26" i="10"/>
  <c r="FV26" i="10"/>
  <c r="FU26" i="10"/>
  <c r="FT26" i="10"/>
  <c r="FS26" i="10"/>
  <c r="FR26" i="10"/>
  <c r="FR27" i="10" s="1"/>
  <c r="FQ26" i="10"/>
  <c r="FP26" i="10"/>
  <c r="FO26" i="10"/>
  <c r="FN26" i="10"/>
  <c r="FM26" i="10"/>
  <c r="FL26" i="10"/>
  <c r="FK26" i="10"/>
  <c r="FJ26" i="10"/>
  <c r="FJ27" i="10" s="1"/>
  <c r="FI26" i="10"/>
  <c r="FH26" i="10"/>
  <c r="FG26" i="10"/>
  <c r="FF26" i="10"/>
  <c r="FE26" i="10"/>
  <c r="FD26" i="10"/>
  <c r="FC26" i="10"/>
  <c r="FB26" i="10"/>
  <c r="FB27" i="10" s="1"/>
  <c r="FA26" i="10"/>
  <c r="EZ26" i="10"/>
  <c r="EY26" i="10"/>
  <c r="EX26" i="10"/>
  <c r="EW26" i="10"/>
  <c r="EV26" i="10"/>
  <c r="EU26" i="10"/>
  <c r="ET26" i="10"/>
  <c r="ET27" i="10" s="1"/>
  <c r="ES26" i="10"/>
  <c r="ER26" i="10"/>
  <c r="EQ26" i="10"/>
  <c r="EP26" i="10"/>
  <c r="EO26" i="10"/>
  <c r="EN26" i="10"/>
  <c r="EM26" i="10"/>
  <c r="EL26" i="10"/>
  <c r="EL27" i="10" s="1"/>
  <c r="EK26" i="10"/>
  <c r="EJ26" i="10"/>
  <c r="EI26" i="10"/>
  <c r="EH26" i="10"/>
  <c r="EG26" i="10"/>
  <c r="EF26" i="10"/>
  <c r="EE26" i="10"/>
  <c r="ED26" i="10"/>
  <c r="ED27" i="10" s="1"/>
  <c r="EC26" i="10"/>
  <c r="EB26" i="10"/>
  <c r="EA26" i="10"/>
  <c r="DZ26" i="10"/>
  <c r="DY26" i="10"/>
  <c r="DX26" i="10"/>
  <c r="DW26" i="10"/>
  <c r="DV26" i="10"/>
  <c r="DV27" i="10" s="1"/>
  <c r="DU26" i="10"/>
  <c r="DT26" i="10"/>
  <c r="DS26" i="10"/>
  <c r="DR26" i="10"/>
  <c r="DQ26" i="10"/>
  <c r="DP26" i="10"/>
  <c r="DO26" i="10"/>
  <c r="DN26" i="10"/>
  <c r="DN27" i="10" s="1"/>
  <c r="DM26" i="10"/>
  <c r="DL26" i="10"/>
  <c r="DK26" i="10"/>
  <c r="DJ26" i="10"/>
  <c r="DI26" i="10"/>
  <c r="DH26" i="10"/>
  <c r="DG26" i="10"/>
  <c r="DF26" i="10"/>
  <c r="DF27" i="10" s="1"/>
  <c r="DE26" i="10"/>
  <c r="DD26" i="10"/>
  <c r="DC26" i="10"/>
  <c r="DB26" i="10"/>
  <c r="DA26" i="10"/>
  <c r="CZ26" i="10"/>
  <c r="CY26" i="10"/>
  <c r="CX26" i="10"/>
  <c r="CX27" i="10" s="1"/>
  <c r="CW26" i="10"/>
  <c r="CV26" i="10"/>
  <c r="CU26" i="10"/>
  <c r="CT26" i="10"/>
  <c r="CS26" i="10"/>
  <c r="CR26" i="10"/>
  <c r="CQ26" i="10"/>
  <c r="CP26" i="10"/>
  <c r="CP27" i="10" s="1"/>
  <c r="CO26" i="10"/>
  <c r="CN26" i="10"/>
  <c r="CM26" i="10"/>
  <c r="CL26" i="10"/>
  <c r="CK26" i="10"/>
  <c r="CJ26" i="10"/>
  <c r="CI26" i="10"/>
  <c r="CH26" i="10"/>
  <c r="CH27" i="10" s="1"/>
  <c r="CG26" i="10"/>
  <c r="CF26" i="10"/>
  <c r="CE26" i="10"/>
  <c r="CD26" i="10"/>
  <c r="CC26" i="10"/>
  <c r="CB26" i="10"/>
  <c r="CA26" i="10"/>
  <c r="BZ26" i="10"/>
  <c r="BZ27" i="10" s="1"/>
  <c r="BY26" i="10"/>
  <c r="BX26" i="10"/>
  <c r="BW26" i="10"/>
  <c r="BV26" i="10"/>
  <c r="BU26" i="10"/>
  <c r="BT26" i="10"/>
  <c r="BS26" i="10"/>
  <c r="BR26" i="10"/>
  <c r="BR27" i="10" s="1"/>
  <c r="BQ26" i="10"/>
  <c r="BP26" i="10"/>
  <c r="BO26" i="10"/>
  <c r="BN26" i="10"/>
  <c r="BM26" i="10"/>
  <c r="BL26" i="10"/>
  <c r="BK26" i="10"/>
  <c r="BJ26" i="10"/>
  <c r="BJ27" i="10" s="1"/>
  <c r="BI26" i="10"/>
  <c r="BH26" i="10"/>
  <c r="BG26" i="10"/>
  <c r="BF26" i="10"/>
  <c r="BE26" i="10"/>
  <c r="BD26" i="10"/>
  <c r="BC26" i="10"/>
  <c r="BB26" i="10"/>
  <c r="BB27" i="10" s="1"/>
  <c r="BA26" i="10"/>
  <c r="AZ26" i="10"/>
  <c r="AY26" i="10"/>
  <c r="AX26" i="10"/>
  <c r="AW26" i="10"/>
  <c r="AV26" i="10"/>
  <c r="AU26" i="10"/>
  <c r="AT26" i="10"/>
  <c r="AT27" i="10" s="1"/>
  <c r="AS26" i="10"/>
  <c r="AR26" i="10"/>
  <c r="AQ26" i="10"/>
  <c r="AP26" i="10"/>
  <c r="AO26" i="10"/>
  <c r="AN26" i="10"/>
  <c r="AM26" i="10"/>
  <c r="AL26" i="10"/>
  <c r="AL27" i="10" s="1"/>
  <c r="AK26" i="10"/>
  <c r="AJ26" i="10"/>
  <c r="AI26" i="10"/>
  <c r="AH26" i="10"/>
  <c r="AG26" i="10"/>
  <c r="AF26" i="10"/>
  <c r="AE26" i="10"/>
  <c r="GI24" i="10"/>
  <c r="GI27" i="10" s="1"/>
  <c r="GH24" i="10"/>
  <c r="GG24" i="10"/>
  <c r="GF24" i="10"/>
  <c r="GF27" i="10" s="1"/>
  <c r="GE24" i="10"/>
  <c r="GE27" i="10" s="1"/>
  <c r="GD24" i="10"/>
  <c r="GD27" i="10" s="1"/>
  <c r="GC24" i="10"/>
  <c r="GC27" i="10" s="1"/>
  <c r="GB24" i="10"/>
  <c r="GA24" i="10"/>
  <c r="GA27" i="10" s="1"/>
  <c r="FZ24" i="10"/>
  <c r="FY24" i="10"/>
  <c r="FX24" i="10"/>
  <c r="FX27" i="10" s="1"/>
  <c r="FW24" i="10"/>
  <c r="FW27" i="10" s="1"/>
  <c r="FV24" i="10"/>
  <c r="FV27" i="10" s="1"/>
  <c r="FU24" i="10"/>
  <c r="FU27" i="10" s="1"/>
  <c r="FT24" i="10"/>
  <c r="FS24" i="10"/>
  <c r="FS27" i="10" s="1"/>
  <c r="FR24" i="10"/>
  <c r="FQ24" i="10"/>
  <c r="FP24" i="10"/>
  <c r="FP27" i="10" s="1"/>
  <c r="FO24" i="10"/>
  <c r="FO27" i="10" s="1"/>
  <c r="FN24" i="10"/>
  <c r="FN27" i="10" s="1"/>
  <c r="FM24" i="10"/>
  <c r="FM27" i="10" s="1"/>
  <c r="FL24" i="10"/>
  <c r="FK24" i="10"/>
  <c r="FK27" i="10" s="1"/>
  <c r="FJ24" i="10"/>
  <c r="FI24" i="10"/>
  <c r="FH24" i="10"/>
  <c r="FH27" i="10" s="1"/>
  <c r="FG24" i="10"/>
  <c r="FG27" i="10" s="1"/>
  <c r="FF24" i="10"/>
  <c r="FF27" i="10" s="1"/>
  <c r="FE24" i="10"/>
  <c r="FE27" i="10" s="1"/>
  <c r="FD24" i="10"/>
  <c r="FC24" i="10"/>
  <c r="FC27" i="10" s="1"/>
  <c r="FB24" i="10"/>
  <c r="FA24" i="10"/>
  <c r="EZ24" i="10"/>
  <c r="EZ27" i="10" s="1"/>
  <c r="EY24" i="10"/>
  <c r="EY27" i="10" s="1"/>
  <c r="EX24" i="10"/>
  <c r="EX27" i="10" s="1"/>
  <c r="EW24" i="10"/>
  <c r="EW27" i="10" s="1"/>
  <c r="EV24" i="10"/>
  <c r="EU24" i="10"/>
  <c r="EU27" i="10" s="1"/>
  <c r="ET24" i="10"/>
  <c r="ES24" i="10"/>
  <c r="ER24" i="10"/>
  <c r="ER27" i="10" s="1"/>
  <c r="EQ24" i="10"/>
  <c r="EQ27" i="10" s="1"/>
  <c r="EP24" i="10"/>
  <c r="EP27" i="10" s="1"/>
  <c r="EO24" i="10"/>
  <c r="EO27" i="10" s="1"/>
  <c r="EN24" i="10"/>
  <c r="EM24" i="10"/>
  <c r="EM27" i="10" s="1"/>
  <c r="EL24" i="10"/>
  <c r="EK24" i="10"/>
  <c r="EJ24" i="10"/>
  <c r="EJ27" i="10" s="1"/>
  <c r="EI24" i="10"/>
  <c r="EI27" i="10" s="1"/>
  <c r="EH24" i="10"/>
  <c r="EH27" i="10" s="1"/>
  <c r="EG24" i="10"/>
  <c r="EG27" i="10" s="1"/>
  <c r="EF24" i="10"/>
  <c r="EE24" i="10"/>
  <c r="EE27" i="10" s="1"/>
  <c r="ED24" i="10"/>
  <c r="EC24" i="10"/>
  <c r="EB24" i="10"/>
  <c r="EB27" i="10" s="1"/>
  <c r="EA24" i="10"/>
  <c r="EA27" i="10" s="1"/>
  <c r="DZ24" i="10"/>
  <c r="DZ27" i="10" s="1"/>
  <c r="DY24" i="10"/>
  <c r="DY27" i="10" s="1"/>
  <c r="DX24" i="10"/>
  <c r="DW24" i="10"/>
  <c r="DW27" i="10" s="1"/>
  <c r="DV24" i="10"/>
  <c r="DU24" i="10"/>
  <c r="DT24" i="10"/>
  <c r="DT27" i="10" s="1"/>
  <c r="DS24" i="10"/>
  <c r="DS27" i="10" s="1"/>
  <c r="DR24" i="10"/>
  <c r="DR27" i="10" s="1"/>
  <c r="DQ24" i="10"/>
  <c r="DQ27" i="10" s="1"/>
  <c r="DP24" i="10"/>
  <c r="DO24" i="10"/>
  <c r="DO27" i="10" s="1"/>
  <c r="DN24" i="10"/>
  <c r="DM24" i="10"/>
  <c r="DL24" i="10"/>
  <c r="DL27" i="10" s="1"/>
  <c r="DK24" i="10"/>
  <c r="DK27" i="10" s="1"/>
  <c r="DJ24" i="10"/>
  <c r="DJ27" i="10" s="1"/>
  <c r="DI24" i="10"/>
  <c r="DI27" i="10" s="1"/>
  <c r="DH24" i="10"/>
  <c r="DG24" i="10"/>
  <c r="DG27" i="10" s="1"/>
  <c r="DF24" i="10"/>
  <c r="DE24" i="10"/>
  <c r="DD24" i="10"/>
  <c r="DD27" i="10" s="1"/>
  <c r="DC24" i="10"/>
  <c r="DC27" i="10" s="1"/>
  <c r="DB24" i="10"/>
  <c r="DB27" i="10" s="1"/>
  <c r="DA24" i="10"/>
  <c r="DA27" i="10" s="1"/>
  <c r="CZ24" i="10"/>
  <c r="CY24" i="10"/>
  <c r="CY27" i="10" s="1"/>
  <c r="CX24" i="10"/>
  <c r="CW24" i="10"/>
  <c r="CV24" i="10"/>
  <c r="CV27" i="10" s="1"/>
  <c r="CU24" i="10"/>
  <c r="CU27" i="10" s="1"/>
  <c r="CT24" i="10"/>
  <c r="CT27" i="10" s="1"/>
  <c r="CS24" i="10"/>
  <c r="CS27" i="10" s="1"/>
  <c r="CR24" i="10"/>
  <c r="CQ24" i="10"/>
  <c r="CQ27" i="10" s="1"/>
  <c r="CP24" i="10"/>
  <c r="CO24" i="10"/>
  <c r="CN24" i="10"/>
  <c r="CN27" i="10" s="1"/>
  <c r="CM24" i="10"/>
  <c r="CM27" i="10" s="1"/>
  <c r="CL24" i="10"/>
  <c r="CL27" i="10" s="1"/>
  <c r="CK24" i="10"/>
  <c r="CK27" i="10" s="1"/>
  <c r="CJ24" i="10"/>
  <c r="CI24" i="10"/>
  <c r="CI27" i="10" s="1"/>
  <c r="CH24" i="10"/>
  <c r="CG24" i="10"/>
  <c r="CF24" i="10"/>
  <c r="CF27" i="10" s="1"/>
  <c r="CE24" i="10"/>
  <c r="CE27" i="10" s="1"/>
  <c r="CD24" i="10"/>
  <c r="CD27" i="10" s="1"/>
  <c r="CC24" i="10"/>
  <c r="CC27" i="10" s="1"/>
  <c r="CB24" i="10"/>
  <c r="CA24" i="10"/>
  <c r="CA27" i="10" s="1"/>
  <c r="BZ24" i="10"/>
  <c r="BY24" i="10"/>
  <c r="BX24" i="10"/>
  <c r="BX27" i="10" s="1"/>
  <c r="BW24" i="10"/>
  <c r="BW27" i="10" s="1"/>
  <c r="BV24" i="10"/>
  <c r="BV27" i="10" s="1"/>
  <c r="BU24" i="10"/>
  <c r="BU27" i="10" s="1"/>
  <c r="BT24" i="10"/>
  <c r="BS24" i="10"/>
  <c r="BS27" i="10" s="1"/>
  <c r="BR24" i="10"/>
  <c r="BQ24" i="10"/>
  <c r="BP24" i="10"/>
  <c r="BP27" i="10" s="1"/>
  <c r="BO24" i="10"/>
  <c r="BO27" i="10" s="1"/>
  <c r="BN24" i="10"/>
  <c r="BN27" i="10" s="1"/>
  <c r="BM24" i="10"/>
  <c r="BM27" i="10" s="1"/>
  <c r="BL24" i="10"/>
  <c r="BK24" i="10"/>
  <c r="BK27" i="10" s="1"/>
  <c r="BJ24" i="10"/>
  <c r="BI24" i="10"/>
  <c r="BH24" i="10"/>
  <c r="BH27" i="10" s="1"/>
  <c r="BG24" i="10"/>
  <c r="BG27" i="10" s="1"/>
  <c r="BF24" i="10"/>
  <c r="BF27" i="10" s="1"/>
  <c r="BE24" i="10"/>
  <c r="BE27" i="10" s="1"/>
  <c r="BD24" i="10"/>
  <c r="BC24" i="10"/>
  <c r="BC27" i="10" s="1"/>
  <c r="BB24" i="10"/>
  <c r="BA24" i="10"/>
  <c r="AZ24" i="10"/>
  <c r="AZ27" i="10" s="1"/>
  <c r="AY24" i="10"/>
  <c r="AY27" i="10" s="1"/>
  <c r="AX24" i="10"/>
  <c r="AX27" i="10" s="1"/>
  <c r="AW24" i="10"/>
  <c r="AW27" i="10" s="1"/>
  <c r="AV24" i="10"/>
  <c r="AU24" i="10"/>
  <c r="AU27" i="10" s="1"/>
  <c r="AT24" i="10"/>
  <c r="AS24" i="10"/>
  <c r="AR24" i="10"/>
  <c r="AR27" i="10" s="1"/>
  <c r="AQ24" i="10"/>
  <c r="AQ27" i="10" s="1"/>
  <c r="AP24" i="10"/>
  <c r="AP27" i="10" s="1"/>
  <c r="AO24" i="10"/>
  <c r="AO27" i="10" s="1"/>
  <c r="AN24" i="10"/>
  <c r="AM24" i="10"/>
  <c r="AM27" i="10" s="1"/>
  <c r="AL24" i="10"/>
  <c r="AK24" i="10"/>
  <c r="AJ24" i="10"/>
  <c r="AJ27" i="10" s="1"/>
  <c r="AI24" i="10"/>
  <c r="AI27" i="10" s="1"/>
  <c r="AH24" i="10"/>
  <c r="AH27" i="10" s="1"/>
  <c r="AG24" i="10"/>
  <c r="AG27" i="10" s="1"/>
  <c r="AF24" i="10"/>
  <c r="AE24" i="10"/>
  <c r="AE27" i="10" s="1"/>
  <c r="GJ20" i="10"/>
  <c r="GI19" i="9"/>
  <c r="GD19" i="9"/>
  <c r="GA19" i="9"/>
  <c r="FV19" i="9"/>
  <c r="FS19" i="9"/>
  <c r="FN19" i="9"/>
  <c r="FK19" i="9"/>
  <c r="FF19" i="9"/>
  <c r="FC19" i="9"/>
  <c r="EX19" i="9"/>
  <c r="EU19" i="9"/>
  <c r="EP19" i="9"/>
  <c r="EM19" i="9"/>
  <c r="EH19" i="9"/>
  <c r="EE19" i="9"/>
  <c r="DZ19" i="9"/>
  <c r="DW19" i="9"/>
  <c r="DR19" i="9"/>
  <c r="DO19" i="9"/>
  <c r="DJ19" i="9"/>
  <c r="DG19" i="9"/>
  <c r="DB19" i="9"/>
  <c r="CY19" i="9"/>
  <c r="CT19" i="9"/>
  <c r="CQ19" i="9"/>
  <c r="CL19" i="9"/>
  <c r="CI19" i="9"/>
  <c r="CD19" i="9"/>
  <c r="CA19" i="9"/>
  <c r="BV19" i="9"/>
  <c r="BS19" i="9"/>
  <c r="BN19" i="9"/>
  <c r="BK19" i="9"/>
  <c r="BF19" i="9"/>
  <c r="BC19" i="9"/>
  <c r="AX19" i="9"/>
  <c r="AU19" i="9"/>
  <c r="AP19" i="9"/>
  <c r="AM19" i="9"/>
  <c r="AH19" i="9"/>
  <c r="AE19" i="9"/>
  <c r="GI18" i="9"/>
  <c r="GH18" i="9"/>
  <c r="GG18" i="9"/>
  <c r="GF18" i="9"/>
  <c r="GE18" i="9"/>
  <c r="GE19" i="9" s="1"/>
  <c r="GD18" i="9"/>
  <c r="GC18" i="9"/>
  <c r="GB18" i="9"/>
  <c r="GA18" i="9"/>
  <c r="FZ18" i="9"/>
  <c r="FY18" i="9"/>
  <c r="FX18" i="9"/>
  <c r="FW18" i="9"/>
  <c r="FW19" i="9" s="1"/>
  <c r="FV18" i="9"/>
  <c r="FU18" i="9"/>
  <c r="FT18" i="9"/>
  <c r="FS18" i="9"/>
  <c r="FR18" i="9"/>
  <c r="FQ18" i="9"/>
  <c r="FP18" i="9"/>
  <c r="FO18" i="9"/>
  <c r="FO19" i="9" s="1"/>
  <c r="FN18" i="9"/>
  <c r="FM18" i="9"/>
  <c r="FL18" i="9"/>
  <c r="FK18" i="9"/>
  <c r="FJ18" i="9"/>
  <c r="FI18" i="9"/>
  <c r="FH18" i="9"/>
  <c r="FG18" i="9"/>
  <c r="FG19" i="9" s="1"/>
  <c r="FF18" i="9"/>
  <c r="FE18" i="9"/>
  <c r="FD18" i="9"/>
  <c r="FC18" i="9"/>
  <c r="FB18" i="9"/>
  <c r="FA18" i="9"/>
  <c r="EZ18" i="9"/>
  <c r="EY18" i="9"/>
  <c r="EY19" i="9" s="1"/>
  <c r="EX18" i="9"/>
  <c r="EW18" i="9"/>
  <c r="EV18" i="9"/>
  <c r="EU18" i="9"/>
  <c r="ET18" i="9"/>
  <c r="ES18" i="9"/>
  <c r="ER18" i="9"/>
  <c r="EQ18" i="9"/>
  <c r="EQ19" i="9" s="1"/>
  <c r="EP18" i="9"/>
  <c r="EO18" i="9"/>
  <c r="EN18" i="9"/>
  <c r="EM18" i="9"/>
  <c r="EL18" i="9"/>
  <c r="EK18" i="9"/>
  <c r="EJ18" i="9"/>
  <c r="EI18" i="9"/>
  <c r="EI19" i="9" s="1"/>
  <c r="EH18" i="9"/>
  <c r="EG18" i="9"/>
  <c r="EF18" i="9"/>
  <c r="EE18" i="9"/>
  <c r="ED18" i="9"/>
  <c r="EC18" i="9"/>
  <c r="EB18" i="9"/>
  <c r="EA18" i="9"/>
  <c r="EA19" i="9" s="1"/>
  <c r="DZ18" i="9"/>
  <c r="DY18" i="9"/>
  <c r="DX18" i="9"/>
  <c r="DW18" i="9"/>
  <c r="DV18" i="9"/>
  <c r="DU18" i="9"/>
  <c r="DT18" i="9"/>
  <c r="DS18" i="9"/>
  <c r="DS19" i="9" s="1"/>
  <c r="DR18" i="9"/>
  <c r="DQ18" i="9"/>
  <c r="DP18" i="9"/>
  <c r="DO18" i="9"/>
  <c r="DN18" i="9"/>
  <c r="DM18" i="9"/>
  <c r="DL18" i="9"/>
  <c r="DK18" i="9"/>
  <c r="DK19" i="9" s="1"/>
  <c r="DJ18" i="9"/>
  <c r="DI18" i="9"/>
  <c r="DH18" i="9"/>
  <c r="DG18" i="9"/>
  <c r="DF18" i="9"/>
  <c r="DE18" i="9"/>
  <c r="DD18" i="9"/>
  <c r="DC18" i="9"/>
  <c r="DC19" i="9" s="1"/>
  <c r="DB18" i="9"/>
  <c r="DA18" i="9"/>
  <c r="CZ18" i="9"/>
  <c r="CY18" i="9"/>
  <c r="CX18" i="9"/>
  <c r="CW18" i="9"/>
  <c r="CV18" i="9"/>
  <c r="CU18" i="9"/>
  <c r="CU19" i="9" s="1"/>
  <c r="CT18" i="9"/>
  <c r="CS18" i="9"/>
  <c r="CR18" i="9"/>
  <c r="CQ18" i="9"/>
  <c r="CP18" i="9"/>
  <c r="CO18" i="9"/>
  <c r="CN18" i="9"/>
  <c r="CM18" i="9"/>
  <c r="CM19" i="9" s="1"/>
  <c r="CL18" i="9"/>
  <c r="CK18" i="9"/>
  <c r="CJ18" i="9"/>
  <c r="CI18" i="9"/>
  <c r="CH18" i="9"/>
  <c r="CG18" i="9"/>
  <c r="CF18" i="9"/>
  <c r="CE18" i="9"/>
  <c r="CE19" i="9" s="1"/>
  <c r="CD18" i="9"/>
  <c r="CC18" i="9"/>
  <c r="CB18" i="9"/>
  <c r="CA18" i="9"/>
  <c r="BZ18" i="9"/>
  <c r="BY18" i="9"/>
  <c r="BX18" i="9"/>
  <c r="BW18" i="9"/>
  <c r="BW19" i="9" s="1"/>
  <c r="BV18" i="9"/>
  <c r="BU18" i="9"/>
  <c r="BT18" i="9"/>
  <c r="BS18" i="9"/>
  <c r="BR18" i="9"/>
  <c r="BQ18" i="9"/>
  <c r="BP18" i="9"/>
  <c r="BO18" i="9"/>
  <c r="BO19" i="9" s="1"/>
  <c r="BN18" i="9"/>
  <c r="BM18" i="9"/>
  <c r="BL18" i="9"/>
  <c r="BK18" i="9"/>
  <c r="BJ18" i="9"/>
  <c r="BI18" i="9"/>
  <c r="BH18" i="9"/>
  <c r="BG18" i="9"/>
  <c r="BG19" i="9" s="1"/>
  <c r="BF18" i="9"/>
  <c r="BE18" i="9"/>
  <c r="BD18" i="9"/>
  <c r="BC18" i="9"/>
  <c r="BB18" i="9"/>
  <c r="BA18" i="9"/>
  <c r="AZ18" i="9"/>
  <c r="AY18" i="9"/>
  <c r="AY19" i="9" s="1"/>
  <c r="AX18" i="9"/>
  <c r="AW18" i="9"/>
  <c r="AV18" i="9"/>
  <c r="AU18" i="9"/>
  <c r="AT18" i="9"/>
  <c r="AS18" i="9"/>
  <c r="AR18" i="9"/>
  <c r="AQ18" i="9"/>
  <c r="AQ19" i="9" s="1"/>
  <c r="AP18" i="9"/>
  <c r="AO18" i="9"/>
  <c r="AN18" i="9"/>
  <c r="AM18" i="9"/>
  <c r="AL18" i="9"/>
  <c r="AK18" i="9"/>
  <c r="AJ18" i="9"/>
  <c r="AI18" i="9"/>
  <c r="AI19" i="9" s="1"/>
  <c r="AH18" i="9"/>
  <c r="AG18" i="9"/>
  <c r="AF18" i="9"/>
  <c r="AE18" i="9"/>
  <c r="GI16" i="9"/>
  <c r="GH16" i="9"/>
  <c r="GH19" i="9" s="1"/>
  <c r="GG16" i="9"/>
  <c r="GG19" i="9" s="1"/>
  <c r="GF16" i="9"/>
  <c r="GF19" i="9" s="1"/>
  <c r="GE16" i="9"/>
  <c r="GD16" i="9"/>
  <c r="GC16" i="9"/>
  <c r="GC19" i="9" s="1"/>
  <c r="GB16" i="9"/>
  <c r="GB19" i="9" s="1"/>
  <c r="GA16" i="9"/>
  <c r="FZ16" i="9"/>
  <c r="FZ19" i="9" s="1"/>
  <c r="FY16" i="9"/>
  <c r="FY19" i="9" s="1"/>
  <c r="FX16" i="9"/>
  <c r="FX19" i="9" s="1"/>
  <c r="FW16" i="9"/>
  <c r="FV16" i="9"/>
  <c r="FU16" i="9"/>
  <c r="FU19" i="9" s="1"/>
  <c r="FT16" i="9"/>
  <c r="FT19" i="9" s="1"/>
  <c r="FS16" i="9"/>
  <c r="FR16" i="9"/>
  <c r="FR19" i="9" s="1"/>
  <c r="FQ16" i="9"/>
  <c r="FQ19" i="9" s="1"/>
  <c r="FP16" i="9"/>
  <c r="FP19" i="9" s="1"/>
  <c r="FO16" i="9"/>
  <c r="FN16" i="9"/>
  <c r="FM16" i="9"/>
  <c r="FM19" i="9" s="1"/>
  <c r="FL16" i="9"/>
  <c r="FL19" i="9" s="1"/>
  <c r="FK16" i="9"/>
  <c r="FJ16" i="9"/>
  <c r="FJ19" i="9" s="1"/>
  <c r="FI16" i="9"/>
  <c r="FI19" i="9" s="1"/>
  <c r="FH16" i="9"/>
  <c r="FH19" i="9" s="1"/>
  <c r="FG16" i="9"/>
  <c r="FF16" i="9"/>
  <c r="FE16" i="9"/>
  <c r="FE19" i="9" s="1"/>
  <c r="FD16" i="9"/>
  <c r="FD19" i="9" s="1"/>
  <c r="FC16" i="9"/>
  <c r="FB16" i="9"/>
  <c r="FB19" i="9" s="1"/>
  <c r="FA16" i="9"/>
  <c r="FA19" i="9" s="1"/>
  <c r="EZ16" i="9"/>
  <c r="EZ19" i="9" s="1"/>
  <c r="EY16" i="9"/>
  <c r="EX16" i="9"/>
  <c r="EW16" i="9"/>
  <c r="EW19" i="9" s="1"/>
  <c r="EV16" i="9"/>
  <c r="EV19" i="9" s="1"/>
  <c r="EU16" i="9"/>
  <c r="ET16" i="9"/>
  <c r="ET19" i="9" s="1"/>
  <c r="ES16" i="9"/>
  <c r="ES19" i="9" s="1"/>
  <c r="ER16" i="9"/>
  <c r="ER19" i="9" s="1"/>
  <c r="EQ16" i="9"/>
  <c r="EP16" i="9"/>
  <c r="EO16" i="9"/>
  <c r="EO19" i="9" s="1"/>
  <c r="EN16" i="9"/>
  <c r="EN19" i="9" s="1"/>
  <c r="EM16" i="9"/>
  <c r="EL16" i="9"/>
  <c r="EL19" i="9" s="1"/>
  <c r="EK16" i="9"/>
  <c r="EK19" i="9" s="1"/>
  <c r="EJ16" i="9"/>
  <c r="EJ19" i="9" s="1"/>
  <c r="EI16" i="9"/>
  <c r="EH16" i="9"/>
  <c r="EG16" i="9"/>
  <c r="EG19" i="9" s="1"/>
  <c r="EF16" i="9"/>
  <c r="EF19" i="9" s="1"/>
  <c r="EE16" i="9"/>
  <c r="ED16" i="9"/>
  <c r="ED19" i="9" s="1"/>
  <c r="EC16" i="9"/>
  <c r="EC19" i="9" s="1"/>
  <c r="EB16" i="9"/>
  <c r="EB19" i="9" s="1"/>
  <c r="EA16" i="9"/>
  <c r="DZ16" i="9"/>
  <c r="DY16" i="9"/>
  <c r="DY19" i="9" s="1"/>
  <c r="DX16" i="9"/>
  <c r="DX19" i="9" s="1"/>
  <c r="DW16" i="9"/>
  <c r="DV16" i="9"/>
  <c r="DV19" i="9" s="1"/>
  <c r="DU16" i="9"/>
  <c r="DU19" i="9" s="1"/>
  <c r="DT16" i="9"/>
  <c r="DT19" i="9" s="1"/>
  <c r="DS16" i="9"/>
  <c r="DR16" i="9"/>
  <c r="DQ16" i="9"/>
  <c r="DQ19" i="9" s="1"/>
  <c r="DP16" i="9"/>
  <c r="DP19" i="9" s="1"/>
  <c r="DO16" i="9"/>
  <c r="DN16" i="9"/>
  <c r="DN19" i="9" s="1"/>
  <c r="DM16" i="9"/>
  <c r="DM19" i="9" s="1"/>
  <c r="DL16" i="9"/>
  <c r="DL19" i="9" s="1"/>
  <c r="DK16" i="9"/>
  <c r="DJ16" i="9"/>
  <c r="DI16" i="9"/>
  <c r="DI19" i="9" s="1"/>
  <c r="DH16" i="9"/>
  <c r="DH19" i="9" s="1"/>
  <c r="DG16" i="9"/>
  <c r="DF16" i="9"/>
  <c r="DF19" i="9" s="1"/>
  <c r="DE16" i="9"/>
  <c r="DE19" i="9" s="1"/>
  <c r="DD16" i="9"/>
  <c r="DD19" i="9" s="1"/>
  <c r="DC16" i="9"/>
  <c r="DB16" i="9"/>
  <c r="DA16" i="9"/>
  <c r="DA19" i="9" s="1"/>
  <c r="CZ16" i="9"/>
  <c r="CZ19" i="9" s="1"/>
  <c r="CY16" i="9"/>
  <c r="CX16" i="9"/>
  <c r="CX19" i="9" s="1"/>
  <c r="CW16" i="9"/>
  <c r="CW19" i="9" s="1"/>
  <c r="CV16" i="9"/>
  <c r="CV19" i="9" s="1"/>
  <c r="CU16" i="9"/>
  <c r="CT16" i="9"/>
  <c r="CS16" i="9"/>
  <c r="CS19" i="9" s="1"/>
  <c r="CR16" i="9"/>
  <c r="CR19" i="9" s="1"/>
  <c r="CQ16" i="9"/>
  <c r="CP16" i="9"/>
  <c r="CP19" i="9" s="1"/>
  <c r="CO16" i="9"/>
  <c r="CO19" i="9" s="1"/>
  <c r="CN16" i="9"/>
  <c r="CN19" i="9" s="1"/>
  <c r="CM16" i="9"/>
  <c r="CL16" i="9"/>
  <c r="CK16" i="9"/>
  <c r="CK19" i="9" s="1"/>
  <c r="CJ16" i="9"/>
  <c r="CJ19" i="9" s="1"/>
  <c r="CI16" i="9"/>
  <c r="CH16" i="9"/>
  <c r="CH19" i="9" s="1"/>
  <c r="CG16" i="9"/>
  <c r="CG19" i="9" s="1"/>
  <c r="CF16" i="9"/>
  <c r="CF19" i="9" s="1"/>
  <c r="CE16" i="9"/>
  <c r="CD16" i="9"/>
  <c r="CC16" i="9"/>
  <c r="CC19" i="9" s="1"/>
  <c r="CB16" i="9"/>
  <c r="CB19" i="9" s="1"/>
  <c r="CA16" i="9"/>
  <c r="BZ16" i="9"/>
  <c r="BZ19" i="9" s="1"/>
  <c r="BY16" i="9"/>
  <c r="BY19" i="9" s="1"/>
  <c r="BX16" i="9"/>
  <c r="BX19" i="9" s="1"/>
  <c r="BW16" i="9"/>
  <c r="BV16" i="9"/>
  <c r="BU16" i="9"/>
  <c r="BU19" i="9" s="1"/>
  <c r="BT16" i="9"/>
  <c r="BT19" i="9" s="1"/>
  <c r="BS16" i="9"/>
  <c r="BR16" i="9"/>
  <c r="BR19" i="9" s="1"/>
  <c r="BQ16" i="9"/>
  <c r="BQ19" i="9" s="1"/>
  <c r="BP16" i="9"/>
  <c r="BP19" i="9" s="1"/>
  <c r="BO16" i="9"/>
  <c r="BN16" i="9"/>
  <c r="BM16" i="9"/>
  <c r="BM19" i="9" s="1"/>
  <c r="BL16" i="9"/>
  <c r="BL19" i="9" s="1"/>
  <c r="BK16" i="9"/>
  <c r="BJ16" i="9"/>
  <c r="BJ19" i="9" s="1"/>
  <c r="BI16" i="9"/>
  <c r="BI19" i="9" s="1"/>
  <c r="BH16" i="9"/>
  <c r="BH19" i="9" s="1"/>
  <c r="BG16" i="9"/>
  <c r="BF16" i="9"/>
  <c r="BE16" i="9"/>
  <c r="BE19" i="9" s="1"/>
  <c r="BD16" i="9"/>
  <c r="BD19" i="9" s="1"/>
  <c r="BC16" i="9"/>
  <c r="BB16" i="9"/>
  <c r="BB19" i="9" s="1"/>
  <c r="BA16" i="9"/>
  <c r="BA19" i="9" s="1"/>
  <c r="AZ16" i="9"/>
  <c r="AZ19" i="9" s="1"/>
  <c r="AY16" i="9"/>
  <c r="AX16" i="9"/>
  <c r="AW16" i="9"/>
  <c r="AW19" i="9" s="1"/>
  <c r="AV16" i="9"/>
  <c r="AV19" i="9" s="1"/>
  <c r="AU16" i="9"/>
  <c r="AT16" i="9"/>
  <c r="AT19" i="9" s="1"/>
  <c r="AS16" i="9"/>
  <c r="AS19" i="9" s="1"/>
  <c r="AR16" i="9"/>
  <c r="AR19" i="9" s="1"/>
  <c r="AQ16" i="9"/>
  <c r="AP16" i="9"/>
  <c r="AO16" i="9"/>
  <c r="AO19" i="9" s="1"/>
  <c r="AN16" i="9"/>
  <c r="AN19" i="9" s="1"/>
  <c r="AM16" i="9"/>
  <c r="AL16" i="9"/>
  <c r="AL19" i="9" s="1"/>
  <c r="AK16" i="9"/>
  <c r="AK19" i="9" s="1"/>
  <c r="AJ16" i="9"/>
  <c r="AJ19" i="9" s="1"/>
  <c r="AI16" i="9"/>
  <c r="AH16" i="9"/>
  <c r="AG16" i="9"/>
  <c r="AG19" i="9" s="1"/>
  <c r="AF16" i="9"/>
  <c r="AF19" i="9" s="1"/>
  <c r="AE16" i="9"/>
  <c r="GJ15" i="9"/>
  <c r="GJ14" i="9"/>
  <c r="GJ13" i="9"/>
  <c r="GJ12" i="9"/>
  <c r="GJ11" i="9"/>
  <c r="GJ10" i="9"/>
  <c r="GJ9" i="9"/>
  <c r="GJ8" i="9"/>
  <c r="GJ7" i="9"/>
  <c r="GJ6" i="9"/>
  <c r="GJ5" i="9"/>
  <c r="GJ4" i="9"/>
  <c r="GJ3" i="9"/>
  <c r="GJ2" i="9"/>
  <c r="GG8" i="8"/>
  <c r="GB8" i="8"/>
  <c r="FY8" i="8"/>
  <c r="FT8" i="8"/>
  <c r="FQ8" i="8"/>
  <c r="FL8" i="8"/>
  <c r="FI8" i="8"/>
  <c r="FD8" i="8"/>
  <c r="FA8" i="8"/>
  <c r="EV8" i="8"/>
  <c r="ES8" i="8"/>
  <c r="EN8" i="8"/>
  <c r="EK8" i="8"/>
  <c r="EF8" i="8"/>
  <c r="EC8" i="8"/>
  <c r="DX8" i="8"/>
  <c r="DU8" i="8"/>
  <c r="DP8" i="8"/>
  <c r="DM8" i="8"/>
  <c r="DH8" i="8"/>
  <c r="DE8" i="8"/>
  <c r="CZ8" i="8"/>
  <c r="CW8" i="8"/>
  <c r="CR8" i="8"/>
  <c r="CO8" i="8"/>
  <c r="CJ8" i="8"/>
  <c r="CG8" i="8"/>
  <c r="CB8" i="8"/>
  <c r="BY8" i="8"/>
  <c r="BT8" i="8"/>
  <c r="BQ8" i="8"/>
  <c r="BL8" i="8"/>
  <c r="BI8" i="8"/>
  <c r="BD8" i="8"/>
  <c r="BA8" i="8"/>
  <c r="AV8" i="8"/>
  <c r="AS8" i="8"/>
  <c r="AN8" i="8"/>
  <c r="AK8" i="8"/>
  <c r="AF8" i="8"/>
  <c r="GI7" i="8"/>
  <c r="GH7" i="8"/>
  <c r="GG7" i="8"/>
  <c r="GF7" i="8"/>
  <c r="GE7" i="8"/>
  <c r="GD7" i="8"/>
  <c r="GC7" i="8"/>
  <c r="GB7" i="8"/>
  <c r="GA7" i="8"/>
  <c r="FZ7" i="8"/>
  <c r="FY7" i="8"/>
  <c r="FX7" i="8"/>
  <c r="FW7" i="8"/>
  <c r="FV7" i="8"/>
  <c r="FU7" i="8"/>
  <c r="FT7" i="8"/>
  <c r="FS7" i="8"/>
  <c r="FR7" i="8"/>
  <c r="FQ7" i="8"/>
  <c r="FP7" i="8"/>
  <c r="FO7" i="8"/>
  <c r="FN7" i="8"/>
  <c r="FM7" i="8"/>
  <c r="FL7" i="8"/>
  <c r="FK7" i="8"/>
  <c r="FJ7" i="8"/>
  <c r="FI7" i="8"/>
  <c r="FH7" i="8"/>
  <c r="FG7" i="8"/>
  <c r="FF7" i="8"/>
  <c r="FE7" i="8"/>
  <c r="FD7" i="8"/>
  <c r="FC7" i="8"/>
  <c r="FB7" i="8"/>
  <c r="FA7" i="8"/>
  <c r="EZ7" i="8"/>
  <c r="EY7" i="8"/>
  <c r="EX7" i="8"/>
  <c r="EW7" i="8"/>
  <c r="EV7" i="8"/>
  <c r="EU7" i="8"/>
  <c r="ET7" i="8"/>
  <c r="ES7" i="8"/>
  <c r="ER7" i="8"/>
  <c r="EQ7" i="8"/>
  <c r="EP7" i="8"/>
  <c r="EO7" i="8"/>
  <c r="EN7" i="8"/>
  <c r="EM7" i="8"/>
  <c r="EL7" i="8"/>
  <c r="EK7" i="8"/>
  <c r="EJ7" i="8"/>
  <c r="EI7" i="8"/>
  <c r="EH7" i="8"/>
  <c r="EG7" i="8"/>
  <c r="EF7" i="8"/>
  <c r="EE7" i="8"/>
  <c r="ED7" i="8"/>
  <c r="EC7" i="8"/>
  <c r="EB7" i="8"/>
  <c r="EA7" i="8"/>
  <c r="DZ7" i="8"/>
  <c r="DY7" i="8"/>
  <c r="DX7" i="8"/>
  <c r="DW7" i="8"/>
  <c r="DV7" i="8"/>
  <c r="DU7" i="8"/>
  <c r="DT7" i="8"/>
  <c r="DS7" i="8"/>
  <c r="DR7" i="8"/>
  <c r="DQ7" i="8"/>
  <c r="DP7" i="8"/>
  <c r="DO7" i="8"/>
  <c r="DN7" i="8"/>
  <c r="DM7" i="8"/>
  <c r="DL7" i="8"/>
  <c r="DK7" i="8"/>
  <c r="DJ7" i="8"/>
  <c r="DI7" i="8"/>
  <c r="DH7" i="8"/>
  <c r="DG7" i="8"/>
  <c r="DF7" i="8"/>
  <c r="DE7" i="8"/>
  <c r="DD7" i="8"/>
  <c r="DC7" i="8"/>
  <c r="DB7" i="8"/>
  <c r="DA7" i="8"/>
  <c r="CZ7" i="8"/>
  <c r="CY7" i="8"/>
  <c r="CX7" i="8"/>
  <c r="CW7" i="8"/>
  <c r="CV7" i="8"/>
  <c r="CU7" i="8"/>
  <c r="CT7" i="8"/>
  <c r="CS7" i="8"/>
  <c r="CR7" i="8"/>
  <c r="CQ7" i="8"/>
  <c r="CP7" i="8"/>
  <c r="CO7" i="8"/>
  <c r="CN7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AE7" i="8"/>
  <c r="GI5" i="8"/>
  <c r="GI8" i="8" s="1"/>
  <c r="GH5" i="8"/>
  <c r="GH8" i="8" s="1"/>
  <c r="GG5" i="8"/>
  <c r="GF5" i="8"/>
  <c r="GF8" i="8" s="1"/>
  <c r="GE5" i="8"/>
  <c r="GE8" i="8" s="1"/>
  <c r="GD5" i="8"/>
  <c r="GD8" i="8" s="1"/>
  <c r="GC5" i="8"/>
  <c r="GC8" i="8" s="1"/>
  <c r="GB5" i="8"/>
  <c r="GA5" i="8"/>
  <c r="GA8" i="8" s="1"/>
  <c r="FZ5" i="8"/>
  <c r="FZ8" i="8" s="1"/>
  <c r="FY5" i="8"/>
  <c r="FX5" i="8"/>
  <c r="FX8" i="8" s="1"/>
  <c r="FW5" i="8"/>
  <c r="FW8" i="8" s="1"/>
  <c r="FV5" i="8"/>
  <c r="FV8" i="8" s="1"/>
  <c r="FU5" i="8"/>
  <c r="FU8" i="8" s="1"/>
  <c r="FT5" i="8"/>
  <c r="FS5" i="8"/>
  <c r="FS8" i="8" s="1"/>
  <c r="FR5" i="8"/>
  <c r="FR8" i="8" s="1"/>
  <c r="FQ5" i="8"/>
  <c r="FP5" i="8"/>
  <c r="FP8" i="8" s="1"/>
  <c r="FO5" i="8"/>
  <c r="FO8" i="8" s="1"/>
  <c r="FN5" i="8"/>
  <c r="FN8" i="8" s="1"/>
  <c r="FM5" i="8"/>
  <c r="FM8" i="8" s="1"/>
  <c r="FL5" i="8"/>
  <c r="FK5" i="8"/>
  <c r="FK8" i="8" s="1"/>
  <c r="FJ5" i="8"/>
  <c r="FJ8" i="8" s="1"/>
  <c r="FI5" i="8"/>
  <c r="FH5" i="8"/>
  <c r="FH8" i="8" s="1"/>
  <c r="FG5" i="8"/>
  <c r="FG8" i="8" s="1"/>
  <c r="FF5" i="8"/>
  <c r="FF8" i="8" s="1"/>
  <c r="FE5" i="8"/>
  <c r="FE8" i="8" s="1"/>
  <c r="FD5" i="8"/>
  <c r="FC5" i="8"/>
  <c r="FC8" i="8" s="1"/>
  <c r="FB5" i="8"/>
  <c r="FB8" i="8" s="1"/>
  <c r="FA5" i="8"/>
  <c r="EZ5" i="8"/>
  <c r="EZ8" i="8" s="1"/>
  <c r="EY5" i="8"/>
  <c r="EY8" i="8" s="1"/>
  <c r="EX5" i="8"/>
  <c r="EX8" i="8" s="1"/>
  <c r="EW5" i="8"/>
  <c r="EW8" i="8" s="1"/>
  <c r="EV5" i="8"/>
  <c r="EU5" i="8"/>
  <c r="EU8" i="8" s="1"/>
  <c r="ET5" i="8"/>
  <c r="ET8" i="8" s="1"/>
  <c r="ES5" i="8"/>
  <c r="ER5" i="8"/>
  <c r="ER8" i="8" s="1"/>
  <c r="EQ5" i="8"/>
  <c r="EQ8" i="8" s="1"/>
  <c r="EP5" i="8"/>
  <c r="EP8" i="8" s="1"/>
  <c r="EO5" i="8"/>
  <c r="EO8" i="8" s="1"/>
  <c r="EN5" i="8"/>
  <c r="EM5" i="8"/>
  <c r="EM8" i="8" s="1"/>
  <c r="EL5" i="8"/>
  <c r="EL8" i="8" s="1"/>
  <c r="EK5" i="8"/>
  <c r="EJ5" i="8"/>
  <c r="EJ8" i="8" s="1"/>
  <c r="EI5" i="8"/>
  <c r="EI8" i="8" s="1"/>
  <c r="EH5" i="8"/>
  <c r="EH8" i="8" s="1"/>
  <c r="EG5" i="8"/>
  <c r="EG8" i="8" s="1"/>
  <c r="EF5" i="8"/>
  <c r="EE5" i="8"/>
  <c r="EE8" i="8" s="1"/>
  <c r="ED5" i="8"/>
  <c r="ED8" i="8" s="1"/>
  <c r="EC5" i="8"/>
  <c r="EB5" i="8"/>
  <c r="EB8" i="8" s="1"/>
  <c r="EA5" i="8"/>
  <c r="EA8" i="8" s="1"/>
  <c r="DZ5" i="8"/>
  <c r="DZ8" i="8" s="1"/>
  <c r="DY5" i="8"/>
  <c r="DY8" i="8" s="1"/>
  <c r="DX5" i="8"/>
  <c r="DW5" i="8"/>
  <c r="DW8" i="8" s="1"/>
  <c r="DV5" i="8"/>
  <c r="DV8" i="8" s="1"/>
  <c r="DU5" i="8"/>
  <c r="DT5" i="8"/>
  <c r="DT8" i="8" s="1"/>
  <c r="DS5" i="8"/>
  <c r="DS8" i="8" s="1"/>
  <c r="DR5" i="8"/>
  <c r="DR8" i="8" s="1"/>
  <c r="DQ5" i="8"/>
  <c r="DQ8" i="8" s="1"/>
  <c r="DP5" i="8"/>
  <c r="DO5" i="8"/>
  <c r="DO8" i="8" s="1"/>
  <c r="DN5" i="8"/>
  <c r="DN8" i="8" s="1"/>
  <c r="DM5" i="8"/>
  <c r="DL5" i="8"/>
  <c r="DL8" i="8" s="1"/>
  <c r="DK5" i="8"/>
  <c r="DK8" i="8" s="1"/>
  <c r="DJ5" i="8"/>
  <c r="DJ8" i="8" s="1"/>
  <c r="DI5" i="8"/>
  <c r="DI8" i="8" s="1"/>
  <c r="DH5" i="8"/>
  <c r="DG5" i="8"/>
  <c r="DG8" i="8" s="1"/>
  <c r="DF5" i="8"/>
  <c r="DF8" i="8" s="1"/>
  <c r="DE5" i="8"/>
  <c r="DD5" i="8"/>
  <c r="DD8" i="8" s="1"/>
  <c r="DC5" i="8"/>
  <c r="DC8" i="8" s="1"/>
  <c r="DB5" i="8"/>
  <c r="DB8" i="8" s="1"/>
  <c r="DA5" i="8"/>
  <c r="DA8" i="8" s="1"/>
  <c r="CZ5" i="8"/>
  <c r="CY5" i="8"/>
  <c r="CY8" i="8" s="1"/>
  <c r="CX5" i="8"/>
  <c r="CX8" i="8" s="1"/>
  <c r="CW5" i="8"/>
  <c r="CV5" i="8"/>
  <c r="CV8" i="8" s="1"/>
  <c r="CU5" i="8"/>
  <c r="CU8" i="8" s="1"/>
  <c r="CT5" i="8"/>
  <c r="CT8" i="8" s="1"/>
  <c r="CS5" i="8"/>
  <c r="CS8" i="8" s="1"/>
  <c r="CR5" i="8"/>
  <c r="CQ5" i="8"/>
  <c r="CQ8" i="8" s="1"/>
  <c r="CP5" i="8"/>
  <c r="CP8" i="8" s="1"/>
  <c r="CO5" i="8"/>
  <c r="CN5" i="8"/>
  <c r="CN8" i="8" s="1"/>
  <c r="CM5" i="8"/>
  <c r="CM8" i="8" s="1"/>
  <c r="CL5" i="8"/>
  <c r="CL8" i="8" s="1"/>
  <c r="CK5" i="8"/>
  <c r="CK8" i="8" s="1"/>
  <c r="CJ5" i="8"/>
  <c r="CI5" i="8"/>
  <c r="CI8" i="8" s="1"/>
  <c r="CH5" i="8"/>
  <c r="CH8" i="8" s="1"/>
  <c r="CG5" i="8"/>
  <c r="CF5" i="8"/>
  <c r="CF8" i="8" s="1"/>
  <c r="CE5" i="8"/>
  <c r="CE8" i="8" s="1"/>
  <c r="CD5" i="8"/>
  <c r="CD8" i="8" s="1"/>
  <c r="CC5" i="8"/>
  <c r="CC8" i="8" s="1"/>
  <c r="CB5" i="8"/>
  <c r="CA5" i="8"/>
  <c r="CA8" i="8" s="1"/>
  <c r="BZ5" i="8"/>
  <c r="BZ8" i="8" s="1"/>
  <c r="BY5" i="8"/>
  <c r="BX5" i="8"/>
  <c r="BX8" i="8" s="1"/>
  <c r="BW5" i="8"/>
  <c r="BW8" i="8" s="1"/>
  <c r="BV5" i="8"/>
  <c r="BV8" i="8" s="1"/>
  <c r="BU5" i="8"/>
  <c r="BU8" i="8" s="1"/>
  <c r="BT5" i="8"/>
  <c r="BS5" i="8"/>
  <c r="BS8" i="8" s="1"/>
  <c r="BR5" i="8"/>
  <c r="BR8" i="8" s="1"/>
  <c r="BQ5" i="8"/>
  <c r="BP5" i="8"/>
  <c r="BP8" i="8" s="1"/>
  <c r="BO5" i="8"/>
  <c r="BO8" i="8" s="1"/>
  <c r="BN5" i="8"/>
  <c r="BN8" i="8" s="1"/>
  <c r="BM5" i="8"/>
  <c r="BM8" i="8" s="1"/>
  <c r="BL5" i="8"/>
  <c r="BK5" i="8"/>
  <c r="BK8" i="8" s="1"/>
  <c r="BJ5" i="8"/>
  <c r="BJ8" i="8" s="1"/>
  <c r="BI5" i="8"/>
  <c r="BH5" i="8"/>
  <c r="BH8" i="8" s="1"/>
  <c r="BG5" i="8"/>
  <c r="BG8" i="8" s="1"/>
  <c r="BF5" i="8"/>
  <c r="BF8" i="8" s="1"/>
  <c r="BE5" i="8"/>
  <c r="BE8" i="8" s="1"/>
  <c r="BD5" i="8"/>
  <c r="BC5" i="8"/>
  <c r="BC8" i="8" s="1"/>
  <c r="BB5" i="8"/>
  <c r="BB8" i="8" s="1"/>
  <c r="BA5" i="8"/>
  <c r="AZ5" i="8"/>
  <c r="AZ8" i="8" s="1"/>
  <c r="AY5" i="8"/>
  <c r="AY8" i="8" s="1"/>
  <c r="AX5" i="8"/>
  <c r="AX8" i="8" s="1"/>
  <c r="AW5" i="8"/>
  <c r="AW8" i="8" s="1"/>
  <c r="AV5" i="8"/>
  <c r="AU5" i="8"/>
  <c r="AU8" i="8" s="1"/>
  <c r="AT5" i="8"/>
  <c r="AT8" i="8" s="1"/>
  <c r="AS5" i="8"/>
  <c r="AR5" i="8"/>
  <c r="AR8" i="8" s="1"/>
  <c r="AQ5" i="8"/>
  <c r="AQ8" i="8" s="1"/>
  <c r="AP5" i="8"/>
  <c r="AP8" i="8" s="1"/>
  <c r="AO5" i="8"/>
  <c r="AO8" i="8" s="1"/>
  <c r="AN5" i="8"/>
  <c r="AM5" i="8"/>
  <c r="AM8" i="8" s="1"/>
  <c r="AL5" i="8"/>
  <c r="AL8" i="8" s="1"/>
  <c r="AK5" i="8"/>
  <c r="AJ5" i="8"/>
  <c r="AJ8" i="8" s="1"/>
  <c r="AI5" i="8"/>
  <c r="AI8" i="8" s="1"/>
  <c r="AH5" i="8"/>
  <c r="AH8" i="8" s="1"/>
  <c r="AG5" i="8"/>
  <c r="AG8" i="8" s="1"/>
  <c r="AF5" i="8"/>
  <c r="AE5" i="8"/>
  <c r="AE8" i="8" s="1"/>
  <c r="GJ4" i="8"/>
  <c r="GJ3" i="8"/>
  <c r="GJ2" i="8"/>
  <c r="GB25" i="7"/>
  <c r="FT25" i="7"/>
  <c r="FL25" i="7"/>
  <c r="FD25" i="7"/>
  <c r="EV25" i="7"/>
  <c r="EN25" i="7"/>
  <c r="EF25" i="7"/>
  <c r="DX25" i="7"/>
  <c r="DP25" i="7"/>
  <c r="DH25" i="7"/>
  <c r="CZ25" i="7"/>
  <c r="CR25" i="7"/>
  <c r="CJ25" i="7"/>
  <c r="CB25" i="7"/>
  <c r="BT25" i="7"/>
  <c r="BL25" i="7"/>
  <c r="BD25" i="7"/>
  <c r="AV25" i="7"/>
  <c r="AN25" i="7"/>
  <c r="AF25" i="7"/>
  <c r="GI24" i="7"/>
  <c r="GH24" i="7"/>
  <c r="GG24" i="7"/>
  <c r="GF24" i="7"/>
  <c r="GE24" i="7"/>
  <c r="GD24" i="7"/>
  <c r="GC24" i="7"/>
  <c r="GC25" i="7" s="1"/>
  <c r="GB24" i="7"/>
  <c r="GA24" i="7"/>
  <c r="FZ24" i="7"/>
  <c r="FY24" i="7"/>
  <c r="FX24" i="7"/>
  <c r="FW24" i="7"/>
  <c r="FV24" i="7"/>
  <c r="FU24" i="7"/>
  <c r="FU25" i="7" s="1"/>
  <c r="FT24" i="7"/>
  <c r="FS24" i="7"/>
  <c r="FR24" i="7"/>
  <c r="FQ24" i="7"/>
  <c r="FP24" i="7"/>
  <c r="FO24" i="7"/>
  <c r="FN24" i="7"/>
  <c r="FM24" i="7"/>
  <c r="FM25" i="7" s="1"/>
  <c r="FL24" i="7"/>
  <c r="FK24" i="7"/>
  <c r="FJ24" i="7"/>
  <c r="FI24" i="7"/>
  <c r="FH24" i="7"/>
  <c r="FG24" i="7"/>
  <c r="FF24" i="7"/>
  <c r="FE24" i="7"/>
  <c r="FE25" i="7" s="1"/>
  <c r="FD24" i="7"/>
  <c r="FC24" i="7"/>
  <c r="FB24" i="7"/>
  <c r="FA24" i="7"/>
  <c r="EZ24" i="7"/>
  <c r="EY24" i="7"/>
  <c r="EX24" i="7"/>
  <c r="EW24" i="7"/>
  <c r="EW25" i="7" s="1"/>
  <c r="EV24" i="7"/>
  <c r="EU24" i="7"/>
  <c r="ET24" i="7"/>
  <c r="ES24" i="7"/>
  <c r="ER24" i="7"/>
  <c r="EQ24" i="7"/>
  <c r="EP24" i="7"/>
  <c r="EO24" i="7"/>
  <c r="EO25" i="7" s="1"/>
  <c r="EN24" i="7"/>
  <c r="EM24" i="7"/>
  <c r="EL24" i="7"/>
  <c r="EK24" i="7"/>
  <c r="EJ24" i="7"/>
  <c r="EI24" i="7"/>
  <c r="EH24" i="7"/>
  <c r="EG24" i="7"/>
  <c r="EG25" i="7" s="1"/>
  <c r="EF24" i="7"/>
  <c r="EE24" i="7"/>
  <c r="ED24" i="7"/>
  <c r="EC24" i="7"/>
  <c r="EB24" i="7"/>
  <c r="EA24" i="7"/>
  <c r="DZ24" i="7"/>
  <c r="DY24" i="7"/>
  <c r="DY25" i="7" s="1"/>
  <c r="DX24" i="7"/>
  <c r="DW24" i="7"/>
  <c r="DV24" i="7"/>
  <c r="DU24" i="7"/>
  <c r="DT24" i="7"/>
  <c r="DS24" i="7"/>
  <c r="DR24" i="7"/>
  <c r="DQ24" i="7"/>
  <c r="DQ25" i="7" s="1"/>
  <c r="DP24" i="7"/>
  <c r="DO24" i="7"/>
  <c r="DN24" i="7"/>
  <c r="DM24" i="7"/>
  <c r="DL24" i="7"/>
  <c r="DK24" i="7"/>
  <c r="DJ24" i="7"/>
  <c r="DI24" i="7"/>
  <c r="DI25" i="7" s="1"/>
  <c r="DH24" i="7"/>
  <c r="DG24" i="7"/>
  <c r="DF24" i="7"/>
  <c r="DE24" i="7"/>
  <c r="DD24" i="7"/>
  <c r="DC24" i="7"/>
  <c r="DB24" i="7"/>
  <c r="DA24" i="7"/>
  <c r="DA25" i="7" s="1"/>
  <c r="CZ24" i="7"/>
  <c r="CY24" i="7"/>
  <c r="CX24" i="7"/>
  <c r="CW24" i="7"/>
  <c r="CV24" i="7"/>
  <c r="CU24" i="7"/>
  <c r="CT24" i="7"/>
  <c r="CS24" i="7"/>
  <c r="CS25" i="7" s="1"/>
  <c r="CR24" i="7"/>
  <c r="CQ24" i="7"/>
  <c r="CP24" i="7"/>
  <c r="CO24" i="7"/>
  <c r="CN24" i="7"/>
  <c r="CM24" i="7"/>
  <c r="CL24" i="7"/>
  <c r="CK24" i="7"/>
  <c r="CK25" i="7" s="1"/>
  <c r="CJ24" i="7"/>
  <c r="CI24" i="7"/>
  <c r="CH24" i="7"/>
  <c r="CG24" i="7"/>
  <c r="CF24" i="7"/>
  <c r="CE24" i="7"/>
  <c r="CD24" i="7"/>
  <c r="CC24" i="7"/>
  <c r="CC25" i="7" s="1"/>
  <c r="CB24" i="7"/>
  <c r="CA24" i="7"/>
  <c r="BZ24" i="7"/>
  <c r="BY24" i="7"/>
  <c r="BX24" i="7"/>
  <c r="BW24" i="7"/>
  <c r="BV24" i="7"/>
  <c r="BU24" i="7"/>
  <c r="BU25" i="7" s="1"/>
  <c r="BT24" i="7"/>
  <c r="BS24" i="7"/>
  <c r="BR24" i="7"/>
  <c r="BQ24" i="7"/>
  <c r="BP24" i="7"/>
  <c r="BO24" i="7"/>
  <c r="BN24" i="7"/>
  <c r="BM24" i="7"/>
  <c r="BM25" i="7" s="1"/>
  <c r="BL24" i="7"/>
  <c r="BK24" i="7"/>
  <c r="BJ24" i="7"/>
  <c r="BI24" i="7"/>
  <c r="BH24" i="7"/>
  <c r="BG24" i="7"/>
  <c r="BF24" i="7"/>
  <c r="BE24" i="7"/>
  <c r="BE25" i="7" s="1"/>
  <c r="BD24" i="7"/>
  <c r="BC24" i="7"/>
  <c r="BB24" i="7"/>
  <c r="BA24" i="7"/>
  <c r="AZ24" i="7"/>
  <c r="AY24" i="7"/>
  <c r="AX24" i="7"/>
  <c r="AW24" i="7"/>
  <c r="AW25" i="7" s="1"/>
  <c r="AV24" i="7"/>
  <c r="AU24" i="7"/>
  <c r="AT24" i="7"/>
  <c r="AS24" i="7"/>
  <c r="AR24" i="7"/>
  <c r="AQ24" i="7"/>
  <c r="AP24" i="7"/>
  <c r="AO24" i="7"/>
  <c r="AO25" i="7" s="1"/>
  <c r="AN24" i="7"/>
  <c r="AM24" i="7"/>
  <c r="AL24" i="7"/>
  <c r="AK24" i="7"/>
  <c r="AJ24" i="7"/>
  <c r="AI24" i="7"/>
  <c r="AH24" i="7"/>
  <c r="AG24" i="7"/>
  <c r="AG25" i="7" s="1"/>
  <c r="AF24" i="7"/>
  <c r="AE24" i="7"/>
  <c r="GI22" i="7"/>
  <c r="GI25" i="7" s="1"/>
  <c r="GH22" i="7"/>
  <c r="GH25" i="7" s="1"/>
  <c r="GG22" i="7"/>
  <c r="GG25" i="7" s="1"/>
  <c r="GF22" i="7"/>
  <c r="GF25" i="7" s="1"/>
  <c r="GE22" i="7"/>
  <c r="GE25" i="7" s="1"/>
  <c r="GD22" i="7"/>
  <c r="GD25" i="7" s="1"/>
  <c r="GC22" i="7"/>
  <c r="GB22" i="7"/>
  <c r="GA22" i="7"/>
  <c r="GA25" i="7" s="1"/>
  <c r="FZ22" i="7"/>
  <c r="FZ25" i="7" s="1"/>
  <c r="FY22" i="7"/>
  <c r="FY25" i="7" s="1"/>
  <c r="FX22" i="7"/>
  <c r="FX25" i="7" s="1"/>
  <c r="FW22" i="7"/>
  <c r="FW25" i="7" s="1"/>
  <c r="FV22" i="7"/>
  <c r="FV25" i="7" s="1"/>
  <c r="FU22" i="7"/>
  <c r="FT22" i="7"/>
  <c r="FS22" i="7"/>
  <c r="FS25" i="7" s="1"/>
  <c r="FR22" i="7"/>
  <c r="FR25" i="7" s="1"/>
  <c r="FQ22" i="7"/>
  <c r="FQ25" i="7" s="1"/>
  <c r="FP22" i="7"/>
  <c r="FP25" i="7" s="1"/>
  <c r="FO22" i="7"/>
  <c r="FO25" i="7" s="1"/>
  <c r="FN22" i="7"/>
  <c r="FN25" i="7" s="1"/>
  <c r="FM22" i="7"/>
  <c r="FL22" i="7"/>
  <c r="FK22" i="7"/>
  <c r="FK25" i="7" s="1"/>
  <c r="FJ22" i="7"/>
  <c r="FJ25" i="7" s="1"/>
  <c r="FI22" i="7"/>
  <c r="FI25" i="7" s="1"/>
  <c r="FH22" i="7"/>
  <c r="FH25" i="7" s="1"/>
  <c r="FG22" i="7"/>
  <c r="FG25" i="7" s="1"/>
  <c r="FF22" i="7"/>
  <c r="FF25" i="7" s="1"/>
  <c r="FE22" i="7"/>
  <c r="FD22" i="7"/>
  <c r="FC22" i="7"/>
  <c r="FC25" i="7" s="1"/>
  <c r="FB22" i="7"/>
  <c r="FB25" i="7" s="1"/>
  <c r="FA22" i="7"/>
  <c r="FA25" i="7" s="1"/>
  <c r="EZ22" i="7"/>
  <c r="EZ25" i="7" s="1"/>
  <c r="EY22" i="7"/>
  <c r="EY25" i="7" s="1"/>
  <c r="EX22" i="7"/>
  <c r="EX25" i="7" s="1"/>
  <c r="EW22" i="7"/>
  <c r="EV22" i="7"/>
  <c r="EU22" i="7"/>
  <c r="EU25" i="7" s="1"/>
  <c r="ET22" i="7"/>
  <c r="ET25" i="7" s="1"/>
  <c r="ES22" i="7"/>
  <c r="ES25" i="7" s="1"/>
  <c r="ER22" i="7"/>
  <c r="ER25" i="7" s="1"/>
  <c r="EQ22" i="7"/>
  <c r="EQ25" i="7" s="1"/>
  <c r="EP22" i="7"/>
  <c r="EP25" i="7" s="1"/>
  <c r="EO22" i="7"/>
  <c r="EN22" i="7"/>
  <c r="EM22" i="7"/>
  <c r="EM25" i="7" s="1"/>
  <c r="EL22" i="7"/>
  <c r="EL25" i="7" s="1"/>
  <c r="EK22" i="7"/>
  <c r="EK25" i="7" s="1"/>
  <c r="EJ22" i="7"/>
  <c r="EJ25" i="7" s="1"/>
  <c r="EI22" i="7"/>
  <c r="EI25" i="7" s="1"/>
  <c r="EH22" i="7"/>
  <c r="EH25" i="7" s="1"/>
  <c r="EG22" i="7"/>
  <c r="EF22" i="7"/>
  <c r="EE22" i="7"/>
  <c r="EE25" i="7" s="1"/>
  <c r="ED22" i="7"/>
  <c r="ED25" i="7" s="1"/>
  <c r="EC22" i="7"/>
  <c r="EC25" i="7" s="1"/>
  <c r="EB22" i="7"/>
  <c r="EB25" i="7" s="1"/>
  <c r="EA22" i="7"/>
  <c r="EA25" i="7" s="1"/>
  <c r="DZ22" i="7"/>
  <c r="DZ25" i="7" s="1"/>
  <c r="DY22" i="7"/>
  <c r="DX22" i="7"/>
  <c r="DW22" i="7"/>
  <c r="DW25" i="7" s="1"/>
  <c r="DV22" i="7"/>
  <c r="DV25" i="7" s="1"/>
  <c r="DU22" i="7"/>
  <c r="DU25" i="7" s="1"/>
  <c r="DT22" i="7"/>
  <c r="DT25" i="7" s="1"/>
  <c r="DS22" i="7"/>
  <c r="DS25" i="7" s="1"/>
  <c r="DR22" i="7"/>
  <c r="DR25" i="7" s="1"/>
  <c r="DQ22" i="7"/>
  <c r="DP22" i="7"/>
  <c r="DO22" i="7"/>
  <c r="DO25" i="7" s="1"/>
  <c r="DN22" i="7"/>
  <c r="DN25" i="7" s="1"/>
  <c r="DM22" i="7"/>
  <c r="DM25" i="7" s="1"/>
  <c r="DL22" i="7"/>
  <c r="DL25" i="7" s="1"/>
  <c r="DK22" i="7"/>
  <c r="DK25" i="7" s="1"/>
  <c r="DJ22" i="7"/>
  <c r="DJ25" i="7" s="1"/>
  <c r="DI22" i="7"/>
  <c r="DH22" i="7"/>
  <c r="DG22" i="7"/>
  <c r="DG25" i="7" s="1"/>
  <c r="DF22" i="7"/>
  <c r="DF25" i="7" s="1"/>
  <c r="DE22" i="7"/>
  <c r="DE25" i="7" s="1"/>
  <c r="DD22" i="7"/>
  <c r="DD25" i="7" s="1"/>
  <c r="DC22" i="7"/>
  <c r="DC25" i="7" s="1"/>
  <c r="DB22" i="7"/>
  <c r="DB25" i="7" s="1"/>
  <c r="DA22" i="7"/>
  <c r="CZ22" i="7"/>
  <c r="CY22" i="7"/>
  <c r="CY25" i="7" s="1"/>
  <c r="CX22" i="7"/>
  <c r="CX25" i="7" s="1"/>
  <c r="CW22" i="7"/>
  <c r="CW25" i="7" s="1"/>
  <c r="CV22" i="7"/>
  <c r="CV25" i="7" s="1"/>
  <c r="CU22" i="7"/>
  <c r="CU25" i="7" s="1"/>
  <c r="CT22" i="7"/>
  <c r="CT25" i="7" s="1"/>
  <c r="CS22" i="7"/>
  <c r="CR22" i="7"/>
  <c r="CQ22" i="7"/>
  <c r="CQ25" i="7" s="1"/>
  <c r="CP22" i="7"/>
  <c r="CP25" i="7" s="1"/>
  <c r="CO22" i="7"/>
  <c r="CO25" i="7" s="1"/>
  <c r="CN22" i="7"/>
  <c r="CN25" i="7" s="1"/>
  <c r="CM22" i="7"/>
  <c r="CM25" i="7" s="1"/>
  <c r="CL22" i="7"/>
  <c r="CL25" i="7" s="1"/>
  <c r="CK22" i="7"/>
  <c r="CJ22" i="7"/>
  <c r="CI22" i="7"/>
  <c r="CI25" i="7" s="1"/>
  <c r="CH22" i="7"/>
  <c r="CH25" i="7" s="1"/>
  <c r="CG22" i="7"/>
  <c r="CG25" i="7" s="1"/>
  <c r="CF22" i="7"/>
  <c r="CF25" i="7" s="1"/>
  <c r="CE22" i="7"/>
  <c r="CE25" i="7" s="1"/>
  <c r="CD22" i="7"/>
  <c r="CD25" i="7" s="1"/>
  <c r="CC22" i="7"/>
  <c r="CB22" i="7"/>
  <c r="CA22" i="7"/>
  <c r="CA25" i="7" s="1"/>
  <c r="BZ22" i="7"/>
  <c r="BZ25" i="7" s="1"/>
  <c r="BY22" i="7"/>
  <c r="BY25" i="7" s="1"/>
  <c r="BX22" i="7"/>
  <c r="BX25" i="7" s="1"/>
  <c r="BW22" i="7"/>
  <c r="BW25" i="7" s="1"/>
  <c r="BV22" i="7"/>
  <c r="BV25" i="7" s="1"/>
  <c r="BU22" i="7"/>
  <c r="BT22" i="7"/>
  <c r="BS22" i="7"/>
  <c r="BS25" i="7" s="1"/>
  <c r="BR22" i="7"/>
  <c r="BR25" i="7" s="1"/>
  <c r="BQ22" i="7"/>
  <c r="BQ25" i="7" s="1"/>
  <c r="BP22" i="7"/>
  <c r="BP25" i="7" s="1"/>
  <c r="BO22" i="7"/>
  <c r="BO25" i="7" s="1"/>
  <c r="BN22" i="7"/>
  <c r="BN25" i="7" s="1"/>
  <c r="BM22" i="7"/>
  <c r="BL22" i="7"/>
  <c r="BK22" i="7"/>
  <c r="BK25" i="7" s="1"/>
  <c r="BJ22" i="7"/>
  <c r="BJ25" i="7" s="1"/>
  <c r="BI22" i="7"/>
  <c r="BI25" i="7" s="1"/>
  <c r="BH22" i="7"/>
  <c r="BH25" i="7" s="1"/>
  <c r="BG22" i="7"/>
  <c r="BG25" i="7" s="1"/>
  <c r="BF22" i="7"/>
  <c r="BF25" i="7" s="1"/>
  <c r="BE22" i="7"/>
  <c r="BD22" i="7"/>
  <c r="BC22" i="7"/>
  <c r="BC25" i="7" s="1"/>
  <c r="BB22" i="7"/>
  <c r="BB25" i="7" s="1"/>
  <c r="BA22" i="7"/>
  <c r="BA25" i="7" s="1"/>
  <c r="AZ22" i="7"/>
  <c r="AZ25" i="7" s="1"/>
  <c r="AY22" i="7"/>
  <c r="AY25" i="7" s="1"/>
  <c r="AX22" i="7"/>
  <c r="AX25" i="7" s="1"/>
  <c r="AW22" i="7"/>
  <c r="AV22" i="7"/>
  <c r="AU22" i="7"/>
  <c r="AU25" i="7" s="1"/>
  <c r="AT22" i="7"/>
  <c r="AT25" i="7" s="1"/>
  <c r="AS22" i="7"/>
  <c r="AS25" i="7" s="1"/>
  <c r="AR22" i="7"/>
  <c r="AR25" i="7" s="1"/>
  <c r="AQ22" i="7"/>
  <c r="AQ25" i="7" s="1"/>
  <c r="AP22" i="7"/>
  <c r="AP25" i="7" s="1"/>
  <c r="AO22" i="7"/>
  <c r="AN22" i="7"/>
  <c r="AM22" i="7"/>
  <c r="AM25" i="7" s="1"/>
  <c r="AL22" i="7"/>
  <c r="AL25" i="7" s="1"/>
  <c r="AK22" i="7"/>
  <c r="AK25" i="7" s="1"/>
  <c r="AJ22" i="7"/>
  <c r="AJ25" i="7" s="1"/>
  <c r="AI22" i="7"/>
  <c r="AI25" i="7" s="1"/>
  <c r="AH22" i="7"/>
  <c r="AH25" i="7" s="1"/>
  <c r="AG22" i="7"/>
  <c r="AF22" i="7"/>
  <c r="AE22" i="7"/>
  <c r="AE25" i="7" s="1"/>
  <c r="GJ21" i="7"/>
  <c r="GJ20" i="7"/>
  <c r="GJ19" i="7"/>
  <c r="GJ18" i="7"/>
  <c r="GJ17" i="7"/>
  <c r="GJ16" i="7"/>
  <c r="GJ15" i="7"/>
  <c r="GJ14" i="7"/>
  <c r="GJ13" i="7"/>
  <c r="GJ12" i="7"/>
  <c r="GJ11" i="7"/>
  <c r="GJ10" i="7"/>
  <c r="GJ9" i="7"/>
  <c r="GJ8" i="7"/>
  <c r="GJ7" i="7"/>
  <c r="GJ6" i="7"/>
  <c r="GJ5" i="7"/>
  <c r="GJ4" i="7"/>
  <c r="GJ3" i="7"/>
  <c r="GJ2" i="7"/>
  <c r="FT91" i="6"/>
  <c r="FL91" i="6"/>
  <c r="EN91" i="6"/>
  <c r="EF91" i="6"/>
  <c r="DH91" i="6"/>
  <c r="CZ91" i="6"/>
  <c r="CB91" i="6"/>
  <c r="BT91" i="6"/>
  <c r="AV91" i="6"/>
  <c r="AN91" i="6"/>
  <c r="GI90" i="6"/>
  <c r="GH90" i="6"/>
  <c r="GG90" i="6"/>
  <c r="GF90" i="6"/>
  <c r="GE90" i="6"/>
  <c r="GD90" i="6"/>
  <c r="GC90" i="6"/>
  <c r="GC91" i="6" s="1"/>
  <c r="GB90" i="6"/>
  <c r="GA90" i="6"/>
  <c r="FZ90" i="6"/>
  <c r="FY90" i="6"/>
  <c r="FX90" i="6"/>
  <c r="FW90" i="6"/>
  <c r="FV90" i="6"/>
  <c r="FU90" i="6"/>
  <c r="FU91" i="6" s="1"/>
  <c r="FT90" i="6"/>
  <c r="FS90" i="6"/>
  <c r="FR90" i="6"/>
  <c r="FQ90" i="6"/>
  <c r="FP90" i="6"/>
  <c r="FO90" i="6"/>
  <c r="FN90" i="6"/>
  <c r="FM90" i="6"/>
  <c r="FM91" i="6" s="1"/>
  <c r="FL90" i="6"/>
  <c r="FK90" i="6"/>
  <c r="FJ90" i="6"/>
  <c r="FI90" i="6"/>
  <c r="FH90" i="6"/>
  <c r="FG90" i="6"/>
  <c r="FF90" i="6"/>
  <c r="FE90" i="6"/>
  <c r="FE91" i="6" s="1"/>
  <c r="FD90" i="6"/>
  <c r="FC90" i="6"/>
  <c r="FB90" i="6"/>
  <c r="FA90" i="6"/>
  <c r="EZ90" i="6"/>
  <c r="EY90" i="6"/>
  <c r="EX90" i="6"/>
  <c r="EW90" i="6"/>
  <c r="EW91" i="6" s="1"/>
  <c r="EV90" i="6"/>
  <c r="EU90" i="6"/>
  <c r="ET90" i="6"/>
  <c r="ES90" i="6"/>
  <c r="ER90" i="6"/>
  <c r="EQ90" i="6"/>
  <c r="EP90" i="6"/>
  <c r="EO90" i="6"/>
  <c r="EO91" i="6" s="1"/>
  <c r="EN90" i="6"/>
  <c r="EM90" i="6"/>
  <c r="EL90" i="6"/>
  <c r="EK90" i="6"/>
  <c r="EJ90" i="6"/>
  <c r="EI90" i="6"/>
  <c r="EH90" i="6"/>
  <c r="EG90" i="6"/>
  <c r="EG91" i="6" s="1"/>
  <c r="EF90" i="6"/>
  <c r="EE90" i="6"/>
  <c r="ED90" i="6"/>
  <c r="EC90" i="6"/>
  <c r="EB90" i="6"/>
  <c r="EA90" i="6"/>
  <c r="DZ90" i="6"/>
  <c r="DY90" i="6"/>
  <c r="DY91" i="6" s="1"/>
  <c r="DX90" i="6"/>
  <c r="DW90" i="6"/>
  <c r="DV90" i="6"/>
  <c r="DU90" i="6"/>
  <c r="DT90" i="6"/>
  <c r="DS90" i="6"/>
  <c r="DR90" i="6"/>
  <c r="DQ90" i="6"/>
  <c r="DQ91" i="6" s="1"/>
  <c r="DP90" i="6"/>
  <c r="DO90" i="6"/>
  <c r="DN90" i="6"/>
  <c r="DM90" i="6"/>
  <c r="DL90" i="6"/>
  <c r="DK90" i="6"/>
  <c r="DJ90" i="6"/>
  <c r="DI90" i="6"/>
  <c r="DI91" i="6" s="1"/>
  <c r="DH90" i="6"/>
  <c r="DG90" i="6"/>
  <c r="DF90" i="6"/>
  <c r="DE90" i="6"/>
  <c r="DD90" i="6"/>
  <c r="DC90" i="6"/>
  <c r="DB90" i="6"/>
  <c r="DA90" i="6"/>
  <c r="DA91" i="6" s="1"/>
  <c r="CZ90" i="6"/>
  <c r="CY90" i="6"/>
  <c r="CX90" i="6"/>
  <c r="CW90" i="6"/>
  <c r="CV90" i="6"/>
  <c r="CU90" i="6"/>
  <c r="CT90" i="6"/>
  <c r="CS90" i="6"/>
  <c r="CS91" i="6" s="1"/>
  <c r="CR90" i="6"/>
  <c r="CQ90" i="6"/>
  <c r="CP90" i="6"/>
  <c r="CO90" i="6"/>
  <c r="CN90" i="6"/>
  <c r="CM90" i="6"/>
  <c r="CL90" i="6"/>
  <c r="CK90" i="6"/>
  <c r="CK91" i="6" s="1"/>
  <c r="CJ90" i="6"/>
  <c r="CI90" i="6"/>
  <c r="CH90" i="6"/>
  <c r="CG90" i="6"/>
  <c r="CF90" i="6"/>
  <c r="CE90" i="6"/>
  <c r="CD90" i="6"/>
  <c r="CC90" i="6"/>
  <c r="CC91" i="6" s="1"/>
  <c r="CB90" i="6"/>
  <c r="CA90" i="6"/>
  <c r="BZ90" i="6"/>
  <c r="BY90" i="6"/>
  <c r="BX90" i="6"/>
  <c r="BW90" i="6"/>
  <c r="BV90" i="6"/>
  <c r="BU90" i="6"/>
  <c r="BU91" i="6" s="1"/>
  <c r="BT90" i="6"/>
  <c r="BS90" i="6"/>
  <c r="BR90" i="6"/>
  <c r="BQ90" i="6"/>
  <c r="BP90" i="6"/>
  <c r="BO90" i="6"/>
  <c r="BN90" i="6"/>
  <c r="BM90" i="6"/>
  <c r="BM91" i="6" s="1"/>
  <c r="BL90" i="6"/>
  <c r="BK90" i="6"/>
  <c r="BJ90" i="6"/>
  <c r="BI90" i="6"/>
  <c r="BH90" i="6"/>
  <c r="BG90" i="6"/>
  <c r="BF90" i="6"/>
  <c r="BE90" i="6"/>
  <c r="BE91" i="6" s="1"/>
  <c r="BD90" i="6"/>
  <c r="BC90" i="6"/>
  <c r="BB90" i="6"/>
  <c r="BA90" i="6"/>
  <c r="AZ90" i="6"/>
  <c r="AY90" i="6"/>
  <c r="AX90" i="6"/>
  <c r="AW90" i="6"/>
  <c r="AW91" i="6" s="1"/>
  <c r="AV90" i="6"/>
  <c r="AU90" i="6"/>
  <c r="AT90" i="6"/>
  <c r="AS90" i="6"/>
  <c r="AR90" i="6"/>
  <c r="AQ90" i="6"/>
  <c r="AP90" i="6"/>
  <c r="AO90" i="6"/>
  <c r="AO91" i="6" s="1"/>
  <c r="AN90" i="6"/>
  <c r="AM90" i="6"/>
  <c r="AL90" i="6"/>
  <c r="AK90" i="6"/>
  <c r="AJ90" i="6"/>
  <c r="AI90" i="6"/>
  <c r="AH90" i="6"/>
  <c r="AG90" i="6"/>
  <c r="AG91" i="6" s="1"/>
  <c r="AF90" i="6"/>
  <c r="AE90" i="6"/>
  <c r="GI88" i="6"/>
  <c r="GI91" i="6" s="1"/>
  <c r="GH88" i="6"/>
  <c r="GH91" i="6" s="1"/>
  <c r="GG88" i="6"/>
  <c r="GF88" i="6"/>
  <c r="GE88" i="6"/>
  <c r="GE91" i="6" s="1"/>
  <c r="GD88" i="6"/>
  <c r="GD91" i="6" s="1"/>
  <c r="GC88" i="6"/>
  <c r="GB88" i="6"/>
  <c r="GB91" i="6" s="1"/>
  <c r="GA88" i="6"/>
  <c r="GA91" i="6" s="1"/>
  <c r="FZ88" i="6"/>
  <c r="FZ91" i="6" s="1"/>
  <c r="FY88" i="6"/>
  <c r="FX88" i="6"/>
  <c r="FW88" i="6"/>
  <c r="FW91" i="6" s="1"/>
  <c r="FV88" i="6"/>
  <c r="FV91" i="6" s="1"/>
  <c r="FU88" i="6"/>
  <c r="FT88" i="6"/>
  <c r="FS88" i="6"/>
  <c r="FS91" i="6" s="1"/>
  <c r="FR88" i="6"/>
  <c r="FR91" i="6" s="1"/>
  <c r="FQ88" i="6"/>
  <c r="FP88" i="6"/>
  <c r="FO88" i="6"/>
  <c r="FO91" i="6" s="1"/>
  <c r="FN88" i="6"/>
  <c r="FN91" i="6" s="1"/>
  <c r="FM88" i="6"/>
  <c r="FL88" i="6"/>
  <c r="FK88" i="6"/>
  <c r="FK91" i="6" s="1"/>
  <c r="FJ88" i="6"/>
  <c r="FJ91" i="6" s="1"/>
  <c r="FI88" i="6"/>
  <c r="FH88" i="6"/>
  <c r="FG88" i="6"/>
  <c r="FG91" i="6" s="1"/>
  <c r="FF88" i="6"/>
  <c r="FF91" i="6" s="1"/>
  <c r="FE88" i="6"/>
  <c r="FD88" i="6"/>
  <c r="FD91" i="6" s="1"/>
  <c r="FC88" i="6"/>
  <c r="FC91" i="6" s="1"/>
  <c r="FB88" i="6"/>
  <c r="FB91" i="6" s="1"/>
  <c r="FA88" i="6"/>
  <c r="EZ88" i="6"/>
  <c r="EY88" i="6"/>
  <c r="EY91" i="6" s="1"/>
  <c r="EX88" i="6"/>
  <c r="EX91" i="6" s="1"/>
  <c r="EW88" i="6"/>
  <c r="EV88" i="6"/>
  <c r="EV91" i="6" s="1"/>
  <c r="EU88" i="6"/>
  <c r="EU91" i="6" s="1"/>
  <c r="ET88" i="6"/>
  <c r="ET91" i="6" s="1"/>
  <c r="ES88" i="6"/>
  <c r="ER88" i="6"/>
  <c r="EQ88" i="6"/>
  <c r="EQ91" i="6" s="1"/>
  <c r="EP88" i="6"/>
  <c r="EP91" i="6" s="1"/>
  <c r="EO88" i="6"/>
  <c r="EN88" i="6"/>
  <c r="EM88" i="6"/>
  <c r="EM91" i="6" s="1"/>
  <c r="EL88" i="6"/>
  <c r="EL91" i="6" s="1"/>
  <c r="EK88" i="6"/>
  <c r="EJ88" i="6"/>
  <c r="EJ91" i="6" s="1"/>
  <c r="EI88" i="6"/>
  <c r="EI91" i="6" s="1"/>
  <c r="EH88" i="6"/>
  <c r="EH91" i="6" s="1"/>
  <c r="EG88" i="6"/>
  <c r="EF88" i="6"/>
  <c r="EE88" i="6"/>
  <c r="EE91" i="6" s="1"/>
  <c r="ED88" i="6"/>
  <c r="ED91" i="6" s="1"/>
  <c r="EC88" i="6"/>
  <c r="EB88" i="6"/>
  <c r="EB91" i="6" s="1"/>
  <c r="EA88" i="6"/>
  <c r="EA91" i="6" s="1"/>
  <c r="DZ88" i="6"/>
  <c r="DZ91" i="6" s="1"/>
  <c r="DY88" i="6"/>
  <c r="DX88" i="6"/>
  <c r="DX91" i="6" s="1"/>
  <c r="DW88" i="6"/>
  <c r="DW91" i="6" s="1"/>
  <c r="DV88" i="6"/>
  <c r="DV91" i="6" s="1"/>
  <c r="DU88" i="6"/>
  <c r="DT88" i="6"/>
  <c r="DT91" i="6" s="1"/>
  <c r="DS88" i="6"/>
  <c r="DS91" i="6" s="1"/>
  <c r="DR88" i="6"/>
  <c r="DR91" i="6" s="1"/>
  <c r="DQ88" i="6"/>
  <c r="DP88" i="6"/>
  <c r="DP91" i="6" s="1"/>
  <c r="DO88" i="6"/>
  <c r="DO91" i="6" s="1"/>
  <c r="DN88" i="6"/>
  <c r="DN91" i="6" s="1"/>
  <c r="DM88" i="6"/>
  <c r="DL88" i="6"/>
  <c r="DL91" i="6" s="1"/>
  <c r="DK88" i="6"/>
  <c r="DK91" i="6" s="1"/>
  <c r="DJ88" i="6"/>
  <c r="DJ91" i="6" s="1"/>
  <c r="DI88" i="6"/>
  <c r="DH88" i="6"/>
  <c r="DG88" i="6"/>
  <c r="DG91" i="6" s="1"/>
  <c r="DF88" i="6"/>
  <c r="DF91" i="6" s="1"/>
  <c r="DE88" i="6"/>
  <c r="DD88" i="6"/>
  <c r="DD91" i="6" s="1"/>
  <c r="DC88" i="6"/>
  <c r="DC91" i="6" s="1"/>
  <c r="DB88" i="6"/>
  <c r="DB91" i="6" s="1"/>
  <c r="DA88" i="6"/>
  <c r="CZ88" i="6"/>
  <c r="CY88" i="6"/>
  <c r="CY91" i="6" s="1"/>
  <c r="CX88" i="6"/>
  <c r="CX91" i="6" s="1"/>
  <c r="CW88" i="6"/>
  <c r="CV88" i="6"/>
  <c r="CV91" i="6" s="1"/>
  <c r="CU88" i="6"/>
  <c r="CU91" i="6" s="1"/>
  <c r="CT88" i="6"/>
  <c r="CT91" i="6" s="1"/>
  <c r="CS88" i="6"/>
  <c r="CR88" i="6"/>
  <c r="CR91" i="6" s="1"/>
  <c r="CQ88" i="6"/>
  <c r="CQ91" i="6" s="1"/>
  <c r="CP88" i="6"/>
  <c r="CP91" i="6" s="1"/>
  <c r="CO88" i="6"/>
  <c r="CN88" i="6"/>
  <c r="CN91" i="6" s="1"/>
  <c r="CM88" i="6"/>
  <c r="CM91" i="6" s="1"/>
  <c r="CL88" i="6"/>
  <c r="CL91" i="6" s="1"/>
  <c r="CK88" i="6"/>
  <c r="CJ88" i="6"/>
  <c r="CJ91" i="6" s="1"/>
  <c r="CI88" i="6"/>
  <c r="CI91" i="6" s="1"/>
  <c r="CH88" i="6"/>
  <c r="CH91" i="6" s="1"/>
  <c r="CG88" i="6"/>
  <c r="CF88" i="6"/>
  <c r="CF91" i="6" s="1"/>
  <c r="CE88" i="6"/>
  <c r="CE91" i="6" s="1"/>
  <c r="CD88" i="6"/>
  <c r="CD91" i="6" s="1"/>
  <c r="CC88" i="6"/>
  <c r="CB88" i="6"/>
  <c r="CA88" i="6"/>
  <c r="CA91" i="6" s="1"/>
  <c r="BZ88" i="6"/>
  <c r="BZ91" i="6" s="1"/>
  <c r="BY88" i="6"/>
  <c r="BX88" i="6"/>
  <c r="BX91" i="6" s="1"/>
  <c r="BW88" i="6"/>
  <c r="BW91" i="6" s="1"/>
  <c r="BV88" i="6"/>
  <c r="BV91" i="6" s="1"/>
  <c r="BU88" i="6"/>
  <c r="BT88" i="6"/>
  <c r="BS88" i="6"/>
  <c r="BS91" i="6" s="1"/>
  <c r="BR88" i="6"/>
  <c r="BR91" i="6" s="1"/>
  <c r="BQ88" i="6"/>
  <c r="BP88" i="6"/>
  <c r="BP91" i="6" s="1"/>
  <c r="BO88" i="6"/>
  <c r="BO91" i="6" s="1"/>
  <c r="BN88" i="6"/>
  <c r="BN91" i="6" s="1"/>
  <c r="BM88" i="6"/>
  <c r="BL88" i="6"/>
  <c r="BL91" i="6" s="1"/>
  <c r="BK88" i="6"/>
  <c r="BK91" i="6" s="1"/>
  <c r="BJ88" i="6"/>
  <c r="BJ91" i="6" s="1"/>
  <c r="BI88" i="6"/>
  <c r="BH88" i="6"/>
  <c r="BH91" i="6" s="1"/>
  <c r="BG88" i="6"/>
  <c r="BG91" i="6" s="1"/>
  <c r="BF88" i="6"/>
  <c r="BF91" i="6" s="1"/>
  <c r="BE88" i="6"/>
  <c r="BD88" i="6"/>
  <c r="BD91" i="6" s="1"/>
  <c r="BC88" i="6"/>
  <c r="BC91" i="6" s="1"/>
  <c r="BB88" i="6"/>
  <c r="BB91" i="6" s="1"/>
  <c r="BA88" i="6"/>
  <c r="AZ88" i="6"/>
  <c r="AZ91" i="6" s="1"/>
  <c r="AY88" i="6"/>
  <c r="AY91" i="6" s="1"/>
  <c r="AX88" i="6"/>
  <c r="AX91" i="6" s="1"/>
  <c r="AW88" i="6"/>
  <c r="AV88" i="6"/>
  <c r="AU88" i="6"/>
  <c r="AU91" i="6" s="1"/>
  <c r="AT88" i="6"/>
  <c r="AT91" i="6" s="1"/>
  <c r="AS88" i="6"/>
  <c r="AR88" i="6"/>
  <c r="AR91" i="6" s="1"/>
  <c r="AQ88" i="6"/>
  <c r="AQ91" i="6" s="1"/>
  <c r="AP88" i="6"/>
  <c r="AP91" i="6" s="1"/>
  <c r="AO88" i="6"/>
  <c r="AN88" i="6"/>
  <c r="AM88" i="6"/>
  <c r="AM91" i="6" s="1"/>
  <c r="AL88" i="6"/>
  <c r="AL91" i="6" s="1"/>
  <c r="AK88" i="6"/>
  <c r="AJ88" i="6"/>
  <c r="AJ91" i="6" s="1"/>
  <c r="AI88" i="6"/>
  <c r="AI91" i="6" s="1"/>
  <c r="AH88" i="6"/>
  <c r="AH91" i="6" s="1"/>
  <c r="AG88" i="6"/>
  <c r="AF88" i="6"/>
  <c r="AF91" i="6" s="1"/>
  <c r="AE88" i="6"/>
  <c r="AE91" i="6" s="1"/>
  <c r="GJ87" i="6"/>
  <c r="GJ86" i="6"/>
  <c r="GJ85" i="6"/>
  <c r="GJ84" i="6"/>
  <c r="GJ83" i="6"/>
  <c r="GJ82" i="6"/>
  <c r="GJ81" i="6"/>
  <c r="GJ80" i="6"/>
  <c r="GJ79" i="6"/>
  <c r="GJ78" i="6"/>
  <c r="GJ77" i="6"/>
  <c r="GJ76" i="6"/>
  <c r="GJ75" i="6"/>
  <c r="GJ74" i="6"/>
  <c r="GJ73" i="6"/>
  <c r="GJ72" i="6"/>
  <c r="GJ71" i="6"/>
  <c r="GJ70" i="6"/>
  <c r="GJ69" i="6"/>
  <c r="GJ68" i="6"/>
  <c r="GJ67" i="6"/>
  <c r="GJ66" i="6"/>
  <c r="GJ65" i="6"/>
  <c r="GJ64" i="6"/>
  <c r="GJ63" i="6"/>
  <c r="GJ62" i="6"/>
  <c r="GJ61" i="6"/>
  <c r="GJ60" i="6"/>
  <c r="GJ59" i="6"/>
  <c r="GJ58" i="6"/>
  <c r="GJ57" i="6"/>
  <c r="GJ56" i="6"/>
  <c r="GJ55" i="6"/>
  <c r="GJ54" i="6"/>
  <c r="GJ53" i="6"/>
  <c r="GJ52" i="6"/>
  <c r="GJ51" i="6"/>
  <c r="GJ50" i="6"/>
  <c r="GJ49" i="6"/>
  <c r="GJ48" i="6"/>
  <c r="GJ47" i="6"/>
  <c r="GJ46" i="6"/>
  <c r="GJ45" i="6"/>
  <c r="GJ44" i="6"/>
  <c r="GJ43" i="6"/>
  <c r="GJ42" i="6"/>
  <c r="GJ41" i="6"/>
  <c r="GJ40" i="6"/>
  <c r="GJ39" i="6"/>
  <c r="GJ38" i="6"/>
  <c r="GJ37" i="6"/>
  <c r="GJ36" i="6"/>
  <c r="GJ35" i="6"/>
  <c r="GJ34" i="6"/>
  <c r="GJ33" i="6"/>
  <c r="GJ32" i="6"/>
  <c r="GJ31" i="6"/>
  <c r="GJ30" i="6"/>
  <c r="GJ29" i="6"/>
  <c r="GJ28" i="6"/>
  <c r="GJ27" i="6"/>
  <c r="GJ26" i="6"/>
  <c r="GJ25" i="6"/>
  <c r="GJ24" i="6"/>
  <c r="GJ23" i="6"/>
  <c r="GJ22" i="6"/>
  <c r="GJ21" i="6"/>
  <c r="GJ20" i="6"/>
  <c r="GJ19" i="6"/>
  <c r="GJ18" i="6"/>
  <c r="GJ17" i="6"/>
  <c r="GJ16" i="6"/>
  <c r="GJ15" i="6"/>
  <c r="GJ14" i="6"/>
  <c r="GJ13" i="6"/>
  <c r="GJ12" i="6"/>
  <c r="GJ11" i="6"/>
  <c r="GJ10" i="6"/>
  <c r="GJ9" i="6"/>
  <c r="GJ8" i="6"/>
  <c r="GJ7" i="6"/>
  <c r="GJ6" i="6"/>
  <c r="GJ5" i="6"/>
  <c r="GJ4" i="6"/>
  <c r="GJ3" i="6"/>
  <c r="GJ2" i="6"/>
  <c r="GA32" i="5"/>
  <c r="FV32" i="5"/>
  <c r="FS32" i="5"/>
  <c r="FN32" i="5"/>
  <c r="FK32" i="5"/>
  <c r="FF32" i="5"/>
  <c r="FC32" i="5"/>
  <c r="EX32" i="5"/>
  <c r="EU32" i="5"/>
  <c r="EP32" i="5"/>
  <c r="EM32" i="5"/>
  <c r="EH32" i="5"/>
  <c r="EE32" i="5"/>
  <c r="DZ32" i="5"/>
  <c r="DW32" i="5"/>
  <c r="DR32" i="5"/>
  <c r="DO32" i="5"/>
  <c r="DJ32" i="5"/>
  <c r="DG32" i="5"/>
  <c r="DB32" i="5"/>
  <c r="CY32" i="5"/>
  <c r="CT32" i="5"/>
  <c r="CQ32" i="5"/>
  <c r="CL32" i="5"/>
  <c r="CI32" i="5"/>
  <c r="CD32" i="5"/>
  <c r="CA32" i="5"/>
  <c r="BV32" i="5"/>
  <c r="BS32" i="5"/>
  <c r="BN32" i="5"/>
  <c r="BK32" i="5"/>
  <c r="BF32" i="5"/>
  <c r="BC32" i="5"/>
  <c r="AX32" i="5"/>
  <c r="AU32" i="5"/>
  <c r="AP32" i="5"/>
  <c r="AM32" i="5"/>
  <c r="AH32" i="5"/>
  <c r="AE32" i="5"/>
  <c r="GI31" i="5"/>
  <c r="GH31" i="5"/>
  <c r="GG31" i="5"/>
  <c r="GF31" i="5"/>
  <c r="GE31" i="5"/>
  <c r="GD31" i="5"/>
  <c r="GC31" i="5"/>
  <c r="GB31" i="5"/>
  <c r="GA31" i="5"/>
  <c r="FZ31" i="5"/>
  <c r="FY31" i="5"/>
  <c r="FX31" i="5"/>
  <c r="FW31" i="5"/>
  <c r="FW32" i="5" s="1"/>
  <c r="FV31" i="5"/>
  <c r="FU31" i="5"/>
  <c r="FT31" i="5"/>
  <c r="FS31" i="5"/>
  <c r="FR31" i="5"/>
  <c r="FQ31" i="5"/>
  <c r="FP31" i="5"/>
  <c r="FO31" i="5"/>
  <c r="FO32" i="5" s="1"/>
  <c r="FN31" i="5"/>
  <c r="FM31" i="5"/>
  <c r="FL31" i="5"/>
  <c r="FK31" i="5"/>
  <c r="FJ31" i="5"/>
  <c r="FI31" i="5"/>
  <c r="FH31" i="5"/>
  <c r="FG31" i="5"/>
  <c r="FG32" i="5" s="1"/>
  <c r="FF31" i="5"/>
  <c r="FE31" i="5"/>
  <c r="FD31" i="5"/>
  <c r="FC31" i="5"/>
  <c r="FB31" i="5"/>
  <c r="FA31" i="5"/>
  <c r="EZ31" i="5"/>
  <c r="EY31" i="5"/>
  <c r="EY32" i="5" s="1"/>
  <c r="EX31" i="5"/>
  <c r="EW31" i="5"/>
  <c r="EV31" i="5"/>
  <c r="EU31" i="5"/>
  <c r="ET31" i="5"/>
  <c r="ES31" i="5"/>
  <c r="ER31" i="5"/>
  <c r="EQ31" i="5"/>
  <c r="EQ32" i="5" s="1"/>
  <c r="EP31" i="5"/>
  <c r="EO31" i="5"/>
  <c r="EN31" i="5"/>
  <c r="EM31" i="5"/>
  <c r="EL31" i="5"/>
  <c r="EK31" i="5"/>
  <c r="EJ31" i="5"/>
  <c r="EI31" i="5"/>
  <c r="EI32" i="5" s="1"/>
  <c r="EH31" i="5"/>
  <c r="EG31" i="5"/>
  <c r="EF31" i="5"/>
  <c r="EE31" i="5"/>
  <c r="ED31" i="5"/>
  <c r="EC31" i="5"/>
  <c r="EB31" i="5"/>
  <c r="EA31" i="5"/>
  <c r="EA32" i="5" s="1"/>
  <c r="DZ31" i="5"/>
  <c r="DY31" i="5"/>
  <c r="DX31" i="5"/>
  <c r="DW31" i="5"/>
  <c r="DV31" i="5"/>
  <c r="DU31" i="5"/>
  <c r="DT31" i="5"/>
  <c r="DS31" i="5"/>
  <c r="DS32" i="5" s="1"/>
  <c r="DR31" i="5"/>
  <c r="DQ31" i="5"/>
  <c r="DP31" i="5"/>
  <c r="DO31" i="5"/>
  <c r="DN31" i="5"/>
  <c r="DM31" i="5"/>
  <c r="DL31" i="5"/>
  <c r="DK31" i="5"/>
  <c r="DK32" i="5" s="1"/>
  <c r="DJ31" i="5"/>
  <c r="DI31" i="5"/>
  <c r="DH31" i="5"/>
  <c r="DG31" i="5"/>
  <c r="DF31" i="5"/>
  <c r="DE31" i="5"/>
  <c r="DD31" i="5"/>
  <c r="DC31" i="5"/>
  <c r="DC32" i="5" s="1"/>
  <c r="DB31" i="5"/>
  <c r="DA31" i="5"/>
  <c r="CZ31" i="5"/>
  <c r="CY31" i="5"/>
  <c r="CX31" i="5"/>
  <c r="CW31" i="5"/>
  <c r="CV31" i="5"/>
  <c r="CU31" i="5"/>
  <c r="CU32" i="5" s="1"/>
  <c r="CT31" i="5"/>
  <c r="CS31" i="5"/>
  <c r="CR31" i="5"/>
  <c r="CQ31" i="5"/>
  <c r="CP31" i="5"/>
  <c r="CO31" i="5"/>
  <c r="CN31" i="5"/>
  <c r="CM31" i="5"/>
  <c r="CM32" i="5" s="1"/>
  <c r="CL31" i="5"/>
  <c r="CK31" i="5"/>
  <c r="CJ31" i="5"/>
  <c r="CI31" i="5"/>
  <c r="CH31" i="5"/>
  <c r="CG31" i="5"/>
  <c r="CF31" i="5"/>
  <c r="CE31" i="5"/>
  <c r="CE32" i="5" s="1"/>
  <c r="CD31" i="5"/>
  <c r="CC31" i="5"/>
  <c r="CB31" i="5"/>
  <c r="CA31" i="5"/>
  <c r="BZ31" i="5"/>
  <c r="BY31" i="5"/>
  <c r="BX31" i="5"/>
  <c r="BW31" i="5"/>
  <c r="BW32" i="5" s="1"/>
  <c r="BV31" i="5"/>
  <c r="BU31" i="5"/>
  <c r="BT31" i="5"/>
  <c r="BS31" i="5"/>
  <c r="BR31" i="5"/>
  <c r="BQ31" i="5"/>
  <c r="BP31" i="5"/>
  <c r="BO31" i="5"/>
  <c r="BO32" i="5" s="1"/>
  <c r="BN31" i="5"/>
  <c r="BM31" i="5"/>
  <c r="BL31" i="5"/>
  <c r="BK31" i="5"/>
  <c r="BJ31" i="5"/>
  <c r="BI31" i="5"/>
  <c r="BH31" i="5"/>
  <c r="BG31" i="5"/>
  <c r="BG32" i="5" s="1"/>
  <c r="BF31" i="5"/>
  <c r="BE31" i="5"/>
  <c r="BD31" i="5"/>
  <c r="BC31" i="5"/>
  <c r="BB31" i="5"/>
  <c r="BA31" i="5"/>
  <c r="AZ31" i="5"/>
  <c r="AY31" i="5"/>
  <c r="AY32" i="5" s="1"/>
  <c r="AX31" i="5"/>
  <c r="AW31" i="5"/>
  <c r="AV31" i="5"/>
  <c r="AU31" i="5"/>
  <c r="AT31" i="5"/>
  <c r="AS31" i="5"/>
  <c r="AR31" i="5"/>
  <c r="AQ31" i="5"/>
  <c r="AQ32" i="5" s="1"/>
  <c r="AP31" i="5"/>
  <c r="AO31" i="5"/>
  <c r="AN31" i="5"/>
  <c r="AM31" i="5"/>
  <c r="AL31" i="5"/>
  <c r="AK31" i="5"/>
  <c r="AJ31" i="5"/>
  <c r="AI31" i="5"/>
  <c r="AI32" i="5" s="1"/>
  <c r="AH31" i="5"/>
  <c r="AG31" i="5"/>
  <c r="AF31" i="5"/>
  <c r="AE31" i="5"/>
  <c r="GI29" i="5"/>
  <c r="GI32" i="5" s="1"/>
  <c r="GH29" i="5"/>
  <c r="GH32" i="5" s="1"/>
  <c r="GG29" i="5"/>
  <c r="GG32" i="5" s="1"/>
  <c r="GF29" i="5"/>
  <c r="GF32" i="5" s="1"/>
  <c r="GE29" i="5"/>
  <c r="GE32" i="5" s="1"/>
  <c r="GD29" i="5"/>
  <c r="GD32" i="5" s="1"/>
  <c r="GC29" i="5"/>
  <c r="GC32" i="5" s="1"/>
  <c r="GB29" i="5"/>
  <c r="GB32" i="5" s="1"/>
  <c r="GA29" i="5"/>
  <c r="FZ29" i="5"/>
  <c r="FZ32" i="5" s="1"/>
  <c r="FY29" i="5"/>
  <c r="FY32" i="5" s="1"/>
  <c r="FX29" i="5"/>
  <c r="FX32" i="5" s="1"/>
  <c r="FW29" i="5"/>
  <c r="FV29" i="5"/>
  <c r="FU29" i="5"/>
  <c r="FU32" i="5" s="1"/>
  <c r="FT29" i="5"/>
  <c r="FT32" i="5" s="1"/>
  <c r="FS29" i="5"/>
  <c r="FR29" i="5"/>
  <c r="FR32" i="5" s="1"/>
  <c r="FQ29" i="5"/>
  <c r="FQ32" i="5" s="1"/>
  <c r="FP29" i="5"/>
  <c r="FP32" i="5" s="1"/>
  <c r="FO29" i="5"/>
  <c r="FN29" i="5"/>
  <c r="FM29" i="5"/>
  <c r="FM32" i="5" s="1"/>
  <c r="FL29" i="5"/>
  <c r="FL32" i="5" s="1"/>
  <c r="FK29" i="5"/>
  <c r="FJ29" i="5"/>
  <c r="FJ32" i="5" s="1"/>
  <c r="FI29" i="5"/>
  <c r="FI32" i="5" s="1"/>
  <c r="FH29" i="5"/>
  <c r="FH32" i="5" s="1"/>
  <c r="FG29" i="5"/>
  <c r="FF29" i="5"/>
  <c r="FE29" i="5"/>
  <c r="FE32" i="5" s="1"/>
  <c r="FD29" i="5"/>
  <c r="FD32" i="5" s="1"/>
  <c r="FC29" i="5"/>
  <c r="FB29" i="5"/>
  <c r="FB32" i="5" s="1"/>
  <c r="FA29" i="5"/>
  <c r="FA32" i="5" s="1"/>
  <c r="EZ29" i="5"/>
  <c r="EZ32" i="5" s="1"/>
  <c r="EY29" i="5"/>
  <c r="EX29" i="5"/>
  <c r="EW29" i="5"/>
  <c r="EW32" i="5" s="1"/>
  <c r="EV29" i="5"/>
  <c r="EV32" i="5" s="1"/>
  <c r="EU29" i="5"/>
  <c r="ET29" i="5"/>
  <c r="ET32" i="5" s="1"/>
  <c r="ES29" i="5"/>
  <c r="ES32" i="5" s="1"/>
  <c r="ER29" i="5"/>
  <c r="ER32" i="5" s="1"/>
  <c r="EQ29" i="5"/>
  <c r="EP29" i="5"/>
  <c r="EO29" i="5"/>
  <c r="EO32" i="5" s="1"/>
  <c r="EN29" i="5"/>
  <c r="EN32" i="5" s="1"/>
  <c r="EM29" i="5"/>
  <c r="EL29" i="5"/>
  <c r="EL32" i="5" s="1"/>
  <c r="EK29" i="5"/>
  <c r="EK32" i="5" s="1"/>
  <c r="EJ29" i="5"/>
  <c r="EJ32" i="5" s="1"/>
  <c r="EI29" i="5"/>
  <c r="EH29" i="5"/>
  <c r="EG29" i="5"/>
  <c r="EG32" i="5" s="1"/>
  <c r="EF29" i="5"/>
  <c r="EF32" i="5" s="1"/>
  <c r="EE29" i="5"/>
  <c r="ED29" i="5"/>
  <c r="ED32" i="5" s="1"/>
  <c r="EC29" i="5"/>
  <c r="EC32" i="5" s="1"/>
  <c r="EB29" i="5"/>
  <c r="EB32" i="5" s="1"/>
  <c r="EA29" i="5"/>
  <c r="DZ29" i="5"/>
  <c r="DY29" i="5"/>
  <c r="DY32" i="5" s="1"/>
  <c r="DX29" i="5"/>
  <c r="DX32" i="5" s="1"/>
  <c r="DW29" i="5"/>
  <c r="DV29" i="5"/>
  <c r="DV32" i="5" s="1"/>
  <c r="DU29" i="5"/>
  <c r="DU32" i="5" s="1"/>
  <c r="DT29" i="5"/>
  <c r="DT32" i="5" s="1"/>
  <c r="DS29" i="5"/>
  <c r="DR29" i="5"/>
  <c r="DQ29" i="5"/>
  <c r="DQ32" i="5" s="1"/>
  <c r="DP29" i="5"/>
  <c r="DP32" i="5" s="1"/>
  <c r="DO29" i="5"/>
  <c r="DN29" i="5"/>
  <c r="DN32" i="5" s="1"/>
  <c r="DM29" i="5"/>
  <c r="DM32" i="5" s="1"/>
  <c r="DL29" i="5"/>
  <c r="DL32" i="5" s="1"/>
  <c r="DK29" i="5"/>
  <c r="DJ29" i="5"/>
  <c r="DI29" i="5"/>
  <c r="DI32" i="5" s="1"/>
  <c r="DH29" i="5"/>
  <c r="DH32" i="5" s="1"/>
  <c r="DG29" i="5"/>
  <c r="DF29" i="5"/>
  <c r="DF32" i="5" s="1"/>
  <c r="DE29" i="5"/>
  <c r="DE32" i="5" s="1"/>
  <c r="DD29" i="5"/>
  <c r="DD32" i="5" s="1"/>
  <c r="DC29" i="5"/>
  <c r="DB29" i="5"/>
  <c r="DA29" i="5"/>
  <c r="DA32" i="5" s="1"/>
  <c r="CZ29" i="5"/>
  <c r="CZ32" i="5" s="1"/>
  <c r="CY29" i="5"/>
  <c r="CX29" i="5"/>
  <c r="CX32" i="5" s="1"/>
  <c r="CW29" i="5"/>
  <c r="CW32" i="5" s="1"/>
  <c r="CV29" i="5"/>
  <c r="CV32" i="5" s="1"/>
  <c r="CU29" i="5"/>
  <c r="CT29" i="5"/>
  <c r="CS29" i="5"/>
  <c r="CS32" i="5" s="1"/>
  <c r="CR29" i="5"/>
  <c r="CR32" i="5" s="1"/>
  <c r="CQ29" i="5"/>
  <c r="CP29" i="5"/>
  <c r="CP32" i="5" s="1"/>
  <c r="CO29" i="5"/>
  <c r="CO32" i="5" s="1"/>
  <c r="CN29" i="5"/>
  <c r="CN32" i="5" s="1"/>
  <c r="CM29" i="5"/>
  <c r="CL29" i="5"/>
  <c r="CK29" i="5"/>
  <c r="CK32" i="5" s="1"/>
  <c r="CJ29" i="5"/>
  <c r="CJ32" i="5" s="1"/>
  <c r="CI29" i="5"/>
  <c r="CH29" i="5"/>
  <c r="CH32" i="5" s="1"/>
  <c r="CG29" i="5"/>
  <c r="CG32" i="5" s="1"/>
  <c r="CF29" i="5"/>
  <c r="CF32" i="5" s="1"/>
  <c r="CE29" i="5"/>
  <c r="CD29" i="5"/>
  <c r="CC29" i="5"/>
  <c r="CC32" i="5" s="1"/>
  <c r="CB29" i="5"/>
  <c r="CB32" i="5" s="1"/>
  <c r="CA29" i="5"/>
  <c r="BZ29" i="5"/>
  <c r="BZ32" i="5" s="1"/>
  <c r="BY29" i="5"/>
  <c r="BY32" i="5" s="1"/>
  <c r="BX29" i="5"/>
  <c r="BX32" i="5" s="1"/>
  <c r="BW29" i="5"/>
  <c r="BV29" i="5"/>
  <c r="BU29" i="5"/>
  <c r="BU32" i="5" s="1"/>
  <c r="BT29" i="5"/>
  <c r="BT32" i="5" s="1"/>
  <c r="BS29" i="5"/>
  <c r="BR29" i="5"/>
  <c r="BR32" i="5" s="1"/>
  <c r="BQ29" i="5"/>
  <c r="BQ32" i="5" s="1"/>
  <c r="BP29" i="5"/>
  <c r="BP32" i="5" s="1"/>
  <c r="BO29" i="5"/>
  <c r="BN29" i="5"/>
  <c r="BM29" i="5"/>
  <c r="BM32" i="5" s="1"/>
  <c r="BL29" i="5"/>
  <c r="BL32" i="5" s="1"/>
  <c r="BK29" i="5"/>
  <c r="BJ29" i="5"/>
  <c r="BJ32" i="5" s="1"/>
  <c r="BI29" i="5"/>
  <c r="BI32" i="5" s="1"/>
  <c r="BH29" i="5"/>
  <c r="BH32" i="5" s="1"/>
  <c r="BG29" i="5"/>
  <c r="BF29" i="5"/>
  <c r="BE29" i="5"/>
  <c r="BE32" i="5" s="1"/>
  <c r="BD29" i="5"/>
  <c r="BD32" i="5" s="1"/>
  <c r="BC29" i="5"/>
  <c r="BB29" i="5"/>
  <c r="BB32" i="5" s="1"/>
  <c r="BA29" i="5"/>
  <c r="BA32" i="5" s="1"/>
  <c r="AZ29" i="5"/>
  <c r="AZ32" i="5" s="1"/>
  <c r="AY29" i="5"/>
  <c r="AX29" i="5"/>
  <c r="AW29" i="5"/>
  <c r="AW32" i="5" s="1"/>
  <c r="AV29" i="5"/>
  <c r="AV32" i="5" s="1"/>
  <c r="AU29" i="5"/>
  <c r="AT29" i="5"/>
  <c r="AT32" i="5" s="1"/>
  <c r="AS29" i="5"/>
  <c r="AS32" i="5" s="1"/>
  <c r="AR29" i="5"/>
  <c r="AR32" i="5" s="1"/>
  <c r="AQ29" i="5"/>
  <c r="AP29" i="5"/>
  <c r="AO29" i="5"/>
  <c r="AO32" i="5" s="1"/>
  <c r="AN29" i="5"/>
  <c r="AN32" i="5" s="1"/>
  <c r="AM29" i="5"/>
  <c r="AL29" i="5"/>
  <c r="AL32" i="5" s="1"/>
  <c r="AK29" i="5"/>
  <c r="AK32" i="5" s="1"/>
  <c r="AJ29" i="5"/>
  <c r="AJ32" i="5" s="1"/>
  <c r="AI29" i="5"/>
  <c r="AH29" i="5"/>
  <c r="AG29" i="5"/>
  <c r="AG32" i="5" s="1"/>
  <c r="AF29" i="5"/>
  <c r="AF32" i="5" s="1"/>
  <c r="AE29" i="5"/>
  <c r="GJ28" i="5"/>
  <c r="GJ27" i="5"/>
  <c r="GJ26" i="5"/>
  <c r="GJ25" i="5"/>
  <c r="GJ24" i="5"/>
  <c r="GJ23" i="5"/>
  <c r="GJ22" i="5"/>
  <c r="GJ21" i="5"/>
  <c r="GJ20" i="5"/>
  <c r="GJ19" i="5"/>
  <c r="GJ18" i="5"/>
  <c r="GJ17" i="5"/>
  <c r="GJ16" i="5"/>
  <c r="GJ15" i="5"/>
  <c r="GJ14" i="5"/>
  <c r="GJ13" i="5"/>
  <c r="GJ12" i="5"/>
  <c r="GJ11" i="5"/>
  <c r="GJ10" i="5"/>
  <c r="GJ9" i="5"/>
  <c r="GJ8" i="5"/>
  <c r="GJ7" i="5"/>
  <c r="GJ6" i="5"/>
  <c r="GJ5" i="5"/>
  <c r="GJ4" i="5"/>
  <c r="GJ3" i="5"/>
  <c r="GJ2" i="5"/>
  <c r="AK91" i="6" l="1"/>
  <c r="AS91" i="6"/>
  <c r="BA91" i="6"/>
  <c r="BI91" i="6"/>
  <c r="BQ91" i="6"/>
  <c r="BY91" i="6"/>
  <c r="CG91" i="6"/>
  <c r="CO91" i="6"/>
  <c r="CW91" i="6"/>
  <c r="DE91" i="6"/>
  <c r="DM91" i="6"/>
  <c r="DU91" i="6"/>
  <c r="EC91" i="6"/>
  <c r="EK91" i="6"/>
  <c r="ES91" i="6"/>
  <c r="FA91" i="6"/>
  <c r="FI91" i="6"/>
  <c r="FQ91" i="6"/>
  <c r="FY91" i="6"/>
  <c r="GG91" i="6"/>
  <c r="ER91" i="6"/>
  <c r="EZ91" i="6"/>
  <c r="FH91" i="6"/>
  <c r="FP91" i="6"/>
  <c r="FX91" i="6"/>
  <c r="GF91" i="6"/>
  <c r="GC30" i="11"/>
  <c r="AE30" i="11"/>
  <c r="AM30" i="11"/>
  <c r="AU30" i="11"/>
  <c r="BC30" i="11"/>
  <c r="BK30" i="11"/>
  <c r="BS30" i="11"/>
  <c r="CA30" i="11"/>
  <c r="CI30" i="11"/>
  <c r="CQ30" i="11"/>
  <c r="CY30" i="11"/>
  <c r="DG30" i="11"/>
  <c r="DO30" i="11"/>
  <c r="DW30" i="11"/>
  <c r="EE30" i="11"/>
  <c r="EM30" i="11"/>
  <c r="EU30" i="11"/>
  <c r="FC30" i="11"/>
  <c r="FK30" i="11"/>
  <c r="FS30" i="11"/>
  <c r="GA30" i="11"/>
  <c r="GI30" i="11"/>
  <c r="AK30" i="11"/>
  <c r="AS30" i="11"/>
  <c r="BA30" i="11"/>
  <c r="BI30" i="11"/>
  <c r="BQ30" i="11"/>
  <c r="BY30" i="11"/>
  <c r="CG30" i="11"/>
  <c r="CO30" i="11"/>
  <c r="CW30" i="11"/>
  <c r="DE30" i="11"/>
  <c r="DM30" i="11"/>
  <c r="DU30" i="11"/>
  <c r="EC30" i="11"/>
  <c r="EK30" i="11"/>
  <c r="ES30" i="11"/>
  <c r="FA30" i="11"/>
  <c r="FI30" i="11"/>
  <c r="FQ30" i="11"/>
  <c r="FY30" i="11"/>
  <c r="GG30" i="11"/>
  <c r="AL30" i="11"/>
  <c r="AT30" i="11"/>
  <c r="BB30" i="11"/>
  <c r="BJ30" i="11"/>
  <c r="BR30" i="11"/>
  <c r="BZ30" i="11"/>
  <c r="CH30" i="11"/>
  <c r="CP30" i="11"/>
  <c r="CX30" i="11"/>
  <c r="DF30" i="11"/>
  <c r="DN30" i="11"/>
  <c r="DV30" i="11"/>
  <c r="ED30" i="11"/>
  <c r="EL30" i="11"/>
  <c r="ET30" i="11"/>
  <c r="FB30" i="11"/>
  <c r="FJ30" i="11"/>
  <c r="FR30" i="11"/>
  <c r="FZ30" i="11"/>
  <c r="GH30" i="11"/>
  <c r="AI30" i="11"/>
  <c r="AQ30" i="11"/>
  <c r="AY30" i="11"/>
  <c r="BG30" i="11"/>
  <c r="BO30" i="11"/>
  <c r="BW30" i="11"/>
  <c r="CE30" i="11"/>
  <c r="CM30" i="11"/>
  <c r="CU30" i="11"/>
  <c r="DC30" i="11"/>
  <c r="DK30" i="11"/>
  <c r="DS30" i="11"/>
  <c r="EA30" i="11"/>
  <c r="EI30" i="11"/>
  <c r="EQ30" i="11"/>
  <c r="EY30" i="11"/>
  <c r="FG30" i="11"/>
  <c r="FO30" i="11"/>
  <c r="FW30" i="11"/>
  <c r="GE30" i="11"/>
</calcChain>
</file>

<file path=xl/sharedStrings.xml><?xml version="1.0" encoding="utf-8"?>
<sst xmlns="http://schemas.openxmlformats.org/spreadsheetml/2006/main" count="15135" uniqueCount="1418">
  <si>
    <t>CHR</t>
  </si>
  <si>
    <t>POS</t>
  </si>
  <si>
    <t>REF</t>
  </si>
  <si>
    <t>ALT_1</t>
  </si>
  <si>
    <t>ALT_2</t>
  </si>
  <si>
    <t>ALT_3</t>
  </si>
  <si>
    <t>ANN_AA_length</t>
  </si>
  <si>
    <t>ANN_AA_pos</t>
  </si>
  <si>
    <t>ANN_Allele</t>
  </si>
  <si>
    <t>ANN_Annotation</t>
  </si>
  <si>
    <t>ANN_Annotation_Impact</t>
  </si>
  <si>
    <t>ANN_CDS_length</t>
  </si>
  <si>
    <t>ANN_CDS_pos</t>
  </si>
  <si>
    <t>ANN_Distance</t>
  </si>
  <si>
    <t>ANN_Feature_ID</t>
  </si>
  <si>
    <t>ANN_Feature_Type</t>
  </si>
  <si>
    <t>ANN_Gene_ID</t>
  </si>
  <si>
    <t>ANN_Gene_Name</t>
  </si>
  <si>
    <t>ANN_HGVS_c</t>
  </si>
  <si>
    <t>ANN_HGVS_p</t>
  </si>
  <si>
    <t>ANN_Rank</t>
  </si>
  <si>
    <t>ANN_Transcript_BioType</t>
  </si>
  <si>
    <t>ANN_cDNA_length</t>
  </si>
  <si>
    <t>ANN_cDNA_pos</t>
  </si>
  <si>
    <t>Allele1</t>
  </si>
  <si>
    <t>Allele2</t>
  </si>
  <si>
    <t>2018PURI002/GT</t>
  </si>
  <si>
    <t>2018PURI003/GT</t>
  </si>
  <si>
    <t>2018PURI004/GT</t>
  </si>
  <si>
    <t>2018PURI005/GT</t>
  </si>
  <si>
    <t>2018PURI009/GT</t>
  </si>
  <si>
    <t>2018PURI010/GT</t>
  </si>
  <si>
    <t>Ae13CLOV028/GT</t>
  </si>
  <si>
    <t>Ae13CLOV030/GT</t>
  </si>
  <si>
    <t>Ae13CLOV032/GT</t>
  </si>
  <si>
    <t>Ae13CLOV039/GT</t>
  </si>
  <si>
    <t>Ae13CLOV040/GT</t>
  </si>
  <si>
    <t>Ae13CLOV041/GT</t>
  </si>
  <si>
    <t>Ae13CLOV042/GT</t>
  </si>
  <si>
    <t>Ae13CLOV043/GT</t>
  </si>
  <si>
    <t>Ae15FRES008.05/GT</t>
  </si>
  <si>
    <t>Ae15FRES017/GT</t>
  </si>
  <si>
    <t>Ae15MADE001/GT</t>
  </si>
  <si>
    <t>Ae15MADE015/GT</t>
  </si>
  <si>
    <t>Ae15PRET1.3/GT</t>
  </si>
  <si>
    <t>Ae15RPT1e.6/GT</t>
  </si>
  <si>
    <t>Ae15SAND001/GT</t>
  </si>
  <si>
    <t>Ae15SAND002/GT</t>
  </si>
  <si>
    <t>Ae15SAND015/GT</t>
  </si>
  <si>
    <t>Ae15SHG24.5/GT</t>
  </si>
  <si>
    <t>Ae16VERO001/GT</t>
  </si>
  <si>
    <t>Ae16VERO002/GT</t>
  </si>
  <si>
    <t>Ae16VERO003/GT</t>
  </si>
  <si>
    <t>Ae17FRE011/GT</t>
  </si>
  <si>
    <t>Ae17MAD035/GT</t>
  </si>
  <si>
    <t>Ae17SDC004/GT</t>
  </si>
  <si>
    <t>Ae17SDC013/GT</t>
  </si>
  <si>
    <t>Ae17SDC014/GT</t>
  </si>
  <si>
    <t>Aeg-BG01/GT</t>
  </si>
  <si>
    <t>Aeg-BG02/GT</t>
  </si>
  <si>
    <t>Aeg-BG03/GT</t>
  </si>
  <si>
    <t>Aeg-BG04/GT</t>
  </si>
  <si>
    <t>Aeg-BG05/GT</t>
  </si>
  <si>
    <t>Aeg-BG06/GT</t>
  </si>
  <si>
    <t>Aeg-BG07/GT</t>
  </si>
  <si>
    <t>Aeg-BG08/GT</t>
  </si>
  <si>
    <t>Aeg-BG09/GT</t>
  </si>
  <si>
    <t>Aeg-BG10/GT</t>
  </si>
  <si>
    <t>Aeg-BG11/GT</t>
  </si>
  <si>
    <t>Aeg-BG12/GT</t>
  </si>
  <si>
    <t>Aeg-BG13/GT</t>
  </si>
  <si>
    <t>Aeg-BG14/GT</t>
  </si>
  <si>
    <t>Aeg-BG15/GT</t>
  </si>
  <si>
    <t>Aeg-BG16/GT</t>
  </si>
  <si>
    <t>Aeg-BG17/GT</t>
  </si>
  <si>
    <t>Aeg-BG18/GT</t>
  </si>
  <si>
    <t>Aeg-BG19/GT</t>
  </si>
  <si>
    <t>Aeg-BG20/GT</t>
  </si>
  <si>
    <t>Aeg-BG21/GT</t>
  </si>
  <si>
    <t>Aeg-BG22/GT</t>
  </si>
  <si>
    <t>Aeg-BG23/GT</t>
  </si>
  <si>
    <t>Aeg-BG24/GT</t>
  </si>
  <si>
    <t>Aeg-NP01/GT</t>
  </si>
  <si>
    <t>Aeg-NP02/GT</t>
  </si>
  <si>
    <t>Aeg-NP03/GT</t>
  </si>
  <si>
    <t>Aeg-NP04/GT</t>
  </si>
  <si>
    <t>Aeg-NP05/GT</t>
  </si>
  <si>
    <t>Aeg-NP06/GT</t>
  </si>
  <si>
    <t>Aeg-NP07/GT</t>
  </si>
  <si>
    <t>Aeg-NP08/GT</t>
  </si>
  <si>
    <t>Aeg-NP33/GT</t>
  </si>
  <si>
    <t>Aeg-NP34/GT</t>
  </si>
  <si>
    <t>Aeg-NP35/GT</t>
  </si>
  <si>
    <t>Aeg-NP36/GT</t>
  </si>
  <si>
    <t>Aeg-NP37/GT</t>
  </si>
  <si>
    <t>Aeg-NP38/GT</t>
  </si>
  <si>
    <t>Aeg-NP39/GT</t>
  </si>
  <si>
    <t>Aeg-NP40/GT</t>
  </si>
  <si>
    <t>Aeg-NP41/GT</t>
  </si>
  <si>
    <t>Aeg-NP42/GT</t>
  </si>
  <si>
    <t>Aeg-NP43/GT</t>
  </si>
  <si>
    <t>Aeg-NP44/GT</t>
  </si>
  <si>
    <t>Aeg-NP45/GT</t>
  </si>
  <si>
    <t>Aeg-NP46/GT</t>
  </si>
  <si>
    <t>Aeg-NP47/GT</t>
  </si>
  <si>
    <t>Aeg-NP48/GT</t>
  </si>
  <si>
    <t>SRR11006480/GT</t>
  </si>
  <si>
    <t>SRR11006482/GT</t>
  </si>
  <si>
    <t>SRR11006487/GT</t>
  </si>
  <si>
    <t>SRR11006497/GT</t>
  </si>
  <si>
    <t>SRR11006498/GT</t>
  </si>
  <si>
    <t>SRR11006501/GT</t>
  </si>
  <si>
    <t>SRR11006502/GT</t>
  </si>
  <si>
    <t>SRR11006513/GT</t>
  </si>
  <si>
    <t>SRR11006524/GT</t>
  </si>
  <si>
    <t>SRR11006527/GT</t>
  </si>
  <si>
    <t>SRR11006529/GT</t>
  </si>
  <si>
    <t>SRR11006543/GT</t>
  </si>
  <si>
    <t>SRR11006546/GT</t>
  </si>
  <si>
    <t>SRR11006551/GT</t>
  </si>
  <si>
    <t>SRR11006567/GT</t>
  </si>
  <si>
    <t>SRR11006573/GT</t>
  </si>
  <si>
    <t>SRR11006574/GT</t>
  </si>
  <si>
    <t>SRR11006583/GT</t>
  </si>
  <si>
    <t>SRR11006584/GT</t>
  </si>
  <si>
    <t>SRR11006587/GT</t>
  </si>
  <si>
    <t>SRR11006603/GT</t>
  </si>
  <si>
    <t>SRR11006604/GT</t>
  </si>
  <si>
    <t>SRR11006605/GT</t>
  </si>
  <si>
    <t>SRR11006609/GT</t>
  </si>
  <si>
    <t>SRR11006614/GT</t>
  </si>
  <si>
    <t>SRR11006618/GT</t>
  </si>
  <si>
    <t>SRR11006619/GT</t>
  </si>
  <si>
    <t>SRR11006620/GT</t>
  </si>
  <si>
    <t>SRR11006623/GT</t>
  </si>
  <si>
    <t>SRR11006626/GT</t>
  </si>
  <si>
    <t>SRR11006628/GT</t>
  </si>
  <si>
    <t>SRR11006642/GT</t>
  </si>
  <si>
    <t>SRR11006646/GT</t>
  </si>
  <si>
    <t>SRR11006647/GT</t>
  </si>
  <si>
    <t>SRR11006651/GT</t>
  </si>
  <si>
    <t>SRR11006657/GT</t>
  </si>
  <si>
    <t>SRR11006658/GT</t>
  </si>
  <si>
    <t>SRR11006673/GT</t>
  </si>
  <si>
    <t>SRR11006677/GT</t>
  </si>
  <si>
    <t>SRR11006679/GT</t>
  </si>
  <si>
    <t>SRR11006686/GT</t>
  </si>
  <si>
    <t>SRR11006689/GT</t>
  </si>
  <si>
    <t>SRR11006693/GT</t>
  </si>
  <si>
    <t>SRR11006695/GT</t>
  </si>
  <si>
    <t>SRR11006704/GT</t>
  </si>
  <si>
    <t>SRR11006706/GT</t>
  </si>
  <si>
    <t>SRR11006720/GT</t>
  </si>
  <si>
    <t>SRR11006725/GT</t>
  </si>
  <si>
    <t>SRR11006741/GT</t>
  </si>
  <si>
    <t>SRR11006742/GT</t>
  </si>
  <si>
    <t>SRR11006745/GT</t>
  </si>
  <si>
    <t>SRR11006750/GT</t>
  </si>
  <si>
    <t>SRR11006764/GT</t>
  </si>
  <si>
    <t>SRR11006765/GT</t>
  </si>
  <si>
    <t>SRR11006770/GT</t>
  </si>
  <si>
    <t>SRR11006772/GT</t>
  </si>
  <si>
    <t>SRR11006782/GT</t>
  </si>
  <si>
    <t>SRR11006786/GT</t>
  </si>
  <si>
    <t>SRR11006795/GT</t>
  </si>
  <si>
    <t>SRR11006799/GT</t>
  </si>
  <si>
    <t>SRR11006801/GT</t>
  </si>
  <si>
    <t>SRR11006809/GT</t>
  </si>
  <si>
    <t>SRR11006810/GT</t>
  </si>
  <si>
    <t>SRR11006819/GT</t>
  </si>
  <si>
    <t>SRR11006825/GT</t>
  </si>
  <si>
    <t>SRR11006831/GT</t>
  </si>
  <si>
    <t>SRR11006832/GT</t>
  </si>
  <si>
    <t>SRR11006855/GT</t>
  </si>
  <si>
    <t>SRR11006857/GT</t>
  </si>
  <si>
    <t>SRR11006874/GT</t>
  </si>
  <si>
    <t>SRR11006875/GT</t>
  </si>
  <si>
    <t>SRR11006880/GT</t>
  </si>
  <si>
    <t>SRR11006882/GT</t>
  </si>
  <si>
    <t>SRR11006883/GT</t>
  </si>
  <si>
    <t>SRR11006885/GT</t>
  </si>
  <si>
    <t>SRR11006892/GT</t>
  </si>
  <si>
    <t>SRR11006896/GT</t>
  </si>
  <si>
    <t>SRR11006934/GT</t>
  </si>
  <si>
    <t>SRR11006945/GT</t>
  </si>
  <si>
    <t>SRR11006948/GT</t>
  </si>
  <si>
    <t>SRR11006954/GT</t>
  </si>
  <si>
    <t>1</t>
  </si>
  <si>
    <t>A</t>
  </si>
  <si>
    <t>G</t>
  </si>
  <si>
    <t>missense_variant</t>
  </si>
  <si>
    <t>MODERATE</t>
  </si>
  <si>
    <t>transcript</t>
  </si>
  <si>
    <t>protein_coding</t>
  </si>
  <si>
    <t>0/0</t>
  </si>
  <si>
    <t>./.</t>
  </si>
  <si>
    <t>1/1</t>
  </si>
  <si>
    <t>T</t>
  </si>
  <si>
    <t>C</t>
  </si>
  <si>
    <t>synonymous_variant</t>
  </si>
  <si>
    <t>LOW</t>
  </si>
  <si>
    <t>upstream_gene_variant</t>
  </si>
  <si>
    <t>MODIFIER</t>
  </si>
  <si>
    <t>./1</t>
  </si>
  <si>
    <t>0/2</t>
  </si>
  <si>
    <t>splice_region_variant&amp;intron_variant</t>
  </si>
  <si>
    <t>3_prime_UTR_variant</t>
  </si>
  <si>
    <t>5_prime_UTR_variant</t>
  </si>
  <si>
    <t>2/2</t>
  </si>
  <si>
    <t>./2</t>
  </si>
  <si>
    <t>./0</t>
  </si>
  <si>
    <t>AAEL000229-RA</t>
  </si>
  <si>
    <t>GENE_exon_AAEL000229-RA-E1</t>
  </si>
  <si>
    <t>exon_AAEL000229-RA-E1</t>
  </si>
  <si>
    <t>73C&gt;T</t>
  </si>
  <si>
    <t>Pro25Ser</t>
  </si>
  <si>
    <t>160A&gt;G</t>
  </si>
  <si>
    <t>Lys54Glu</t>
  </si>
  <si>
    <t>201A&gt;G</t>
  </si>
  <si>
    <t>Lys67Lys</t>
  </si>
  <si>
    <t>229G&gt;A</t>
  </si>
  <si>
    <t>Gly77Ser</t>
  </si>
  <si>
    <t>Ser61Ser</t>
  </si>
  <si>
    <t>657G&gt;A</t>
  </si>
  <si>
    <t>1752T&gt;C</t>
  </si>
  <si>
    <t>Asn584Asn</t>
  </si>
  <si>
    <t>Leu353Leu</t>
  </si>
  <si>
    <t>5_prime_UTR_premature_start_codon_gain_variant</t>
  </si>
  <si>
    <t>495A&gt;G</t>
  </si>
  <si>
    <t>204A&gt;G</t>
  </si>
  <si>
    <t>AAEL014891-RB</t>
  </si>
  <si>
    <t>GENE_exon_AAEL014891-RB-E4</t>
  </si>
  <si>
    <t>exon_AAEL014891-RB-E4</t>
  </si>
  <si>
    <t>*12C&gt;T</t>
  </si>
  <si>
    <t>2997A&gt;T</t>
  </si>
  <si>
    <t>Ile999Ile</t>
  </si>
  <si>
    <t>2832C&gt;T</t>
  </si>
  <si>
    <t>His944His</t>
  </si>
  <si>
    <t>2553C&gt;T</t>
  </si>
  <si>
    <t>Phe851Phe</t>
  </si>
  <si>
    <t>1836G&gt;T</t>
  </si>
  <si>
    <t>Leu612Leu</t>
  </si>
  <si>
    <t>1788C&gt;T</t>
  </si>
  <si>
    <t>Leu596Leu</t>
  </si>
  <si>
    <t>1716G&gt;A</t>
  </si>
  <si>
    <t>Gln572Gln</t>
  </si>
  <si>
    <t>1609C&gt;T</t>
  </si>
  <si>
    <t>Leu537Leu</t>
  </si>
  <si>
    <t>1573C&gt;T</t>
  </si>
  <si>
    <t>Leu525Leu</t>
  </si>
  <si>
    <t>1377C&gt;T</t>
  </si>
  <si>
    <t>Gly459Gly</t>
  </si>
  <si>
    <t>1356T&gt;C</t>
  </si>
  <si>
    <t>Asn452Asn</t>
  </si>
  <si>
    <t>1341G&gt;A</t>
  </si>
  <si>
    <t>Gly447Gly</t>
  </si>
  <si>
    <t>1308A&gt;T</t>
  </si>
  <si>
    <t>Gln436His</t>
  </si>
  <si>
    <t>1304C&gt;T</t>
  </si>
  <si>
    <t>Ala435Val</t>
  </si>
  <si>
    <t>1269C&gt;A</t>
  </si>
  <si>
    <t>Asp423Glu</t>
  </si>
  <si>
    <t>1233G&gt;A</t>
  </si>
  <si>
    <t>Ala411Ala</t>
  </si>
  <si>
    <t>1209G&gt;T</t>
  </si>
  <si>
    <t>Thr403Thr</t>
  </si>
  <si>
    <t>1146A&gt;G</t>
  </si>
  <si>
    <t>Leu382Leu</t>
  </si>
  <si>
    <t>1042G&gt;A</t>
  </si>
  <si>
    <t>Ala348Thr</t>
  </si>
  <si>
    <t>1035A&gt;T</t>
  </si>
  <si>
    <t>Glu345Asp</t>
  </si>
  <si>
    <t>1020A&gt;T</t>
  </si>
  <si>
    <t>Arg340Arg</t>
  </si>
  <si>
    <t>792C&gt;T</t>
  </si>
  <si>
    <t>Asn264Asn</t>
  </si>
  <si>
    <t>740A&gt;G</t>
  </si>
  <si>
    <t>Lys247Arg</t>
  </si>
  <si>
    <t>Thr219Thr</t>
  </si>
  <si>
    <t>509C&gt;T</t>
  </si>
  <si>
    <t>Ser170Leu</t>
  </si>
  <si>
    <t>429G&gt;A</t>
  </si>
  <si>
    <t>Arg143Arg</t>
  </si>
  <si>
    <t>318A&gt;G</t>
  </si>
  <si>
    <t>Gly106Gly</t>
  </si>
  <si>
    <t>237G&gt;A</t>
  </si>
  <si>
    <t>Ala79Ala</t>
  </si>
  <si>
    <t>234T&gt;C</t>
  </si>
  <si>
    <t>Phe78Phe</t>
  </si>
  <si>
    <t>216C&gt;T</t>
  </si>
  <si>
    <t>Phe72Phe</t>
  </si>
  <si>
    <t>200C&gt;T</t>
  </si>
  <si>
    <t>Ala67Val</t>
  </si>
  <si>
    <t>186C&gt;T</t>
  </si>
  <si>
    <t>Tyr62Tyr</t>
  </si>
  <si>
    <t>105G&gt;A</t>
  </si>
  <si>
    <t>Ala35Ala</t>
  </si>
  <si>
    <t>-43T&gt;C</t>
  </si>
  <si>
    <t>-51A&gt;G</t>
  </si>
  <si>
    <t>-63T&gt;G</t>
  </si>
  <si>
    <t>3/3</t>
  </si>
  <si>
    <t>AAEL024267-RA</t>
  </si>
  <si>
    <t>GENE_exon_AAEL024267-RA-E2</t>
  </si>
  <si>
    <t>exon_AAEL024267-RA-E2</t>
  </si>
  <si>
    <t>*303T&gt;C</t>
  </si>
  <si>
    <t>*155C&gt;A</t>
  </si>
  <si>
    <t>*15A&gt;G</t>
  </si>
  <si>
    <t>2110G&gt;A</t>
  </si>
  <si>
    <t>Ala704Thr</t>
  </si>
  <si>
    <t>1172C&gt;G</t>
  </si>
  <si>
    <t>Thr391Ser</t>
  </si>
  <si>
    <t>1014C&gt;T</t>
  </si>
  <si>
    <t>Ser338Ser</t>
  </si>
  <si>
    <t>942A&gt;C</t>
  </si>
  <si>
    <t>Val314Val</t>
  </si>
  <si>
    <t>891G&gt;A</t>
  </si>
  <si>
    <t>Pro297Pro</t>
  </si>
  <si>
    <t>762C&gt;T</t>
  </si>
  <si>
    <t>Ala254Ala</t>
  </si>
  <si>
    <t>731C&gt;A</t>
  </si>
  <si>
    <t>Ala244Glu</t>
  </si>
  <si>
    <t>647C&gt;T</t>
  </si>
  <si>
    <t>Thr216Ile</t>
  </si>
  <si>
    <t>15A&gt;C</t>
  </si>
  <si>
    <t>Glu5Asp</t>
  </si>
  <si>
    <t>-62A&gt;G</t>
  </si>
  <si>
    <t>825C&gt;T</t>
  </si>
  <si>
    <t>AAEL020470-RA</t>
  </si>
  <si>
    <t>GENE_exon_AAEL020470-RA-E3</t>
  </si>
  <si>
    <t>exon_AAEL020470-RA-E3</t>
  </si>
  <si>
    <t>600A&gt;C</t>
  </si>
  <si>
    <t>Gln200His</t>
  </si>
  <si>
    <t>454A&gt;T</t>
  </si>
  <si>
    <t>Arg152Trp</t>
  </si>
  <si>
    <t>414C&gt;T</t>
  </si>
  <si>
    <t>Val138Val</t>
  </si>
  <si>
    <t>342C&gt;T</t>
  </si>
  <si>
    <t>Gly114Gly</t>
  </si>
  <si>
    <t>333G&gt;A</t>
  </si>
  <si>
    <t>Gln111Gln</t>
  </si>
  <si>
    <t>294T&gt;A</t>
  </si>
  <si>
    <t>Arg98Arg</t>
  </si>
  <si>
    <t>222G&gt;T</t>
  </si>
  <si>
    <t>Pro74Pro</t>
  </si>
  <si>
    <t>211T&gt;C</t>
  </si>
  <si>
    <t>Leu71Leu</t>
  </si>
  <si>
    <t>204T&gt;C</t>
  </si>
  <si>
    <t>His68His</t>
  </si>
  <si>
    <t>splice_region_variant&amp;synonymous_variant</t>
  </si>
  <si>
    <t>114A&gt;G</t>
  </si>
  <si>
    <t>Lys38Lys</t>
  </si>
  <si>
    <t>2</t>
  </si>
  <si>
    <t>GC</t>
  </si>
  <si>
    <t>AAEL022593-RA</t>
  </si>
  <si>
    <t>GENE_exon_AAEL022593-RA-E1</t>
  </si>
  <si>
    <t>exon_AAEL022593-RA-E1</t>
  </si>
  <si>
    <t>-789G&gt;A</t>
  </si>
  <si>
    <t>-6A&gt;G</t>
  </si>
  <si>
    <t>30T&gt;C</t>
  </si>
  <si>
    <t>Asp10Asp</t>
  </si>
  <si>
    <t>927T&gt;C</t>
  </si>
  <si>
    <t>Cys309Cys</t>
  </si>
  <si>
    <t>1126A&gt;G</t>
  </si>
  <si>
    <t>Ile376Val</t>
  </si>
  <si>
    <t>1161G&gt;A</t>
  </si>
  <si>
    <t>Ser387Ser</t>
  </si>
  <si>
    <t>1167T&gt;C</t>
  </si>
  <si>
    <t>Ser389Ser</t>
  </si>
  <si>
    <t>1168T&gt;C</t>
  </si>
  <si>
    <t>Leu390Leu</t>
  </si>
  <si>
    <t>1212A&gt;G</t>
  </si>
  <si>
    <t>Ser404Ser</t>
  </si>
  <si>
    <t>1245A&gt;G</t>
  </si>
  <si>
    <t>Thr415Thr</t>
  </si>
  <si>
    <t>1248T&gt;A</t>
  </si>
  <si>
    <t>Gly416Gly</t>
  </si>
  <si>
    <t>1270A&gt;C</t>
  </si>
  <si>
    <t>Arg424Arg</t>
  </si>
  <si>
    <t>1272G&gt;A</t>
  </si>
  <si>
    <t>1284C&gt;T</t>
  </si>
  <si>
    <t>Tyr428Tyr</t>
  </si>
  <si>
    <t>1308A&gt;G</t>
  </si>
  <si>
    <t>Val436Val</t>
  </si>
  <si>
    <t>1401A&gt;G</t>
  </si>
  <si>
    <t>Ser467Ser</t>
  </si>
  <si>
    <t>1443T&gt;A</t>
  </si>
  <si>
    <t>Ala481Ala</t>
  </si>
  <si>
    <t>1455C&gt;T</t>
  </si>
  <si>
    <t>Leu485Leu</t>
  </si>
  <si>
    <t>1460A&gt;C</t>
  </si>
  <si>
    <t>Gln487Pro</t>
  </si>
  <si>
    <t>1503T&gt;C</t>
  </si>
  <si>
    <t>Phe501Phe</t>
  </si>
  <si>
    <t>1523C&gt;G</t>
  </si>
  <si>
    <t>Thr508Ser</t>
  </si>
  <si>
    <t>1593A&gt;G</t>
  </si>
  <si>
    <t>Pro531Pro</t>
  </si>
  <si>
    <t>1647A&gt;T</t>
  </si>
  <si>
    <t>Val549Val</t>
  </si>
  <si>
    <t>2304T&gt;C</t>
  </si>
  <si>
    <t>Asn768Asn</t>
  </si>
  <si>
    <t>2310C&gt;A</t>
  </si>
  <si>
    <t>Pro770Pro</t>
  </si>
  <si>
    <t>2313C&gt;G</t>
  </si>
  <si>
    <t>Gly771Gly</t>
  </si>
  <si>
    <t>2334G&gt;A</t>
  </si>
  <si>
    <t>Glu778Glu</t>
  </si>
  <si>
    <t>2382A&gt;G</t>
  </si>
  <si>
    <t>Thr794Thr</t>
  </si>
  <si>
    <t>2388C&gt;T</t>
  </si>
  <si>
    <t>Gly796Gly</t>
  </si>
  <si>
    <t>2520C&gt;T</t>
  </si>
  <si>
    <t>His840His</t>
  </si>
  <si>
    <t>2523C&gt;T</t>
  </si>
  <si>
    <t>His841His</t>
  </si>
  <si>
    <t>2619T&gt;A</t>
  </si>
  <si>
    <t>Gly873Gly</t>
  </si>
  <si>
    <t>2622C&gt;T</t>
  </si>
  <si>
    <t>Ser874Ser</t>
  </si>
  <si>
    <t>2643C&gt;T</t>
  </si>
  <si>
    <t>Ser881Ser</t>
  </si>
  <si>
    <t>267A&gt;G</t>
  </si>
  <si>
    <t>AAEL017505-RA</t>
  </si>
  <si>
    <t>GENE_exon_AAEL017505-RA-E1</t>
  </si>
  <si>
    <t>exon_AAEL017505-RA-E1</t>
  </si>
  <si>
    <t>50T&gt;C</t>
  </si>
  <si>
    <t>Leu17Ser</t>
  </si>
  <si>
    <t>54G&gt;A</t>
  </si>
  <si>
    <t>Met18Ile</t>
  </si>
  <si>
    <t>AAEL017505-RB</t>
  </si>
  <si>
    <t>GENE_exon_AAEL017505-RB-E1</t>
  </si>
  <si>
    <t>exon_AAEL017505-RB-E1</t>
  </si>
  <si>
    <t>-16T&gt;A</t>
  </si>
  <si>
    <t>-15T&gt;A</t>
  </si>
  <si>
    <t>GT</t>
  </si>
  <si>
    <t>-10G&gt;A</t>
  </si>
  <si>
    <t>148G&gt;A</t>
  </si>
  <si>
    <t>Glu50Lys</t>
  </si>
  <si>
    <t>150G&gt;A</t>
  </si>
  <si>
    <t>Glu50Glu</t>
  </si>
  <si>
    <t>160T&gt;A</t>
  </si>
  <si>
    <t>Ser54Thr</t>
  </si>
  <si>
    <t>176G&gt;A</t>
  </si>
  <si>
    <t>Gly59Glu</t>
  </si>
  <si>
    <t>178A&gt;G</t>
  </si>
  <si>
    <t>Lys60Glu</t>
  </si>
  <si>
    <t>182A&gt;G</t>
  </si>
  <si>
    <t>Gln61Arg</t>
  </si>
  <si>
    <t>201A&gt;C</t>
  </si>
  <si>
    <t>Thr67Thr</t>
  </si>
  <si>
    <t>247C&gt;A</t>
  </si>
  <si>
    <t>His83Asn</t>
  </si>
  <si>
    <t>260T&gt;C</t>
  </si>
  <si>
    <t>Ile87Thr</t>
  </si>
  <si>
    <t>271C&gt;G</t>
  </si>
  <si>
    <t>Gln91Glu</t>
  </si>
  <si>
    <t>291A&gt;T</t>
  </si>
  <si>
    <t>Val97Val</t>
  </si>
  <si>
    <t>327A&gt;C</t>
  </si>
  <si>
    <t>Thr109Thr</t>
  </si>
  <si>
    <t>332T&gt;C</t>
  </si>
  <si>
    <t>Leu111Ser</t>
  </si>
  <si>
    <t>775T&gt;A</t>
  </si>
  <si>
    <t>Leu259Met</t>
  </si>
  <si>
    <t>811A&gt;T</t>
  </si>
  <si>
    <t>Met271Leu</t>
  </si>
  <si>
    <t>967C&gt;T</t>
  </si>
  <si>
    <t>Leu323Leu</t>
  </si>
  <si>
    <t>969A&gt;G</t>
  </si>
  <si>
    <t>1005A&gt;G</t>
  </si>
  <si>
    <t>Leu335Leu</t>
  </si>
  <si>
    <t>1012T&gt;G</t>
  </si>
  <si>
    <t>Leu338Val</t>
  </si>
  <si>
    <t>1041G&gt;C</t>
  </si>
  <si>
    <t>Gly347Gly</t>
  </si>
  <si>
    <t>1047C&gt;A</t>
  </si>
  <si>
    <t>Ile349Ile</t>
  </si>
  <si>
    <t>1059G&gt;A</t>
  </si>
  <si>
    <t>1061G&gt;T</t>
  </si>
  <si>
    <t>Ser354Ile</t>
  </si>
  <si>
    <t>1112A&gt;G</t>
  </si>
  <si>
    <t>Lys371Arg</t>
  </si>
  <si>
    <t>Ala459Ala</t>
  </si>
  <si>
    <t>AAEL002005-RB</t>
  </si>
  <si>
    <t>GENE_exon_AAEL002005-RB-E1</t>
  </si>
  <si>
    <t>exon_AAEL002005-RB-E1</t>
  </si>
  <si>
    <t>Gly68Gly</t>
  </si>
  <si>
    <t>213T&gt;G</t>
  </si>
  <si>
    <t>Val71Val</t>
  </si>
  <si>
    <t>219G&gt;A</t>
  </si>
  <si>
    <t>Glu73Glu</t>
  </si>
  <si>
    <t>255G&gt;T</t>
  </si>
  <si>
    <t>Val85Val</t>
  </si>
  <si>
    <t>Leu89Leu</t>
  </si>
  <si>
    <t>558C&gt;T</t>
  </si>
  <si>
    <t>Tyr186Tyr</t>
  </si>
  <si>
    <t>576C&gt;T</t>
  </si>
  <si>
    <t>His192His</t>
  </si>
  <si>
    <t>579T&gt;C</t>
  </si>
  <si>
    <t>Arg193Arg</t>
  </si>
  <si>
    <t>669A&gt;C</t>
  </si>
  <si>
    <t>Thr223Thr</t>
  </si>
  <si>
    <t>670T&gt;A</t>
  </si>
  <si>
    <t>Ser224Thr</t>
  </si>
  <si>
    <t>688C&gt;T</t>
  </si>
  <si>
    <t>Leu230Leu</t>
  </si>
  <si>
    <t>693G&gt;A</t>
  </si>
  <si>
    <t>Glu231Glu</t>
  </si>
  <si>
    <t>696A&gt;G</t>
  </si>
  <si>
    <t>Lys232Lys</t>
  </si>
  <si>
    <t>702T&gt;C</t>
  </si>
  <si>
    <t>Leu234Leu</t>
  </si>
  <si>
    <t>GENE_exon_AAEL001992-RB-E28</t>
  </si>
  <si>
    <t>exon_AAEL001992-RB-E28</t>
  </si>
  <si>
    <t>*556A&gt;G</t>
  </si>
  <si>
    <t>*142G&gt;A</t>
  </si>
  <si>
    <t>6285T&gt;C</t>
  </si>
  <si>
    <t>Asp2095Asp</t>
  </si>
  <si>
    <t>6270G&gt;A</t>
  </si>
  <si>
    <t>Pro2090Pro</t>
  </si>
  <si>
    <t>6192T&gt;C</t>
  </si>
  <si>
    <t>Asn2064Asn</t>
  </si>
  <si>
    <t>6105A&gt;G</t>
  </si>
  <si>
    <t>Gln2035Gln</t>
  </si>
  <si>
    <t>6099C&gt;T</t>
  </si>
  <si>
    <t>Ile2033Ile</t>
  </si>
  <si>
    <t>6066C&gt;T</t>
  </si>
  <si>
    <t>Arg2022Arg</t>
  </si>
  <si>
    <t>6042A&gt;T</t>
  </si>
  <si>
    <t>Gly2014Gly</t>
  </si>
  <si>
    <t>6030T&gt;A</t>
  </si>
  <si>
    <t>Pro2010Pro</t>
  </si>
  <si>
    <t>5892G&gt;T</t>
  </si>
  <si>
    <t>Gln1964His</t>
  </si>
  <si>
    <t>5761G&gt;A</t>
  </si>
  <si>
    <t>Asp1921Asn</t>
  </si>
  <si>
    <t>4646T&gt;C</t>
  </si>
  <si>
    <t>Val1549Ala</t>
  </si>
  <si>
    <t>4572G&gt;T</t>
  </si>
  <si>
    <t>Pro1524Pro</t>
  </si>
  <si>
    <t>4485T&gt;A</t>
  </si>
  <si>
    <t>Asp1495Glu</t>
  </si>
  <si>
    <t>4450C&gt;T</t>
  </si>
  <si>
    <t>Pro1484Ser</t>
  </si>
  <si>
    <t>4439A&gt;C</t>
  </si>
  <si>
    <t>Gln1480Pro</t>
  </si>
  <si>
    <t>4425C&gt;T</t>
  </si>
  <si>
    <t>Val1475Val</t>
  </si>
  <si>
    <t>4397C&gt;A</t>
  </si>
  <si>
    <t>Thr1466Lys</t>
  </si>
  <si>
    <t>4396A&gt;C</t>
  </si>
  <si>
    <t>Thr1466Pro</t>
  </si>
  <si>
    <t>4323T&gt;A</t>
  </si>
  <si>
    <t>Ile1441Ile</t>
  </si>
  <si>
    <t>4236T&gt;C</t>
  </si>
  <si>
    <t>Ala1412Ala</t>
  </si>
  <si>
    <t>4112G&gt;A</t>
  </si>
  <si>
    <t>Ser1371Asn</t>
  </si>
  <si>
    <t>4089A&gt;G</t>
  </si>
  <si>
    <t>Lys1363Lys</t>
  </si>
  <si>
    <t>3684A&gt;G</t>
  </si>
  <si>
    <t>Glu1228Glu</t>
  </si>
  <si>
    <t>AAEL002228-RA</t>
  </si>
  <si>
    <t>GENE_exon_AAEL002228-RA-E6</t>
  </si>
  <si>
    <t>exon_AAEL002228-RA-E6</t>
  </si>
  <si>
    <t>6447A&gt;G</t>
  </si>
  <si>
    <t>Leu2149Leu</t>
  </si>
  <si>
    <t>3522A&gt;C</t>
  </si>
  <si>
    <t>Leu1174Leu</t>
  </si>
  <si>
    <t>2998C&gt;T</t>
  </si>
  <si>
    <t>Leu1000Leu</t>
  </si>
  <si>
    <t>2910G&gt;A</t>
  </si>
  <si>
    <t>Arg970Arg</t>
  </si>
  <si>
    <t>2901G&gt;A</t>
  </si>
  <si>
    <t>Arg967Arg</t>
  </si>
  <si>
    <t>2193A&gt;G</t>
  </si>
  <si>
    <t>Gln731Gln</t>
  </si>
  <si>
    <t>2103T&gt;G</t>
  </si>
  <si>
    <t>Thr701Thr</t>
  </si>
  <si>
    <t>1456G&gt;A</t>
  </si>
  <si>
    <t>Val486Ile</t>
  </si>
  <si>
    <t>849A&gt;G</t>
  </si>
  <si>
    <t>Gln283Gln</t>
  </si>
  <si>
    <t>Thr275Thr</t>
  </si>
  <si>
    <t>735C&gt;T</t>
  </si>
  <si>
    <t>Phe245Phe</t>
  </si>
  <si>
    <t>705C&gt;T</t>
  </si>
  <si>
    <t>Tyr235Tyr</t>
  </si>
  <si>
    <t>693G&gt;T</t>
  </si>
  <si>
    <t>Glu231Asp</t>
  </si>
  <si>
    <t>646T&gt;C</t>
  </si>
  <si>
    <t>Leu216Leu</t>
  </si>
  <si>
    <t>546C&gt;T</t>
  </si>
  <si>
    <t>Asp182Asp</t>
  </si>
  <si>
    <t>541T&gt;C</t>
  </si>
  <si>
    <t>Leu181Leu</t>
  </si>
  <si>
    <t>540T&gt;G</t>
  </si>
  <si>
    <t>Ala180Ala</t>
  </si>
  <si>
    <t>525C&gt;T</t>
  </si>
  <si>
    <t>Ser175Ser</t>
  </si>
  <si>
    <t>457T&gt;A</t>
  </si>
  <si>
    <t>Leu153Met</t>
  </si>
  <si>
    <t>453A&gt;C</t>
  </si>
  <si>
    <t>Ser151Ser</t>
  </si>
  <si>
    <t>146C&gt;T</t>
  </si>
  <si>
    <t>Thr49Ile</t>
  </si>
  <si>
    <t>135C&gt;T</t>
  </si>
  <si>
    <t>Asp45Asp</t>
  </si>
  <si>
    <t>AAEL022506-RA</t>
  </si>
  <si>
    <t>GENE_exon_AAEL022506-RA-E6</t>
  </si>
  <si>
    <t>exon_AAEL022506-RA-E6</t>
  </si>
  <si>
    <t>5221T&gt;C</t>
  </si>
  <si>
    <t>Leu1741Leu</t>
  </si>
  <si>
    <t>5202A&gt;C</t>
  </si>
  <si>
    <t>Gly1734Gly</t>
  </si>
  <si>
    <t>5110G&gt;C</t>
  </si>
  <si>
    <t>Val1704Leu</t>
  </si>
  <si>
    <t>5088T&gt;C</t>
  </si>
  <si>
    <t>His1696His</t>
  </si>
  <si>
    <t>missense_variant&amp;splice_region_variant</t>
  </si>
  <si>
    <t>4966T&gt;G</t>
  </si>
  <si>
    <t>Leu1656Val</t>
  </si>
  <si>
    <t>4911A&gt;T</t>
  </si>
  <si>
    <t>Ile1637Ile</t>
  </si>
  <si>
    <t>4863T&gt;C</t>
  </si>
  <si>
    <t>Asp1621Asp</t>
  </si>
  <si>
    <t>4860T&gt;C</t>
  </si>
  <si>
    <t>Tyr1620Tyr</t>
  </si>
  <si>
    <t>4857A&gt;G</t>
  </si>
  <si>
    <t>Lys1619Lys</t>
  </si>
  <si>
    <t>4791T&gt;C</t>
  </si>
  <si>
    <t>Ala1597Ala</t>
  </si>
  <si>
    <t>4786T&gt;C</t>
  </si>
  <si>
    <t>Leu1596Leu</t>
  </si>
  <si>
    <t>4677A&gt;G</t>
  </si>
  <si>
    <t>Glu1559Glu</t>
  </si>
  <si>
    <t>2946G&gt;A</t>
  </si>
  <si>
    <t>Glu982Glu</t>
  </si>
  <si>
    <t>1635G&gt;A</t>
  </si>
  <si>
    <t>Leu545Leu</t>
  </si>
  <si>
    <t>AAEL029069-RA</t>
  </si>
  <si>
    <t>GENE_exon_AAEL029069-RA-E6</t>
  </si>
  <si>
    <t>exon_AAEL029069-RA-E6</t>
  </si>
  <si>
    <t>2124G&gt;C</t>
  </si>
  <si>
    <t>Val708Val</t>
  </si>
  <si>
    <t>2082A&gt;G</t>
  </si>
  <si>
    <t>Ser694Ser</t>
  </si>
  <si>
    <t>846G&gt;A</t>
  </si>
  <si>
    <t>Gln282Gln</t>
  </si>
  <si>
    <t>AAEL002237-RA</t>
  </si>
  <si>
    <t>GENE_exon_AAEL002237-RA-E6</t>
  </si>
  <si>
    <t>exon_AAEL002237-RA-E6</t>
  </si>
  <si>
    <t>6666T&gt;C</t>
  </si>
  <si>
    <t>Ile2222Ile</t>
  </si>
  <si>
    <t>6078A&gt;T</t>
  </si>
  <si>
    <t>Leu2026Leu</t>
  </si>
  <si>
    <t>6061T&gt;C</t>
  </si>
  <si>
    <t>Leu2021Leu</t>
  </si>
  <si>
    <t>6042G&gt;A</t>
  </si>
  <si>
    <t>Ser2014Ser</t>
  </si>
  <si>
    <t>5631A&gt;T</t>
  </si>
  <si>
    <t>Gly1877Gly</t>
  </si>
  <si>
    <t>5628T&gt;C</t>
  </si>
  <si>
    <t>Tyr1876Tyr</t>
  </si>
  <si>
    <t>5607A&gt;C</t>
  </si>
  <si>
    <t>Gly1869Gly</t>
  </si>
  <si>
    <t>5595A&gt;C</t>
  </si>
  <si>
    <t>Ser1865Ser</t>
  </si>
  <si>
    <t>5520T&gt;A</t>
  </si>
  <si>
    <t>Ala1840Ala</t>
  </si>
  <si>
    <t>5463C&gt;T</t>
  </si>
  <si>
    <t>Ile1821Ile</t>
  </si>
  <si>
    <t>5445C&gt;T</t>
  </si>
  <si>
    <t>Val1815Val</t>
  </si>
  <si>
    <t>5433T&gt;C</t>
  </si>
  <si>
    <t>Phe1811Phe</t>
  </si>
  <si>
    <t>5397T&gt;A</t>
  </si>
  <si>
    <t>Arg1799Arg</t>
  </si>
  <si>
    <t>5394C&gt;T</t>
  </si>
  <si>
    <t>Leu1798Leu</t>
  </si>
  <si>
    <t>5391T&gt;G</t>
  </si>
  <si>
    <t>Leu1797Leu</t>
  </si>
  <si>
    <t>5319G&gt;A</t>
  </si>
  <si>
    <t>Leu1773Leu</t>
  </si>
  <si>
    <t>5049A&gt;C</t>
  </si>
  <si>
    <t>Ile1683Ile</t>
  </si>
  <si>
    <t>5043A&gt;T</t>
  </si>
  <si>
    <t>Ile1681Ile</t>
  </si>
  <si>
    <t>2866G&gt;A</t>
  </si>
  <si>
    <t>Glu956Lys</t>
  </si>
  <si>
    <t>282G&gt;C</t>
  </si>
  <si>
    <t>Leu94Leu</t>
  </si>
  <si>
    <t>AAEL002234-RC</t>
  </si>
  <si>
    <t>GENE_exon_AAEL002234-RC-E1</t>
  </si>
  <si>
    <t>exon_AAEL002234-RC-E1</t>
  </si>
  <si>
    <t>-572C&gt;T</t>
  </si>
  <si>
    <t>888A&gt;G</t>
  </si>
  <si>
    <t>Ile296Met</t>
  </si>
  <si>
    <t>1078A&gt;C</t>
  </si>
  <si>
    <t>Met360Leu</t>
  </si>
  <si>
    <t>1254T&gt;C</t>
  </si>
  <si>
    <t>Ile418Ile</t>
  </si>
  <si>
    <t>1260T&gt;C</t>
  </si>
  <si>
    <t>Asp420Asp</t>
  </si>
  <si>
    <t>1263A&gt;G</t>
  </si>
  <si>
    <t>Lys421Lys</t>
  </si>
  <si>
    <t>1278C&gt;T</t>
  </si>
  <si>
    <t>Phe426Phe</t>
  </si>
  <si>
    <t>1290T&gt;A</t>
  </si>
  <si>
    <t>Ala430Ala</t>
  </si>
  <si>
    <t>1301G&gt;A</t>
  </si>
  <si>
    <t>Ser434Asn</t>
  </si>
  <si>
    <t>1329A&gt;C</t>
  </si>
  <si>
    <t>Ile443Ile</t>
  </si>
  <si>
    <t>1344C&gt;T</t>
  </si>
  <si>
    <t>Tyr448Tyr</t>
  </si>
  <si>
    <t>1359A&gt;T</t>
  </si>
  <si>
    <t>Ile453Ile</t>
  </si>
  <si>
    <t>1377C&gt;A</t>
  </si>
  <si>
    <t>1378A&gt;G</t>
  </si>
  <si>
    <t>Ser460Gly</t>
  </si>
  <si>
    <t>1438A&gt;C</t>
  </si>
  <si>
    <t>Arg480Arg</t>
  </si>
  <si>
    <t>1452C&gt;T</t>
  </si>
  <si>
    <t>Asp484Asp</t>
  </si>
  <si>
    <t>1515C&gt;T</t>
  </si>
  <si>
    <t>Phe505Phe</t>
  </si>
  <si>
    <t>1555G&gt;A</t>
  </si>
  <si>
    <t>Glu519Lys</t>
  </si>
  <si>
    <t>1566A&gt;T</t>
  </si>
  <si>
    <t>Ala522Ala</t>
  </si>
  <si>
    <t>1569C&gt;A</t>
  </si>
  <si>
    <t>Ser523Ser</t>
  </si>
  <si>
    <t>1572C&gt;T</t>
  </si>
  <si>
    <t>Phe524Phe</t>
  </si>
  <si>
    <t>1680T&gt;C</t>
  </si>
  <si>
    <t>Ile560Ile</t>
  </si>
  <si>
    <t>1863A&gt;T</t>
  </si>
  <si>
    <t>Ile621Ile</t>
  </si>
  <si>
    <t>1890C&gt;A</t>
  </si>
  <si>
    <t>Ile630Ile</t>
  </si>
  <si>
    <t>1898T&gt;G</t>
  </si>
  <si>
    <t>Phe633Cys</t>
  </si>
  <si>
    <t>2160A&gt;G</t>
  </si>
  <si>
    <t>Ser720Ser</t>
  </si>
  <si>
    <t>2190A&gt;T</t>
  </si>
  <si>
    <t>Ala730Ala</t>
  </si>
  <si>
    <t>2235C&gt;T</t>
  </si>
  <si>
    <t>Phe745Phe</t>
  </si>
  <si>
    <t>2237A&gt;G</t>
  </si>
  <si>
    <t>Lys746Arg</t>
  </si>
  <si>
    <t>2244G&gt;C</t>
  </si>
  <si>
    <t>Met748Ile</t>
  </si>
  <si>
    <t>2259C&gt;T</t>
  </si>
  <si>
    <t>Phe753Phe</t>
  </si>
  <si>
    <t>2266A&gt;C</t>
  </si>
  <si>
    <t>Met756Leu</t>
  </si>
  <si>
    <t>2280C&gt;T</t>
  </si>
  <si>
    <t>Leu760Leu</t>
  </si>
  <si>
    <t>2327C&gt;T</t>
  </si>
  <si>
    <t>Thr776Ile</t>
  </si>
  <si>
    <t>2346C&gt;T</t>
  </si>
  <si>
    <t>Asp782Asp</t>
  </si>
  <si>
    <t>2386A&gt;G</t>
  </si>
  <si>
    <t>Thr796Ala</t>
  </si>
  <si>
    <t>2468A&gt;G</t>
  </si>
  <si>
    <t>Asn823Ser</t>
  </si>
  <si>
    <t>2853T&gt;C</t>
  </si>
  <si>
    <t>His951His</t>
  </si>
  <si>
    <t>2862G&gt;A</t>
  </si>
  <si>
    <t>Gln954Gln</t>
  </si>
  <si>
    <t>2865A&gt;T</t>
  </si>
  <si>
    <t>Ile955Ile</t>
  </si>
  <si>
    <t>2874A&gt;G</t>
  </si>
  <si>
    <t>Thr958Thr</t>
  </si>
  <si>
    <t>2877C&gt;T</t>
  </si>
  <si>
    <t>Ile959Ile</t>
  </si>
  <si>
    <t>2880A&gt;G</t>
  </si>
  <si>
    <t>Lys960Lys</t>
  </si>
  <si>
    <t>2898A&gt;C</t>
  </si>
  <si>
    <t>Ile966Ile</t>
  </si>
  <si>
    <t>2901A&gt;G</t>
  </si>
  <si>
    <t>Gly967Gly</t>
  </si>
  <si>
    <t>2964A&gt;G</t>
  </si>
  <si>
    <t>Leu988Leu</t>
  </si>
  <si>
    <t>3024A&gt;G</t>
  </si>
  <si>
    <t>Leu1008Leu</t>
  </si>
  <si>
    <t>3026G&gt;A</t>
  </si>
  <si>
    <t>Gly1009Asp</t>
  </si>
  <si>
    <t>3183A&gt;C</t>
  </si>
  <si>
    <t>Ala1061Ala</t>
  </si>
  <si>
    <t>3222C&gt;T</t>
  </si>
  <si>
    <t>Ser1074Ser</t>
  </si>
  <si>
    <t>3252G&gt;C</t>
  </si>
  <si>
    <t>Val1084Val</t>
  </si>
  <si>
    <t>3255C&gt;T</t>
  </si>
  <si>
    <t>Asn1085Asn</t>
  </si>
  <si>
    <t>3453T&gt;C</t>
  </si>
  <si>
    <t>Asn1151Asn</t>
  </si>
  <si>
    <t>3489C&gt;T</t>
  </si>
  <si>
    <t>Asn1163Asn</t>
  </si>
  <si>
    <t>3893A&gt;T</t>
  </si>
  <si>
    <t>Gln1298Leu</t>
  </si>
  <si>
    <t>3894A&gt;G</t>
  </si>
  <si>
    <t>Gln1298Gln</t>
  </si>
  <si>
    <t>3909C&gt;T</t>
  </si>
  <si>
    <t>Asp1303Asp</t>
  </si>
  <si>
    <t>4026C&gt;T</t>
  </si>
  <si>
    <t>Val1342Val</t>
  </si>
  <si>
    <t>4048T&gt;C</t>
  </si>
  <si>
    <t>Ser1350Pro</t>
  </si>
  <si>
    <t>4050A&gt;G</t>
  </si>
  <si>
    <t>Ser1350Ser</t>
  </si>
  <si>
    <t>4084G&gt;T</t>
  </si>
  <si>
    <t>Ala1362Ser</t>
  </si>
  <si>
    <t>4144A&gt;G</t>
  </si>
  <si>
    <t>Thr1382Ala</t>
  </si>
  <si>
    <t>4163A&gt;G</t>
  </si>
  <si>
    <t>Gln1388Arg</t>
  </si>
  <si>
    <t>4186G&gt;A</t>
  </si>
  <si>
    <t>Val1396Ile</t>
  </si>
  <si>
    <t>4196G&gt;A</t>
  </si>
  <si>
    <t>Arg1399Gln</t>
  </si>
  <si>
    <t>4218T&gt;A</t>
  </si>
  <si>
    <t>Thr1406Thr</t>
  </si>
  <si>
    <t>4252A&gt;G</t>
  </si>
  <si>
    <t>Lys1418Glu</t>
  </si>
  <si>
    <t>4284G&gt;A</t>
  </si>
  <si>
    <t>Ala1428Ala</t>
  </si>
  <si>
    <t>4314T&gt;C</t>
  </si>
  <si>
    <t>Leu1438Leu</t>
  </si>
  <si>
    <t>4395G&gt;A</t>
  </si>
  <si>
    <t>Pro1465Pro</t>
  </si>
  <si>
    <t>4443G&gt;A</t>
  </si>
  <si>
    <t>Leu1481Leu</t>
  </si>
  <si>
    <t>4450T&gt;G</t>
  </si>
  <si>
    <t>Ser1484Ala</t>
  </si>
  <si>
    <t>4500T&gt;C</t>
  </si>
  <si>
    <t>Val1500Val</t>
  </si>
  <si>
    <t>4548C&gt;A</t>
  </si>
  <si>
    <t>Gly1516Gly</t>
  </si>
  <si>
    <t>4550A&gt;T</t>
  </si>
  <si>
    <t>Tyr1517Phe</t>
  </si>
  <si>
    <t>4564C&gt;T</t>
  </si>
  <si>
    <t>Arg1522Cys</t>
  </si>
  <si>
    <t>4583G&gt;A</t>
  </si>
  <si>
    <t>Arg1528Lys</t>
  </si>
  <si>
    <t>4646A&gt;G</t>
  </si>
  <si>
    <t>Asn1549Ser</t>
  </si>
  <si>
    <t>4657C&gt;A</t>
  </si>
  <si>
    <t>Gln1553Lys</t>
  </si>
  <si>
    <t>4675A&gt;G</t>
  </si>
  <si>
    <t>Ile1559Val</t>
  </si>
  <si>
    <t>4770T&gt;C</t>
  </si>
  <si>
    <t>Tyr1590Tyr</t>
  </si>
  <si>
    <t>4773C&gt;T</t>
  </si>
  <si>
    <t>Phe1591Phe</t>
  </si>
  <si>
    <t>4785C&gt;T</t>
  </si>
  <si>
    <t>Phe1595Phe</t>
  </si>
  <si>
    <t>4809G&gt;T</t>
  </si>
  <si>
    <t>Leu1603Leu</t>
  </si>
  <si>
    <t>4986C&gt;T</t>
  </si>
  <si>
    <t>Phe1662Phe</t>
  </si>
  <si>
    <t>5313C&gt;T</t>
  </si>
  <si>
    <t>Asp1771Asp</t>
  </si>
  <si>
    <t>AAEL002198-RA</t>
  </si>
  <si>
    <t>GENE_exon_AAEL002198-RA-E3</t>
  </si>
  <si>
    <t>exon_AAEL002198-RA-E3</t>
  </si>
  <si>
    <t>183C&gt;T</t>
  </si>
  <si>
    <t>111G&gt;A</t>
  </si>
  <si>
    <t>Val37Val</t>
  </si>
  <si>
    <t>105A&gt;G</t>
  </si>
  <si>
    <t>Ser35Ser</t>
  </si>
  <si>
    <t>10T&gt;C</t>
  </si>
  <si>
    <t>Leu4Leu</t>
  </si>
  <si>
    <t>9T&gt;C</t>
  </si>
  <si>
    <t>Ser3Ser</t>
  </si>
  <si>
    <t>-57C&gt;T</t>
  </si>
  <si>
    <t>-94C&gt;T</t>
  </si>
  <si>
    <t>-117C&gt;A</t>
  </si>
  <si>
    <t>AAEL019753-RA</t>
  </si>
  <si>
    <t>GENE_exon_AAEL019753-RA-E1</t>
  </si>
  <si>
    <t>exon_AAEL019753-RA-E1</t>
  </si>
  <si>
    <t>-944C&gt;T</t>
  </si>
  <si>
    <t>-851G&gt;A</t>
  </si>
  <si>
    <t>-764T&gt;C</t>
  </si>
  <si>
    <t>-763G&gt;A</t>
  </si>
  <si>
    <t>-733G&gt;C</t>
  </si>
  <si>
    <t>-552A&gt;G</t>
  </si>
  <si>
    <t>-429G&gt;C</t>
  </si>
  <si>
    <t>-413T&gt;C</t>
  </si>
  <si>
    <t>-303C&gt;A</t>
  </si>
  <si>
    <t>-280A&gt;G</t>
  </si>
  <si>
    <t>-231C&gt;T</t>
  </si>
  <si>
    <t>-180T&gt;G</t>
  </si>
  <si>
    <t>-6C&gt;T</t>
  </si>
  <si>
    <t>26A&gt;T</t>
  </si>
  <si>
    <t>Tyr9Phe</t>
  </si>
  <si>
    <t>98A&gt;C</t>
  </si>
  <si>
    <t>Glu33Ala</t>
  </si>
  <si>
    <t>123C&gt;T</t>
  </si>
  <si>
    <t>Cys41Cys</t>
  </si>
  <si>
    <t>316A&gt;C</t>
  </si>
  <si>
    <t>Met106Leu</t>
  </si>
  <si>
    <t>355A&gt;G</t>
  </si>
  <si>
    <t>Ile119Val</t>
  </si>
  <si>
    <t>387C&gt;T</t>
  </si>
  <si>
    <t>Ile129Ile</t>
  </si>
  <si>
    <t>823G&gt;A</t>
  </si>
  <si>
    <t>Val275Ile</t>
  </si>
  <si>
    <t>824T&gt;C</t>
  </si>
  <si>
    <t>Val275Ala</t>
  </si>
  <si>
    <t>847G&gt;A</t>
  </si>
  <si>
    <t>Val283Ile</t>
  </si>
  <si>
    <t>932A&gt;T</t>
  </si>
  <si>
    <t>Asn311Ile</t>
  </si>
  <si>
    <t>941T&gt;C</t>
  </si>
  <si>
    <t>Val314Ala</t>
  </si>
  <si>
    <t>1124C&gt;T</t>
  </si>
  <si>
    <t>Ala375Val</t>
  </si>
  <si>
    <t>*329A&gt;G</t>
  </si>
  <si>
    <t>*411T&gt;A</t>
  </si>
  <si>
    <t>AAEL019793-RD</t>
  </si>
  <si>
    <t>GENE_exon_AAEL019793-RD-E1</t>
  </si>
  <si>
    <t>exon_AAEL019793-RD-E1</t>
  </si>
  <si>
    <t>AAEL019793-RB</t>
  </si>
  <si>
    <t>GENE_exon_AAEL019793-RB-E1</t>
  </si>
  <si>
    <t>exon_AAEL019793-RB-E1</t>
  </si>
  <si>
    <t>-353T&gt;C</t>
  </si>
  <si>
    <t>AAEL019793-RC</t>
  </si>
  <si>
    <t>GENE_exon_AAEL019793-RC-E1</t>
  </si>
  <si>
    <t>exon_AAEL019793-RC-E1</t>
  </si>
  <si>
    <t>-245G&gt;A</t>
  </si>
  <si>
    <t>AAEL019793-RH</t>
  </si>
  <si>
    <t>GENE_exon_AAEL019793-RA-E1</t>
  </si>
  <si>
    <t>exon_AAEL019793-RA-E1</t>
  </si>
  <si>
    <t>-909T&gt;G</t>
  </si>
  <si>
    <t>-902C&gt;A</t>
  </si>
  <si>
    <t>-895T&gt;A</t>
  </si>
  <si>
    <t>-890T&gt;A</t>
  </si>
  <si>
    <t>-889A&gt;T</t>
  </si>
  <si>
    <t>CGAT</t>
  </si>
  <si>
    <t>TGAT</t>
  </si>
  <si>
    <t>-817C&gt;T</t>
  </si>
  <si>
    <t>-787A&gt;T</t>
  </si>
  <si>
    <t>-710T&gt;A</t>
  </si>
  <si>
    <t>-561C&gt;G</t>
  </si>
  <si>
    <t>-535C&gt;T</t>
  </si>
  <si>
    <t>-532G&gt;T</t>
  </si>
  <si>
    <t>-380A&gt;T</t>
  </si>
  <si>
    <t>189G&gt;A</t>
  </si>
  <si>
    <t>Ala63Ala</t>
  </si>
  <si>
    <t>Gln165Gln</t>
  </si>
  <si>
    <t>501G&gt;A</t>
  </si>
  <si>
    <t>Gln167Gln</t>
  </si>
  <si>
    <t>537C&gt;T</t>
  </si>
  <si>
    <t>Gly179Gly</t>
  </si>
  <si>
    <t>540C&gt;T</t>
  </si>
  <si>
    <t>His180His</t>
  </si>
  <si>
    <t>627G&gt;A</t>
  </si>
  <si>
    <t>Gln209Gln</t>
  </si>
  <si>
    <t>675T&gt;C</t>
  </si>
  <si>
    <t>Asp225Asp</t>
  </si>
  <si>
    <t>684G&gt;C</t>
  </si>
  <si>
    <t>Ala228Ala</t>
  </si>
  <si>
    <t>738C&gt;T</t>
  </si>
  <si>
    <t>Thr246Thr</t>
  </si>
  <si>
    <t>1284T&gt;C</t>
  </si>
  <si>
    <t>Phe428Phe</t>
  </si>
  <si>
    <t>1311G&gt;A</t>
  </si>
  <si>
    <t>Pro437Pro</t>
  </si>
  <si>
    <t>1314G&gt;A</t>
  </si>
  <si>
    <t>Arg438Arg</t>
  </si>
  <si>
    <t>1317A&gt;G</t>
  </si>
  <si>
    <t>Pro439Pro</t>
  </si>
  <si>
    <t>1383A&gt;C</t>
  </si>
  <si>
    <t>Gly461Gly</t>
  </si>
  <si>
    <t>1392A&gt;G</t>
  </si>
  <si>
    <t>Thr464Thr</t>
  </si>
  <si>
    <t>1452T&gt;C</t>
  </si>
  <si>
    <t>Ser484Ser</t>
  </si>
  <si>
    <t>1461T&gt;C</t>
  </si>
  <si>
    <t>Gly487Gly</t>
  </si>
  <si>
    <t>1809G&gt;A</t>
  </si>
  <si>
    <t>Gln603Gln</t>
  </si>
  <si>
    <t>2565G&gt;A</t>
  </si>
  <si>
    <t>Thr855Thr</t>
  </si>
  <si>
    <t>2865T&gt;C</t>
  </si>
  <si>
    <t>2877T&gt;C</t>
  </si>
  <si>
    <t>Thr959Thr</t>
  </si>
  <si>
    <t>2908T&gt;A</t>
  </si>
  <si>
    <t>Leu970Met</t>
  </si>
  <si>
    <t>2917G&gt;A</t>
  </si>
  <si>
    <t>Ala973Thr</t>
  </si>
  <si>
    <t>2961A&gt;G</t>
  </si>
  <si>
    <t>Leu987Leu</t>
  </si>
  <si>
    <t>3039A&gt;G</t>
  </si>
  <si>
    <t>Glu1013Glu</t>
  </si>
  <si>
    <t>3073C&gt;T</t>
  </si>
  <si>
    <t>Leu1025Leu</t>
  </si>
  <si>
    <t>3079T&gt;G</t>
  </si>
  <si>
    <t>Ser1027Ala</t>
  </si>
  <si>
    <t>3174C&gt;G</t>
  </si>
  <si>
    <t>Asp1058Glu</t>
  </si>
  <si>
    <t>3195G&gt;A</t>
  </si>
  <si>
    <t>Glu1065Glu</t>
  </si>
  <si>
    <t>3213T&gt;A</t>
  </si>
  <si>
    <t>Pro1071Pro</t>
  </si>
  <si>
    <t>3228T&gt;G</t>
  </si>
  <si>
    <t>Asp1076Glu</t>
  </si>
  <si>
    <t>3234T&gt;G</t>
  </si>
  <si>
    <t>Val1078Val</t>
  </si>
  <si>
    <t>3288A&gt;C</t>
  </si>
  <si>
    <t>Glu1096Asp</t>
  </si>
  <si>
    <t>3445T&gt;A</t>
  </si>
  <si>
    <t>Leu1149Met</t>
  </si>
  <si>
    <t>3489A&gt;G</t>
  </si>
  <si>
    <t>Gln1163Gln</t>
  </si>
  <si>
    <t>4009C&gt;T</t>
  </si>
  <si>
    <t>Leu1337Leu</t>
  </si>
  <si>
    <t>4041G&gt;T</t>
  </si>
  <si>
    <t>Ala1347Ala</t>
  </si>
  <si>
    <t>4116C&gt;T</t>
  </si>
  <si>
    <t>Asp1372Asp</t>
  </si>
  <si>
    <t>4757G&gt;A</t>
  </si>
  <si>
    <t>Gly1586Glu</t>
  </si>
  <si>
    <t>5437T&gt;C</t>
  </si>
  <si>
    <t>Ser1813Pro</t>
  </si>
  <si>
    <t>5645G&gt;A</t>
  </si>
  <si>
    <t>Gly1882Glu</t>
  </si>
  <si>
    <t>5715A&gt;T</t>
  </si>
  <si>
    <t>Thr1905Thr</t>
  </si>
  <si>
    <t>5834G&gt;A</t>
  </si>
  <si>
    <t>Gly1945Glu</t>
  </si>
  <si>
    <t>5849G&gt;A</t>
  </si>
  <si>
    <t>Gly1950Asp</t>
  </si>
  <si>
    <t>5876C&gt;A</t>
  </si>
  <si>
    <t>Thr1959Lys</t>
  </si>
  <si>
    <t>5943A&gt;T</t>
  </si>
  <si>
    <t>Pro1981Pro</t>
  </si>
  <si>
    <t>6387G&gt;A</t>
  </si>
  <si>
    <t>Thr2129Thr</t>
  </si>
  <si>
    <t>6411T&gt;C</t>
  </si>
  <si>
    <t>Arg2137Arg</t>
  </si>
  <si>
    <t>6417T&gt;C</t>
  </si>
  <si>
    <t>Tyr2139Tyr</t>
  </si>
  <si>
    <t>6525C&gt;T</t>
  </si>
  <si>
    <t>Val2175Val</t>
  </si>
  <si>
    <t>6594T&gt;C</t>
  </si>
  <si>
    <t>Asn2198Asn</t>
  </si>
  <si>
    <t>6666A&gt;G</t>
  </si>
  <si>
    <t>Gln2222Gln</t>
  </si>
  <si>
    <t>6996G&gt;A</t>
  </si>
  <si>
    <t>Arg2332Arg</t>
  </si>
  <si>
    <t>7002T&gt;C</t>
  </si>
  <si>
    <t>Phe2334Phe</t>
  </si>
  <si>
    <t>7086T&gt;C</t>
  </si>
  <si>
    <t>Val2362Val</t>
  </si>
  <si>
    <t>7104T&gt;G</t>
  </si>
  <si>
    <t>Pro2368Pro</t>
  </si>
  <si>
    <t>7107G&gt;A</t>
  </si>
  <si>
    <t>Lys2369Lys</t>
  </si>
  <si>
    <t>7110A&gt;G</t>
  </si>
  <si>
    <t>Glu2370Glu</t>
  </si>
  <si>
    <t>7116C&gt;T</t>
  </si>
  <si>
    <t>Thr2372Thr</t>
  </si>
  <si>
    <t>7245G&gt;A</t>
  </si>
  <si>
    <t>Glu2415Glu</t>
  </si>
  <si>
    <t>7246T&gt;C</t>
  </si>
  <si>
    <t>Leu2416Leu</t>
  </si>
  <si>
    <t>7260C&gt;T</t>
  </si>
  <si>
    <t>Cys2420Cys</t>
  </si>
  <si>
    <t>7887T&gt;C</t>
  </si>
  <si>
    <t>Asp2629Asp</t>
  </si>
  <si>
    <t>8427A&gt;G</t>
  </si>
  <si>
    <t>Leu2809Leu</t>
  </si>
  <si>
    <t>8430T&gt;C</t>
  </si>
  <si>
    <t>Phe2810Phe</t>
  </si>
  <si>
    <t>8714T&gt;C</t>
  </si>
  <si>
    <t>Val2905Ala</t>
  </si>
  <si>
    <t>9354C&gt;T</t>
  </si>
  <si>
    <t>Ser3118Ser</t>
  </si>
  <si>
    <t>10422A&gt;G</t>
  </si>
  <si>
    <t>Leu3474Leu</t>
  </si>
  <si>
    <t>10423C&gt;A</t>
  </si>
  <si>
    <t>Arg3475Arg</t>
  </si>
  <si>
    <t>10428A&gt;G</t>
  </si>
  <si>
    <t>Ala3476Ala</t>
  </si>
  <si>
    <t>10440C&gt;T</t>
  </si>
  <si>
    <t>His3480His</t>
  </si>
  <si>
    <t>10443T&gt;A</t>
  </si>
  <si>
    <t>Gly3481Gly</t>
  </si>
  <si>
    <t>11065A&gt;G</t>
  </si>
  <si>
    <t>Lys3689Glu</t>
  </si>
  <si>
    <t>14037T&gt;A</t>
  </si>
  <si>
    <t>Ala4679Ala</t>
  </si>
  <si>
    <t>14748G&gt;A</t>
  </si>
  <si>
    <t>Lys4916Lys</t>
  </si>
  <si>
    <t>14778C&gt;T</t>
  </si>
  <si>
    <t>Phe4926Phe</t>
  </si>
  <si>
    <t>14787G&gt;A</t>
  </si>
  <si>
    <t>Ala4929Ala</t>
  </si>
  <si>
    <t>14832A&gt;T</t>
  </si>
  <si>
    <t>Ala4944Ala</t>
  </si>
  <si>
    <t>*1112T&gt;A</t>
  </si>
  <si>
    <t>3</t>
  </si>
  <si>
    <t>AAEL009844-RA</t>
  </si>
  <si>
    <t>GENE_exon_AAEL009844-RA-E2</t>
  </si>
  <si>
    <t>exon_AAEL009844-RA-E2</t>
  </si>
  <si>
    <t>*13G&gt;T</t>
  </si>
  <si>
    <t>514G&gt;A</t>
  </si>
  <si>
    <t>Gly172Arg</t>
  </si>
  <si>
    <t>510C&gt;G</t>
  </si>
  <si>
    <t>Ile170Met</t>
  </si>
  <si>
    <t>420A&gt;G</t>
  </si>
  <si>
    <t>Glu140Glu</t>
  </si>
  <si>
    <t>220C&gt;G</t>
  </si>
  <si>
    <t>Gln74Glu</t>
  </si>
  <si>
    <t>194A&gt;T</t>
  </si>
  <si>
    <t>Glu65Val</t>
  </si>
  <si>
    <t>172A&gt;T</t>
  </si>
  <si>
    <t>Met58Leu</t>
  </si>
  <si>
    <t>56T&gt;C</t>
  </si>
  <si>
    <t>Leu19Ser</t>
  </si>
  <si>
    <t>50-6T&gt;C</t>
  </si>
  <si>
    <t>BG Genotype</t>
  </si>
  <si>
    <t>BG Genotype Score</t>
  </si>
  <si>
    <t xml:space="preserve">NP Genotype </t>
  </si>
  <si>
    <t>NP Genotype Score</t>
  </si>
  <si>
    <t>Indvidual genotype score:</t>
  </si>
  <si>
    <t>Missing SNPs:</t>
  </si>
  <si>
    <t>Max score:</t>
  </si>
  <si>
    <t>Proportion BG alleles:</t>
  </si>
  <si>
    <t>0</t>
  </si>
  <si>
    <t>names</t>
  </si>
  <si>
    <t>countries</t>
  </si>
  <si>
    <t>regions</t>
  </si>
  <si>
    <t>sites</t>
  </si>
  <si>
    <t>SRR11006704</t>
  </si>
  <si>
    <t>Thailand</t>
  </si>
  <si>
    <t>Asia</t>
  </si>
  <si>
    <t>Bangkok</t>
  </si>
  <si>
    <t>SRR11006487</t>
  </si>
  <si>
    <t>SRR11006693</t>
  </si>
  <si>
    <t>Ae13CLOV043</t>
  </si>
  <si>
    <t>USA</t>
  </si>
  <si>
    <t>Central California</t>
  </si>
  <si>
    <t>Clovis</t>
  </si>
  <si>
    <t>Ae13CLOV030</t>
  </si>
  <si>
    <t>Ae13CLOV041</t>
  </si>
  <si>
    <t>Ae13CLOV032</t>
  </si>
  <si>
    <t>Ae13CLOV028</t>
  </si>
  <si>
    <t>Ae13CLOV039</t>
  </si>
  <si>
    <t>Ae13CLOV040</t>
  </si>
  <si>
    <t>Ae13CLOV042</t>
  </si>
  <si>
    <t>Ae15FRES017</t>
  </si>
  <si>
    <t>Fresno</t>
  </si>
  <si>
    <t>Ae15FRES008.05</t>
  </si>
  <si>
    <t>Ae17FRE011</t>
  </si>
  <si>
    <t>Ae17MAD035</t>
  </si>
  <si>
    <t>Madera</t>
  </si>
  <si>
    <t>Ae15MADE001</t>
  </si>
  <si>
    <t>Ae15MADE015</t>
  </si>
  <si>
    <t>Ae15SAND001</t>
  </si>
  <si>
    <t>Southern California</t>
  </si>
  <si>
    <t>San Diego</t>
  </si>
  <si>
    <t>Ae15SAND002</t>
  </si>
  <si>
    <t>Ae17SDC004</t>
  </si>
  <si>
    <t>Ae15SAND015</t>
  </si>
  <si>
    <t>Ae17SDC013</t>
  </si>
  <si>
    <t>Vista</t>
  </si>
  <si>
    <t>Ae17SDC014</t>
  </si>
  <si>
    <t>Ae16VERO001</t>
  </si>
  <si>
    <t>Florida</t>
  </si>
  <si>
    <t>Vero Beach</t>
  </si>
  <si>
    <t>Ae16VERO002</t>
  </si>
  <si>
    <t>Ae16VERO003</t>
  </si>
  <si>
    <t>Aeg-NP34</t>
  </si>
  <si>
    <t>Palmetto</t>
  </si>
  <si>
    <t>Aeg-NP01</t>
  </si>
  <si>
    <t>Aeg-NP06</t>
  </si>
  <si>
    <t>Aeg-NP38</t>
  </si>
  <si>
    <t>Aeg-NP41</t>
  </si>
  <si>
    <t>Aeg-NP46</t>
  </si>
  <si>
    <t>Aeg-NP37</t>
  </si>
  <si>
    <t>Aeg-NP02</t>
  </si>
  <si>
    <t>Aeg-NP05</t>
  </si>
  <si>
    <t>Aeg-NP42</t>
  </si>
  <si>
    <t>Aeg-NP35</t>
  </si>
  <si>
    <t>Aeg-NP08</t>
  </si>
  <si>
    <t>Aeg-NP07</t>
  </si>
  <si>
    <t>Aeg-NP43</t>
  </si>
  <si>
    <t>Aeg-NP03</t>
  </si>
  <si>
    <t>Aeg-NP04</t>
  </si>
  <si>
    <t>Aeg-NP33</t>
  </si>
  <si>
    <t>Aeg-NP39</t>
  </si>
  <si>
    <t>Aeg-NP44</t>
  </si>
  <si>
    <t>Aeg-NP45</t>
  </si>
  <si>
    <t>Aeg-NP48</t>
  </si>
  <si>
    <t>Aeg-NP36</t>
  </si>
  <si>
    <t>Aeg-NP40</t>
  </si>
  <si>
    <t>Aeg-NP47</t>
  </si>
  <si>
    <t>2018PURI004</t>
  </si>
  <si>
    <t>Puerto Rico</t>
  </si>
  <si>
    <t>Guaynabo</t>
  </si>
  <si>
    <t>2018PURI003</t>
  </si>
  <si>
    <t>2018PURI005</t>
  </si>
  <si>
    <t>2018PURI010</t>
  </si>
  <si>
    <t>2018PURI002</t>
  </si>
  <si>
    <t>2018PURI009</t>
  </si>
  <si>
    <t>SRR11006765</t>
  </si>
  <si>
    <t>Senegal</t>
  </si>
  <si>
    <t>Rift Valley West</t>
  </si>
  <si>
    <t>Ngoye</t>
  </si>
  <si>
    <t>SRR11006770</t>
  </si>
  <si>
    <t>SRR11006764</t>
  </si>
  <si>
    <t>SRR11006725</t>
  </si>
  <si>
    <t>Thies</t>
  </si>
  <si>
    <t>SRR11006720</t>
  </si>
  <si>
    <t>SRR11006513</t>
  </si>
  <si>
    <t>SRR11006480</t>
  </si>
  <si>
    <t>Mindin</t>
  </si>
  <si>
    <t>SRR11006782</t>
  </si>
  <si>
    <t>SRR11006482</t>
  </si>
  <si>
    <t>SRR11006502</t>
  </si>
  <si>
    <t>Kedougou</t>
  </si>
  <si>
    <t>SRR11006501</t>
  </si>
  <si>
    <t>SRR11006497</t>
  </si>
  <si>
    <t>SRR11006741</t>
  </si>
  <si>
    <t>PK10</t>
  </si>
  <si>
    <t>SRR11006742</t>
  </si>
  <si>
    <t>SRR11006745</t>
  </si>
  <si>
    <t>SRR11006584</t>
  </si>
  <si>
    <t>Bantata</t>
  </si>
  <si>
    <t>SRR11006583</t>
  </si>
  <si>
    <t>SRR11006587</t>
  </si>
  <si>
    <t>SRR11006527</t>
  </si>
  <si>
    <t>Burkina Faso</t>
  </si>
  <si>
    <t>Ouahigouya</t>
  </si>
  <si>
    <t>SRR11006524</t>
  </si>
  <si>
    <t>SRR11006529</t>
  </si>
  <si>
    <t>SRR11006628</t>
  </si>
  <si>
    <t>LG</t>
  </si>
  <si>
    <t>SRR11006626</t>
  </si>
  <si>
    <t>SRR11006623</t>
  </si>
  <si>
    <t>SRR11006614</t>
  </si>
  <si>
    <t>Tab</t>
  </si>
  <si>
    <t>SRR11006619</t>
  </si>
  <si>
    <t>SRR11006618</t>
  </si>
  <si>
    <t>SRR11006546</t>
  </si>
  <si>
    <t>Ghana</t>
  </si>
  <si>
    <t>Kumasi</t>
  </si>
  <si>
    <t>SRR11006543</t>
  </si>
  <si>
    <t>SRR11006551</t>
  </si>
  <si>
    <t>SRR11006567</t>
  </si>
  <si>
    <t>Kintampo</t>
  </si>
  <si>
    <t>SRR11006573</t>
  </si>
  <si>
    <t>SRR11006574</t>
  </si>
  <si>
    <t>SRR11006603</t>
  </si>
  <si>
    <t>Nigeria</t>
  </si>
  <si>
    <t>Awka</t>
  </si>
  <si>
    <t>SRR11006605</t>
  </si>
  <si>
    <t>SRR11006604</t>
  </si>
  <si>
    <t>SRR11006809</t>
  </si>
  <si>
    <t>Gabon</t>
  </si>
  <si>
    <t>Libreville</t>
  </si>
  <si>
    <t>SRR11006819</t>
  </si>
  <si>
    <t>SRR11006810</t>
  </si>
  <si>
    <t>SRR11006801</t>
  </si>
  <si>
    <t>Lope Village</t>
  </si>
  <si>
    <t>SRR11006799</t>
  </si>
  <si>
    <t>SRR11006795</t>
  </si>
  <si>
    <t>SRR11006831</t>
  </si>
  <si>
    <t>Franceville</t>
  </si>
  <si>
    <t>SRR11006832</t>
  </si>
  <si>
    <t>SRR11006825</t>
  </si>
  <si>
    <t>SRR11006874</t>
  </si>
  <si>
    <t>Uganda</t>
  </si>
  <si>
    <t>Entebbe</t>
  </si>
  <si>
    <t>SRR11006880</t>
  </si>
  <si>
    <t>SRR11006875</t>
  </si>
  <si>
    <t>SRR11006883</t>
  </si>
  <si>
    <t>Rift Valley East</t>
  </si>
  <si>
    <t>Karenga</t>
  </si>
  <si>
    <t>SRR11006882</t>
  </si>
  <si>
    <t>SRR11006706</t>
  </si>
  <si>
    <t>Kenya</t>
  </si>
  <si>
    <t>Kakamega</t>
  </si>
  <si>
    <t>SRR11006686</t>
  </si>
  <si>
    <t>SRR11006695</t>
  </si>
  <si>
    <t>SRR11006689</t>
  </si>
  <si>
    <t>SRR11006885</t>
  </si>
  <si>
    <t>Virhembe</t>
  </si>
  <si>
    <t>SRR11006896</t>
  </si>
  <si>
    <t>SRR11006892</t>
  </si>
  <si>
    <t>SRR11006934</t>
  </si>
  <si>
    <t>ShimbaHills</t>
  </si>
  <si>
    <t>SRR11006855</t>
  </si>
  <si>
    <t>SRR11006857</t>
  </si>
  <si>
    <t>SRR11006658</t>
  </si>
  <si>
    <t>Kwale</t>
  </si>
  <si>
    <t>SRR11006651</t>
  </si>
  <si>
    <t>SRR11006657</t>
  </si>
  <si>
    <t>SRR11006642</t>
  </si>
  <si>
    <t>Arabuko</t>
  </si>
  <si>
    <t>SRR11006609</t>
  </si>
  <si>
    <t>SRR11006620</t>
  </si>
  <si>
    <t>SRR11006772</t>
  </si>
  <si>
    <t>Ganda</t>
  </si>
  <si>
    <t>SRR11006498</t>
  </si>
  <si>
    <t>SRR11006750</t>
  </si>
  <si>
    <t>SRR11006679</t>
  </si>
  <si>
    <t>KayaBomu</t>
  </si>
  <si>
    <t>SRR11006673</t>
  </si>
  <si>
    <t>SRR11006677</t>
  </si>
  <si>
    <t>SRR11006786</t>
  </si>
  <si>
    <t>Rabai</t>
  </si>
  <si>
    <t>SRR11006948</t>
  </si>
  <si>
    <t>SRR11006945</t>
  </si>
  <si>
    <t>SRR11006646</t>
  </si>
  <si>
    <t>SRR11006954</t>
  </si>
  <si>
    <t>SRR11006647</t>
  </si>
  <si>
    <t>Aeg-BG06</t>
  </si>
  <si>
    <t>Tanzania</t>
  </si>
  <si>
    <t>Bagamoyo</t>
  </si>
  <si>
    <t>Aeg-BG20</t>
  </si>
  <si>
    <t>Aeg-BG18</t>
  </si>
  <si>
    <t>Aeg-BG24</t>
  </si>
  <si>
    <t>Aeg-BG13</t>
  </si>
  <si>
    <t>Aeg-BG11</t>
  </si>
  <si>
    <t>Aeg-BG23</t>
  </si>
  <si>
    <t>Aeg-BG14</t>
  </si>
  <si>
    <t>Aeg-BG19</t>
  </si>
  <si>
    <t>Aeg-BG02</t>
  </si>
  <si>
    <t>Aeg-BG07</t>
  </si>
  <si>
    <t>Aeg-BG01</t>
  </si>
  <si>
    <t>Aeg-BG05</t>
  </si>
  <si>
    <t>Aeg-BG15</t>
  </si>
  <si>
    <t>Aeg-BG04</t>
  </si>
  <si>
    <t>Aeg-BG09</t>
  </si>
  <si>
    <t>Aeg-BG21</t>
  </si>
  <si>
    <t>Aeg-BG03</t>
  </si>
  <si>
    <t>Aeg-BG17</t>
  </si>
  <si>
    <t>Aeg-BG08</t>
  </si>
  <si>
    <t>Aeg-BG22</t>
  </si>
  <si>
    <t>Aeg-BG16</t>
  </si>
  <si>
    <t>Aeg-BG10</t>
  </si>
  <si>
    <t>Aeg-BG12</t>
  </si>
  <si>
    <t>Ae15PRET1.3</t>
  </si>
  <si>
    <t>RSA</t>
  </si>
  <si>
    <t>Pretoria</t>
  </si>
  <si>
    <t>Ae15RPT1e.6</t>
  </si>
  <si>
    <t>Rooipoort</t>
  </si>
  <si>
    <t>Ae15SHG24.5</t>
  </si>
  <si>
    <t>Shingwedzi</t>
  </si>
  <si>
    <t>AAEL001992-RB</t>
  </si>
  <si>
    <t>ANN_Feature_ID (original)</t>
  </si>
  <si>
    <t>.</t>
  </si>
  <si>
    <t>sum</t>
  </si>
  <si>
    <t>Aeg-NP Ave (24)</t>
  </si>
  <si>
    <t>Bangkok Ave (3)</t>
  </si>
  <si>
    <t>Ae13CLOV Ave (8)</t>
  </si>
  <si>
    <t>Ae15/17FRES Ave (3)</t>
  </si>
  <si>
    <t>Ae15/17MAD Ave (3)</t>
  </si>
  <si>
    <t>Ae15/17SAND Ave (4)</t>
  </si>
  <si>
    <t>Ae17SD13/14 Ave (2)</t>
  </si>
  <si>
    <t>Ae16VERO Ave (3)</t>
  </si>
  <si>
    <t>2018PUR Ave (6)</t>
  </si>
  <si>
    <t>Senegal_Ngoye Ave (3)</t>
  </si>
  <si>
    <t>Senegal_Thies Ave (3)</t>
  </si>
  <si>
    <t>Senegal_Mindin Ave (3)</t>
  </si>
  <si>
    <t>Senegal_Kedougou Ave (3)</t>
  </si>
  <si>
    <t>Senegal_PK10 Ave (3)</t>
  </si>
  <si>
    <t>Senegal_Bantata Ave (3)</t>
  </si>
  <si>
    <t>Burkina Faso_Ouahigouya Ave (3)</t>
  </si>
  <si>
    <t>Burkina Faso_LG Ave (3)</t>
  </si>
  <si>
    <t>Burkina Faso_Tab Ave (3)</t>
  </si>
  <si>
    <t xml:space="preserve">Ghana_ Kumasi Ave (3) </t>
  </si>
  <si>
    <t>Ghana_Kintampo Ave (3)</t>
  </si>
  <si>
    <t>Nigeria_Awka Ave (3)</t>
  </si>
  <si>
    <t>Gabon_Libreville Ave (3)</t>
  </si>
  <si>
    <t>Gabon_Lope Village Ave (3)</t>
  </si>
  <si>
    <t>Gabon_Franceville Ave (3)</t>
  </si>
  <si>
    <t>Uganda_Entebbe Ave (3)</t>
  </si>
  <si>
    <t>Uganda_Karenga Ave (2)</t>
  </si>
  <si>
    <t>Kenya_Kakamega Ave (4)</t>
  </si>
  <si>
    <t>Kenya_Virhembe Ave (3)</t>
  </si>
  <si>
    <t>Kenya_Shimba Hills Ave (3)</t>
  </si>
  <si>
    <t>Kenya_Kwale Ave (3)</t>
  </si>
  <si>
    <t>Kenya_Arabuko Ave (3)</t>
  </si>
  <si>
    <t>Kenya_Ganda Ave (3)</t>
  </si>
  <si>
    <t>Kenya_KayaBomu Ave (3)</t>
  </si>
  <si>
    <t>Kenya_Rabai Aaf Ave (4)</t>
  </si>
  <si>
    <t>Kenya_Rabai Aaa Ave (2)</t>
  </si>
  <si>
    <t>RSA Ave (3)</t>
  </si>
  <si>
    <t>Aeg-Bg Average (24)</t>
  </si>
  <si>
    <t>Rabai_Aaf</t>
  </si>
  <si>
    <t>Rabai_Aaa</t>
  </si>
  <si>
    <t>Pre/Roo/Shi</t>
  </si>
  <si>
    <t>AAEL029069</t>
  </si>
  <si>
    <t>Mean Freq TZ-Dom Allele</t>
  </si>
  <si>
    <t>AAEL017505</t>
  </si>
  <si>
    <t>AAEL002237</t>
  </si>
  <si>
    <t>AAEL022593</t>
  </si>
  <si>
    <t>AAEL022506</t>
  </si>
  <si>
    <t>AAEL002228</t>
  </si>
  <si>
    <t>AAEL019753</t>
  </si>
  <si>
    <t>AAEL009844</t>
  </si>
  <si>
    <t>AAEL002234</t>
  </si>
  <si>
    <t>AAEL020470</t>
  </si>
  <si>
    <t>AAEL019793</t>
  </si>
  <si>
    <t>AAEL002198</t>
  </si>
  <si>
    <t>AAEL002005</t>
  </si>
  <si>
    <t>AAEL024267</t>
  </si>
  <si>
    <t>AAEL014891</t>
  </si>
  <si>
    <t>AAEL000229</t>
  </si>
  <si>
    <t>AAEL001992</t>
  </si>
  <si>
    <t>VectorBase_ID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</si>
</sst>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9" x14ac:knownFonts="1"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1"/>
      <name val="Cambria"/>
      <family val="1"/>
    </font>
    <font>
      <sz val="8"/>
      <name val="Calibri"/>
      <family val="2"/>
      <charset val="1"/>
    </font>
    <font>
      <b/>
      <sz val="11"/>
      <name val="Cambria"/>
      <family val="1"/>
    </font>
    <font>
      <b/>
      <sz val="11"/>
      <name val="Cambria"/>
      <family val="1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A50021"/>
        <bgColor rgb="FF000000"/>
      </patternFill>
    </fill>
    <fill>
      <patternFill patternType="solid">
        <fgColor rgb="FFC6E0B4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top" textRotation="90"/>
    </xf>
    <xf numFmtId="0" fontId="2" fillId="0" borderId="1" xfId="0" applyFont="1" applyBorder="1" applyAlignment="1">
      <alignment horizontal="center" wrapText="1"/>
    </xf>
    <xf numFmtId="0" fontId="0" fillId="0" borderId="0" xfId="0" quotePrefix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textRotation="90"/>
    </xf>
    <xf numFmtId="0" fontId="5" fillId="5" borderId="2" xfId="0" applyFont="1" applyFill="1" applyBorder="1" applyAlignment="1">
      <alignment textRotation="90"/>
    </xf>
    <xf numFmtId="0" fontId="5" fillId="6" borderId="2" xfId="0" applyFont="1" applyFill="1" applyBorder="1" applyAlignment="1">
      <alignment textRotation="90"/>
    </xf>
    <xf numFmtId="0" fontId="4" fillId="0" borderId="3" xfId="0" applyFont="1" applyBorder="1" applyAlignment="1">
      <alignment textRotation="90"/>
    </xf>
    <xf numFmtId="0" fontId="4" fillId="0" borderId="0" xfId="0" applyFont="1" applyAlignment="1">
      <alignment textRotation="90"/>
    </xf>
    <xf numFmtId="3" fontId="0" fillId="0" borderId="0" xfId="0" applyNumberFormat="1"/>
    <xf numFmtId="0" fontId="0" fillId="4" borderId="0" xfId="0" applyFill="1"/>
    <xf numFmtId="0" fontId="0" fillId="0" borderId="4" xfId="0" applyBorder="1"/>
    <xf numFmtId="0" fontId="0" fillId="4" borderId="5" xfId="0" applyFill="1" applyBorder="1"/>
    <xf numFmtId="0" fontId="0" fillId="0" borderId="5" xfId="0" applyBorder="1"/>
    <xf numFmtId="0" fontId="0" fillId="0" borderId="6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textRotation="90"/>
    </xf>
    <xf numFmtId="0" fontId="5" fillId="3" borderId="1" xfId="0" applyFont="1" applyFill="1" applyBorder="1" applyAlignment="1">
      <alignment horizontal="center" vertical="top" textRotation="90"/>
    </xf>
    <xf numFmtId="0" fontId="2" fillId="0" borderId="7" xfId="0" applyFont="1" applyBorder="1" applyAlignment="1">
      <alignment horizontal="center" vertical="top" textRotation="90"/>
    </xf>
    <xf numFmtId="0" fontId="2" fillId="0" borderId="0" xfId="0" applyFont="1" applyAlignment="1">
      <alignment horizontal="center" vertical="top" textRotation="90"/>
    </xf>
    <xf numFmtId="49" fontId="0" fillId="0" borderId="0" xfId="0" applyNumberFormat="1"/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top" textRotation="90"/>
    </xf>
    <xf numFmtId="0" fontId="5" fillId="0" borderId="7" xfId="0" applyFont="1" applyBorder="1" applyAlignment="1">
      <alignment horizontal="center" vertical="top" textRotation="90"/>
    </xf>
    <xf numFmtId="0" fontId="0" fillId="0" borderId="4" xfId="0" quotePrefix="1" applyBorder="1"/>
    <xf numFmtId="0" fontId="0" fillId="0" borderId="10" xfId="0" applyBorder="1"/>
    <xf numFmtId="0" fontId="5" fillId="0" borderId="0" xfId="0" applyFont="1" applyAlignment="1">
      <alignment horizontal="center" vertical="top" textRotation="90"/>
    </xf>
    <xf numFmtId="0" fontId="2" fillId="0" borderId="11" xfId="0" applyFont="1" applyBorder="1" applyAlignment="1">
      <alignment horizontal="center" vertical="top" textRotation="90"/>
    </xf>
    <xf numFmtId="0" fontId="2" fillId="0" borderId="2" xfId="0" applyFont="1" applyBorder="1" applyAlignment="1">
      <alignment wrapText="1"/>
    </xf>
    <xf numFmtId="16" fontId="0" fillId="0" borderId="0" xfId="0" quotePrefix="1" applyNumberFormat="1"/>
    <xf numFmtId="0" fontId="2" fillId="0" borderId="10" xfId="0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textRotation="90"/>
    </xf>
    <xf numFmtId="0" fontId="5" fillId="5" borderId="2" xfId="0" applyFont="1" applyFill="1" applyBorder="1" applyAlignment="1">
      <alignment vertical="top" textRotation="90"/>
    </xf>
    <xf numFmtId="0" fontId="5" fillId="6" borderId="2" xfId="0" applyFont="1" applyFill="1" applyBorder="1" applyAlignment="1">
      <alignment vertical="top" textRotation="90"/>
    </xf>
    <xf numFmtId="16" fontId="0" fillId="0" borderId="0" xfId="0" applyNumberFormat="1"/>
    <xf numFmtId="0" fontId="1" fillId="0" borderId="0" xfId="2"/>
    <xf numFmtId="0" fontId="0" fillId="0" borderId="0" xfId="0" applyAlignment="1">
      <alignment textRotation="90"/>
    </xf>
    <xf numFmtId="164" fontId="0" fillId="0" borderId="0" xfId="0" applyNumberFormat="1" applyAlignment="1">
      <alignment textRotation="90"/>
    </xf>
    <xf numFmtId="165" fontId="8" fillId="0" borderId="0" xfId="0" applyNumberFormat="1" applyFont="1"/>
    <xf numFmtId="0" fontId="8" fillId="0" borderId="0" xfId="0" applyFont="1"/>
    <xf numFmtId="1" fontId="8" fillId="0" borderId="0" xfId="0" applyNumberFormat="1" applyFont="1"/>
  </cellXfs>
  <cellStyles count="3">
    <cellStyle name="Normal" xfId="0" builtinId="0"/>
    <cellStyle name="Normal 2" xfId="1" xr:uid="{DFBC9E21-115F-4EBF-BFB5-403E35B86335}"/>
    <cellStyle name="Normal 2 2" xfId="2" xr:uid="{097DCC58-EFA3-2344-B971-CEE46A94EBC7}"/>
  </cellStyles>
  <dxfs count="72"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fgColor auto="1"/>
          <bgColor theme="4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48CE-7821-3743-83BD-09FD5B015430}">
  <dimension ref="A1:AN21"/>
  <sheetViews>
    <sheetView tabSelected="1" zoomScale="75" workbookViewId="0"/>
  </sheetViews>
  <sheetFormatPr baseColWidth="10" defaultColWidth="11.5" defaultRowHeight="15" x14ac:dyDescent="0.2"/>
  <cols>
    <col min="2" max="2" width="24.6640625" customWidth="1"/>
    <col min="3" max="3" width="3.6640625" customWidth="1"/>
  </cols>
  <sheetData>
    <row r="1" spans="1:40" ht="157" x14ac:dyDescent="0.2">
      <c r="A1" s="46" t="s">
        <v>1417</v>
      </c>
      <c r="B1" s="46"/>
      <c r="C1" s="46" t="s">
        <v>0</v>
      </c>
      <c r="D1" s="46" t="s">
        <v>1359</v>
      </c>
      <c r="E1" s="46" t="s">
        <v>1360</v>
      </c>
      <c r="F1" s="46" t="s">
        <v>1361</v>
      </c>
      <c r="G1" s="46" t="s">
        <v>1362</v>
      </c>
      <c r="H1" s="46" t="s">
        <v>1363</v>
      </c>
      <c r="I1" s="46" t="s">
        <v>1364</v>
      </c>
      <c r="J1" s="46" t="s">
        <v>1365</v>
      </c>
      <c r="K1" s="46" t="s">
        <v>1366</v>
      </c>
      <c r="L1" s="46" t="s">
        <v>1367</v>
      </c>
      <c r="M1" s="46" t="s">
        <v>1368</v>
      </c>
      <c r="N1" s="46" t="s">
        <v>1369</v>
      </c>
      <c r="O1" s="46" t="s">
        <v>1370</v>
      </c>
      <c r="P1" s="46" t="s">
        <v>1371</v>
      </c>
      <c r="Q1" s="46" t="s">
        <v>1372</v>
      </c>
      <c r="R1" s="46" t="s">
        <v>1373</v>
      </c>
      <c r="S1" s="46" t="s">
        <v>1374</v>
      </c>
      <c r="T1" s="46" t="s">
        <v>1375</v>
      </c>
      <c r="U1" s="46" t="s">
        <v>1376</v>
      </c>
      <c r="V1" s="46" t="s">
        <v>1377</v>
      </c>
      <c r="W1" s="46" t="s">
        <v>1378</v>
      </c>
      <c r="X1" s="46" t="s">
        <v>1379</v>
      </c>
      <c r="Y1" s="46" t="s">
        <v>1380</v>
      </c>
      <c r="Z1" s="46" t="s">
        <v>1381</v>
      </c>
      <c r="AA1" s="46" t="s">
        <v>1382</v>
      </c>
      <c r="AB1" s="46" t="s">
        <v>1383</v>
      </c>
      <c r="AC1" s="46" t="s">
        <v>1384</v>
      </c>
      <c r="AD1" s="46" t="s">
        <v>1385</v>
      </c>
      <c r="AE1" s="46" t="s">
        <v>1386</v>
      </c>
      <c r="AF1" s="46" t="s">
        <v>1387</v>
      </c>
      <c r="AG1" s="46" t="s">
        <v>1388</v>
      </c>
      <c r="AH1" s="46" t="s">
        <v>1389</v>
      </c>
      <c r="AI1" s="46" t="s">
        <v>1390</v>
      </c>
      <c r="AJ1" s="46" t="s">
        <v>1391</v>
      </c>
      <c r="AK1" s="46" t="s">
        <v>1392</v>
      </c>
      <c r="AL1" s="46" t="s">
        <v>1393</v>
      </c>
      <c r="AM1" s="46" t="s">
        <v>1394</v>
      </c>
      <c r="AN1" s="47" t="s">
        <v>1395</v>
      </c>
    </row>
    <row r="2" spans="1:40" ht="62" x14ac:dyDescent="0.2">
      <c r="A2" s="46"/>
      <c r="B2" s="46"/>
      <c r="C2" s="46"/>
      <c r="D2" s="46" t="s">
        <v>1178</v>
      </c>
      <c r="E2" s="46" t="s">
        <v>1141</v>
      </c>
      <c r="F2" s="46" t="s">
        <v>1147</v>
      </c>
      <c r="G2" s="46" t="s">
        <v>1156</v>
      </c>
      <c r="H2" s="46" t="s">
        <v>1160</v>
      </c>
      <c r="I2" s="46" t="s">
        <v>1165</v>
      </c>
      <c r="J2" s="46" t="s">
        <v>1170</v>
      </c>
      <c r="K2" s="46" t="s">
        <v>1174</v>
      </c>
      <c r="L2" s="46" t="s">
        <v>1204</v>
      </c>
      <c r="M2" s="46" t="s">
        <v>1213</v>
      </c>
      <c r="N2" s="46" t="s">
        <v>1217</v>
      </c>
      <c r="O2" s="46" t="s">
        <v>1221</v>
      </c>
      <c r="P2" s="46" t="s">
        <v>1225</v>
      </c>
      <c r="Q2" s="46" t="s">
        <v>1229</v>
      </c>
      <c r="R2" s="46" t="s">
        <v>1233</v>
      </c>
      <c r="S2" s="46" t="s">
        <v>1238</v>
      </c>
      <c r="T2" s="46" t="s">
        <v>1242</v>
      </c>
      <c r="U2" s="46" t="s">
        <v>1246</v>
      </c>
      <c r="V2" s="46" t="s">
        <v>1251</v>
      </c>
      <c r="W2" s="46" t="s">
        <v>1255</v>
      </c>
      <c r="X2" s="46" t="s">
        <v>1260</v>
      </c>
      <c r="Y2" s="46" t="s">
        <v>1265</v>
      </c>
      <c r="Z2" s="46" t="s">
        <v>1269</v>
      </c>
      <c r="AA2" s="46" t="s">
        <v>1273</v>
      </c>
      <c r="AB2" s="46" t="s">
        <v>1278</v>
      </c>
      <c r="AC2" s="46" t="s">
        <v>1283</v>
      </c>
      <c r="AD2" s="46" t="s">
        <v>1287</v>
      </c>
      <c r="AE2" s="46" t="s">
        <v>1292</v>
      </c>
      <c r="AF2" s="46" t="s">
        <v>1296</v>
      </c>
      <c r="AG2" s="46" t="s">
        <v>1300</v>
      </c>
      <c r="AH2" s="46" t="s">
        <v>1304</v>
      </c>
      <c r="AI2" s="46" t="s">
        <v>1308</v>
      </c>
      <c r="AJ2" s="46" t="s">
        <v>1312</v>
      </c>
      <c r="AK2" s="46" t="s">
        <v>1396</v>
      </c>
      <c r="AL2" s="46" t="s">
        <v>1397</v>
      </c>
      <c r="AM2" s="46" t="s">
        <v>1398</v>
      </c>
      <c r="AN2" s="47" t="s">
        <v>1324</v>
      </c>
    </row>
    <row r="3" spans="1:40" ht="95" x14ac:dyDescent="0.2">
      <c r="A3" s="46"/>
      <c r="B3" s="46"/>
      <c r="C3" s="46"/>
      <c r="D3" s="46" t="s">
        <v>1173</v>
      </c>
      <c r="E3" s="46" t="s">
        <v>1140</v>
      </c>
      <c r="F3" s="46" t="s">
        <v>1146</v>
      </c>
      <c r="G3" s="46" t="s">
        <v>1146</v>
      </c>
      <c r="H3" s="46" t="s">
        <v>1146</v>
      </c>
      <c r="I3" s="46" t="s">
        <v>1164</v>
      </c>
      <c r="J3" s="46" t="s">
        <v>1164</v>
      </c>
      <c r="K3" s="46" t="s">
        <v>1173</v>
      </c>
      <c r="L3" s="46" t="s">
        <v>1203</v>
      </c>
      <c r="M3" s="46" t="s">
        <v>1212</v>
      </c>
      <c r="N3" s="46" t="s">
        <v>1212</v>
      </c>
      <c r="O3" s="46" t="s">
        <v>1212</v>
      </c>
      <c r="P3" s="46" t="s">
        <v>1212</v>
      </c>
      <c r="Q3" s="46" t="s">
        <v>1212</v>
      </c>
      <c r="R3" s="46" t="s">
        <v>1212</v>
      </c>
      <c r="S3" s="46" t="s">
        <v>1212</v>
      </c>
      <c r="T3" s="46" t="s">
        <v>1212</v>
      </c>
      <c r="U3" s="46" t="s">
        <v>1212</v>
      </c>
      <c r="V3" s="46" t="s">
        <v>1212</v>
      </c>
      <c r="W3" s="46" t="s">
        <v>1212</v>
      </c>
      <c r="X3" s="46" t="s">
        <v>1212</v>
      </c>
      <c r="Y3" s="46" t="s">
        <v>1212</v>
      </c>
      <c r="Z3" s="46" t="s">
        <v>1212</v>
      </c>
      <c r="AA3" s="46" t="s">
        <v>1212</v>
      </c>
      <c r="AB3" s="46" t="s">
        <v>1212</v>
      </c>
      <c r="AC3" s="46" t="s">
        <v>1282</v>
      </c>
      <c r="AD3" s="46" t="s">
        <v>1212</v>
      </c>
      <c r="AE3" s="46" t="s">
        <v>1212</v>
      </c>
      <c r="AF3" s="46" t="s">
        <v>1282</v>
      </c>
      <c r="AG3" s="46" t="s">
        <v>1282</v>
      </c>
      <c r="AH3" s="46" t="s">
        <v>1282</v>
      </c>
      <c r="AI3" s="46" t="s">
        <v>1282</v>
      </c>
      <c r="AJ3" s="46" t="s">
        <v>1282</v>
      </c>
      <c r="AK3" s="46" t="s">
        <v>1282</v>
      </c>
      <c r="AL3" s="46" t="s">
        <v>1282</v>
      </c>
      <c r="AM3" s="46" t="s">
        <v>1282</v>
      </c>
      <c r="AN3" s="46" t="s">
        <v>1282</v>
      </c>
    </row>
    <row r="4" spans="1:40" ht="64" x14ac:dyDescent="0.2">
      <c r="A4" s="46"/>
      <c r="B4" s="46"/>
      <c r="C4" s="46"/>
      <c r="D4" s="46" t="s">
        <v>1145</v>
      </c>
      <c r="E4" s="46" t="s">
        <v>1139</v>
      </c>
      <c r="F4" s="46" t="s">
        <v>1145</v>
      </c>
      <c r="G4" s="46" t="s">
        <v>1145</v>
      </c>
      <c r="H4" s="46" t="s">
        <v>1145</v>
      </c>
      <c r="I4" s="46" t="s">
        <v>1145</v>
      </c>
      <c r="J4" s="46" t="s">
        <v>1145</v>
      </c>
      <c r="K4" s="46" t="s">
        <v>1145</v>
      </c>
      <c r="L4" s="46" t="s">
        <v>1145</v>
      </c>
      <c r="M4" s="46" t="s">
        <v>1211</v>
      </c>
      <c r="N4" s="46" t="s">
        <v>1211</v>
      </c>
      <c r="O4" s="46" t="s">
        <v>1211</v>
      </c>
      <c r="P4" s="46" t="s">
        <v>1211</v>
      </c>
      <c r="Q4" s="46" t="s">
        <v>1211</v>
      </c>
      <c r="R4" s="46" t="s">
        <v>1211</v>
      </c>
      <c r="S4" s="46" t="s">
        <v>1237</v>
      </c>
      <c r="T4" s="46" t="s">
        <v>1237</v>
      </c>
      <c r="U4" s="46" t="s">
        <v>1237</v>
      </c>
      <c r="V4" s="46" t="s">
        <v>1250</v>
      </c>
      <c r="W4" s="46" t="s">
        <v>1250</v>
      </c>
      <c r="X4" s="46" t="s">
        <v>1259</v>
      </c>
      <c r="Y4" s="46" t="s">
        <v>1264</v>
      </c>
      <c r="Z4" s="46" t="s">
        <v>1264</v>
      </c>
      <c r="AA4" s="46" t="s">
        <v>1264</v>
      </c>
      <c r="AB4" s="46" t="s">
        <v>1277</v>
      </c>
      <c r="AC4" s="46" t="s">
        <v>1277</v>
      </c>
      <c r="AD4" s="46" t="s">
        <v>1286</v>
      </c>
      <c r="AE4" s="46" t="s">
        <v>1286</v>
      </c>
      <c r="AF4" s="46" t="s">
        <v>1286</v>
      </c>
      <c r="AG4" s="46" t="s">
        <v>1286</v>
      </c>
      <c r="AH4" s="46" t="s">
        <v>1286</v>
      </c>
      <c r="AI4" s="46" t="s">
        <v>1286</v>
      </c>
      <c r="AJ4" s="46" t="s">
        <v>1286</v>
      </c>
      <c r="AK4" s="46" t="s">
        <v>1286</v>
      </c>
      <c r="AL4" s="46" t="s">
        <v>1286</v>
      </c>
      <c r="AM4" s="46" t="s">
        <v>1349</v>
      </c>
      <c r="AN4" s="46" t="s">
        <v>1323</v>
      </c>
    </row>
    <row r="5" spans="1:40" x14ac:dyDescent="0.2">
      <c r="A5" t="s">
        <v>1399</v>
      </c>
      <c r="B5" t="s">
        <v>1400</v>
      </c>
      <c r="C5">
        <v>2</v>
      </c>
      <c r="D5" s="48">
        <v>6.9444444444444441E-3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8.3333333333333329E-2</v>
      </c>
      <c r="O5" s="49">
        <v>0</v>
      </c>
      <c r="P5" s="49">
        <v>0.1111111111111111</v>
      </c>
      <c r="Q5" s="49">
        <v>8.3333333333333329E-2</v>
      </c>
      <c r="R5" s="49">
        <v>0</v>
      </c>
      <c r="S5" s="49">
        <v>8.3333333333333329E-2</v>
      </c>
      <c r="T5" s="49">
        <v>0</v>
      </c>
      <c r="U5" s="49">
        <v>0</v>
      </c>
      <c r="V5" s="49">
        <v>0.1111111111111111</v>
      </c>
      <c r="W5" s="49">
        <v>0</v>
      </c>
      <c r="X5" s="49">
        <v>0.22222222222222221</v>
      </c>
      <c r="Y5" s="49">
        <v>0.3888888888888889</v>
      </c>
      <c r="Z5" s="49">
        <v>0.33333333333333331</v>
      </c>
      <c r="AA5" s="49">
        <v>0.83333333333333337</v>
      </c>
      <c r="AB5" s="49">
        <v>0</v>
      </c>
      <c r="AC5" s="49">
        <v>0</v>
      </c>
      <c r="AD5" s="49">
        <v>0</v>
      </c>
      <c r="AE5" s="49">
        <v>0</v>
      </c>
      <c r="AF5" s="49">
        <v>0.88888888888888884</v>
      </c>
      <c r="AG5" s="49">
        <v>0.66666666666666663</v>
      </c>
      <c r="AH5" s="49">
        <v>1</v>
      </c>
      <c r="AI5" s="49">
        <v>0.5</v>
      </c>
      <c r="AJ5" s="49">
        <v>0.66666666666666663</v>
      </c>
      <c r="AK5" s="49">
        <v>0.83333333333333337</v>
      </c>
      <c r="AL5" s="49">
        <v>0.25</v>
      </c>
      <c r="AM5" s="49">
        <v>1</v>
      </c>
      <c r="AN5" s="48">
        <v>0.9375</v>
      </c>
    </row>
    <row r="6" spans="1:40" x14ac:dyDescent="0.2">
      <c r="A6" t="s">
        <v>1401</v>
      </c>
      <c r="B6" t="s">
        <v>1400</v>
      </c>
      <c r="C6">
        <v>2</v>
      </c>
      <c r="D6" s="48">
        <v>0</v>
      </c>
      <c r="E6" s="49">
        <v>8.0459770114942528E-2</v>
      </c>
      <c r="F6" s="49">
        <v>0</v>
      </c>
      <c r="G6" s="49">
        <v>2.4314765694076038E-2</v>
      </c>
      <c r="H6" s="49">
        <v>2.821869488536155E-2</v>
      </c>
      <c r="I6" s="49">
        <v>0</v>
      </c>
      <c r="J6" s="49">
        <v>9.6153846153846159E-3</v>
      </c>
      <c r="K6" s="49">
        <v>0.16666666666666666</v>
      </c>
      <c r="L6" s="49">
        <v>0</v>
      </c>
      <c r="M6" s="49">
        <v>6.9444444444444441E-3</v>
      </c>
      <c r="N6" s="49">
        <v>4.0229885057471271E-2</v>
      </c>
      <c r="O6" s="49">
        <v>3.4482758620689662E-2</v>
      </c>
      <c r="P6" s="49">
        <v>9.893267651888342E-2</v>
      </c>
      <c r="Q6" s="49">
        <v>5.7471264367816091E-3</v>
      </c>
      <c r="R6" s="49">
        <v>8.6699507389162558E-2</v>
      </c>
      <c r="S6" s="49">
        <v>6.4415708812260539E-2</v>
      </c>
      <c r="T6" s="49">
        <v>1.1919965942954448E-2</v>
      </c>
      <c r="U6" s="49">
        <v>2.8735632183908049E-2</v>
      </c>
      <c r="V6" s="49">
        <v>1.7241379310344827E-2</v>
      </c>
      <c r="W6" s="49">
        <v>0.16751809280544913</v>
      </c>
      <c r="X6" s="49">
        <v>8.1896551724137928E-2</v>
      </c>
      <c r="Y6" s="49">
        <v>5.9523809523809521E-3</v>
      </c>
      <c r="Z6" s="49">
        <v>9.0911961601616784E-2</v>
      </c>
      <c r="AA6" s="49">
        <v>0.35466401414677273</v>
      </c>
      <c r="AB6" s="49">
        <v>8.0459770114942528E-2</v>
      </c>
      <c r="AC6" s="49">
        <v>0.11892857142857143</v>
      </c>
      <c r="AD6" s="49">
        <v>0.10152686553548623</v>
      </c>
      <c r="AE6" s="49">
        <v>0.24712643678160917</v>
      </c>
      <c r="AF6" s="49">
        <v>0.96296296296296291</v>
      </c>
      <c r="AG6" s="49">
        <v>0.97639573070607544</v>
      </c>
      <c r="AH6" s="49">
        <v>0.7183908045977011</v>
      </c>
      <c r="AI6" s="49">
        <v>0.82758620689655171</v>
      </c>
      <c r="AJ6" s="49">
        <v>0.82758620689655171</v>
      </c>
      <c r="AK6" s="49">
        <v>0.6395765792317516</v>
      </c>
      <c r="AL6" s="49">
        <v>0.25</v>
      </c>
      <c r="AM6" s="49">
        <v>0.82207649736385369</v>
      </c>
      <c r="AN6" s="48">
        <v>0.91666666666666663</v>
      </c>
    </row>
    <row r="7" spans="1:40" x14ac:dyDescent="0.2">
      <c r="A7" t="s">
        <v>1402</v>
      </c>
      <c r="B7" t="s">
        <v>1400</v>
      </c>
      <c r="C7">
        <v>2</v>
      </c>
      <c r="D7" s="48">
        <v>1.0416666666666667E-3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1.5151515151515152E-2</v>
      </c>
      <c r="L7" s="49">
        <v>0</v>
      </c>
      <c r="M7" s="49">
        <v>8.3333333333333332E-3</v>
      </c>
      <c r="N7" s="49">
        <v>1.6666666666666666E-2</v>
      </c>
      <c r="O7" s="49">
        <v>5.8333333333333327E-2</v>
      </c>
      <c r="P7" s="49">
        <v>7.4999999999999997E-2</v>
      </c>
      <c r="Q7" s="49">
        <v>6.6666666666666666E-2</v>
      </c>
      <c r="R7" s="49">
        <v>0.13524251805985552</v>
      </c>
      <c r="S7" s="49">
        <v>9.1666666666666674E-2</v>
      </c>
      <c r="T7" s="49">
        <v>2.9166666666666664E-2</v>
      </c>
      <c r="U7" s="49">
        <v>6.6666666666666666E-2</v>
      </c>
      <c r="V7" s="49">
        <v>7.4999999999999997E-2</v>
      </c>
      <c r="W7" s="49">
        <v>7.407407407407407E-2</v>
      </c>
      <c r="X7" s="49">
        <v>9.1666666666666674E-2</v>
      </c>
      <c r="Y7" s="49">
        <v>0.35000000000000003</v>
      </c>
      <c r="Z7" s="49">
        <v>0.51666666666666672</v>
      </c>
      <c r="AA7" s="49">
        <v>0.79824561403508776</v>
      </c>
      <c r="AB7" s="49">
        <v>4.9999999999999996E-2</v>
      </c>
      <c r="AC7" s="49">
        <v>0.05</v>
      </c>
      <c r="AD7" s="49">
        <v>1.2500000000000001E-2</v>
      </c>
      <c r="AE7" s="49">
        <v>9.1666666666666674E-2</v>
      </c>
      <c r="AF7" s="49">
        <v>0.95245098039215692</v>
      </c>
      <c r="AG7" s="49">
        <v>0.83333333333333337</v>
      </c>
      <c r="AH7" s="49">
        <v>0.97499999999999998</v>
      </c>
      <c r="AI7" s="49">
        <v>0.65833333333333333</v>
      </c>
      <c r="AJ7" s="49">
        <v>0.80833333333333324</v>
      </c>
      <c r="AK7" s="49">
        <v>0.84779411764705881</v>
      </c>
      <c r="AL7" s="49">
        <v>0.28815789473684211</v>
      </c>
      <c r="AM7" s="49">
        <v>1</v>
      </c>
      <c r="AN7" s="48">
        <v>0.93645833333333328</v>
      </c>
    </row>
    <row r="8" spans="1:40" x14ac:dyDescent="0.2">
      <c r="A8" t="s">
        <v>1403</v>
      </c>
      <c r="B8" t="s">
        <v>1400</v>
      </c>
      <c r="C8">
        <v>2</v>
      </c>
      <c r="D8" s="48">
        <v>1.2440582293523469E-3</v>
      </c>
      <c r="E8" s="49">
        <v>0</v>
      </c>
      <c r="F8" s="49">
        <v>0</v>
      </c>
      <c r="G8" s="49">
        <v>0</v>
      </c>
      <c r="H8" s="49">
        <v>0</v>
      </c>
      <c r="I8" s="49">
        <v>8.4841628959276029E-3</v>
      </c>
      <c r="J8" s="49">
        <v>0</v>
      </c>
      <c r="K8" s="49">
        <v>0.32225853304284674</v>
      </c>
      <c r="L8" s="49">
        <v>0</v>
      </c>
      <c r="M8" s="49">
        <v>3.5232843137254902E-2</v>
      </c>
      <c r="N8" s="49">
        <v>1.4705882352941175E-2</v>
      </c>
      <c r="O8" s="49">
        <v>2.4509803921568627E-2</v>
      </c>
      <c r="P8" s="49">
        <v>2.5271093285799167E-2</v>
      </c>
      <c r="Q8" s="49">
        <v>2.9857397504456328E-2</v>
      </c>
      <c r="R8" s="49">
        <v>5.6214720736779557E-2</v>
      </c>
      <c r="S8" s="49">
        <v>1.9914215686274512E-2</v>
      </c>
      <c r="T8" s="49">
        <v>9.5173149905123336E-2</v>
      </c>
      <c r="U8" s="49">
        <v>4.5036764705882359E-2</v>
      </c>
      <c r="V8" s="49">
        <v>2.4509803921568627E-2</v>
      </c>
      <c r="W8" s="49">
        <v>2.9629629629629627E-2</v>
      </c>
      <c r="X8" s="49">
        <v>3.1372549019607843E-2</v>
      </c>
      <c r="Y8" s="49">
        <v>0.97345430107526887</v>
      </c>
      <c r="Z8" s="49">
        <v>0.8183303624480095</v>
      </c>
      <c r="AA8" s="49">
        <v>0.66775289661319082</v>
      </c>
      <c r="AB8" s="49">
        <v>9.3137254901960786E-2</v>
      </c>
      <c r="AC8" s="49">
        <v>7.4952561669829221E-2</v>
      </c>
      <c r="AD8" s="49">
        <v>0.39338235294117646</v>
      </c>
      <c r="AE8" s="49">
        <v>0.428698752228164</v>
      </c>
      <c r="AF8" s="49">
        <v>0.99004753416518121</v>
      </c>
      <c r="AG8" s="49">
        <v>0.81862745098039225</v>
      </c>
      <c r="AH8" s="49">
        <v>0.98039215686274517</v>
      </c>
      <c r="AI8" s="49">
        <v>0.94979203802733225</v>
      </c>
      <c r="AJ8" s="49">
        <v>0.82843137254901966</v>
      </c>
      <c r="AK8" s="49">
        <v>0.86006433823529416</v>
      </c>
      <c r="AL8" s="49">
        <v>0.49193548387096775</v>
      </c>
      <c r="AM8" s="49">
        <v>0.99509803921568629</v>
      </c>
      <c r="AN8" s="49">
        <v>0.95649509803921573</v>
      </c>
    </row>
    <row r="9" spans="1:40" x14ac:dyDescent="0.2">
      <c r="A9" t="s">
        <v>1404</v>
      </c>
      <c r="B9" t="s">
        <v>1400</v>
      </c>
      <c r="C9">
        <v>2</v>
      </c>
      <c r="D9" s="48">
        <v>5.9523809523809521E-3</v>
      </c>
      <c r="E9" s="49">
        <v>0</v>
      </c>
      <c r="F9" s="49">
        <v>0</v>
      </c>
      <c r="G9" s="49">
        <v>0</v>
      </c>
      <c r="H9" s="49">
        <v>0</v>
      </c>
      <c r="I9" s="49">
        <v>1.9230769230769232E-2</v>
      </c>
      <c r="J9" s="49">
        <v>0</v>
      </c>
      <c r="K9" s="49">
        <v>3.0303030303030304E-2</v>
      </c>
      <c r="L9" s="49">
        <v>0</v>
      </c>
      <c r="M9" s="49">
        <v>8.3333333333333329E-2</v>
      </c>
      <c r="N9" s="49">
        <v>7.2751322751322747E-2</v>
      </c>
      <c r="O9" s="49">
        <v>0.13034188034188035</v>
      </c>
      <c r="P9" s="49">
        <v>0.10790598290598291</v>
      </c>
      <c r="Q9" s="49">
        <v>9.1880341880341887E-2</v>
      </c>
      <c r="R9" s="49">
        <v>5.3418803418803416E-2</v>
      </c>
      <c r="S9" s="49">
        <v>7.4175824175824176E-2</v>
      </c>
      <c r="T9" s="49">
        <v>7.5396825396825393E-2</v>
      </c>
      <c r="U9" s="49">
        <v>5.1587301587301577E-2</v>
      </c>
      <c r="V9" s="49">
        <v>7.7991452991452992E-2</v>
      </c>
      <c r="W9" s="49">
        <v>3.6630036630036632E-2</v>
      </c>
      <c r="X9" s="49">
        <v>7.4747474747474743E-2</v>
      </c>
      <c r="Y9" s="49">
        <v>0.46866096866096862</v>
      </c>
      <c r="Z9" s="49">
        <v>0.41217116217116212</v>
      </c>
      <c r="AA9" s="49">
        <v>0.81212121212121213</v>
      </c>
      <c r="AB9" s="49">
        <v>9.9206349206349201E-2</v>
      </c>
      <c r="AC9" s="49">
        <v>8.3916083916083919E-2</v>
      </c>
      <c r="AD9" s="49">
        <v>3.5714285714285712E-2</v>
      </c>
      <c r="AE9" s="49">
        <v>0.19139194139194138</v>
      </c>
      <c r="AF9" s="49">
        <v>0.94781144781144777</v>
      </c>
      <c r="AG9" s="49">
        <v>0.74074074074074081</v>
      </c>
      <c r="AH9" s="49">
        <v>0.88657407407407407</v>
      </c>
      <c r="AI9" s="49">
        <v>0.5792929292929293</v>
      </c>
      <c r="AJ9" s="49">
        <v>0.76587301587301593</v>
      </c>
      <c r="AK9" s="49">
        <v>0.85000000000000009</v>
      </c>
      <c r="AL9" s="49">
        <v>0.26785714285714285</v>
      </c>
      <c r="AM9" s="49">
        <v>0.95769230769230773</v>
      </c>
      <c r="AN9" s="48">
        <v>0.93303571428571441</v>
      </c>
    </row>
    <row r="10" spans="1:40" x14ac:dyDescent="0.2">
      <c r="A10" t="s">
        <v>1405</v>
      </c>
      <c r="B10" t="s">
        <v>1400</v>
      </c>
      <c r="C10">
        <v>2</v>
      </c>
      <c r="D10" s="48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9.3073593073593072E-2</v>
      </c>
      <c r="N10" s="49">
        <v>0.14754689754689754</v>
      </c>
      <c r="O10" s="49">
        <v>0.16750841750841752</v>
      </c>
      <c r="P10" s="49">
        <v>0.15404040404040403</v>
      </c>
      <c r="Q10" s="49">
        <v>0.14166666666666666</v>
      </c>
      <c r="R10" s="49">
        <v>0.12878787878787878</v>
      </c>
      <c r="S10" s="49">
        <v>0.15572390572390574</v>
      </c>
      <c r="T10" s="49">
        <v>0.14177489177489175</v>
      </c>
      <c r="U10" s="49">
        <v>0.11287878787878787</v>
      </c>
      <c r="V10" s="49">
        <v>0.1287157287157287</v>
      </c>
      <c r="W10" s="49">
        <v>0.12927807486631016</v>
      </c>
      <c r="X10" s="49">
        <v>0.14393939393939392</v>
      </c>
      <c r="Y10" s="49">
        <v>0.40922381711855388</v>
      </c>
      <c r="Z10" s="49">
        <v>0.37987012987012986</v>
      </c>
      <c r="AA10" s="49">
        <v>0.68693181818181814</v>
      </c>
      <c r="AB10" s="49">
        <v>0.1818181818181818</v>
      </c>
      <c r="AC10" s="49">
        <v>0.13409090909090909</v>
      </c>
      <c r="AD10" s="49">
        <v>8.6363636363636365E-2</v>
      </c>
      <c r="AE10" s="49">
        <v>0.23665223665223664</v>
      </c>
      <c r="AF10" s="49">
        <v>1</v>
      </c>
      <c r="AG10" s="49">
        <v>0.76515151515151525</v>
      </c>
      <c r="AH10" s="49">
        <v>0.88419913419913421</v>
      </c>
      <c r="AI10" s="49">
        <v>0.70418470418470414</v>
      </c>
      <c r="AJ10" s="49">
        <v>0.77272727272727282</v>
      </c>
      <c r="AK10" s="49">
        <v>0.85741341991342002</v>
      </c>
      <c r="AL10" s="49">
        <v>0.27272727272727271</v>
      </c>
      <c r="AM10" s="49">
        <v>0.99242424242424254</v>
      </c>
      <c r="AN10" s="48">
        <v>0.93371212121212122</v>
      </c>
    </row>
    <row r="11" spans="1:40" x14ac:dyDescent="0.2">
      <c r="A11" t="s">
        <v>1406</v>
      </c>
      <c r="B11" t="s">
        <v>1400</v>
      </c>
      <c r="C11">
        <v>2</v>
      </c>
      <c r="D11" s="48">
        <v>3.0864197530864196E-3</v>
      </c>
      <c r="E11" s="49">
        <v>1.2345679012345678E-2</v>
      </c>
      <c r="F11" s="49">
        <v>0</v>
      </c>
      <c r="G11" s="49">
        <v>3.9055080721747383E-2</v>
      </c>
      <c r="H11" s="49">
        <v>8.5858585858585856E-2</v>
      </c>
      <c r="I11" s="49">
        <v>4.807692307692308E-3</v>
      </c>
      <c r="J11" s="49">
        <v>2.7777777777777776E-2</v>
      </c>
      <c r="K11" s="49">
        <v>0</v>
      </c>
      <c r="L11" s="49">
        <v>0</v>
      </c>
      <c r="M11" s="49">
        <v>8.2953466286799629E-2</v>
      </c>
      <c r="N11" s="49">
        <v>0.1419753086419753</v>
      </c>
      <c r="O11" s="49">
        <v>0.14737654320987656</v>
      </c>
      <c r="P11" s="49">
        <v>0.12345679012345678</v>
      </c>
      <c r="Q11" s="49">
        <v>0.1531986531986532</v>
      </c>
      <c r="R11" s="49">
        <v>0.15218423551756885</v>
      </c>
      <c r="S11" s="49">
        <v>0.13925925925925928</v>
      </c>
      <c r="T11" s="49">
        <v>0.14814814814814814</v>
      </c>
      <c r="U11" s="49">
        <v>0.1542355175688509</v>
      </c>
      <c r="V11" s="49">
        <v>0.13348765432098764</v>
      </c>
      <c r="W11" s="49">
        <v>0.15509259259259259</v>
      </c>
      <c r="X11" s="49">
        <v>0.14320987654320991</v>
      </c>
      <c r="Y11" s="49">
        <v>0.25500474833808168</v>
      </c>
      <c r="Z11" s="49">
        <v>0.11493558776167472</v>
      </c>
      <c r="AA11" s="49">
        <v>0.70192307692307698</v>
      </c>
      <c r="AB11" s="49">
        <v>0.16049382716049382</v>
      </c>
      <c r="AC11" s="49">
        <v>0.10582010582010581</v>
      </c>
      <c r="AD11" s="49">
        <v>0.17592592592592593</v>
      </c>
      <c r="AE11" s="49">
        <v>0.10493827160493825</v>
      </c>
      <c r="AF11" s="49">
        <v>0.98716049382716042</v>
      </c>
      <c r="AG11" s="49">
        <v>0.84615384615384615</v>
      </c>
      <c r="AH11" s="49">
        <v>0.77580246913580242</v>
      </c>
      <c r="AI11" s="49">
        <v>0.75925925925925919</v>
      </c>
      <c r="AJ11" s="49">
        <v>0.97435897435897445</v>
      </c>
      <c r="AK11" s="49">
        <v>0.86075498575498577</v>
      </c>
      <c r="AL11" s="49">
        <v>0.26923076923076922</v>
      </c>
      <c r="AM11" s="49">
        <v>0.68010167029774882</v>
      </c>
      <c r="AN11" s="48">
        <v>0.94058641975308654</v>
      </c>
    </row>
    <row r="12" spans="1:40" x14ac:dyDescent="0.2">
      <c r="A12" t="s">
        <v>1407</v>
      </c>
      <c r="B12" t="s">
        <v>1400</v>
      </c>
      <c r="C12">
        <v>3</v>
      </c>
      <c r="D12" s="48">
        <v>0</v>
      </c>
      <c r="E12" s="49">
        <v>0</v>
      </c>
      <c r="F12" s="49">
        <v>0</v>
      </c>
      <c r="G12" s="49">
        <v>0</v>
      </c>
      <c r="H12" s="49">
        <v>4.1666666666666664E-2</v>
      </c>
      <c r="I12" s="49">
        <v>0</v>
      </c>
      <c r="J12" s="49">
        <v>0.1</v>
      </c>
      <c r="K12" s="49">
        <v>0</v>
      </c>
      <c r="L12" s="49">
        <v>0</v>
      </c>
      <c r="M12" s="49">
        <v>0.14814814814814814</v>
      </c>
      <c r="N12" s="49">
        <v>0.21296296296296294</v>
      </c>
      <c r="O12" s="49">
        <v>0.16666666666666666</v>
      </c>
      <c r="P12" s="49">
        <v>0.3263888888888889</v>
      </c>
      <c r="Q12" s="49">
        <v>0.3888888888888889</v>
      </c>
      <c r="R12" s="49">
        <v>0.14814814814814817</v>
      </c>
      <c r="S12" s="49">
        <v>0.22222222222222221</v>
      </c>
      <c r="T12" s="49">
        <v>0.30787037037037041</v>
      </c>
      <c r="U12" s="49">
        <v>0.27777777777777779</v>
      </c>
      <c r="V12" s="49">
        <v>0.19212962962962962</v>
      </c>
      <c r="W12" s="49">
        <v>0.44444444444444442</v>
      </c>
      <c r="X12" s="49">
        <v>0.29629629629629634</v>
      </c>
      <c r="Y12" s="49">
        <v>0.16666666666666666</v>
      </c>
      <c r="Z12" s="49">
        <v>0.1111111111111111</v>
      </c>
      <c r="AA12" s="49">
        <v>0.1693121693121693</v>
      </c>
      <c r="AB12" s="49">
        <v>0.21296296296296294</v>
      </c>
      <c r="AC12" s="49">
        <v>0.31746031746031744</v>
      </c>
      <c r="AD12" s="49">
        <v>0.34027777777777779</v>
      </c>
      <c r="AE12" s="49">
        <v>0.38888888888888884</v>
      </c>
      <c r="AF12" s="49">
        <v>0.88888888888888884</v>
      </c>
      <c r="AG12" s="49">
        <v>1</v>
      </c>
      <c r="AH12" s="49">
        <v>0.81481481481481488</v>
      </c>
      <c r="AI12" s="49">
        <v>1</v>
      </c>
      <c r="AJ12" s="49">
        <v>1</v>
      </c>
      <c r="AK12" s="49">
        <v>0.9642857142857143</v>
      </c>
      <c r="AL12" s="49">
        <v>0</v>
      </c>
      <c r="AM12" s="49">
        <v>1</v>
      </c>
      <c r="AN12" s="48">
        <v>0.9494949494949495</v>
      </c>
    </row>
    <row r="13" spans="1:40" x14ac:dyDescent="0.2">
      <c r="A13" t="s">
        <v>1408</v>
      </c>
      <c r="B13" t="s">
        <v>1400</v>
      </c>
      <c r="C13">
        <v>2</v>
      </c>
      <c r="D13" s="48">
        <v>0</v>
      </c>
      <c r="E13" s="49">
        <v>0</v>
      </c>
      <c r="F13" s="49">
        <v>0</v>
      </c>
      <c r="G13" s="49">
        <v>9.3619558735837813E-2</v>
      </c>
      <c r="H13" s="49">
        <v>0.35942028985507246</v>
      </c>
      <c r="I13" s="49">
        <v>7.5171524305924897E-3</v>
      </c>
      <c r="J13" s="49">
        <v>0</v>
      </c>
      <c r="K13" s="49">
        <v>0</v>
      </c>
      <c r="L13" s="49">
        <v>1.3888888888888889E-3</v>
      </c>
      <c r="M13" s="49">
        <v>0.14553340716131413</v>
      </c>
      <c r="N13" s="49">
        <v>0.44112164245543178</v>
      </c>
      <c r="O13" s="49">
        <v>0.28902243067769745</v>
      </c>
      <c r="P13" s="49">
        <v>0.33166894664842683</v>
      </c>
      <c r="Q13" s="49">
        <v>0.24322770253002812</v>
      </c>
      <c r="R13" s="49">
        <v>0.38766140602582499</v>
      </c>
      <c r="S13" s="49">
        <v>0.23127207830438623</v>
      </c>
      <c r="T13" s="49">
        <v>0.3497870692992644</v>
      </c>
      <c r="U13" s="49">
        <v>0.25151727357609716</v>
      </c>
      <c r="V13" s="49">
        <v>0.36826319675156882</v>
      </c>
      <c r="W13" s="49">
        <v>0.15415350751268064</v>
      </c>
      <c r="X13" s="49">
        <v>0.26330153683094859</v>
      </c>
      <c r="Y13" s="49">
        <v>0.26885407567341874</v>
      </c>
      <c r="Z13" s="49">
        <v>0.35517395731536472</v>
      </c>
      <c r="AA13" s="49">
        <v>0.82677121566010447</v>
      </c>
      <c r="AB13" s="49">
        <v>0.21138107387003471</v>
      </c>
      <c r="AC13" s="49">
        <v>0.22176248548199767</v>
      </c>
      <c r="AD13" s="49">
        <v>0.18026716500553708</v>
      </c>
      <c r="AE13" s="49">
        <v>0.15139350313768918</v>
      </c>
      <c r="AF13" s="49">
        <v>0.97254901960784312</v>
      </c>
      <c r="AG13" s="49">
        <v>0.78118865432351792</v>
      </c>
      <c r="AH13" s="49">
        <v>0.62821051648454285</v>
      </c>
      <c r="AI13" s="49">
        <v>0.80578785731159941</v>
      </c>
      <c r="AJ13" s="49">
        <v>0.8798449612403102</v>
      </c>
      <c r="AK13" s="49">
        <v>0.84136212624584727</v>
      </c>
      <c r="AL13" s="49">
        <v>0.25</v>
      </c>
      <c r="AM13" s="49">
        <v>0.6653572176827991</v>
      </c>
      <c r="AN13" s="48">
        <v>0.93430371832664472</v>
      </c>
    </row>
    <row r="14" spans="1:40" x14ac:dyDescent="0.2">
      <c r="A14" t="s">
        <v>1409</v>
      </c>
      <c r="B14" t="s">
        <v>1400</v>
      </c>
      <c r="C14">
        <v>1</v>
      </c>
      <c r="D14" s="48">
        <v>4.1666666666666666E-3</v>
      </c>
      <c r="E14" s="49">
        <v>1.6666666666666666E-2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0.375</v>
      </c>
      <c r="L14" s="49">
        <v>0</v>
      </c>
      <c r="M14" s="49">
        <v>0.12083333333333333</v>
      </c>
      <c r="N14" s="49">
        <v>9.7619047619047619E-2</v>
      </c>
      <c r="O14" s="49">
        <v>0.45714285714285713</v>
      </c>
      <c r="P14" s="49">
        <v>0.33333333333333331</v>
      </c>
      <c r="Q14" s="49">
        <v>0.49285714285714288</v>
      </c>
      <c r="R14" s="49">
        <v>0.25</v>
      </c>
      <c r="S14" s="49">
        <v>0.13055555555555554</v>
      </c>
      <c r="T14" s="49">
        <v>0.20370370370370372</v>
      </c>
      <c r="U14" s="49">
        <v>0.14761904761904762</v>
      </c>
      <c r="V14" s="49">
        <v>0.14523809523809525</v>
      </c>
      <c r="W14" s="49">
        <v>0.15</v>
      </c>
      <c r="X14" s="49">
        <v>0.12222222222222223</v>
      </c>
      <c r="Y14" s="49">
        <v>0.70000000000000007</v>
      </c>
      <c r="Z14" s="49">
        <v>0.85</v>
      </c>
      <c r="AA14" s="49">
        <v>0.83333333333333337</v>
      </c>
      <c r="AB14" s="49">
        <v>0.24523809523809526</v>
      </c>
      <c r="AC14" s="49">
        <v>0.40714285714285714</v>
      </c>
      <c r="AD14" s="49">
        <v>0.5541666666666667</v>
      </c>
      <c r="AE14" s="49">
        <v>0.71666666666666679</v>
      </c>
      <c r="AF14" s="49">
        <v>0.81666666666666676</v>
      </c>
      <c r="AG14" s="49">
        <v>0.91666666666666663</v>
      </c>
      <c r="AH14" s="49">
        <v>0.66666666666666663</v>
      </c>
      <c r="AI14" s="49">
        <v>0.79999999999999993</v>
      </c>
      <c r="AJ14" s="49">
        <v>1</v>
      </c>
      <c r="AK14" s="49">
        <v>0.98750000000000004</v>
      </c>
      <c r="AL14" s="49">
        <v>1</v>
      </c>
      <c r="AM14" s="49">
        <v>1</v>
      </c>
      <c r="AN14" s="49">
        <v>0.95000000000000007</v>
      </c>
    </row>
    <row r="15" spans="1:40" x14ac:dyDescent="0.2">
      <c r="A15" t="s">
        <v>1410</v>
      </c>
      <c r="B15" t="s">
        <v>1400</v>
      </c>
      <c r="C15">
        <v>2</v>
      </c>
      <c r="D15" s="48">
        <v>1.7146375000000002E-2</v>
      </c>
      <c r="E15" s="49">
        <v>0.10436766666666668</v>
      </c>
      <c r="F15" s="49">
        <v>6.1085875000000005E-2</v>
      </c>
      <c r="G15" s="49">
        <v>5.9193666666666665E-2</v>
      </c>
      <c r="H15" s="49">
        <v>0.2078346666666667</v>
      </c>
      <c r="I15" s="49">
        <v>3.2052500000000002E-3</v>
      </c>
      <c r="J15" s="49">
        <v>6.7164000000000001E-2</v>
      </c>
      <c r="K15" s="49">
        <v>0.10549733333333333</v>
      </c>
      <c r="L15" s="49">
        <v>0</v>
      </c>
      <c r="M15" s="49">
        <v>0.22631599999999999</v>
      </c>
      <c r="N15" s="49">
        <v>0.33944333333333337</v>
      </c>
      <c r="O15" s="49">
        <v>0.35542266666666666</v>
      </c>
      <c r="P15" s="49">
        <v>0.36730599999999997</v>
      </c>
      <c r="Q15" s="49">
        <v>0.33496433333333336</v>
      </c>
      <c r="R15" s="49">
        <v>0.34688600000000003</v>
      </c>
      <c r="S15" s="49">
        <v>0.38007233333333335</v>
      </c>
      <c r="T15" s="49">
        <v>0.33994433333333335</v>
      </c>
      <c r="U15" s="49">
        <v>0.3626146666666667</v>
      </c>
      <c r="V15" s="49">
        <v>0.34318333333333334</v>
      </c>
      <c r="W15" s="49">
        <v>0.35978700000000002</v>
      </c>
      <c r="X15" s="49">
        <v>0.34689366666666666</v>
      </c>
      <c r="Y15" s="49">
        <v>0.31991966666666666</v>
      </c>
      <c r="Z15" s="49">
        <v>0.35462033333333337</v>
      </c>
      <c r="AA15" s="49">
        <v>0.76593566666666657</v>
      </c>
      <c r="AB15" s="49">
        <v>0.37463466666666667</v>
      </c>
      <c r="AC15" s="49">
        <v>0.36992049999999999</v>
      </c>
      <c r="AD15" s="49">
        <v>0.38152600000000003</v>
      </c>
      <c r="AE15" s="49">
        <v>0.33622066666666667</v>
      </c>
      <c r="AF15" s="49">
        <v>0.98954633333333331</v>
      </c>
      <c r="AG15" s="49">
        <v>0.83156033333333335</v>
      </c>
      <c r="AH15" s="49">
        <v>0.82435766666666666</v>
      </c>
      <c r="AI15" s="49">
        <v>0.7729543333333333</v>
      </c>
      <c r="AJ15" s="49">
        <v>0.98232300000000006</v>
      </c>
      <c r="AK15" s="49">
        <v>0.80319825</v>
      </c>
      <c r="AL15" s="49">
        <v>0.25</v>
      </c>
      <c r="AM15" s="49">
        <v>0.6568653333333333</v>
      </c>
      <c r="AN15" s="50">
        <v>0.95246245833333332</v>
      </c>
    </row>
    <row r="16" spans="1:40" x14ac:dyDescent="0.2">
      <c r="A16" t="s">
        <v>1411</v>
      </c>
      <c r="B16" t="s">
        <v>1400</v>
      </c>
      <c r="C16">
        <v>2</v>
      </c>
      <c r="D16" s="48">
        <v>0</v>
      </c>
      <c r="E16" s="49">
        <v>6.25E-2</v>
      </c>
      <c r="F16" s="49">
        <v>0</v>
      </c>
      <c r="G16" s="49">
        <v>9.5238000000000003E-2</v>
      </c>
      <c r="H16" s="49">
        <v>0.29166666666666669</v>
      </c>
      <c r="I16" s="49">
        <v>0</v>
      </c>
      <c r="J16" s="49">
        <v>0</v>
      </c>
      <c r="K16" s="49">
        <v>9.7222333333333341E-2</v>
      </c>
      <c r="L16" s="49">
        <v>0</v>
      </c>
      <c r="M16" s="49">
        <v>0.35416666666666669</v>
      </c>
      <c r="N16" s="49">
        <v>0.45238099999999998</v>
      </c>
      <c r="O16" s="49">
        <v>0.45833333333333331</v>
      </c>
      <c r="P16" s="49">
        <v>0.39583333333333331</v>
      </c>
      <c r="Q16" s="49">
        <v>0.41666666666666669</v>
      </c>
      <c r="R16" s="49">
        <v>0.39583333333333331</v>
      </c>
      <c r="S16" s="49">
        <v>0.41666666666666669</v>
      </c>
      <c r="T16" s="49">
        <v>0.58333333333333337</v>
      </c>
      <c r="U16" s="49">
        <v>0.5625</v>
      </c>
      <c r="V16" s="49">
        <v>0.44940466666666667</v>
      </c>
      <c r="W16" s="49">
        <v>0.51388899999999993</v>
      </c>
      <c r="X16" s="49">
        <v>0.5</v>
      </c>
      <c r="Y16" s="49">
        <v>0.52083333333333337</v>
      </c>
      <c r="Z16" s="49">
        <v>0.375</v>
      </c>
      <c r="AA16" s="49">
        <v>0.83333333333333337</v>
      </c>
      <c r="AB16" s="49">
        <v>0.47619033333333333</v>
      </c>
      <c r="AC16" s="49">
        <v>0.375</v>
      </c>
      <c r="AD16" s="49">
        <v>0.171875</v>
      </c>
      <c r="AE16" s="49">
        <v>0.35416666666666669</v>
      </c>
      <c r="AF16" s="49">
        <v>1</v>
      </c>
      <c r="AG16" s="49">
        <v>0.89583333333333337</v>
      </c>
      <c r="AH16" s="49">
        <v>0.83333333333333337</v>
      </c>
      <c r="AI16" s="49">
        <v>0.83333333333333337</v>
      </c>
      <c r="AJ16" s="49">
        <v>1</v>
      </c>
      <c r="AK16" s="49">
        <v>0.859375</v>
      </c>
      <c r="AL16" s="49">
        <v>0.25</v>
      </c>
      <c r="AM16" s="49">
        <v>0.66666666666666663</v>
      </c>
      <c r="AN16" s="50">
        <v>0.96354166666666663</v>
      </c>
    </row>
    <row r="17" spans="1:40" x14ac:dyDescent="0.2">
      <c r="A17" t="s">
        <v>1412</v>
      </c>
      <c r="B17" t="s">
        <v>1400</v>
      </c>
      <c r="C17">
        <v>2</v>
      </c>
      <c r="D17" s="48">
        <v>7.4404761904761909E-3</v>
      </c>
      <c r="E17" s="49">
        <v>0.35714285714285715</v>
      </c>
      <c r="F17" s="49">
        <v>0.20163690476190474</v>
      </c>
      <c r="G17" s="49">
        <v>0.31959706959706957</v>
      </c>
      <c r="H17" s="49">
        <v>0.31854256854256852</v>
      </c>
      <c r="I17" s="49">
        <v>0.2013888888888889</v>
      </c>
      <c r="J17" s="49">
        <v>0</v>
      </c>
      <c r="K17" s="49">
        <v>0</v>
      </c>
      <c r="L17" s="49">
        <v>6.25E-2</v>
      </c>
      <c r="M17" s="49">
        <v>0.5851648351648352</v>
      </c>
      <c r="N17" s="49">
        <v>0.51190476190476197</v>
      </c>
      <c r="O17" s="49">
        <v>0.40873015873015878</v>
      </c>
      <c r="P17" s="49">
        <v>0.31190476190476196</v>
      </c>
      <c r="Q17" s="49">
        <v>0.36630036630036628</v>
      </c>
      <c r="R17" s="49">
        <v>0.22619047619047619</v>
      </c>
      <c r="S17" s="49">
        <v>0.61172161172161166</v>
      </c>
      <c r="T17" s="49">
        <v>0.29347041847041849</v>
      </c>
      <c r="U17" s="49">
        <v>0.59523809523809523</v>
      </c>
      <c r="V17" s="49">
        <v>0.31847781847781848</v>
      </c>
      <c r="W17" s="49">
        <v>0.43956043956043961</v>
      </c>
      <c r="X17" s="49">
        <v>0.40476190476190471</v>
      </c>
      <c r="Y17" s="49">
        <v>0.41666666666666669</v>
      </c>
      <c r="Z17" s="49">
        <v>0.5</v>
      </c>
      <c r="AA17" s="49">
        <v>0.57431457431457433</v>
      </c>
      <c r="AB17" s="49">
        <v>0.52380952380952384</v>
      </c>
      <c r="AC17" s="49">
        <v>0.5714285714285714</v>
      </c>
      <c r="AD17" s="49">
        <v>0.55357142857142849</v>
      </c>
      <c r="AE17" s="49">
        <v>0.63095238095238093</v>
      </c>
      <c r="AF17" s="49">
        <v>0.5</v>
      </c>
      <c r="AG17" s="49">
        <v>0.7857142857142857</v>
      </c>
      <c r="AH17" s="49">
        <v>0.84325396825396837</v>
      </c>
      <c r="AI17" s="49">
        <v>0.67261904761904756</v>
      </c>
      <c r="AJ17" s="49">
        <v>0.72619047619047628</v>
      </c>
      <c r="AK17" s="49">
        <v>0.6071428571428571</v>
      </c>
      <c r="AL17" s="49">
        <v>0.14583333333333334</v>
      </c>
      <c r="AM17" s="49">
        <v>0.51190476190476186</v>
      </c>
      <c r="AN17" s="48">
        <v>0.92559523809523814</v>
      </c>
    </row>
    <row r="18" spans="1:40" x14ac:dyDescent="0.2">
      <c r="A18" t="s">
        <v>1413</v>
      </c>
      <c r="B18" t="s">
        <v>1400</v>
      </c>
      <c r="C18">
        <v>1</v>
      </c>
      <c r="D18" s="48">
        <v>3.8461538461538464E-2</v>
      </c>
      <c r="E18" s="49">
        <v>0.66666666666666663</v>
      </c>
      <c r="F18" s="49">
        <v>0.11822916666666666</v>
      </c>
      <c r="G18" s="49">
        <v>0.4358974358974359</v>
      </c>
      <c r="H18" s="49">
        <v>0.44444444444444442</v>
      </c>
      <c r="I18" s="49">
        <v>0.39930555555555552</v>
      </c>
      <c r="J18" s="49">
        <v>0.15</v>
      </c>
      <c r="K18" s="49">
        <v>0.15268065268065267</v>
      </c>
      <c r="L18" s="49">
        <v>0.11346153846153846</v>
      </c>
      <c r="M18" s="49">
        <v>0.32051282051282054</v>
      </c>
      <c r="N18" s="49">
        <v>0.30769230769230771</v>
      </c>
      <c r="O18" s="49">
        <v>0.87179487179487181</v>
      </c>
      <c r="P18" s="49">
        <v>0.73931623931623935</v>
      </c>
      <c r="Q18" s="49">
        <v>0.78205128205128205</v>
      </c>
      <c r="R18" s="49">
        <v>0.51893939393939392</v>
      </c>
      <c r="S18" s="49">
        <v>0.67307692307692302</v>
      </c>
      <c r="T18" s="49">
        <v>0.69444444444444453</v>
      </c>
      <c r="U18" s="49">
        <v>0.48484848484848486</v>
      </c>
      <c r="V18" s="49">
        <v>0.51282051282051277</v>
      </c>
      <c r="W18" s="49">
        <v>0.46153846153846151</v>
      </c>
      <c r="X18" s="49">
        <v>0.61538461538461531</v>
      </c>
      <c r="Y18" s="49">
        <v>0.55128205128205121</v>
      </c>
      <c r="Z18" s="49">
        <v>0.52564102564102566</v>
      </c>
      <c r="AA18" s="49">
        <v>0.72649572649572658</v>
      </c>
      <c r="AB18" s="49">
        <v>0.55128205128205121</v>
      </c>
      <c r="AC18" s="49">
        <v>0.53846153846153844</v>
      </c>
      <c r="AD18" s="49">
        <v>0.64423076923076927</v>
      </c>
      <c r="AE18" s="49">
        <v>0.78205128205128194</v>
      </c>
      <c r="AF18" s="49">
        <v>0.94444444444444453</v>
      </c>
      <c r="AG18" s="49">
        <v>0.94871794871794879</v>
      </c>
      <c r="AH18" s="49">
        <v>0.91025641025641024</v>
      </c>
      <c r="AI18" s="49">
        <v>0.98717948717948723</v>
      </c>
      <c r="AJ18" s="49">
        <v>0.93589743589743579</v>
      </c>
      <c r="AK18" s="49">
        <v>0.98958333333333337</v>
      </c>
      <c r="AL18" s="49">
        <v>0.98076923076923084</v>
      </c>
      <c r="AM18" s="49">
        <v>0.98484848484848486</v>
      </c>
      <c r="AN18" s="49">
        <v>0.98237179487179482</v>
      </c>
    </row>
    <row r="19" spans="1:40" x14ac:dyDescent="0.2">
      <c r="A19" t="s">
        <v>1414</v>
      </c>
      <c r="B19" t="s">
        <v>1400</v>
      </c>
      <c r="C19">
        <v>1</v>
      </c>
      <c r="D19" s="48">
        <v>6.5104166666666663E-4</v>
      </c>
      <c r="E19" s="49">
        <v>0.90277777777777779</v>
      </c>
      <c r="F19" s="49">
        <v>4.6875E-2</v>
      </c>
      <c r="G19" s="49">
        <v>0.46759259259259256</v>
      </c>
      <c r="H19" s="49">
        <v>0.46759259259259256</v>
      </c>
      <c r="I19" s="49">
        <v>0.42196969696969699</v>
      </c>
      <c r="J19" s="49">
        <v>0.21</v>
      </c>
      <c r="K19" s="49">
        <v>0.29166666666666669</v>
      </c>
      <c r="L19" s="49">
        <v>0.15350877192982457</v>
      </c>
      <c r="M19" s="49">
        <v>0.625</v>
      </c>
      <c r="N19" s="49">
        <v>0.62745098039215685</v>
      </c>
      <c r="O19" s="49">
        <v>0.77314814814814825</v>
      </c>
      <c r="P19" s="49">
        <v>0.71296296296296291</v>
      </c>
      <c r="Q19" s="49">
        <v>0.70054713804713808</v>
      </c>
      <c r="R19" s="49">
        <v>0.81717171717171722</v>
      </c>
      <c r="S19" s="49">
        <v>0.7227011494252874</v>
      </c>
      <c r="T19" s="49">
        <v>0.78732718894009224</v>
      </c>
      <c r="U19" s="49">
        <v>0.79983660130718948</v>
      </c>
      <c r="V19" s="49">
        <v>0.81481481481481488</v>
      </c>
      <c r="W19" s="49">
        <v>0.80465367965367962</v>
      </c>
      <c r="X19" s="49">
        <v>0.59567099567099568</v>
      </c>
      <c r="Y19" s="49">
        <v>0.74537037037037035</v>
      </c>
      <c r="Z19" s="49">
        <v>0.93055555555555569</v>
      </c>
      <c r="AA19" s="49">
        <v>0.8995849297573435</v>
      </c>
      <c r="AB19" s="49">
        <v>0.76455026455026454</v>
      </c>
      <c r="AC19" s="49">
        <v>0.56944444444444442</v>
      </c>
      <c r="AD19" s="49">
        <v>0.92321428571428577</v>
      </c>
      <c r="AE19" s="49">
        <v>0.75251322751322747</v>
      </c>
      <c r="AF19" s="49">
        <v>0.93055555555555547</v>
      </c>
      <c r="AG19" s="49">
        <v>0.97632275132275126</v>
      </c>
      <c r="AH19" s="49">
        <v>0.97685185185185197</v>
      </c>
      <c r="AI19" s="49">
        <v>0.92460317460317454</v>
      </c>
      <c r="AJ19" s="49">
        <v>0.97222222222222221</v>
      </c>
      <c r="AK19" s="49">
        <v>0.94854797979797989</v>
      </c>
      <c r="AL19" s="49">
        <v>0.90138888888888891</v>
      </c>
      <c r="AM19" s="49">
        <v>0.89989264626945786</v>
      </c>
      <c r="AN19" s="49">
        <v>0.98316798941798922</v>
      </c>
    </row>
    <row r="20" spans="1:40" x14ac:dyDescent="0.2">
      <c r="A20" t="s">
        <v>1415</v>
      </c>
      <c r="B20" t="s">
        <v>1400</v>
      </c>
      <c r="C20">
        <v>1</v>
      </c>
      <c r="D20" s="48">
        <v>2.0833333333333332E-2</v>
      </c>
      <c r="E20" s="49">
        <v>4.1666666666666664E-2</v>
      </c>
      <c r="F20" s="49">
        <v>5.3571428571428568E-2</v>
      </c>
      <c r="G20" s="49">
        <v>0</v>
      </c>
      <c r="H20" s="49">
        <v>0.13888888888888887</v>
      </c>
      <c r="I20" s="49">
        <v>6.25E-2</v>
      </c>
      <c r="J20" s="49">
        <v>0</v>
      </c>
      <c r="K20" s="49">
        <v>0</v>
      </c>
      <c r="L20" s="49">
        <v>2.5000000000000001E-2</v>
      </c>
      <c r="M20" s="49">
        <v>0.66666666666666663</v>
      </c>
      <c r="N20" s="49">
        <v>0.625</v>
      </c>
      <c r="O20" s="49">
        <v>0.875</v>
      </c>
      <c r="P20" s="49">
        <v>0.95833333333333337</v>
      </c>
      <c r="Q20" s="49">
        <v>1</v>
      </c>
      <c r="R20" s="49">
        <v>0.875</v>
      </c>
      <c r="S20" s="49">
        <v>0.91666666666666663</v>
      </c>
      <c r="T20" s="49">
        <v>0.98611111111111116</v>
      </c>
      <c r="U20" s="49">
        <v>0.95833333333333337</v>
      </c>
      <c r="V20" s="49">
        <v>1</v>
      </c>
      <c r="W20" s="49">
        <v>1</v>
      </c>
      <c r="X20" s="49">
        <v>0.95833333333333337</v>
      </c>
      <c r="Y20" s="49">
        <v>1</v>
      </c>
      <c r="Z20" s="49">
        <v>1</v>
      </c>
      <c r="AA20" s="49">
        <v>0.54166666666666663</v>
      </c>
      <c r="AB20" s="49">
        <v>1</v>
      </c>
      <c r="AC20" s="49">
        <v>0.75</v>
      </c>
      <c r="AD20" s="49">
        <v>0.875</v>
      </c>
      <c r="AE20" s="49">
        <v>0.83333333333333337</v>
      </c>
      <c r="AF20" s="49">
        <v>1</v>
      </c>
      <c r="AG20" s="49">
        <v>1</v>
      </c>
      <c r="AH20" s="49">
        <v>0.83333333333333337</v>
      </c>
      <c r="AI20" s="49">
        <v>0.54166666666666663</v>
      </c>
      <c r="AJ20" s="49">
        <v>0.58333333333333337</v>
      </c>
      <c r="AK20" s="49">
        <v>1</v>
      </c>
      <c r="AL20" s="49">
        <v>0</v>
      </c>
      <c r="AM20" s="49">
        <v>1</v>
      </c>
      <c r="AN20" s="49">
        <v>0.97916666666666663</v>
      </c>
    </row>
    <row r="21" spans="1:40" x14ac:dyDescent="0.2">
      <c r="A21" t="s">
        <v>1416</v>
      </c>
      <c r="B21" t="s">
        <v>1400</v>
      </c>
      <c r="C21">
        <v>2</v>
      </c>
      <c r="D21" s="48">
        <v>5.4166666666666669E-2</v>
      </c>
      <c r="E21" s="49">
        <v>0.14666666666666667</v>
      </c>
      <c r="F21" s="49">
        <v>6.7517135642135628E-2</v>
      </c>
      <c r="G21" s="49">
        <v>5.565217391304348E-2</v>
      </c>
      <c r="H21" s="49">
        <v>8.5000000000000006E-2</v>
      </c>
      <c r="I21" s="49">
        <v>2.1904761904761906E-2</v>
      </c>
      <c r="J21" s="49">
        <v>0.15367965367965369</v>
      </c>
      <c r="K21" s="49">
        <v>0</v>
      </c>
      <c r="L21" s="49">
        <v>0.31788895993179883</v>
      </c>
      <c r="M21" s="49">
        <v>0.7466666666666667</v>
      </c>
      <c r="N21" s="49">
        <v>0.91217391304347828</v>
      </c>
      <c r="O21" s="49">
        <v>0.94</v>
      </c>
      <c r="P21" s="49">
        <v>0.95151515151515154</v>
      </c>
      <c r="Q21" s="49">
        <v>0.93746031746031733</v>
      </c>
      <c r="R21" s="49">
        <v>0.93972222222222213</v>
      </c>
      <c r="S21" s="49">
        <v>0.97333333333333327</v>
      </c>
      <c r="T21" s="49">
        <v>0.85194444444444439</v>
      </c>
      <c r="U21" s="49">
        <v>0.95333333333333325</v>
      </c>
      <c r="V21" s="49">
        <v>0.92666666666666664</v>
      </c>
      <c r="W21" s="49">
        <v>0.87636363636363634</v>
      </c>
      <c r="X21" s="49">
        <v>0.8936507936507937</v>
      </c>
      <c r="Y21" s="49">
        <v>0.93305555555555542</v>
      </c>
      <c r="Z21" s="49">
        <v>0.94666666666666666</v>
      </c>
      <c r="AA21" s="49">
        <v>0.90901515151515155</v>
      </c>
      <c r="AB21" s="49">
        <v>0.94</v>
      </c>
      <c r="AC21" s="49">
        <v>0.91</v>
      </c>
      <c r="AD21" s="49">
        <v>0.9597916666666666</v>
      </c>
      <c r="AE21" s="49">
        <v>0.94666666666666666</v>
      </c>
      <c r="AF21" s="49">
        <v>0.95333333333333325</v>
      </c>
      <c r="AG21" s="49">
        <v>0.97944444444444445</v>
      </c>
      <c r="AH21" s="49">
        <v>0.99333333333333329</v>
      </c>
      <c r="AI21" s="49">
        <v>0.94527777777777777</v>
      </c>
      <c r="AJ21" s="49">
        <v>0.80666666666666664</v>
      </c>
      <c r="AK21" s="49">
        <v>0.90868421052631576</v>
      </c>
      <c r="AL21" s="49">
        <v>0.81499999999999995</v>
      </c>
      <c r="AM21" s="49">
        <v>0.90230880230880228</v>
      </c>
      <c r="AN21" s="50">
        <v>0.97416666666666663</v>
      </c>
    </row>
  </sheetData>
  <conditionalFormatting sqref="D5:AN2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8995-7345-DC4B-AC24-32086F7C1C09}">
  <dimension ref="A1:D162"/>
  <sheetViews>
    <sheetView workbookViewId="0"/>
  </sheetViews>
  <sheetFormatPr baseColWidth="10" defaultColWidth="11.5" defaultRowHeight="16" x14ac:dyDescent="0.2"/>
  <cols>
    <col min="1" max="2" width="11.5" style="45"/>
    <col min="3" max="3" width="21.1640625" style="45" customWidth="1"/>
    <col min="4" max="16384" width="11.5" style="45"/>
  </cols>
  <sheetData>
    <row r="1" spans="1:4" x14ac:dyDescent="0.2">
      <c r="A1" s="45" t="s">
        <v>1134</v>
      </c>
      <c r="B1" s="45" t="s">
        <v>1135</v>
      </c>
      <c r="C1" s="45" t="s">
        <v>1136</v>
      </c>
      <c r="D1" s="45" t="s">
        <v>1137</v>
      </c>
    </row>
    <row r="2" spans="1:4" x14ac:dyDescent="0.2">
      <c r="A2" s="45" t="s">
        <v>1138</v>
      </c>
      <c r="B2" s="45" t="s">
        <v>1139</v>
      </c>
      <c r="C2" s="45" t="s">
        <v>1140</v>
      </c>
      <c r="D2" s="45" t="s">
        <v>1141</v>
      </c>
    </row>
    <row r="3" spans="1:4" x14ac:dyDescent="0.2">
      <c r="A3" s="45" t="s">
        <v>1142</v>
      </c>
      <c r="B3" s="45" t="s">
        <v>1139</v>
      </c>
      <c r="C3" s="45" t="s">
        <v>1140</v>
      </c>
      <c r="D3" s="45" t="s">
        <v>1141</v>
      </c>
    </row>
    <row r="4" spans="1:4" x14ac:dyDescent="0.2">
      <c r="A4" s="45" t="s">
        <v>1143</v>
      </c>
      <c r="B4" s="45" t="s">
        <v>1139</v>
      </c>
      <c r="C4" s="45" t="s">
        <v>1140</v>
      </c>
      <c r="D4" s="45" t="s">
        <v>1141</v>
      </c>
    </row>
    <row r="5" spans="1:4" x14ac:dyDescent="0.2">
      <c r="A5" s="45" t="s">
        <v>1144</v>
      </c>
      <c r="B5" s="45" t="s">
        <v>1145</v>
      </c>
      <c r="C5" s="45" t="s">
        <v>1146</v>
      </c>
      <c r="D5" s="45" t="s">
        <v>1147</v>
      </c>
    </row>
    <row r="6" spans="1:4" x14ac:dyDescent="0.2">
      <c r="A6" s="45" t="s">
        <v>1148</v>
      </c>
      <c r="B6" s="45" t="s">
        <v>1145</v>
      </c>
      <c r="C6" s="45" t="s">
        <v>1146</v>
      </c>
      <c r="D6" s="45" t="s">
        <v>1147</v>
      </c>
    </row>
    <row r="7" spans="1:4" x14ac:dyDescent="0.2">
      <c r="A7" s="45" t="s">
        <v>1149</v>
      </c>
      <c r="B7" s="45" t="s">
        <v>1145</v>
      </c>
      <c r="C7" s="45" t="s">
        <v>1146</v>
      </c>
      <c r="D7" s="45" t="s">
        <v>1147</v>
      </c>
    </row>
    <row r="8" spans="1:4" x14ac:dyDescent="0.2">
      <c r="A8" s="45" t="s">
        <v>1150</v>
      </c>
      <c r="B8" s="45" t="s">
        <v>1145</v>
      </c>
      <c r="C8" s="45" t="s">
        <v>1146</v>
      </c>
      <c r="D8" s="45" t="s">
        <v>1147</v>
      </c>
    </row>
    <row r="9" spans="1:4" x14ac:dyDescent="0.2">
      <c r="A9" s="45" t="s">
        <v>1151</v>
      </c>
      <c r="B9" s="45" t="s">
        <v>1145</v>
      </c>
      <c r="C9" s="45" t="s">
        <v>1146</v>
      </c>
      <c r="D9" s="45" t="s">
        <v>1147</v>
      </c>
    </row>
    <row r="10" spans="1:4" x14ac:dyDescent="0.2">
      <c r="A10" s="45" t="s">
        <v>1152</v>
      </c>
      <c r="B10" s="45" t="s">
        <v>1145</v>
      </c>
      <c r="C10" s="45" t="s">
        <v>1146</v>
      </c>
      <c r="D10" s="45" t="s">
        <v>1147</v>
      </c>
    </row>
    <row r="11" spans="1:4" x14ac:dyDescent="0.2">
      <c r="A11" s="45" t="s">
        <v>1153</v>
      </c>
      <c r="B11" s="45" t="s">
        <v>1145</v>
      </c>
      <c r="C11" s="45" t="s">
        <v>1146</v>
      </c>
      <c r="D11" s="45" t="s">
        <v>1147</v>
      </c>
    </row>
    <row r="12" spans="1:4" x14ac:dyDescent="0.2">
      <c r="A12" s="45" t="s">
        <v>1154</v>
      </c>
      <c r="B12" s="45" t="s">
        <v>1145</v>
      </c>
      <c r="C12" s="45" t="s">
        <v>1146</v>
      </c>
      <c r="D12" s="45" t="s">
        <v>1147</v>
      </c>
    </row>
    <row r="13" spans="1:4" x14ac:dyDescent="0.2">
      <c r="A13" s="45" t="s">
        <v>1155</v>
      </c>
      <c r="B13" s="45" t="s">
        <v>1145</v>
      </c>
      <c r="C13" s="45" t="s">
        <v>1146</v>
      </c>
      <c r="D13" s="45" t="s">
        <v>1156</v>
      </c>
    </row>
    <row r="14" spans="1:4" x14ac:dyDescent="0.2">
      <c r="A14" s="45" t="s">
        <v>1157</v>
      </c>
      <c r="B14" s="45" t="s">
        <v>1145</v>
      </c>
      <c r="C14" s="45" t="s">
        <v>1146</v>
      </c>
      <c r="D14" s="45" t="s">
        <v>1156</v>
      </c>
    </row>
    <row r="15" spans="1:4" x14ac:dyDescent="0.2">
      <c r="A15" s="45" t="s">
        <v>1158</v>
      </c>
      <c r="B15" s="45" t="s">
        <v>1145</v>
      </c>
      <c r="C15" s="45" t="s">
        <v>1146</v>
      </c>
      <c r="D15" s="45" t="s">
        <v>1156</v>
      </c>
    </row>
    <row r="16" spans="1:4" x14ac:dyDescent="0.2">
      <c r="A16" s="45" t="s">
        <v>1159</v>
      </c>
      <c r="B16" s="45" t="s">
        <v>1145</v>
      </c>
      <c r="C16" s="45" t="s">
        <v>1146</v>
      </c>
      <c r="D16" s="45" t="s">
        <v>1160</v>
      </c>
    </row>
    <row r="17" spans="1:4" x14ac:dyDescent="0.2">
      <c r="A17" s="45" t="s">
        <v>1161</v>
      </c>
      <c r="B17" s="45" t="s">
        <v>1145</v>
      </c>
      <c r="C17" s="45" t="s">
        <v>1146</v>
      </c>
      <c r="D17" s="45" t="s">
        <v>1160</v>
      </c>
    </row>
    <row r="18" spans="1:4" x14ac:dyDescent="0.2">
      <c r="A18" s="45" t="s">
        <v>1162</v>
      </c>
      <c r="B18" s="45" t="s">
        <v>1145</v>
      </c>
      <c r="C18" s="45" t="s">
        <v>1146</v>
      </c>
      <c r="D18" s="45" t="s">
        <v>1160</v>
      </c>
    </row>
    <row r="19" spans="1:4" x14ac:dyDescent="0.2">
      <c r="A19" s="45" t="s">
        <v>1163</v>
      </c>
      <c r="B19" s="45" t="s">
        <v>1145</v>
      </c>
      <c r="C19" s="45" t="s">
        <v>1164</v>
      </c>
      <c r="D19" s="45" t="s">
        <v>1165</v>
      </c>
    </row>
    <row r="20" spans="1:4" x14ac:dyDescent="0.2">
      <c r="A20" s="45" t="s">
        <v>1166</v>
      </c>
      <c r="B20" s="45" t="s">
        <v>1145</v>
      </c>
      <c r="C20" s="45" t="s">
        <v>1164</v>
      </c>
      <c r="D20" s="45" t="s">
        <v>1165</v>
      </c>
    </row>
    <row r="21" spans="1:4" x14ac:dyDescent="0.2">
      <c r="A21" s="45" t="s">
        <v>1167</v>
      </c>
      <c r="B21" s="45" t="s">
        <v>1145</v>
      </c>
      <c r="C21" s="45" t="s">
        <v>1164</v>
      </c>
      <c r="D21" s="45" t="s">
        <v>1165</v>
      </c>
    </row>
    <row r="22" spans="1:4" x14ac:dyDescent="0.2">
      <c r="A22" s="45" t="s">
        <v>1168</v>
      </c>
      <c r="B22" s="45" t="s">
        <v>1145</v>
      </c>
      <c r="C22" s="45" t="s">
        <v>1164</v>
      </c>
      <c r="D22" s="45" t="s">
        <v>1165</v>
      </c>
    </row>
    <row r="23" spans="1:4" x14ac:dyDescent="0.2">
      <c r="A23" s="45" t="s">
        <v>1169</v>
      </c>
      <c r="B23" s="45" t="s">
        <v>1145</v>
      </c>
      <c r="C23" s="45" t="s">
        <v>1164</v>
      </c>
      <c r="D23" s="45" t="s">
        <v>1170</v>
      </c>
    </row>
    <row r="24" spans="1:4" x14ac:dyDescent="0.2">
      <c r="A24" s="45" t="s">
        <v>1171</v>
      </c>
      <c r="B24" s="45" t="s">
        <v>1145</v>
      </c>
      <c r="C24" s="45" t="s">
        <v>1164</v>
      </c>
      <c r="D24" s="45" t="s">
        <v>1170</v>
      </c>
    </row>
    <row r="25" spans="1:4" x14ac:dyDescent="0.2">
      <c r="A25" s="45" t="s">
        <v>1172</v>
      </c>
      <c r="B25" s="45" t="s">
        <v>1145</v>
      </c>
      <c r="C25" s="45" t="s">
        <v>1173</v>
      </c>
      <c r="D25" s="45" t="s">
        <v>1174</v>
      </c>
    </row>
    <row r="26" spans="1:4" x14ac:dyDescent="0.2">
      <c r="A26" s="45" t="s">
        <v>1175</v>
      </c>
      <c r="B26" s="45" t="s">
        <v>1145</v>
      </c>
      <c r="C26" s="45" t="s">
        <v>1173</v>
      </c>
      <c r="D26" s="45" t="s">
        <v>1174</v>
      </c>
    </row>
    <row r="27" spans="1:4" x14ac:dyDescent="0.2">
      <c r="A27" s="45" t="s">
        <v>1176</v>
      </c>
      <c r="B27" s="45" t="s">
        <v>1145</v>
      </c>
      <c r="C27" s="45" t="s">
        <v>1173</v>
      </c>
      <c r="D27" s="45" t="s">
        <v>1174</v>
      </c>
    </row>
    <row r="28" spans="1:4" x14ac:dyDescent="0.2">
      <c r="A28" s="45" t="s">
        <v>1177</v>
      </c>
      <c r="B28" s="45" t="s">
        <v>1145</v>
      </c>
      <c r="C28" s="45" t="s">
        <v>1173</v>
      </c>
      <c r="D28" s="45" t="s">
        <v>1178</v>
      </c>
    </row>
    <row r="29" spans="1:4" x14ac:dyDescent="0.2">
      <c r="A29" s="45" t="s">
        <v>1179</v>
      </c>
      <c r="B29" s="45" t="s">
        <v>1145</v>
      </c>
      <c r="C29" s="45" t="s">
        <v>1173</v>
      </c>
      <c r="D29" s="45" t="s">
        <v>1178</v>
      </c>
    </row>
    <row r="30" spans="1:4" x14ac:dyDescent="0.2">
      <c r="A30" s="45" t="s">
        <v>1180</v>
      </c>
      <c r="B30" s="45" t="s">
        <v>1145</v>
      </c>
      <c r="C30" s="45" t="s">
        <v>1173</v>
      </c>
      <c r="D30" s="45" t="s">
        <v>1178</v>
      </c>
    </row>
    <row r="31" spans="1:4" x14ac:dyDescent="0.2">
      <c r="A31" s="45" t="s">
        <v>1181</v>
      </c>
      <c r="B31" s="45" t="s">
        <v>1145</v>
      </c>
      <c r="C31" s="45" t="s">
        <v>1173</v>
      </c>
      <c r="D31" s="45" t="s">
        <v>1178</v>
      </c>
    </row>
    <row r="32" spans="1:4" x14ac:dyDescent="0.2">
      <c r="A32" s="45" t="s">
        <v>1182</v>
      </c>
      <c r="B32" s="45" t="s">
        <v>1145</v>
      </c>
      <c r="C32" s="45" t="s">
        <v>1173</v>
      </c>
      <c r="D32" s="45" t="s">
        <v>1178</v>
      </c>
    </row>
    <row r="33" spans="1:4" x14ac:dyDescent="0.2">
      <c r="A33" s="45" t="s">
        <v>1183</v>
      </c>
      <c r="B33" s="45" t="s">
        <v>1145</v>
      </c>
      <c r="C33" s="45" t="s">
        <v>1173</v>
      </c>
      <c r="D33" s="45" t="s">
        <v>1178</v>
      </c>
    </row>
    <row r="34" spans="1:4" x14ac:dyDescent="0.2">
      <c r="A34" s="45" t="s">
        <v>1184</v>
      </c>
      <c r="B34" s="45" t="s">
        <v>1145</v>
      </c>
      <c r="C34" s="45" t="s">
        <v>1173</v>
      </c>
      <c r="D34" s="45" t="s">
        <v>1178</v>
      </c>
    </row>
    <row r="35" spans="1:4" x14ac:dyDescent="0.2">
      <c r="A35" s="45" t="s">
        <v>1185</v>
      </c>
      <c r="B35" s="45" t="s">
        <v>1145</v>
      </c>
      <c r="C35" s="45" t="s">
        <v>1173</v>
      </c>
      <c r="D35" s="45" t="s">
        <v>1178</v>
      </c>
    </row>
    <row r="36" spans="1:4" x14ac:dyDescent="0.2">
      <c r="A36" s="45" t="s">
        <v>1186</v>
      </c>
      <c r="B36" s="45" t="s">
        <v>1145</v>
      </c>
      <c r="C36" s="45" t="s">
        <v>1173</v>
      </c>
      <c r="D36" s="45" t="s">
        <v>1178</v>
      </c>
    </row>
    <row r="37" spans="1:4" x14ac:dyDescent="0.2">
      <c r="A37" s="45" t="s">
        <v>1187</v>
      </c>
      <c r="B37" s="45" t="s">
        <v>1145</v>
      </c>
      <c r="C37" s="45" t="s">
        <v>1173</v>
      </c>
      <c r="D37" s="45" t="s">
        <v>1178</v>
      </c>
    </row>
    <row r="38" spans="1:4" x14ac:dyDescent="0.2">
      <c r="A38" s="45" t="s">
        <v>1188</v>
      </c>
      <c r="B38" s="45" t="s">
        <v>1145</v>
      </c>
      <c r="C38" s="45" t="s">
        <v>1173</v>
      </c>
      <c r="D38" s="45" t="s">
        <v>1178</v>
      </c>
    </row>
    <row r="39" spans="1:4" x14ac:dyDescent="0.2">
      <c r="A39" s="45" t="s">
        <v>1189</v>
      </c>
      <c r="B39" s="45" t="s">
        <v>1145</v>
      </c>
      <c r="C39" s="45" t="s">
        <v>1173</v>
      </c>
      <c r="D39" s="45" t="s">
        <v>1178</v>
      </c>
    </row>
    <row r="40" spans="1:4" x14ac:dyDescent="0.2">
      <c r="A40" s="45" t="s">
        <v>1190</v>
      </c>
      <c r="B40" s="45" t="s">
        <v>1145</v>
      </c>
      <c r="C40" s="45" t="s">
        <v>1173</v>
      </c>
      <c r="D40" s="45" t="s">
        <v>1178</v>
      </c>
    </row>
    <row r="41" spans="1:4" x14ac:dyDescent="0.2">
      <c r="A41" s="45" t="s">
        <v>1191</v>
      </c>
      <c r="B41" s="45" t="s">
        <v>1145</v>
      </c>
      <c r="C41" s="45" t="s">
        <v>1173</v>
      </c>
      <c r="D41" s="45" t="s">
        <v>1178</v>
      </c>
    </row>
    <row r="42" spans="1:4" x14ac:dyDescent="0.2">
      <c r="A42" s="45" t="s">
        <v>1192</v>
      </c>
      <c r="B42" s="45" t="s">
        <v>1145</v>
      </c>
      <c r="C42" s="45" t="s">
        <v>1173</v>
      </c>
      <c r="D42" s="45" t="s">
        <v>1178</v>
      </c>
    </row>
    <row r="43" spans="1:4" x14ac:dyDescent="0.2">
      <c r="A43" s="45" t="s">
        <v>1193</v>
      </c>
      <c r="B43" s="45" t="s">
        <v>1145</v>
      </c>
      <c r="C43" s="45" t="s">
        <v>1173</v>
      </c>
      <c r="D43" s="45" t="s">
        <v>1178</v>
      </c>
    </row>
    <row r="44" spans="1:4" x14ac:dyDescent="0.2">
      <c r="A44" s="45" t="s">
        <v>1194</v>
      </c>
      <c r="B44" s="45" t="s">
        <v>1145</v>
      </c>
      <c r="C44" s="45" t="s">
        <v>1173</v>
      </c>
      <c r="D44" s="45" t="s">
        <v>1178</v>
      </c>
    </row>
    <row r="45" spans="1:4" x14ac:dyDescent="0.2">
      <c r="A45" s="45" t="s">
        <v>1195</v>
      </c>
      <c r="B45" s="45" t="s">
        <v>1145</v>
      </c>
      <c r="C45" s="45" t="s">
        <v>1173</v>
      </c>
      <c r="D45" s="45" t="s">
        <v>1178</v>
      </c>
    </row>
    <row r="46" spans="1:4" x14ac:dyDescent="0.2">
      <c r="A46" s="45" t="s">
        <v>1196</v>
      </c>
      <c r="B46" s="45" t="s">
        <v>1145</v>
      </c>
      <c r="C46" s="45" t="s">
        <v>1173</v>
      </c>
      <c r="D46" s="45" t="s">
        <v>1178</v>
      </c>
    </row>
    <row r="47" spans="1:4" x14ac:dyDescent="0.2">
      <c r="A47" s="45" t="s">
        <v>1197</v>
      </c>
      <c r="B47" s="45" t="s">
        <v>1145</v>
      </c>
      <c r="C47" s="45" t="s">
        <v>1173</v>
      </c>
      <c r="D47" s="45" t="s">
        <v>1178</v>
      </c>
    </row>
    <row r="48" spans="1:4" x14ac:dyDescent="0.2">
      <c r="A48" s="45" t="s">
        <v>1198</v>
      </c>
      <c r="B48" s="45" t="s">
        <v>1145</v>
      </c>
      <c r="C48" s="45" t="s">
        <v>1173</v>
      </c>
      <c r="D48" s="45" t="s">
        <v>1178</v>
      </c>
    </row>
    <row r="49" spans="1:4" x14ac:dyDescent="0.2">
      <c r="A49" s="45" t="s">
        <v>1199</v>
      </c>
      <c r="B49" s="45" t="s">
        <v>1145</v>
      </c>
      <c r="C49" s="45" t="s">
        <v>1173</v>
      </c>
      <c r="D49" s="45" t="s">
        <v>1178</v>
      </c>
    </row>
    <row r="50" spans="1:4" x14ac:dyDescent="0.2">
      <c r="A50" s="45" t="s">
        <v>1200</v>
      </c>
      <c r="B50" s="45" t="s">
        <v>1145</v>
      </c>
      <c r="C50" s="45" t="s">
        <v>1173</v>
      </c>
      <c r="D50" s="45" t="s">
        <v>1178</v>
      </c>
    </row>
    <row r="51" spans="1:4" x14ac:dyDescent="0.2">
      <c r="A51" s="45" t="s">
        <v>1201</v>
      </c>
      <c r="B51" s="45" t="s">
        <v>1145</v>
      </c>
      <c r="C51" s="45" t="s">
        <v>1173</v>
      </c>
      <c r="D51" s="45" t="s">
        <v>1178</v>
      </c>
    </row>
    <row r="52" spans="1:4" x14ac:dyDescent="0.2">
      <c r="A52" s="45" t="s">
        <v>1202</v>
      </c>
      <c r="B52" s="45" t="s">
        <v>1145</v>
      </c>
      <c r="C52" s="45" t="s">
        <v>1203</v>
      </c>
      <c r="D52" s="45" t="s">
        <v>1204</v>
      </c>
    </row>
    <row r="53" spans="1:4" x14ac:dyDescent="0.2">
      <c r="A53" s="45" t="s">
        <v>1205</v>
      </c>
      <c r="B53" s="45" t="s">
        <v>1145</v>
      </c>
      <c r="C53" s="45" t="s">
        <v>1203</v>
      </c>
      <c r="D53" s="45" t="s">
        <v>1204</v>
      </c>
    </row>
    <row r="54" spans="1:4" x14ac:dyDescent="0.2">
      <c r="A54" s="45" t="s">
        <v>1206</v>
      </c>
      <c r="B54" s="45" t="s">
        <v>1145</v>
      </c>
      <c r="C54" s="45" t="s">
        <v>1203</v>
      </c>
      <c r="D54" s="45" t="s">
        <v>1204</v>
      </c>
    </row>
    <row r="55" spans="1:4" x14ac:dyDescent="0.2">
      <c r="A55" s="45" t="s">
        <v>1207</v>
      </c>
      <c r="B55" s="45" t="s">
        <v>1145</v>
      </c>
      <c r="C55" s="45" t="s">
        <v>1203</v>
      </c>
      <c r="D55" s="45" t="s">
        <v>1204</v>
      </c>
    </row>
    <row r="56" spans="1:4" x14ac:dyDescent="0.2">
      <c r="A56" s="45" t="s">
        <v>1208</v>
      </c>
      <c r="B56" s="45" t="s">
        <v>1145</v>
      </c>
      <c r="C56" s="45" t="s">
        <v>1203</v>
      </c>
      <c r="D56" s="45" t="s">
        <v>1204</v>
      </c>
    </row>
    <row r="57" spans="1:4" x14ac:dyDescent="0.2">
      <c r="A57" s="45" t="s">
        <v>1209</v>
      </c>
      <c r="B57" s="45" t="s">
        <v>1145</v>
      </c>
      <c r="C57" s="45" t="s">
        <v>1203</v>
      </c>
      <c r="D57" s="45" t="s">
        <v>1204</v>
      </c>
    </row>
    <row r="58" spans="1:4" x14ac:dyDescent="0.2">
      <c r="A58" s="45" t="s">
        <v>1210</v>
      </c>
      <c r="B58" s="45" t="s">
        <v>1211</v>
      </c>
      <c r="C58" s="45" t="s">
        <v>1212</v>
      </c>
      <c r="D58" s="45" t="s">
        <v>1213</v>
      </c>
    </row>
    <row r="59" spans="1:4" x14ac:dyDescent="0.2">
      <c r="A59" s="45" t="s">
        <v>1214</v>
      </c>
      <c r="B59" s="45" t="s">
        <v>1211</v>
      </c>
      <c r="C59" s="45" t="s">
        <v>1212</v>
      </c>
      <c r="D59" s="45" t="s">
        <v>1213</v>
      </c>
    </row>
    <row r="60" spans="1:4" x14ac:dyDescent="0.2">
      <c r="A60" s="45" t="s">
        <v>1215</v>
      </c>
      <c r="B60" s="45" t="s">
        <v>1211</v>
      </c>
      <c r="C60" s="45" t="s">
        <v>1212</v>
      </c>
      <c r="D60" s="45" t="s">
        <v>1213</v>
      </c>
    </row>
    <row r="61" spans="1:4" x14ac:dyDescent="0.2">
      <c r="A61" s="45" t="s">
        <v>1216</v>
      </c>
      <c r="B61" s="45" t="s">
        <v>1211</v>
      </c>
      <c r="C61" s="45" t="s">
        <v>1212</v>
      </c>
      <c r="D61" s="45" t="s">
        <v>1217</v>
      </c>
    </row>
    <row r="62" spans="1:4" x14ac:dyDescent="0.2">
      <c r="A62" s="45" t="s">
        <v>1218</v>
      </c>
      <c r="B62" s="45" t="s">
        <v>1211</v>
      </c>
      <c r="C62" s="45" t="s">
        <v>1212</v>
      </c>
      <c r="D62" s="45" t="s">
        <v>1217</v>
      </c>
    </row>
    <row r="63" spans="1:4" x14ac:dyDescent="0.2">
      <c r="A63" s="45" t="s">
        <v>1219</v>
      </c>
      <c r="B63" s="45" t="s">
        <v>1211</v>
      </c>
      <c r="C63" s="45" t="s">
        <v>1212</v>
      </c>
      <c r="D63" s="45" t="s">
        <v>1217</v>
      </c>
    </row>
    <row r="64" spans="1:4" x14ac:dyDescent="0.2">
      <c r="A64" s="45" t="s">
        <v>1220</v>
      </c>
      <c r="B64" s="45" t="s">
        <v>1211</v>
      </c>
      <c r="C64" s="45" t="s">
        <v>1212</v>
      </c>
      <c r="D64" s="45" t="s">
        <v>1221</v>
      </c>
    </row>
    <row r="65" spans="1:4" x14ac:dyDescent="0.2">
      <c r="A65" s="45" t="s">
        <v>1222</v>
      </c>
      <c r="B65" s="45" t="s">
        <v>1211</v>
      </c>
      <c r="C65" s="45" t="s">
        <v>1212</v>
      </c>
      <c r="D65" s="45" t="s">
        <v>1221</v>
      </c>
    </row>
    <row r="66" spans="1:4" x14ac:dyDescent="0.2">
      <c r="A66" s="45" t="s">
        <v>1223</v>
      </c>
      <c r="B66" s="45" t="s">
        <v>1211</v>
      </c>
      <c r="C66" s="45" t="s">
        <v>1212</v>
      </c>
      <c r="D66" s="45" t="s">
        <v>1221</v>
      </c>
    </row>
    <row r="67" spans="1:4" x14ac:dyDescent="0.2">
      <c r="A67" s="45" t="s">
        <v>1224</v>
      </c>
      <c r="B67" s="45" t="s">
        <v>1211</v>
      </c>
      <c r="C67" s="45" t="s">
        <v>1212</v>
      </c>
      <c r="D67" s="45" t="s">
        <v>1225</v>
      </c>
    </row>
    <row r="68" spans="1:4" x14ac:dyDescent="0.2">
      <c r="A68" s="45" t="s">
        <v>1226</v>
      </c>
      <c r="B68" s="45" t="s">
        <v>1211</v>
      </c>
      <c r="C68" s="45" t="s">
        <v>1212</v>
      </c>
      <c r="D68" s="45" t="s">
        <v>1225</v>
      </c>
    </row>
    <row r="69" spans="1:4" x14ac:dyDescent="0.2">
      <c r="A69" s="45" t="s">
        <v>1227</v>
      </c>
      <c r="B69" s="45" t="s">
        <v>1211</v>
      </c>
      <c r="C69" s="45" t="s">
        <v>1212</v>
      </c>
      <c r="D69" s="45" t="s">
        <v>1225</v>
      </c>
    </row>
    <row r="70" spans="1:4" x14ac:dyDescent="0.2">
      <c r="A70" s="45" t="s">
        <v>1228</v>
      </c>
      <c r="B70" s="45" t="s">
        <v>1211</v>
      </c>
      <c r="C70" s="45" t="s">
        <v>1212</v>
      </c>
      <c r="D70" s="45" t="s">
        <v>1229</v>
      </c>
    </row>
    <row r="71" spans="1:4" x14ac:dyDescent="0.2">
      <c r="A71" s="45" t="s">
        <v>1230</v>
      </c>
      <c r="B71" s="45" t="s">
        <v>1211</v>
      </c>
      <c r="C71" s="45" t="s">
        <v>1212</v>
      </c>
      <c r="D71" s="45" t="s">
        <v>1229</v>
      </c>
    </row>
    <row r="72" spans="1:4" x14ac:dyDescent="0.2">
      <c r="A72" s="45" t="s">
        <v>1231</v>
      </c>
      <c r="B72" s="45" t="s">
        <v>1211</v>
      </c>
      <c r="C72" s="45" t="s">
        <v>1212</v>
      </c>
      <c r="D72" s="45" t="s">
        <v>1229</v>
      </c>
    </row>
    <row r="73" spans="1:4" x14ac:dyDescent="0.2">
      <c r="A73" s="45" t="s">
        <v>1232</v>
      </c>
      <c r="B73" s="45" t="s">
        <v>1211</v>
      </c>
      <c r="C73" s="45" t="s">
        <v>1212</v>
      </c>
      <c r="D73" s="45" t="s">
        <v>1233</v>
      </c>
    </row>
    <row r="74" spans="1:4" x14ac:dyDescent="0.2">
      <c r="A74" s="45" t="s">
        <v>1234</v>
      </c>
      <c r="B74" s="45" t="s">
        <v>1211</v>
      </c>
      <c r="C74" s="45" t="s">
        <v>1212</v>
      </c>
      <c r="D74" s="45" t="s">
        <v>1233</v>
      </c>
    </row>
    <row r="75" spans="1:4" x14ac:dyDescent="0.2">
      <c r="A75" s="45" t="s">
        <v>1235</v>
      </c>
      <c r="B75" s="45" t="s">
        <v>1211</v>
      </c>
      <c r="C75" s="45" t="s">
        <v>1212</v>
      </c>
      <c r="D75" s="45" t="s">
        <v>1233</v>
      </c>
    </row>
    <row r="76" spans="1:4" x14ac:dyDescent="0.2">
      <c r="A76" s="45" t="s">
        <v>1236</v>
      </c>
      <c r="B76" s="45" t="s">
        <v>1237</v>
      </c>
      <c r="C76" s="45" t="s">
        <v>1212</v>
      </c>
      <c r="D76" s="45" t="s">
        <v>1238</v>
      </c>
    </row>
    <row r="77" spans="1:4" x14ac:dyDescent="0.2">
      <c r="A77" s="45" t="s">
        <v>1239</v>
      </c>
      <c r="B77" s="45" t="s">
        <v>1237</v>
      </c>
      <c r="C77" s="45" t="s">
        <v>1212</v>
      </c>
      <c r="D77" s="45" t="s">
        <v>1238</v>
      </c>
    </row>
    <row r="78" spans="1:4" x14ac:dyDescent="0.2">
      <c r="A78" s="45" t="s">
        <v>1240</v>
      </c>
      <c r="B78" s="45" t="s">
        <v>1237</v>
      </c>
      <c r="C78" s="45" t="s">
        <v>1212</v>
      </c>
      <c r="D78" s="45" t="s">
        <v>1238</v>
      </c>
    </row>
    <row r="79" spans="1:4" x14ac:dyDescent="0.2">
      <c r="A79" s="45" t="s">
        <v>1241</v>
      </c>
      <c r="B79" s="45" t="s">
        <v>1237</v>
      </c>
      <c r="C79" s="45" t="s">
        <v>1212</v>
      </c>
      <c r="D79" s="45" t="s">
        <v>1242</v>
      </c>
    </row>
    <row r="80" spans="1:4" x14ac:dyDescent="0.2">
      <c r="A80" s="45" t="s">
        <v>1243</v>
      </c>
      <c r="B80" s="45" t="s">
        <v>1237</v>
      </c>
      <c r="C80" s="45" t="s">
        <v>1212</v>
      </c>
      <c r="D80" s="45" t="s">
        <v>1242</v>
      </c>
    </row>
    <row r="81" spans="1:4" x14ac:dyDescent="0.2">
      <c r="A81" s="45" t="s">
        <v>1244</v>
      </c>
      <c r="B81" s="45" t="s">
        <v>1237</v>
      </c>
      <c r="C81" s="45" t="s">
        <v>1212</v>
      </c>
      <c r="D81" s="45" t="s">
        <v>1242</v>
      </c>
    </row>
    <row r="82" spans="1:4" x14ac:dyDescent="0.2">
      <c r="A82" s="45" t="s">
        <v>1245</v>
      </c>
      <c r="B82" s="45" t="s">
        <v>1237</v>
      </c>
      <c r="C82" s="45" t="s">
        <v>1212</v>
      </c>
      <c r="D82" s="45" t="s">
        <v>1246</v>
      </c>
    </row>
    <row r="83" spans="1:4" x14ac:dyDescent="0.2">
      <c r="A83" s="45" t="s">
        <v>1247</v>
      </c>
      <c r="B83" s="45" t="s">
        <v>1237</v>
      </c>
      <c r="C83" s="45" t="s">
        <v>1212</v>
      </c>
      <c r="D83" s="45" t="s">
        <v>1246</v>
      </c>
    </row>
    <row r="84" spans="1:4" x14ac:dyDescent="0.2">
      <c r="A84" s="45" t="s">
        <v>1248</v>
      </c>
      <c r="B84" s="45" t="s">
        <v>1237</v>
      </c>
      <c r="C84" s="45" t="s">
        <v>1212</v>
      </c>
      <c r="D84" s="45" t="s">
        <v>1246</v>
      </c>
    </row>
    <row r="85" spans="1:4" x14ac:dyDescent="0.2">
      <c r="A85" s="45" t="s">
        <v>1249</v>
      </c>
      <c r="B85" s="45" t="s">
        <v>1250</v>
      </c>
      <c r="C85" s="45" t="s">
        <v>1212</v>
      </c>
      <c r="D85" s="45" t="s">
        <v>1251</v>
      </c>
    </row>
    <row r="86" spans="1:4" x14ac:dyDescent="0.2">
      <c r="A86" s="45" t="s">
        <v>1252</v>
      </c>
      <c r="B86" s="45" t="s">
        <v>1250</v>
      </c>
      <c r="C86" s="45" t="s">
        <v>1212</v>
      </c>
      <c r="D86" s="45" t="s">
        <v>1251</v>
      </c>
    </row>
    <row r="87" spans="1:4" x14ac:dyDescent="0.2">
      <c r="A87" s="45" t="s">
        <v>1253</v>
      </c>
      <c r="B87" s="45" t="s">
        <v>1250</v>
      </c>
      <c r="C87" s="45" t="s">
        <v>1212</v>
      </c>
      <c r="D87" s="45" t="s">
        <v>1251</v>
      </c>
    </row>
    <row r="88" spans="1:4" x14ac:dyDescent="0.2">
      <c r="A88" s="45" t="s">
        <v>1254</v>
      </c>
      <c r="B88" s="45" t="s">
        <v>1250</v>
      </c>
      <c r="C88" s="45" t="s">
        <v>1212</v>
      </c>
      <c r="D88" s="45" t="s">
        <v>1255</v>
      </c>
    </row>
    <row r="89" spans="1:4" x14ac:dyDescent="0.2">
      <c r="A89" s="45" t="s">
        <v>1256</v>
      </c>
      <c r="B89" s="45" t="s">
        <v>1250</v>
      </c>
      <c r="C89" s="45" t="s">
        <v>1212</v>
      </c>
      <c r="D89" s="45" t="s">
        <v>1255</v>
      </c>
    </row>
    <row r="90" spans="1:4" x14ac:dyDescent="0.2">
      <c r="A90" s="45" t="s">
        <v>1257</v>
      </c>
      <c r="B90" s="45" t="s">
        <v>1250</v>
      </c>
      <c r="C90" s="45" t="s">
        <v>1212</v>
      </c>
      <c r="D90" s="45" t="s">
        <v>1255</v>
      </c>
    </row>
    <row r="91" spans="1:4" x14ac:dyDescent="0.2">
      <c r="A91" s="45" t="s">
        <v>1258</v>
      </c>
      <c r="B91" s="45" t="s">
        <v>1259</v>
      </c>
      <c r="C91" s="45" t="s">
        <v>1212</v>
      </c>
      <c r="D91" s="45" t="s">
        <v>1260</v>
      </c>
    </row>
    <row r="92" spans="1:4" x14ac:dyDescent="0.2">
      <c r="A92" s="45" t="s">
        <v>1261</v>
      </c>
      <c r="B92" s="45" t="s">
        <v>1259</v>
      </c>
      <c r="C92" s="45" t="s">
        <v>1212</v>
      </c>
      <c r="D92" s="45" t="s">
        <v>1260</v>
      </c>
    </row>
    <row r="93" spans="1:4" x14ac:dyDescent="0.2">
      <c r="A93" s="45" t="s">
        <v>1262</v>
      </c>
      <c r="B93" s="45" t="s">
        <v>1259</v>
      </c>
      <c r="C93" s="45" t="s">
        <v>1212</v>
      </c>
      <c r="D93" s="45" t="s">
        <v>1260</v>
      </c>
    </row>
    <row r="94" spans="1:4" x14ac:dyDescent="0.2">
      <c r="A94" s="45" t="s">
        <v>1263</v>
      </c>
      <c r="B94" s="45" t="s">
        <v>1264</v>
      </c>
      <c r="C94" s="45" t="s">
        <v>1212</v>
      </c>
      <c r="D94" s="45" t="s">
        <v>1265</v>
      </c>
    </row>
    <row r="95" spans="1:4" x14ac:dyDescent="0.2">
      <c r="A95" s="45" t="s">
        <v>1266</v>
      </c>
      <c r="B95" s="45" t="s">
        <v>1264</v>
      </c>
      <c r="C95" s="45" t="s">
        <v>1212</v>
      </c>
      <c r="D95" s="45" t="s">
        <v>1265</v>
      </c>
    </row>
    <row r="96" spans="1:4" x14ac:dyDescent="0.2">
      <c r="A96" s="45" t="s">
        <v>1267</v>
      </c>
      <c r="B96" s="45" t="s">
        <v>1264</v>
      </c>
      <c r="C96" s="45" t="s">
        <v>1212</v>
      </c>
      <c r="D96" s="45" t="s">
        <v>1265</v>
      </c>
    </row>
    <row r="97" spans="1:4" x14ac:dyDescent="0.2">
      <c r="A97" s="45" t="s">
        <v>1268</v>
      </c>
      <c r="B97" s="45" t="s">
        <v>1264</v>
      </c>
      <c r="C97" s="45" t="s">
        <v>1212</v>
      </c>
      <c r="D97" s="45" t="s">
        <v>1269</v>
      </c>
    </row>
    <row r="98" spans="1:4" x14ac:dyDescent="0.2">
      <c r="A98" s="45" t="s">
        <v>1270</v>
      </c>
      <c r="B98" s="45" t="s">
        <v>1264</v>
      </c>
      <c r="C98" s="45" t="s">
        <v>1212</v>
      </c>
      <c r="D98" s="45" t="s">
        <v>1269</v>
      </c>
    </row>
    <row r="99" spans="1:4" x14ac:dyDescent="0.2">
      <c r="A99" s="45" t="s">
        <v>1271</v>
      </c>
      <c r="B99" s="45" t="s">
        <v>1264</v>
      </c>
      <c r="C99" s="45" t="s">
        <v>1212</v>
      </c>
      <c r="D99" s="45" t="s">
        <v>1269</v>
      </c>
    </row>
    <row r="100" spans="1:4" x14ac:dyDescent="0.2">
      <c r="A100" s="45" t="s">
        <v>1272</v>
      </c>
      <c r="B100" s="45" t="s">
        <v>1264</v>
      </c>
      <c r="C100" s="45" t="s">
        <v>1212</v>
      </c>
      <c r="D100" s="45" t="s">
        <v>1273</v>
      </c>
    </row>
    <row r="101" spans="1:4" x14ac:dyDescent="0.2">
      <c r="A101" s="45" t="s">
        <v>1274</v>
      </c>
      <c r="B101" s="45" t="s">
        <v>1264</v>
      </c>
      <c r="C101" s="45" t="s">
        <v>1212</v>
      </c>
      <c r="D101" s="45" t="s">
        <v>1273</v>
      </c>
    </row>
    <row r="102" spans="1:4" x14ac:dyDescent="0.2">
      <c r="A102" s="45" t="s">
        <v>1275</v>
      </c>
      <c r="B102" s="45" t="s">
        <v>1264</v>
      </c>
      <c r="C102" s="45" t="s">
        <v>1212</v>
      </c>
      <c r="D102" s="45" t="s">
        <v>1273</v>
      </c>
    </row>
    <row r="103" spans="1:4" x14ac:dyDescent="0.2">
      <c r="A103" s="45" t="s">
        <v>1276</v>
      </c>
      <c r="B103" s="45" t="s">
        <v>1277</v>
      </c>
      <c r="C103" s="45" t="s">
        <v>1212</v>
      </c>
      <c r="D103" s="45" t="s">
        <v>1278</v>
      </c>
    </row>
    <row r="104" spans="1:4" x14ac:dyDescent="0.2">
      <c r="A104" s="45" t="s">
        <v>1279</v>
      </c>
      <c r="B104" s="45" t="s">
        <v>1277</v>
      </c>
      <c r="C104" s="45" t="s">
        <v>1212</v>
      </c>
      <c r="D104" s="45" t="s">
        <v>1278</v>
      </c>
    </row>
    <row r="105" spans="1:4" x14ac:dyDescent="0.2">
      <c r="A105" s="45" t="s">
        <v>1280</v>
      </c>
      <c r="B105" s="45" t="s">
        <v>1277</v>
      </c>
      <c r="C105" s="45" t="s">
        <v>1212</v>
      </c>
      <c r="D105" s="45" t="s">
        <v>1278</v>
      </c>
    </row>
    <row r="106" spans="1:4" x14ac:dyDescent="0.2">
      <c r="A106" s="45" t="s">
        <v>1281</v>
      </c>
      <c r="B106" s="45" t="s">
        <v>1277</v>
      </c>
      <c r="C106" s="45" t="s">
        <v>1282</v>
      </c>
      <c r="D106" s="45" t="s">
        <v>1283</v>
      </c>
    </row>
    <row r="107" spans="1:4" x14ac:dyDescent="0.2">
      <c r="A107" s="45" t="s">
        <v>1284</v>
      </c>
      <c r="B107" s="45" t="s">
        <v>1277</v>
      </c>
      <c r="C107" s="45" t="s">
        <v>1282</v>
      </c>
      <c r="D107" s="45" t="s">
        <v>1283</v>
      </c>
    </row>
    <row r="108" spans="1:4" x14ac:dyDescent="0.2">
      <c r="A108" s="45" t="s">
        <v>1285</v>
      </c>
      <c r="B108" s="45" t="s">
        <v>1286</v>
      </c>
      <c r="C108" s="45" t="s">
        <v>1212</v>
      </c>
      <c r="D108" s="45" t="s">
        <v>1287</v>
      </c>
    </row>
    <row r="109" spans="1:4" x14ac:dyDescent="0.2">
      <c r="A109" s="45" t="s">
        <v>1288</v>
      </c>
      <c r="B109" s="45" t="s">
        <v>1286</v>
      </c>
      <c r="C109" s="45" t="s">
        <v>1212</v>
      </c>
      <c r="D109" s="45" t="s">
        <v>1287</v>
      </c>
    </row>
    <row r="110" spans="1:4" x14ac:dyDescent="0.2">
      <c r="A110" s="45" t="s">
        <v>1289</v>
      </c>
      <c r="B110" s="45" t="s">
        <v>1286</v>
      </c>
      <c r="C110" s="45" t="s">
        <v>1212</v>
      </c>
      <c r="D110" s="45" t="s">
        <v>1287</v>
      </c>
    </row>
    <row r="111" spans="1:4" x14ac:dyDescent="0.2">
      <c r="A111" s="45" t="s">
        <v>1290</v>
      </c>
      <c r="B111" s="45" t="s">
        <v>1286</v>
      </c>
      <c r="C111" s="45" t="s">
        <v>1212</v>
      </c>
      <c r="D111" s="45" t="s">
        <v>1287</v>
      </c>
    </row>
    <row r="112" spans="1:4" x14ac:dyDescent="0.2">
      <c r="A112" s="45" t="s">
        <v>1291</v>
      </c>
      <c r="B112" s="45" t="s">
        <v>1286</v>
      </c>
      <c r="C112" s="45" t="s">
        <v>1212</v>
      </c>
      <c r="D112" s="45" t="s">
        <v>1292</v>
      </c>
    </row>
    <row r="113" spans="1:4" x14ac:dyDescent="0.2">
      <c r="A113" s="45" t="s">
        <v>1293</v>
      </c>
      <c r="B113" s="45" t="s">
        <v>1286</v>
      </c>
      <c r="C113" s="45" t="s">
        <v>1212</v>
      </c>
      <c r="D113" s="45" t="s">
        <v>1292</v>
      </c>
    </row>
    <row r="114" spans="1:4" x14ac:dyDescent="0.2">
      <c r="A114" s="45" t="s">
        <v>1294</v>
      </c>
      <c r="B114" s="45" t="s">
        <v>1286</v>
      </c>
      <c r="C114" s="45" t="s">
        <v>1212</v>
      </c>
      <c r="D114" s="45" t="s">
        <v>1292</v>
      </c>
    </row>
    <row r="115" spans="1:4" x14ac:dyDescent="0.2">
      <c r="A115" s="45" t="s">
        <v>1295</v>
      </c>
      <c r="B115" s="45" t="s">
        <v>1286</v>
      </c>
      <c r="C115" s="45" t="s">
        <v>1282</v>
      </c>
      <c r="D115" s="45" t="s">
        <v>1296</v>
      </c>
    </row>
    <row r="116" spans="1:4" x14ac:dyDescent="0.2">
      <c r="A116" s="45" t="s">
        <v>1297</v>
      </c>
      <c r="B116" s="45" t="s">
        <v>1286</v>
      </c>
      <c r="C116" s="45" t="s">
        <v>1282</v>
      </c>
      <c r="D116" s="45" t="s">
        <v>1296</v>
      </c>
    </row>
    <row r="117" spans="1:4" x14ac:dyDescent="0.2">
      <c r="A117" s="45" t="s">
        <v>1298</v>
      </c>
      <c r="B117" s="45" t="s">
        <v>1286</v>
      </c>
      <c r="C117" s="45" t="s">
        <v>1282</v>
      </c>
      <c r="D117" s="45" t="s">
        <v>1296</v>
      </c>
    </row>
    <row r="118" spans="1:4" x14ac:dyDescent="0.2">
      <c r="A118" s="45" t="s">
        <v>1299</v>
      </c>
      <c r="B118" s="45" t="s">
        <v>1286</v>
      </c>
      <c r="C118" s="45" t="s">
        <v>1282</v>
      </c>
      <c r="D118" s="45" t="s">
        <v>1300</v>
      </c>
    </row>
    <row r="119" spans="1:4" x14ac:dyDescent="0.2">
      <c r="A119" s="45" t="s">
        <v>1301</v>
      </c>
      <c r="B119" s="45" t="s">
        <v>1286</v>
      </c>
      <c r="C119" s="45" t="s">
        <v>1282</v>
      </c>
      <c r="D119" s="45" t="s">
        <v>1300</v>
      </c>
    </row>
    <row r="120" spans="1:4" x14ac:dyDescent="0.2">
      <c r="A120" s="45" t="s">
        <v>1302</v>
      </c>
      <c r="B120" s="45" t="s">
        <v>1286</v>
      </c>
      <c r="C120" s="45" t="s">
        <v>1282</v>
      </c>
      <c r="D120" s="45" t="s">
        <v>1300</v>
      </c>
    </row>
    <row r="121" spans="1:4" x14ac:dyDescent="0.2">
      <c r="A121" s="45" t="s">
        <v>1303</v>
      </c>
      <c r="B121" s="45" t="s">
        <v>1286</v>
      </c>
      <c r="C121" s="45" t="s">
        <v>1282</v>
      </c>
      <c r="D121" s="45" t="s">
        <v>1304</v>
      </c>
    </row>
    <row r="122" spans="1:4" x14ac:dyDescent="0.2">
      <c r="A122" s="45" t="s">
        <v>1305</v>
      </c>
      <c r="B122" s="45" t="s">
        <v>1286</v>
      </c>
      <c r="C122" s="45" t="s">
        <v>1282</v>
      </c>
      <c r="D122" s="45" t="s">
        <v>1304</v>
      </c>
    </row>
    <row r="123" spans="1:4" x14ac:dyDescent="0.2">
      <c r="A123" s="45" t="s">
        <v>1306</v>
      </c>
      <c r="B123" s="45" t="s">
        <v>1286</v>
      </c>
      <c r="C123" s="45" t="s">
        <v>1282</v>
      </c>
      <c r="D123" s="45" t="s">
        <v>1304</v>
      </c>
    </row>
    <row r="124" spans="1:4" x14ac:dyDescent="0.2">
      <c r="A124" s="45" t="s">
        <v>1307</v>
      </c>
      <c r="B124" s="45" t="s">
        <v>1286</v>
      </c>
      <c r="C124" s="45" t="s">
        <v>1282</v>
      </c>
      <c r="D124" s="45" t="s">
        <v>1308</v>
      </c>
    </row>
    <row r="125" spans="1:4" x14ac:dyDescent="0.2">
      <c r="A125" s="45" t="s">
        <v>1309</v>
      </c>
      <c r="B125" s="45" t="s">
        <v>1286</v>
      </c>
      <c r="C125" s="45" t="s">
        <v>1282</v>
      </c>
      <c r="D125" s="45" t="s">
        <v>1308</v>
      </c>
    </row>
    <row r="126" spans="1:4" x14ac:dyDescent="0.2">
      <c r="A126" s="45" t="s">
        <v>1310</v>
      </c>
      <c r="B126" s="45" t="s">
        <v>1286</v>
      </c>
      <c r="C126" s="45" t="s">
        <v>1282</v>
      </c>
      <c r="D126" s="45" t="s">
        <v>1308</v>
      </c>
    </row>
    <row r="127" spans="1:4" x14ac:dyDescent="0.2">
      <c r="A127" s="45" t="s">
        <v>1311</v>
      </c>
      <c r="B127" s="45" t="s">
        <v>1286</v>
      </c>
      <c r="C127" s="45" t="s">
        <v>1282</v>
      </c>
      <c r="D127" s="45" t="s">
        <v>1312</v>
      </c>
    </row>
    <row r="128" spans="1:4" x14ac:dyDescent="0.2">
      <c r="A128" s="45" t="s">
        <v>1313</v>
      </c>
      <c r="B128" s="45" t="s">
        <v>1286</v>
      </c>
      <c r="C128" s="45" t="s">
        <v>1282</v>
      </c>
      <c r="D128" s="45" t="s">
        <v>1312</v>
      </c>
    </row>
    <row r="129" spans="1:4" x14ac:dyDescent="0.2">
      <c r="A129" s="45" t="s">
        <v>1314</v>
      </c>
      <c r="B129" s="45" t="s">
        <v>1286</v>
      </c>
      <c r="C129" s="45" t="s">
        <v>1282</v>
      </c>
      <c r="D129" s="45" t="s">
        <v>1312</v>
      </c>
    </row>
    <row r="130" spans="1:4" x14ac:dyDescent="0.2">
      <c r="A130" s="45" t="s">
        <v>1315</v>
      </c>
      <c r="B130" s="45" t="s">
        <v>1286</v>
      </c>
      <c r="C130" s="45" t="s">
        <v>1282</v>
      </c>
      <c r="D130" s="45" t="s">
        <v>1316</v>
      </c>
    </row>
    <row r="131" spans="1:4" x14ac:dyDescent="0.2">
      <c r="A131" s="45" t="s">
        <v>1317</v>
      </c>
      <c r="B131" s="45" t="s">
        <v>1286</v>
      </c>
      <c r="C131" s="45" t="s">
        <v>1282</v>
      </c>
      <c r="D131" s="45" t="s">
        <v>1316</v>
      </c>
    </row>
    <row r="132" spans="1:4" x14ac:dyDescent="0.2">
      <c r="A132" s="45" t="s">
        <v>1318</v>
      </c>
      <c r="B132" s="45" t="s">
        <v>1286</v>
      </c>
      <c r="C132" s="45" t="s">
        <v>1282</v>
      </c>
      <c r="D132" s="45" t="s">
        <v>1316</v>
      </c>
    </row>
    <row r="133" spans="1:4" x14ac:dyDescent="0.2">
      <c r="A133" s="45" t="s">
        <v>1319</v>
      </c>
      <c r="B133" s="45" t="s">
        <v>1286</v>
      </c>
      <c r="C133" s="45" t="s">
        <v>1282</v>
      </c>
      <c r="D133" s="45" t="s">
        <v>1316</v>
      </c>
    </row>
    <row r="134" spans="1:4" x14ac:dyDescent="0.2">
      <c r="A134" s="45" t="s">
        <v>1320</v>
      </c>
      <c r="B134" s="45" t="s">
        <v>1286</v>
      </c>
      <c r="C134" s="45" t="s">
        <v>1282</v>
      </c>
      <c r="D134" s="45" t="s">
        <v>1316</v>
      </c>
    </row>
    <row r="135" spans="1:4" x14ac:dyDescent="0.2">
      <c r="A135" s="45" t="s">
        <v>1321</v>
      </c>
      <c r="B135" s="45" t="s">
        <v>1286</v>
      </c>
      <c r="C135" s="45" t="s">
        <v>1282</v>
      </c>
      <c r="D135" s="45" t="s">
        <v>1316</v>
      </c>
    </row>
    <row r="136" spans="1:4" x14ac:dyDescent="0.2">
      <c r="A136" s="45" t="s">
        <v>1322</v>
      </c>
      <c r="B136" s="45" t="s">
        <v>1323</v>
      </c>
      <c r="C136" s="45" t="s">
        <v>1282</v>
      </c>
      <c r="D136" s="45" t="s">
        <v>1324</v>
      </c>
    </row>
    <row r="137" spans="1:4" x14ac:dyDescent="0.2">
      <c r="A137" s="45" t="s">
        <v>1325</v>
      </c>
      <c r="B137" s="45" t="s">
        <v>1323</v>
      </c>
      <c r="C137" s="45" t="s">
        <v>1282</v>
      </c>
      <c r="D137" s="45" t="s">
        <v>1324</v>
      </c>
    </row>
    <row r="138" spans="1:4" x14ac:dyDescent="0.2">
      <c r="A138" s="45" t="s">
        <v>1326</v>
      </c>
      <c r="B138" s="45" t="s">
        <v>1323</v>
      </c>
      <c r="C138" s="45" t="s">
        <v>1282</v>
      </c>
      <c r="D138" s="45" t="s">
        <v>1324</v>
      </c>
    </row>
    <row r="139" spans="1:4" x14ac:dyDescent="0.2">
      <c r="A139" s="45" t="s">
        <v>1327</v>
      </c>
      <c r="B139" s="45" t="s">
        <v>1323</v>
      </c>
      <c r="C139" s="45" t="s">
        <v>1282</v>
      </c>
      <c r="D139" s="45" t="s">
        <v>1324</v>
      </c>
    </row>
    <row r="140" spans="1:4" x14ac:dyDescent="0.2">
      <c r="A140" s="45" t="s">
        <v>1328</v>
      </c>
      <c r="B140" s="45" t="s">
        <v>1323</v>
      </c>
      <c r="C140" s="45" t="s">
        <v>1282</v>
      </c>
      <c r="D140" s="45" t="s">
        <v>1324</v>
      </c>
    </row>
    <row r="141" spans="1:4" x14ac:dyDescent="0.2">
      <c r="A141" s="45" t="s">
        <v>1329</v>
      </c>
      <c r="B141" s="45" t="s">
        <v>1323</v>
      </c>
      <c r="C141" s="45" t="s">
        <v>1282</v>
      </c>
      <c r="D141" s="45" t="s">
        <v>1324</v>
      </c>
    </row>
    <row r="142" spans="1:4" x14ac:dyDescent="0.2">
      <c r="A142" s="45" t="s">
        <v>1330</v>
      </c>
      <c r="B142" s="45" t="s">
        <v>1323</v>
      </c>
      <c r="C142" s="45" t="s">
        <v>1282</v>
      </c>
      <c r="D142" s="45" t="s">
        <v>1324</v>
      </c>
    </row>
    <row r="143" spans="1:4" x14ac:dyDescent="0.2">
      <c r="A143" s="45" t="s">
        <v>1331</v>
      </c>
      <c r="B143" s="45" t="s">
        <v>1323</v>
      </c>
      <c r="C143" s="45" t="s">
        <v>1282</v>
      </c>
      <c r="D143" s="45" t="s">
        <v>1324</v>
      </c>
    </row>
    <row r="144" spans="1:4" x14ac:dyDescent="0.2">
      <c r="A144" s="45" t="s">
        <v>1332</v>
      </c>
      <c r="B144" s="45" t="s">
        <v>1323</v>
      </c>
      <c r="C144" s="45" t="s">
        <v>1282</v>
      </c>
      <c r="D144" s="45" t="s">
        <v>1324</v>
      </c>
    </row>
    <row r="145" spans="1:4" x14ac:dyDescent="0.2">
      <c r="A145" s="45" t="s">
        <v>1333</v>
      </c>
      <c r="B145" s="45" t="s">
        <v>1323</v>
      </c>
      <c r="C145" s="45" t="s">
        <v>1282</v>
      </c>
      <c r="D145" s="45" t="s">
        <v>1324</v>
      </c>
    </row>
    <row r="146" spans="1:4" x14ac:dyDescent="0.2">
      <c r="A146" s="45" t="s">
        <v>1334</v>
      </c>
      <c r="B146" s="45" t="s">
        <v>1323</v>
      </c>
      <c r="C146" s="45" t="s">
        <v>1282</v>
      </c>
      <c r="D146" s="45" t="s">
        <v>1324</v>
      </c>
    </row>
    <row r="147" spans="1:4" x14ac:dyDescent="0.2">
      <c r="A147" s="45" t="s">
        <v>1335</v>
      </c>
      <c r="B147" s="45" t="s">
        <v>1323</v>
      </c>
      <c r="C147" s="45" t="s">
        <v>1282</v>
      </c>
      <c r="D147" s="45" t="s">
        <v>1324</v>
      </c>
    </row>
    <row r="148" spans="1:4" x14ac:dyDescent="0.2">
      <c r="A148" s="45" t="s">
        <v>1336</v>
      </c>
      <c r="B148" s="45" t="s">
        <v>1323</v>
      </c>
      <c r="C148" s="45" t="s">
        <v>1282</v>
      </c>
      <c r="D148" s="45" t="s">
        <v>1324</v>
      </c>
    </row>
    <row r="149" spans="1:4" x14ac:dyDescent="0.2">
      <c r="A149" s="45" t="s">
        <v>1337</v>
      </c>
      <c r="B149" s="45" t="s">
        <v>1323</v>
      </c>
      <c r="C149" s="45" t="s">
        <v>1282</v>
      </c>
      <c r="D149" s="45" t="s">
        <v>1324</v>
      </c>
    </row>
    <row r="150" spans="1:4" x14ac:dyDescent="0.2">
      <c r="A150" s="45" t="s">
        <v>1338</v>
      </c>
      <c r="B150" s="45" t="s">
        <v>1323</v>
      </c>
      <c r="C150" s="45" t="s">
        <v>1282</v>
      </c>
      <c r="D150" s="45" t="s">
        <v>1324</v>
      </c>
    </row>
    <row r="151" spans="1:4" x14ac:dyDescent="0.2">
      <c r="A151" s="45" t="s">
        <v>1339</v>
      </c>
      <c r="B151" s="45" t="s">
        <v>1323</v>
      </c>
      <c r="C151" s="45" t="s">
        <v>1282</v>
      </c>
      <c r="D151" s="45" t="s">
        <v>1324</v>
      </c>
    </row>
    <row r="152" spans="1:4" x14ac:dyDescent="0.2">
      <c r="A152" s="45" t="s">
        <v>1340</v>
      </c>
      <c r="B152" s="45" t="s">
        <v>1323</v>
      </c>
      <c r="C152" s="45" t="s">
        <v>1282</v>
      </c>
      <c r="D152" s="45" t="s">
        <v>1324</v>
      </c>
    </row>
    <row r="153" spans="1:4" x14ac:dyDescent="0.2">
      <c r="A153" s="45" t="s">
        <v>1341</v>
      </c>
      <c r="B153" s="45" t="s">
        <v>1323</v>
      </c>
      <c r="C153" s="45" t="s">
        <v>1282</v>
      </c>
      <c r="D153" s="45" t="s">
        <v>1324</v>
      </c>
    </row>
    <row r="154" spans="1:4" x14ac:dyDescent="0.2">
      <c r="A154" s="45" t="s">
        <v>1342</v>
      </c>
      <c r="B154" s="45" t="s">
        <v>1323</v>
      </c>
      <c r="C154" s="45" t="s">
        <v>1282</v>
      </c>
      <c r="D154" s="45" t="s">
        <v>1324</v>
      </c>
    </row>
    <row r="155" spans="1:4" x14ac:dyDescent="0.2">
      <c r="A155" s="45" t="s">
        <v>1343</v>
      </c>
      <c r="B155" s="45" t="s">
        <v>1323</v>
      </c>
      <c r="C155" s="45" t="s">
        <v>1282</v>
      </c>
      <c r="D155" s="45" t="s">
        <v>1324</v>
      </c>
    </row>
    <row r="156" spans="1:4" x14ac:dyDescent="0.2">
      <c r="A156" s="45" t="s">
        <v>1344</v>
      </c>
      <c r="B156" s="45" t="s">
        <v>1323</v>
      </c>
      <c r="C156" s="45" t="s">
        <v>1282</v>
      </c>
      <c r="D156" s="45" t="s">
        <v>1324</v>
      </c>
    </row>
    <row r="157" spans="1:4" x14ac:dyDescent="0.2">
      <c r="A157" s="45" t="s">
        <v>1345</v>
      </c>
      <c r="B157" s="45" t="s">
        <v>1323</v>
      </c>
      <c r="C157" s="45" t="s">
        <v>1282</v>
      </c>
      <c r="D157" s="45" t="s">
        <v>1324</v>
      </c>
    </row>
    <row r="158" spans="1:4" x14ac:dyDescent="0.2">
      <c r="A158" s="45" t="s">
        <v>1346</v>
      </c>
      <c r="B158" s="45" t="s">
        <v>1323</v>
      </c>
      <c r="C158" s="45" t="s">
        <v>1282</v>
      </c>
      <c r="D158" s="45" t="s">
        <v>1324</v>
      </c>
    </row>
    <row r="159" spans="1:4" x14ac:dyDescent="0.2">
      <c r="A159" s="45" t="s">
        <v>1347</v>
      </c>
      <c r="B159" s="45" t="s">
        <v>1323</v>
      </c>
      <c r="C159" s="45" t="s">
        <v>1282</v>
      </c>
      <c r="D159" s="45" t="s">
        <v>1324</v>
      </c>
    </row>
    <row r="160" spans="1:4" x14ac:dyDescent="0.2">
      <c r="A160" s="45" t="s">
        <v>1348</v>
      </c>
      <c r="B160" s="45" t="s">
        <v>1349</v>
      </c>
      <c r="C160" s="45" t="s">
        <v>1282</v>
      </c>
      <c r="D160" s="45" t="s">
        <v>1350</v>
      </c>
    </row>
    <row r="161" spans="1:4" x14ac:dyDescent="0.2">
      <c r="A161" s="45" t="s">
        <v>1351</v>
      </c>
      <c r="B161" s="45" t="s">
        <v>1349</v>
      </c>
      <c r="C161" s="45" t="s">
        <v>1282</v>
      </c>
      <c r="D161" s="45" t="s">
        <v>1352</v>
      </c>
    </row>
    <row r="162" spans="1:4" x14ac:dyDescent="0.2">
      <c r="A162" s="45" t="s">
        <v>1353</v>
      </c>
      <c r="B162" s="45" t="s">
        <v>1349</v>
      </c>
      <c r="C162" s="45" t="s">
        <v>1282</v>
      </c>
      <c r="D162" s="45" t="s">
        <v>1354</v>
      </c>
    </row>
  </sheetData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6BC0-E7B2-4C89-AD05-F2F29B8F29DB}">
  <sheetPr codeName="Sheet6"/>
  <dimension ref="A1:GK9"/>
  <sheetViews>
    <sheetView zoomScale="90" zoomScaleNormal="90" workbookViewId="0"/>
  </sheetViews>
  <sheetFormatPr baseColWidth="10" defaultColWidth="8.83203125" defaultRowHeight="15" x14ac:dyDescent="0.2"/>
  <cols>
    <col min="1" max="1" width="3.6640625" bestFit="1" customWidth="1"/>
    <col min="2" max="2" width="8.1640625" bestFit="1" customWidth="1"/>
    <col min="3" max="14" width="4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7.1640625" bestFit="1" customWidth="1"/>
    <col min="20" max="20" width="8.33203125" customWidth="1"/>
    <col min="21" max="21" width="4" customWidth="1"/>
    <col min="22" max="22" width="12.83203125" bestFit="1" customWidth="1"/>
    <col min="23" max="192" width="4" customWidth="1"/>
  </cols>
  <sheetData>
    <row r="1" spans="1:193" ht="136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8" t="s">
        <v>1358</v>
      </c>
      <c r="GK1" s="25"/>
    </row>
    <row r="2" spans="1:193" x14ac:dyDescent="0.2">
      <c r="A2" t="s">
        <v>187</v>
      </c>
      <c r="B2">
        <v>7128614</v>
      </c>
      <c r="C2" t="s">
        <v>198</v>
      </c>
      <c r="D2" t="s">
        <v>197</v>
      </c>
      <c r="G2">
        <v>85</v>
      </c>
      <c r="H2">
        <v>25</v>
      </c>
      <c r="I2" t="s">
        <v>197</v>
      </c>
      <c r="J2" t="s">
        <v>190</v>
      </c>
      <c r="K2" t="s">
        <v>191</v>
      </c>
      <c r="L2">
        <v>258</v>
      </c>
      <c r="M2">
        <v>73</v>
      </c>
      <c r="N2">
        <v>-1</v>
      </c>
      <c r="O2" t="s">
        <v>211</v>
      </c>
      <c r="P2" t="s">
        <v>192</v>
      </c>
      <c r="Q2" t="s">
        <v>212</v>
      </c>
      <c r="R2" t="s">
        <v>213</v>
      </c>
      <c r="S2" t="s">
        <v>214</v>
      </c>
      <c r="T2" t="s">
        <v>215</v>
      </c>
      <c r="U2">
        <v>2</v>
      </c>
      <c r="V2" t="s">
        <v>193</v>
      </c>
      <c r="W2">
        <v>398</v>
      </c>
      <c r="X2">
        <v>129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>
        <v>0</v>
      </c>
      <c r="AF2" t="s">
        <v>195</v>
      </c>
      <c r="AG2">
        <v>0</v>
      </c>
      <c r="AH2">
        <v>0</v>
      </c>
      <c r="AI2">
        <v>0</v>
      </c>
      <c r="AJ2">
        <v>0</v>
      </c>
      <c r="AK2" t="s">
        <v>195</v>
      </c>
      <c r="AL2" t="s">
        <v>195</v>
      </c>
      <c r="AM2" t="s">
        <v>195</v>
      </c>
      <c r="AN2">
        <v>0</v>
      </c>
      <c r="AO2">
        <v>0</v>
      </c>
      <c r="AP2">
        <v>0</v>
      </c>
      <c r="AQ2">
        <v>0</v>
      </c>
      <c r="AR2">
        <v>0</v>
      </c>
      <c r="AS2" t="s">
        <v>195</v>
      </c>
      <c r="AT2">
        <v>0</v>
      </c>
      <c r="AU2">
        <v>0</v>
      </c>
      <c r="AV2" t="s">
        <v>195</v>
      </c>
      <c r="AW2">
        <v>1</v>
      </c>
      <c r="AX2">
        <v>1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 t="s">
        <v>195</v>
      </c>
      <c r="BK2">
        <v>1</v>
      </c>
      <c r="BL2">
        <v>1</v>
      </c>
      <c r="BM2" t="s">
        <v>195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0.5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 t="s">
        <v>195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 t="s">
        <v>195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0.5</v>
      </c>
      <c r="DH2">
        <v>1</v>
      </c>
      <c r="DI2">
        <v>0</v>
      </c>
      <c r="DJ2">
        <v>1</v>
      </c>
      <c r="DK2">
        <v>0.5</v>
      </c>
      <c r="DL2">
        <v>0.5</v>
      </c>
      <c r="DM2">
        <v>1</v>
      </c>
      <c r="DN2">
        <v>0</v>
      </c>
      <c r="DO2">
        <v>1</v>
      </c>
      <c r="DP2">
        <v>1</v>
      </c>
      <c r="DQ2">
        <v>0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0.5</v>
      </c>
      <c r="DY2">
        <v>1</v>
      </c>
      <c r="DZ2">
        <v>0</v>
      </c>
      <c r="EA2">
        <v>1</v>
      </c>
      <c r="EB2">
        <v>0.5</v>
      </c>
      <c r="EC2">
        <v>1</v>
      </c>
      <c r="ED2">
        <v>1</v>
      </c>
      <c r="EE2">
        <v>1</v>
      </c>
      <c r="EF2">
        <v>1</v>
      </c>
      <c r="EG2">
        <v>1</v>
      </c>
      <c r="EH2">
        <v>1</v>
      </c>
      <c r="EI2">
        <v>1</v>
      </c>
      <c r="EJ2">
        <v>1</v>
      </c>
      <c r="EK2">
        <v>1</v>
      </c>
      <c r="EL2">
        <v>0.5</v>
      </c>
      <c r="EM2" t="s">
        <v>195</v>
      </c>
      <c r="EN2">
        <v>0</v>
      </c>
      <c r="EO2">
        <v>1</v>
      </c>
      <c r="EP2">
        <v>1</v>
      </c>
      <c r="EQ2">
        <v>1</v>
      </c>
      <c r="ER2">
        <v>1</v>
      </c>
      <c r="ES2">
        <v>0.5</v>
      </c>
      <c r="ET2">
        <v>0</v>
      </c>
      <c r="EU2">
        <v>1</v>
      </c>
      <c r="EV2">
        <v>0.5</v>
      </c>
      <c r="EW2">
        <v>0</v>
      </c>
      <c r="EX2">
        <v>1</v>
      </c>
      <c r="EY2">
        <v>0</v>
      </c>
      <c r="EZ2">
        <v>0.5</v>
      </c>
      <c r="FA2">
        <v>1</v>
      </c>
      <c r="FB2">
        <v>0.5</v>
      </c>
      <c r="FC2">
        <v>1</v>
      </c>
      <c r="FD2">
        <v>1</v>
      </c>
      <c r="FE2">
        <v>1</v>
      </c>
      <c r="FF2">
        <v>0.5</v>
      </c>
      <c r="FG2">
        <v>1</v>
      </c>
      <c r="FH2" t="s">
        <v>195</v>
      </c>
      <c r="FI2">
        <v>0.5</v>
      </c>
      <c r="FJ2">
        <v>0.5</v>
      </c>
      <c r="FK2">
        <v>1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0.5</v>
      </c>
      <c r="FT2" t="s">
        <v>195</v>
      </c>
      <c r="FU2">
        <v>1</v>
      </c>
      <c r="FV2">
        <v>1</v>
      </c>
      <c r="FW2">
        <v>1</v>
      </c>
      <c r="FX2">
        <v>1</v>
      </c>
      <c r="FY2">
        <v>1</v>
      </c>
      <c r="FZ2">
        <v>1</v>
      </c>
      <c r="GA2">
        <v>0.5</v>
      </c>
      <c r="GB2">
        <v>1</v>
      </c>
      <c r="GC2">
        <v>1</v>
      </c>
      <c r="GD2">
        <v>0.5</v>
      </c>
      <c r="GE2">
        <v>1</v>
      </c>
      <c r="GF2">
        <v>1</v>
      </c>
      <c r="GG2">
        <v>1</v>
      </c>
      <c r="GH2">
        <v>1</v>
      </c>
      <c r="GI2">
        <v>1</v>
      </c>
      <c r="GJ2" s="33">
        <f>SUM(AE2:GI2)</f>
        <v>86.5</v>
      </c>
    </row>
    <row r="3" spans="1:193" x14ac:dyDescent="0.2">
      <c r="A3" t="s">
        <v>187</v>
      </c>
      <c r="B3">
        <v>7129531</v>
      </c>
      <c r="C3" t="s">
        <v>188</v>
      </c>
      <c r="D3" t="s">
        <v>189</v>
      </c>
      <c r="G3">
        <v>85</v>
      </c>
      <c r="H3">
        <v>54</v>
      </c>
      <c r="I3" t="s">
        <v>189</v>
      </c>
      <c r="J3" t="s">
        <v>190</v>
      </c>
      <c r="K3" t="s">
        <v>191</v>
      </c>
      <c r="L3">
        <v>258</v>
      </c>
      <c r="M3">
        <v>160</v>
      </c>
      <c r="N3">
        <v>-1</v>
      </c>
      <c r="O3" t="s">
        <v>211</v>
      </c>
      <c r="P3" t="s">
        <v>192</v>
      </c>
      <c r="Q3" t="s">
        <v>212</v>
      </c>
      <c r="R3" t="s">
        <v>213</v>
      </c>
      <c r="S3" t="s">
        <v>216</v>
      </c>
      <c r="T3" t="s">
        <v>217</v>
      </c>
      <c r="U3">
        <v>3</v>
      </c>
      <c r="V3" t="s">
        <v>193</v>
      </c>
      <c r="W3">
        <v>398</v>
      </c>
      <c r="X3">
        <v>216</v>
      </c>
      <c r="Y3">
        <v>0</v>
      </c>
      <c r="Z3">
        <v>1</v>
      </c>
      <c r="AA3" s="26" t="s">
        <v>194</v>
      </c>
      <c r="AB3">
        <v>1</v>
      </c>
      <c r="AC3" s="26" t="s">
        <v>196</v>
      </c>
      <c r="AD3">
        <v>0</v>
      </c>
      <c r="AE3" t="s">
        <v>195</v>
      </c>
      <c r="AF3" t="s">
        <v>195</v>
      </c>
      <c r="AG3" t="s">
        <v>195</v>
      </c>
      <c r="AH3" t="s">
        <v>195</v>
      </c>
      <c r="AI3">
        <v>0.5</v>
      </c>
      <c r="AJ3">
        <v>0</v>
      </c>
      <c r="AK3" t="s">
        <v>195</v>
      </c>
      <c r="AL3" t="s">
        <v>195</v>
      </c>
      <c r="AM3">
        <v>0</v>
      </c>
      <c r="AN3">
        <v>0.5</v>
      </c>
      <c r="AO3" t="s">
        <v>195</v>
      </c>
      <c r="AP3" t="s">
        <v>195</v>
      </c>
      <c r="AQ3">
        <v>0.5</v>
      </c>
      <c r="AR3">
        <v>0.5</v>
      </c>
      <c r="AS3" t="s">
        <v>195</v>
      </c>
      <c r="AT3">
        <v>0</v>
      </c>
      <c r="AU3">
        <v>1</v>
      </c>
      <c r="AV3" t="s">
        <v>195</v>
      </c>
      <c r="AW3" t="s">
        <v>195</v>
      </c>
      <c r="AX3">
        <v>1</v>
      </c>
      <c r="AY3">
        <v>0.5</v>
      </c>
      <c r="AZ3">
        <v>0.5</v>
      </c>
      <c r="BA3" t="s">
        <v>195</v>
      </c>
      <c r="BB3">
        <v>1</v>
      </c>
      <c r="BC3">
        <v>0</v>
      </c>
      <c r="BD3">
        <v>0</v>
      </c>
      <c r="BE3">
        <v>0</v>
      </c>
      <c r="BF3">
        <v>0</v>
      </c>
      <c r="BG3">
        <v>0.5</v>
      </c>
      <c r="BH3" t="s">
        <v>195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 t="s">
        <v>195</v>
      </c>
      <c r="BQ3">
        <v>1</v>
      </c>
      <c r="BR3">
        <v>1</v>
      </c>
      <c r="BS3" t="s">
        <v>195</v>
      </c>
      <c r="BT3">
        <v>1</v>
      </c>
      <c r="BU3" t="s">
        <v>195</v>
      </c>
      <c r="BV3">
        <v>1</v>
      </c>
      <c r="BW3" t="s">
        <v>195</v>
      </c>
      <c r="BX3">
        <v>1</v>
      </c>
      <c r="BY3">
        <v>1</v>
      </c>
      <c r="BZ3">
        <v>1</v>
      </c>
      <c r="CA3" t="s">
        <v>195</v>
      </c>
      <c r="CB3">
        <v>1</v>
      </c>
      <c r="CC3">
        <v>1</v>
      </c>
      <c r="CD3">
        <v>1</v>
      </c>
      <c r="CE3">
        <v>1</v>
      </c>
      <c r="CF3" t="s">
        <v>195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0.5</v>
      </c>
      <c r="CN3">
        <v>0.5</v>
      </c>
      <c r="CO3">
        <v>0.5</v>
      </c>
      <c r="CP3">
        <v>0.5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1</v>
      </c>
      <c r="DI3">
        <v>0</v>
      </c>
      <c r="DJ3">
        <v>1</v>
      </c>
      <c r="DK3">
        <v>1</v>
      </c>
      <c r="DL3">
        <v>1</v>
      </c>
      <c r="DM3">
        <v>1</v>
      </c>
      <c r="DN3">
        <v>0.5</v>
      </c>
      <c r="DO3">
        <v>1</v>
      </c>
      <c r="DP3">
        <v>1</v>
      </c>
      <c r="DQ3">
        <v>1</v>
      </c>
      <c r="DR3">
        <v>1</v>
      </c>
      <c r="DS3">
        <v>1</v>
      </c>
      <c r="DT3" t="s">
        <v>195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 t="s">
        <v>195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0.5</v>
      </c>
      <c r="EM3">
        <v>0</v>
      </c>
      <c r="EN3">
        <v>0</v>
      </c>
      <c r="EO3">
        <v>1</v>
      </c>
      <c r="EP3">
        <v>1</v>
      </c>
      <c r="EQ3">
        <v>1</v>
      </c>
      <c r="ER3">
        <v>1</v>
      </c>
      <c r="ES3">
        <v>1</v>
      </c>
      <c r="ET3">
        <v>0.5</v>
      </c>
      <c r="EU3">
        <v>1</v>
      </c>
      <c r="EV3">
        <v>1</v>
      </c>
      <c r="EW3">
        <v>0.5</v>
      </c>
      <c r="EX3">
        <v>1</v>
      </c>
      <c r="EY3">
        <v>0</v>
      </c>
      <c r="EZ3">
        <v>1</v>
      </c>
      <c r="FA3">
        <v>1</v>
      </c>
      <c r="FB3">
        <v>0.5</v>
      </c>
      <c r="FC3" t="s">
        <v>195</v>
      </c>
      <c r="FD3">
        <v>1</v>
      </c>
      <c r="FE3">
        <v>1</v>
      </c>
      <c r="FF3">
        <v>1</v>
      </c>
      <c r="FG3">
        <v>1</v>
      </c>
      <c r="FH3">
        <v>0.5</v>
      </c>
      <c r="FI3">
        <v>0.5</v>
      </c>
      <c r="FJ3">
        <v>1</v>
      </c>
      <c r="FK3">
        <v>1</v>
      </c>
      <c r="FL3">
        <v>1</v>
      </c>
      <c r="FM3">
        <v>1</v>
      </c>
      <c r="FN3" t="s">
        <v>195</v>
      </c>
      <c r="FO3">
        <v>1</v>
      </c>
      <c r="FP3">
        <v>1</v>
      </c>
      <c r="FQ3">
        <v>1</v>
      </c>
      <c r="FR3">
        <v>1</v>
      </c>
      <c r="FS3">
        <v>0.5</v>
      </c>
      <c r="FT3">
        <v>0.5</v>
      </c>
      <c r="FU3">
        <v>0.5</v>
      </c>
      <c r="FV3">
        <v>1</v>
      </c>
      <c r="FW3">
        <v>1</v>
      </c>
      <c r="FX3">
        <v>1</v>
      </c>
      <c r="FY3">
        <v>1</v>
      </c>
      <c r="FZ3">
        <v>1</v>
      </c>
      <c r="GA3">
        <v>0.5</v>
      </c>
      <c r="GB3">
        <v>1</v>
      </c>
      <c r="GC3">
        <v>1</v>
      </c>
      <c r="GD3">
        <v>0.5</v>
      </c>
      <c r="GE3">
        <v>1</v>
      </c>
      <c r="GF3">
        <v>1</v>
      </c>
      <c r="GG3">
        <v>1</v>
      </c>
      <c r="GH3">
        <v>1</v>
      </c>
      <c r="GI3">
        <v>1</v>
      </c>
      <c r="GJ3" s="33">
        <f t="shared" ref="GJ3:GJ5" si="0">SUM(AE3:GI3)</f>
        <v>93.5</v>
      </c>
    </row>
    <row r="4" spans="1:193" x14ac:dyDescent="0.2">
      <c r="A4" t="s">
        <v>187</v>
      </c>
      <c r="B4">
        <v>7129572</v>
      </c>
      <c r="C4" t="s">
        <v>188</v>
      </c>
      <c r="D4" t="s">
        <v>189</v>
      </c>
      <c r="G4">
        <v>85</v>
      </c>
      <c r="H4">
        <v>67</v>
      </c>
      <c r="I4" t="s">
        <v>189</v>
      </c>
      <c r="J4" t="s">
        <v>199</v>
      </c>
      <c r="K4" t="s">
        <v>200</v>
      </c>
      <c r="L4">
        <v>258</v>
      </c>
      <c r="M4">
        <v>201</v>
      </c>
      <c r="N4">
        <v>-1</v>
      </c>
      <c r="O4" t="s">
        <v>211</v>
      </c>
      <c r="P4" t="s">
        <v>192</v>
      </c>
      <c r="Q4" t="s">
        <v>212</v>
      </c>
      <c r="R4" t="s">
        <v>213</v>
      </c>
      <c r="S4" t="s">
        <v>218</v>
      </c>
      <c r="T4" t="s">
        <v>219</v>
      </c>
      <c r="U4">
        <v>3</v>
      </c>
      <c r="V4" t="s">
        <v>193</v>
      </c>
      <c r="W4">
        <v>398</v>
      </c>
      <c r="X4">
        <v>257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 t="s">
        <v>195</v>
      </c>
      <c r="AF4" t="s">
        <v>195</v>
      </c>
      <c r="AG4">
        <v>0</v>
      </c>
      <c r="AH4" t="s">
        <v>195</v>
      </c>
      <c r="AI4">
        <v>0</v>
      </c>
      <c r="AJ4">
        <v>0</v>
      </c>
      <c r="AK4" t="s">
        <v>195</v>
      </c>
      <c r="AL4" t="s">
        <v>195</v>
      </c>
      <c r="AM4">
        <v>0</v>
      </c>
      <c r="AN4">
        <v>0</v>
      </c>
      <c r="AO4">
        <v>0</v>
      </c>
      <c r="AP4" t="s">
        <v>195</v>
      </c>
      <c r="AQ4">
        <v>0</v>
      </c>
      <c r="AR4">
        <v>0</v>
      </c>
      <c r="AS4" t="s">
        <v>195</v>
      </c>
      <c r="AT4">
        <v>0</v>
      </c>
      <c r="AU4">
        <v>0</v>
      </c>
      <c r="AV4">
        <v>0</v>
      </c>
      <c r="AW4" t="s">
        <v>195</v>
      </c>
      <c r="AX4">
        <v>1</v>
      </c>
      <c r="AY4">
        <v>0</v>
      </c>
      <c r="AZ4">
        <v>0</v>
      </c>
      <c r="BA4" t="s">
        <v>195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 t="s">
        <v>195</v>
      </c>
      <c r="BI4">
        <v>0</v>
      </c>
      <c r="BJ4" t="s">
        <v>195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0.5</v>
      </c>
      <c r="BV4">
        <v>1</v>
      </c>
      <c r="BW4" t="s">
        <v>195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 t="s">
        <v>195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0.5</v>
      </c>
      <c r="DH4">
        <v>1</v>
      </c>
      <c r="DI4">
        <v>0</v>
      </c>
      <c r="DJ4">
        <v>1</v>
      </c>
      <c r="DK4">
        <v>0.5</v>
      </c>
      <c r="DL4">
        <v>1</v>
      </c>
      <c r="DM4">
        <v>1</v>
      </c>
      <c r="DN4">
        <v>0.5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0.5</v>
      </c>
      <c r="EM4">
        <v>0</v>
      </c>
      <c r="EN4">
        <v>0</v>
      </c>
      <c r="EO4">
        <v>1</v>
      </c>
      <c r="EP4">
        <v>1</v>
      </c>
      <c r="EQ4">
        <v>1</v>
      </c>
      <c r="ER4">
        <v>1</v>
      </c>
      <c r="ES4">
        <v>0.5</v>
      </c>
      <c r="ET4">
        <v>0</v>
      </c>
      <c r="EU4">
        <v>1</v>
      </c>
      <c r="EV4">
        <v>1</v>
      </c>
      <c r="EW4">
        <v>0</v>
      </c>
      <c r="EX4">
        <v>1</v>
      </c>
      <c r="EY4">
        <v>0</v>
      </c>
      <c r="EZ4">
        <v>0.5</v>
      </c>
      <c r="FA4">
        <v>1</v>
      </c>
      <c r="FB4">
        <v>0.5</v>
      </c>
      <c r="FC4" t="s">
        <v>195</v>
      </c>
      <c r="FD4">
        <v>1</v>
      </c>
      <c r="FE4">
        <v>1</v>
      </c>
      <c r="FF4">
        <v>0</v>
      </c>
      <c r="FG4">
        <v>1</v>
      </c>
      <c r="FH4">
        <v>0.5</v>
      </c>
      <c r="FI4">
        <v>0.5</v>
      </c>
      <c r="FJ4">
        <v>0.5</v>
      </c>
      <c r="FK4" t="s">
        <v>195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0.5</v>
      </c>
      <c r="FT4">
        <v>0.5</v>
      </c>
      <c r="FU4">
        <v>0.5</v>
      </c>
      <c r="FV4">
        <v>1</v>
      </c>
      <c r="FW4">
        <v>1</v>
      </c>
      <c r="FX4">
        <v>1</v>
      </c>
      <c r="FY4">
        <v>1</v>
      </c>
      <c r="FZ4">
        <v>1</v>
      </c>
      <c r="GA4">
        <v>0.5</v>
      </c>
      <c r="GB4">
        <v>1</v>
      </c>
      <c r="GC4">
        <v>1</v>
      </c>
      <c r="GD4">
        <v>0.5</v>
      </c>
      <c r="GE4">
        <v>1</v>
      </c>
      <c r="GF4">
        <v>1</v>
      </c>
      <c r="GG4">
        <v>1</v>
      </c>
      <c r="GH4">
        <v>1</v>
      </c>
      <c r="GI4">
        <v>1</v>
      </c>
      <c r="GJ4" s="33">
        <f t="shared" si="0"/>
        <v>89</v>
      </c>
    </row>
    <row r="5" spans="1:193" x14ac:dyDescent="0.2">
      <c r="A5" t="s">
        <v>187</v>
      </c>
      <c r="B5">
        <v>7129600</v>
      </c>
      <c r="C5" t="s">
        <v>189</v>
      </c>
      <c r="D5" t="s">
        <v>188</v>
      </c>
      <c r="G5">
        <v>85</v>
      </c>
      <c r="H5">
        <v>77</v>
      </c>
      <c r="I5" t="s">
        <v>188</v>
      </c>
      <c r="J5" t="s">
        <v>190</v>
      </c>
      <c r="K5" t="s">
        <v>191</v>
      </c>
      <c r="L5">
        <v>258</v>
      </c>
      <c r="M5">
        <v>229</v>
      </c>
      <c r="N5">
        <v>-1</v>
      </c>
      <c r="O5" t="s">
        <v>211</v>
      </c>
      <c r="P5" t="s">
        <v>192</v>
      </c>
      <c r="Q5" t="s">
        <v>212</v>
      </c>
      <c r="R5" t="s">
        <v>213</v>
      </c>
      <c r="S5" t="s">
        <v>220</v>
      </c>
      <c r="T5" t="s">
        <v>221</v>
      </c>
      <c r="U5">
        <v>3</v>
      </c>
      <c r="V5" t="s">
        <v>193</v>
      </c>
      <c r="W5">
        <v>398</v>
      </c>
      <c r="X5">
        <v>285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 t="s">
        <v>195</v>
      </c>
      <c r="AF5" t="s">
        <v>195</v>
      </c>
      <c r="AG5">
        <v>0</v>
      </c>
      <c r="AH5" t="s">
        <v>195</v>
      </c>
      <c r="AI5">
        <v>0</v>
      </c>
      <c r="AJ5" t="s">
        <v>195</v>
      </c>
      <c r="AK5">
        <v>0</v>
      </c>
      <c r="AL5" t="s">
        <v>195</v>
      </c>
      <c r="AM5">
        <v>0</v>
      </c>
      <c r="AN5">
        <v>0</v>
      </c>
      <c r="AO5" t="s">
        <v>195</v>
      </c>
      <c r="AP5" t="s">
        <v>195</v>
      </c>
      <c r="AQ5">
        <v>0</v>
      </c>
      <c r="AR5">
        <v>0</v>
      </c>
      <c r="AS5" t="s">
        <v>195</v>
      </c>
      <c r="AT5">
        <v>0</v>
      </c>
      <c r="AU5">
        <v>0</v>
      </c>
      <c r="AV5" t="s">
        <v>195</v>
      </c>
      <c r="AW5" t="s">
        <v>195</v>
      </c>
      <c r="AX5">
        <v>1</v>
      </c>
      <c r="AY5">
        <v>0</v>
      </c>
      <c r="AZ5">
        <v>0</v>
      </c>
      <c r="BA5" t="s">
        <v>195</v>
      </c>
      <c r="BB5">
        <v>1</v>
      </c>
      <c r="BC5">
        <v>0</v>
      </c>
      <c r="BD5">
        <v>0</v>
      </c>
      <c r="BE5" t="s">
        <v>195</v>
      </c>
      <c r="BF5">
        <v>0</v>
      </c>
      <c r="BG5" t="s">
        <v>195</v>
      </c>
      <c r="BH5" t="s">
        <v>195</v>
      </c>
      <c r="BI5" t="s">
        <v>195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0.5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0.5</v>
      </c>
      <c r="DH5">
        <v>1</v>
      </c>
      <c r="DI5">
        <v>0</v>
      </c>
      <c r="DJ5">
        <v>1</v>
      </c>
      <c r="DK5">
        <v>0.5</v>
      </c>
      <c r="DL5">
        <v>1</v>
      </c>
      <c r="DM5">
        <v>1</v>
      </c>
      <c r="DN5">
        <v>0.5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0.5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0.5</v>
      </c>
      <c r="EM5">
        <v>0</v>
      </c>
      <c r="EN5">
        <v>0</v>
      </c>
      <c r="EO5">
        <v>1</v>
      </c>
      <c r="EP5">
        <v>1</v>
      </c>
      <c r="EQ5">
        <v>1</v>
      </c>
      <c r="ER5">
        <v>1</v>
      </c>
      <c r="ES5">
        <v>0.5</v>
      </c>
      <c r="ET5">
        <v>0</v>
      </c>
      <c r="EU5">
        <v>1</v>
      </c>
      <c r="EV5">
        <v>1</v>
      </c>
      <c r="EW5">
        <v>0</v>
      </c>
      <c r="EX5">
        <v>1</v>
      </c>
      <c r="EY5">
        <v>0</v>
      </c>
      <c r="EZ5">
        <v>0.5</v>
      </c>
      <c r="FA5">
        <v>1</v>
      </c>
      <c r="FB5">
        <v>0.5</v>
      </c>
      <c r="FC5">
        <v>1</v>
      </c>
      <c r="FD5">
        <v>1</v>
      </c>
      <c r="FE5">
        <v>1</v>
      </c>
      <c r="FF5">
        <v>0</v>
      </c>
      <c r="FG5">
        <v>1</v>
      </c>
      <c r="FH5" t="s">
        <v>195</v>
      </c>
      <c r="FI5">
        <v>0.5</v>
      </c>
      <c r="FJ5">
        <v>0.5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0.5</v>
      </c>
      <c r="FT5">
        <v>0.5</v>
      </c>
      <c r="FU5">
        <v>0.5</v>
      </c>
      <c r="FV5">
        <v>1</v>
      </c>
      <c r="FW5">
        <v>1</v>
      </c>
      <c r="FX5">
        <v>1</v>
      </c>
      <c r="FY5">
        <v>1</v>
      </c>
      <c r="FZ5">
        <v>1</v>
      </c>
      <c r="GA5">
        <v>0.5</v>
      </c>
      <c r="GB5">
        <v>1</v>
      </c>
      <c r="GC5">
        <v>1</v>
      </c>
      <c r="GD5">
        <v>0.5</v>
      </c>
      <c r="GE5">
        <v>1</v>
      </c>
      <c r="GF5">
        <v>1</v>
      </c>
      <c r="GG5">
        <v>1</v>
      </c>
      <c r="GH5">
        <v>1</v>
      </c>
      <c r="GI5" t="s">
        <v>195</v>
      </c>
      <c r="GJ5" s="33">
        <f t="shared" si="0"/>
        <v>90</v>
      </c>
    </row>
    <row r="6" spans="1:193" x14ac:dyDescent="0.2">
      <c r="AD6" s="4" t="s">
        <v>1129</v>
      </c>
      <c r="AE6" s="28">
        <f>SUM(AE2:AE5)</f>
        <v>0</v>
      </c>
      <c r="AF6" s="28">
        <f t="shared" ref="AF6:CQ6" si="1">SUM(AF2:AF5)</f>
        <v>0</v>
      </c>
      <c r="AG6" s="28">
        <f t="shared" si="1"/>
        <v>0</v>
      </c>
      <c r="AH6" s="28">
        <f t="shared" si="1"/>
        <v>0</v>
      </c>
      <c r="AI6" s="28">
        <f t="shared" si="1"/>
        <v>0.5</v>
      </c>
      <c r="AJ6" s="28">
        <f t="shared" si="1"/>
        <v>0</v>
      </c>
      <c r="AK6" s="28">
        <f t="shared" si="1"/>
        <v>0</v>
      </c>
      <c r="AL6" s="28">
        <f t="shared" si="1"/>
        <v>0</v>
      </c>
      <c r="AM6" s="28">
        <f t="shared" si="1"/>
        <v>0</v>
      </c>
      <c r="AN6" s="28">
        <f t="shared" si="1"/>
        <v>0.5</v>
      </c>
      <c r="AO6" s="28">
        <f t="shared" si="1"/>
        <v>0</v>
      </c>
      <c r="AP6" s="28">
        <f t="shared" si="1"/>
        <v>0</v>
      </c>
      <c r="AQ6" s="28">
        <f t="shared" si="1"/>
        <v>0.5</v>
      </c>
      <c r="AR6" s="28">
        <f t="shared" si="1"/>
        <v>0.5</v>
      </c>
      <c r="AS6" s="28">
        <f t="shared" si="1"/>
        <v>0</v>
      </c>
      <c r="AT6" s="28">
        <f t="shared" si="1"/>
        <v>0</v>
      </c>
      <c r="AU6" s="28">
        <f t="shared" si="1"/>
        <v>1</v>
      </c>
      <c r="AV6" s="28">
        <f t="shared" si="1"/>
        <v>0</v>
      </c>
      <c r="AW6" s="28">
        <f t="shared" si="1"/>
        <v>1</v>
      </c>
      <c r="AX6" s="28">
        <f t="shared" si="1"/>
        <v>4</v>
      </c>
      <c r="AY6" s="28">
        <f t="shared" si="1"/>
        <v>0.5</v>
      </c>
      <c r="AZ6" s="28">
        <f t="shared" si="1"/>
        <v>0.5</v>
      </c>
      <c r="BA6" s="28">
        <f t="shared" si="1"/>
        <v>0</v>
      </c>
      <c r="BB6" s="28">
        <f t="shared" si="1"/>
        <v>4</v>
      </c>
      <c r="BC6" s="28">
        <f t="shared" si="1"/>
        <v>0</v>
      </c>
      <c r="BD6" s="28">
        <f t="shared" si="1"/>
        <v>0</v>
      </c>
      <c r="BE6" s="28">
        <f t="shared" si="1"/>
        <v>0</v>
      </c>
      <c r="BF6" s="28">
        <f t="shared" si="1"/>
        <v>0</v>
      </c>
      <c r="BG6" s="28">
        <f t="shared" si="1"/>
        <v>0.5</v>
      </c>
      <c r="BH6" s="28">
        <f t="shared" si="1"/>
        <v>0</v>
      </c>
      <c r="BI6" s="28">
        <f t="shared" si="1"/>
        <v>0</v>
      </c>
      <c r="BJ6" s="28">
        <f t="shared" si="1"/>
        <v>0</v>
      </c>
      <c r="BK6" s="28">
        <f t="shared" si="1"/>
        <v>4</v>
      </c>
      <c r="BL6" s="28">
        <f t="shared" si="1"/>
        <v>4</v>
      </c>
      <c r="BM6" s="28">
        <f t="shared" si="1"/>
        <v>3</v>
      </c>
      <c r="BN6" s="28">
        <f t="shared" si="1"/>
        <v>4</v>
      </c>
      <c r="BO6" s="28">
        <f t="shared" si="1"/>
        <v>4</v>
      </c>
      <c r="BP6" s="28">
        <f t="shared" si="1"/>
        <v>3</v>
      </c>
      <c r="BQ6" s="28">
        <f t="shared" si="1"/>
        <v>4</v>
      </c>
      <c r="BR6" s="28">
        <f t="shared" si="1"/>
        <v>4</v>
      </c>
      <c r="BS6" s="28">
        <f t="shared" si="1"/>
        <v>3</v>
      </c>
      <c r="BT6" s="28">
        <f t="shared" si="1"/>
        <v>4</v>
      </c>
      <c r="BU6" s="28">
        <f t="shared" si="1"/>
        <v>1.5</v>
      </c>
      <c r="BV6" s="28">
        <f t="shared" si="1"/>
        <v>4</v>
      </c>
      <c r="BW6" s="28">
        <f t="shared" si="1"/>
        <v>2</v>
      </c>
      <c r="BX6" s="28">
        <f t="shared" si="1"/>
        <v>4</v>
      </c>
      <c r="BY6" s="28">
        <f t="shared" si="1"/>
        <v>4</v>
      </c>
      <c r="BZ6" s="28">
        <f t="shared" si="1"/>
        <v>4</v>
      </c>
      <c r="CA6" s="28">
        <f t="shared" si="1"/>
        <v>3</v>
      </c>
      <c r="CB6" s="28">
        <f t="shared" si="1"/>
        <v>4</v>
      </c>
      <c r="CC6" s="28">
        <f t="shared" si="1"/>
        <v>4</v>
      </c>
      <c r="CD6" s="28">
        <f t="shared" si="1"/>
        <v>4</v>
      </c>
      <c r="CE6" s="28">
        <f t="shared" si="1"/>
        <v>4</v>
      </c>
      <c r="CF6" s="28">
        <f t="shared" si="1"/>
        <v>3</v>
      </c>
      <c r="CG6" s="28">
        <f t="shared" si="1"/>
        <v>3</v>
      </c>
      <c r="CH6" s="28">
        <f t="shared" si="1"/>
        <v>4</v>
      </c>
      <c r="CI6" s="28">
        <f t="shared" si="1"/>
        <v>0</v>
      </c>
      <c r="CJ6" s="28">
        <f t="shared" si="1"/>
        <v>0</v>
      </c>
      <c r="CK6" s="28">
        <f t="shared" si="1"/>
        <v>0</v>
      </c>
      <c r="CL6" s="28">
        <f t="shared" si="1"/>
        <v>0</v>
      </c>
      <c r="CM6" s="28">
        <f t="shared" si="1"/>
        <v>0.5</v>
      </c>
      <c r="CN6" s="28">
        <f t="shared" si="1"/>
        <v>0.5</v>
      </c>
      <c r="CO6" s="28">
        <f t="shared" si="1"/>
        <v>0.5</v>
      </c>
      <c r="CP6" s="28">
        <f t="shared" si="1"/>
        <v>0.5</v>
      </c>
      <c r="CQ6" s="28">
        <f t="shared" si="1"/>
        <v>0</v>
      </c>
      <c r="CR6" s="28">
        <f t="shared" ref="CR6:FC6" si="2">SUM(CR2:CR5)</f>
        <v>0</v>
      </c>
      <c r="CS6" s="28">
        <f t="shared" si="2"/>
        <v>0</v>
      </c>
      <c r="CT6" s="28">
        <f t="shared" si="2"/>
        <v>0</v>
      </c>
      <c r="CU6" s="28">
        <f t="shared" si="2"/>
        <v>0</v>
      </c>
      <c r="CV6" s="28">
        <f t="shared" si="2"/>
        <v>0</v>
      </c>
      <c r="CW6" s="28">
        <f t="shared" si="2"/>
        <v>0</v>
      </c>
      <c r="CX6" s="28">
        <f t="shared" si="2"/>
        <v>0</v>
      </c>
      <c r="CY6" s="28">
        <f t="shared" si="2"/>
        <v>0</v>
      </c>
      <c r="CZ6" s="28">
        <f t="shared" si="2"/>
        <v>0</v>
      </c>
      <c r="DA6" s="28">
        <f t="shared" si="2"/>
        <v>0</v>
      </c>
      <c r="DB6" s="28">
        <f t="shared" si="2"/>
        <v>0</v>
      </c>
      <c r="DC6" s="28">
        <f t="shared" si="2"/>
        <v>0</v>
      </c>
      <c r="DD6" s="28">
        <f t="shared" si="2"/>
        <v>0</v>
      </c>
      <c r="DE6" s="28">
        <f t="shared" si="2"/>
        <v>0</v>
      </c>
      <c r="DF6" s="28">
        <f t="shared" si="2"/>
        <v>0</v>
      </c>
      <c r="DG6" s="28">
        <f t="shared" si="2"/>
        <v>2.5</v>
      </c>
      <c r="DH6" s="28">
        <f t="shared" si="2"/>
        <v>4</v>
      </c>
      <c r="DI6" s="28">
        <f t="shared" si="2"/>
        <v>0</v>
      </c>
      <c r="DJ6" s="28">
        <f t="shared" si="2"/>
        <v>4</v>
      </c>
      <c r="DK6" s="28">
        <f t="shared" si="2"/>
        <v>2.5</v>
      </c>
      <c r="DL6" s="28">
        <f t="shared" si="2"/>
        <v>3.5</v>
      </c>
      <c r="DM6" s="28">
        <f t="shared" si="2"/>
        <v>4</v>
      </c>
      <c r="DN6" s="28">
        <f t="shared" si="2"/>
        <v>1.5</v>
      </c>
      <c r="DO6" s="28">
        <f t="shared" si="2"/>
        <v>4</v>
      </c>
      <c r="DP6" s="28">
        <f t="shared" si="2"/>
        <v>4</v>
      </c>
      <c r="DQ6" s="28">
        <f t="shared" si="2"/>
        <v>3</v>
      </c>
      <c r="DR6" s="28">
        <f t="shared" si="2"/>
        <v>4</v>
      </c>
      <c r="DS6" s="28">
        <f t="shared" si="2"/>
        <v>4</v>
      </c>
      <c r="DT6" s="28">
        <f t="shared" si="2"/>
        <v>3</v>
      </c>
      <c r="DU6" s="28">
        <f t="shared" si="2"/>
        <v>4</v>
      </c>
      <c r="DV6" s="28">
        <f t="shared" si="2"/>
        <v>4</v>
      </c>
      <c r="DW6" s="28">
        <f t="shared" si="2"/>
        <v>4</v>
      </c>
      <c r="DX6" s="28">
        <f t="shared" si="2"/>
        <v>3.5</v>
      </c>
      <c r="DY6" s="28">
        <f t="shared" si="2"/>
        <v>4</v>
      </c>
      <c r="DZ6" s="28">
        <f t="shared" si="2"/>
        <v>3</v>
      </c>
      <c r="EA6" s="28">
        <f t="shared" si="2"/>
        <v>4</v>
      </c>
      <c r="EB6" s="28">
        <f t="shared" si="2"/>
        <v>3.5</v>
      </c>
      <c r="EC6" s="28">
        <f t="shared" si="2"/>
        <v>3</v>
      </c>
      <c r="ED6" s="28">
        <f t="shared" si="2"/>
        <v>4</v>
      </c>
      <c r="EE6" s="28">
        <f t="shared" si="2"/>
        <v>3.5</v>
      </c>
      <c r="EF6" s="28">
        <f t="shared" si="2"/>
        <v>4</v>
      </c>
      <c r="EG6" s="28">
        <f t="shared" si="2"/>
        <v>4</v>
      </c>
      <c r="EH6" s="28">
        <f t="shared" si="2"/>
        <v>4</v>
      </c>
      <c r="EI6" s="28">
        <f t="shared" si="2"/>
        <v>4</v>
      </c>
      <c r="EJ6" s="28">
        <f t="shared" si="2"/>
        <v>4</v>
      </c>
      <c r="EK6" s="28">
        <f t="shared" si="2"/>
        <v>4</v>
      </c>
      <c r="EL6" s="28">
        <f t="shared" si="2"/>
        <v>2</v>
      </c>
      <c r="EM6" s="28">
        <f t="shared" si="2"/>
        <v>0</v>
      </c>
      <c r="EN6" s="28">
        <f t="shared" si="2"/>
        <v>0</v>
      </c>
      <c r="EO6" s="28">
        <f t="shared" si="2"/>
        <v>4</v>
      </c>
      <c r="EP6" s="28">
        <f t="shared" si="2"/>
        <v>4</v>
      </c>
      <c r="EQ6" s="28">
        <f t="shared" si="2"/>
        <v>4</v>
      </c>
      <c r="ER6" s="28">
        <f t="shared" si="2"/>
        <v>4</v>
      </c>
      <c r="ES6" s="28">
        <f t="shared" si="2"/>
        <v>2.5</v>
      </c>
      <c r="ET6" s="28">
        <f t="shared" si="2"/>
        <v>0.5</v>
      </c>
      <c r="EU6" s="28">
        <f t="shared" si="2"/>
        <v>4</v>
      </c>
      <c r="EV6" s="28">
        <f t="shared" si="2"/>
        <v>3.5</v>
      </c>
      <c r="EW6" s="28">
        <f t="shared" si="2"/>
        <v>0.5</v>
      </c>
      <c r="EX6" s="28">
        <f t="shared" si="2"/>
        <v>4</v>
      </c>
      <c r="EY6" s="28">
        <f t="shared" si="2"/>
        <v>0</v>
      </c>
      <c r="EZ6" s="28">
        <f t="shared" si="2"/>
        <v>2.5</v>
      </c>
      <c r="FA6" s="28">
        <f t="shared" si="2"/>
        <v>4</v>
      </c>
      <c r="FB6" s="28">
        <f t="shared" si="2"/>
        <v>2</v>
      </c>
      <c r="FC6" s="28">
        <f t="shared" si="2"/>
        <v>2</v>
      </c>
      <c r="FD6" s="28">
        <f t="shared" ref="FD6:GI6" si="3">SUM(FD2:FD5)</f>
        <v>4</v>
      </c>
      <c r="FE6" s="28">
        <f t="shared" si="3"/>
        <v>4</v>
      </c>
      <c r="FF6" s="28">
        <f t="shared" si="3"/>
        <v>1.5</v>
      </c>
      <c r="FG6" s="28">
        <f t="shared" si="3"/>
        <v>4</v>
      </c>
      <c r="FH6" s="28">
        <f t="shared" si="3"/>
        <v>1</v>
      </c>
      <c r="FI6" s="28">
        <f t="shared" si="3"/>
        <v>2</v>
      </c>
      <c r="FJ6" s="28">
        <f t="shared" si="3"/>
        <v>2.5</v>
      </c>
      <c r="FK6" s="28">
        <f t="shared" si="3"/>
        <v>3</v>
      </c>
      <c r="FL6" s="28">
        <f t="shared" si="3"/>
        <v>4</v>
      </c>
      <c r="FM6" s="28">
        <f t="shared" si="3"/>
        <v>4</v>
      </c>
      <c r="FN6" s="28">
        <f t="shared" si="3"/>
        <v>3</v>
      </c>
      <c r="FO6" s="28">
        <f t="shared" si="3"/>
        <v>4</v>
      </c>
      <c r="FP6" s="28">
        <f t="shared" si="3"/>
        <v>4</v>
      </c>
      <c r="FQ6" s="28">
        <f t="shared" si="3"/>
        <v>4</v>
      </c>
      <c r="FR6" s="28">
        <f t="shared" si="3"/>
        <v>4</v>
      </c>
      <c r="FS6" s="28">
        <f t="shared" si="3"/>
        <v>2</v>
      </c>
      <c r="FT6" s="28">
        <f t="shared" si="3"/>
        <v>1.5</v>
      </c>
      <c r="FU6" s="28">
        <f t="shared" si="3"/>
        <v>2.5</v>
      </c>
      <c r="FV6" s="28">
        <f t="shared" si="3"/>
        <v>4</v>
      </c>
      <c r="FW6" s="28">
        <f t="shared" si="3"/>
        <v>4</v>
      </c>
      <c r="FX6" s="28">
        <f t="shared" si="3"/>
        <v>4</v>
      </c>
      <c r="FY6" s="28">
        <f t="shared" si="3"/>
        <v>4</v>
      </c>
      <c r="FZ6" s="28">
        <f t="shared" si="3"/>
        <v>4</v>
      </c>
      <c r="GA6" s="28">
        <f t="shared" si="3"/>
        <v>2</v>
      </c>
      <c r="GB6" s="28">
        <f t="shared" si="3"/>
        <v>4</v>
      </c>
      <c r="GC6" s="28">
        <f t="shared" si="3"/>
        <v>4</v>
      </c>
      <c r="GD6" s="28">
        <f t="shared" si="3"/>
        <v>2</v>
      </c>
      <c r="GE6" s="28">
        <f t="shared" si="3"/>
        <v>4</v>
      </c>
      <c r="GF6" s="28">
        <f t="shared" si="3"/>
        <v>4</v>
      </c>
      <c r="GG6" s="28">
        <f t="shared" si="3"/>
        <v>4</v>
      </c>
      <c r="GH6" s="28">
        <f t="shared" si="3"/>
        <v>4</v>
      </c>
      <c r="GI6" s="28">
        <f t="shared" si="3"/>
        <v>3</v>
      </c>
    </row>
    <row r="7" spans="1:193" x14ac:dyDescent="0.2">
      <c r="AD7" s="4" t="s">
        <v>1130</v>
      </c>
      <c r="AE7">
        <v>3</v>
      </c>
      <c r="AF7">
        <v>4</v>
      </c>
      <c r="AG7">
        <v>1</v>
      </c>
      <c r="AH7">
        <v>3</v>
      </c>
      <c r="AI7">
        <v>0</v>
      </c>
      <c r="AJ7">
        <v>1</v>
      </c>
      <c r="AK7">
        <v>3</v>
      </c>
      <c r="AL7">
        <v>4</v>
      </c>
      <c r="AM7">
        <v>1</v>
      </c>
      <c r="AN7">
        <v>0</v>
      </c>
      <c r="AO7">
        <v>2</v>
      </c>
      <c r="AP7">
        <v>3</v>
      </c>
      <c r="AQ7">
        <v>0</v>
      </c>
      <c r="AR7">
        <v>0</v>
      </c>
      <c r="AS7">
        <v>4</v>
      </c>
      <c r="AT7">
        <v>0</v>
      </c>
      <c r="AU7">
        <v>0</v>
      </c>
      <c r="AV7">
        <v>3</v>
      </c>
      <c r="AW7">
        <v>3</v>
      </c>
      <c r="AX7">
        <v>0</v>
      </c>
      <c r="AY7">
        <v>0</v>
      </c>
      <c r="AZ7">
        <v>0</v>
      </c>
      <c r="BA7">
        <v>3</v>
      </c>
      <c r="BB7">
        <v>0</v>
      </c>
      <c r="BC7">
        <v>0</v>
      </c>
      <c r="BD7">
        <v>0</v>
      </c>
      <c r="BE7">
        <v>1</v>
      </c>
      <c r="BF7">
        <v>0</v>
      </c>
      <c r="BG7">
        <v>1</v>
      </c>
      <c r="BH7">
        <v>3</v>
      </c>
      <c r="BI7">
        <v>1</v>
      </c>
      <c r="BJ7">
        <v>2</v>
      </c>
      <c r="BK7">
        <v>0</v>
      </c>
      <c r="BL7">
        <v>0</v>
      </c>
      <c r="BM7">
        <v>1</v>
      </c>
      <c r="BN7">
        <v>0</v>
      </c>
      <c r="BO7">
        <v>0</v>
      </c>
      <c r="BP7">
        <v>1</v>
      </c>
      <c r="BQ7">
        <v>0</v>
      </c>
      <c r="BR7">
        <v>0</v>
      </c>
      <c r="BS7">
        <v>1</v>
      </c>
      <c r="BT7">
        <v>0</v>
      </c>
      <c r="BU7">
        <v>1</v>
      </c>
      <c r="BV7">
        <v>0</v>
      </c>
      <c r="BW7">
        <v>2</v>
      </c>
      <c r="BX7">
        <v>0</v>
      </c>
      <c r="BY7">
        <v>0</v>
      </c>
      <c r="BZ7">
        <v>0</v>
      </c>
      <c r="CA7">
        <v>1</v>
      </c>
      <c r="CB7">
        <v>0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2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1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2</v>
      </c>
      <c r="FD7">
        <v>0</v>
      </c>
      <c r="FE7">
        <v>0</v>
      </c>
      <c r="FF7">
        <v>0</v>
      </c>
      <c r="FG7">
        <v>0</v>
      </c>
      <c r="FH7">
        <v>2</v>
      </c>
      <c r="FI7">
        <v>0</v>
      </c>
      <c r="FJ7">
        <v>0</v>
      </c>
      <c r="FK7">
        <v>1</v>
      </c>
      <c r="FL7">
        <v>0</v>
      </c>
      <c r="FM7">
        <v>0</v>
      </c>
      <c r="FN7">
        <v>1</v>
      </c>
      <c r="FO7">
        <v>0</v>
      </c>
      <c r="FP7">
        <v>0</v>
      </c>
      <c r="FQ7">
        <v>0</v>
      </c>
      <c r="FR7">
        <v>0</v>
      </c>
      <c r="FS7">
        <v>0</v>
      </c>
      <c r="FT7">
        <v>1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</v>
      </c>
    </row>
    <row r="8" spans="1:193" x14ac:dyDescent="0.2">
      <c r="AD8" s="4" t="s">
        <v>1131</v>
      </c>
      <c r="AE8">
        <f>4-AE7</f>
        <v>1</v>
      </c>
      <c r="AF8">
        <f t="shared" ref="AF8:CQ8" si="4">4-AF7</f>
        <v>0</v>
      </c>
      <c r="AG8">
        <f t="shared" si="4"/>
        <v>3</v>
      </c>
      <c r="AH8">
        <f t="shared" si="4"/>
        <v>1</v>
      </c>
      <c r="AI8">
        <f t="shared" si="4"/>
        <v>4</v>
      </c>
      <c r="AJ8">
        <f t="shared" si="4"/>
        <v>3</v>
      </c>
      <c r="AK8">
        <f t="shared" si="4"/>
        <v>1</v>
      </c>
      <c r="AL8">
        <f t="shared" si="4"/>
        <v>0</v>
      </c>
      <c r="AM8">
        <f t="shared" si="4"/>
        <v>3</v>
      </c>
      <c r="AN8">
        <f t="shared" si="4"/>
        <v>4</v>
      </c>
      <c r="AO8">
        <f t="shared" si="4"/>
        <v>2</v>
      </c>
      <c r="AP8">
        <f t="shared" si="4"/>
        <v>1</v>
      </c>
      <c r="AQ8">
        <f t="shared" si="4"/>
        <v>4</v>
      </c>
      <c r="AR8">
        <f t="shared" si="4"/>
        <v>4</v>
      </c>
      <c r="AS8">
        <f t="shared" si="4"/>
        <v>0</v>
      </c>
      <c r="AT8">
        <f t="shared" si="4"/>
        <v>4</v>
      </c>
      <c r="AU8">
        <f t="shared" si="4"/>
        <v>4</v>
      </c>
      <c r="AV8">
        <f t="shared" si="4"/>
        <v>1</v>
      </c>
      <c r="AW8">
        <f t="shared" si="4"/>
        <v>1</v>
      </c>
      <c r="AX8">
        <f t="shared" si="4"/>
        <v>4</v>
      </c>
      <c r="AY8">
        <f t="shared" si="4"/>
        <v>4</v>
      </c>
      <c r="AZ8">
        <f t="shared" si="4"/>
        <v>4</v>
      </c>
      <c r="BA8">
        <f t="shared" si="4"/>
        <v>1</v>
      </c>
      <c r="BB8">
        <f t="shared" si="4"/>
        <v>4</v>
      </c>
      <c r="BC8">
        <f t="shared" si="4"/>
        <v>4</v>
      </c>
      <c r="BD8">
        <f t="shared" si="4"/>
        <v>4</v>
      </c>
      <c r="BE8">
        <f t="shared" si="4"/>
        <v>3</v>
      </c>
      <c r="BF8">
        <f t="shared" si="4"/>
        <v>4</v>
      </c>
      <c r="BG8">
        <f t="shared" si="4"/>
        <v>3</v>
      </c>
      <c r="BH8">
        <f t="shared" si="4"/>
        <v>1</v>
      </c>
      <c r="BI8">
        <f t="shared" si="4"/>
        <v>3</v>
      </c>
      <c r="BJ8">
        <f t="shared" si="4"/>
        <v>2</v>
      </c>
      <c r="BK8">
        <f t="shared" si="4"/>
        <v>4</v>
      </c>
      <c r="BL8">
        <f t="shared" si="4"/>
        <v>4</v>
      </c>
      <c r="BM8">
        <f t="shared" si="4"/>
        <v>3</v>
      </c>
      <c r="BN8">
        <f t="shared" si="4"/>
        <v>4</v>
      </c>
      <c r="BO8">
        <f t="shared" si="4"/>
        <v>4</v>
      </c>
      <c r="BP8">
        <f t="shared" si="4"/>
        <v>3</v>
      </c>
      <c r="BQ8">
        <f t="shared" si="4"/>
        <v>4</v>
      </c>
      <c r="BR8">
        <f t="shared" si="4"/>
        <v>4</v>
      </c>
      <c r="BS8">
        <f t="shared" si="4"/>
        <v>3</v>
      </c>
      <c r="BT8">
        <f t="shared" si="4"/>
        <v>4</v>
      </c>
      <c r="BU8">
        <f t="shared" si="4"/>
        <v>3</v>
      </c>
      <c r="BV8">
        <f t="shared" si="4"/>
        <v>4</v>
      </c>
      <c r="BW8">
        <f t="shared" si="4"/>
        <v>2</v>
      </c>
      <c r="BX8">
        <f t="shared" si="4"/>
        <v>4</v>
      </c>
      <c r="BY8">
        <f t="shared" si="4"/>
        <v>4</v>
      </c>
      <c r="BZ8">
        <f t="shared" si="4"/>
        <v>4</v>
      </c>
      <c r="CA8">
        <f t="shared" si="4"/>
        <v>3</v>
      </c>
      <c r="CB8">
        <f t="shared" si="4"/>
        <v>4</v>
      </c>
      <c r="CC8">
        <f t="shared" si="4"/>
        <v>4</v>
      </c>
      <c r="CD8">
        <f t="shared" si="4"/>
        <v>4</v>
      </c>
      <c r="CE8">
        <f t="shared" si="4"/>
        <v>4</v>
      </c>
      <c r="CF8">
        <f t="shared" si="4"/>
        <v>3</v>
      </c>
      <c r="CG8">
        <f t="shared" si="4"/>
        <v>3</v>
      </c>
      <c r="CH8">
        <f t="shared" si="4"/>
        <v>4</v>
      </c>
      <c r="CI8">
        <f t="shared" si="4"/>
        <v>4</v>
      </c>
      <c r="CJ8">
        <f t="shared" si="4"/>
        <v>4</v>
      </c>
      <c r="CK8">
        <f t="shared" si="4"/>
        <v>4</v>
      </c>
      <c r="CL8">
        <f t="shared" si="4"/>
        <v>4</v>
      </c>
      <c r="CM8">
        <f t="shared" si="4"/>
        <v>4</v>
      </c>
      <c r="CN8">
        <f t="shared" si="4"/>
        <v>4</v>
      </c>
      <c r="CO8">
        <f t="shared" si="4"/>
        <v>4</v>
      </c>
      <c r="CP8">
        <f t="shared" si="4"/>
        <v>4</v>
      </c>
      <c r="CQ8">
        <f t="shared" si="4"/>
        <v>2</v>
      </c>
      <c r="CR8">
        <f t="shared" ref="CR8:FC8" si="5">4-CR7</f>
        <v>4</v>
      </c>
      <c r="CS8">
        <f t="shared" si="5"/>
        <v>4</v>
      </c>
      <c r="CT8">
        <f t="shared" si="5"/>
        <v>4</v>
      </c>
      <c r="CU8">
        <f t="shared" si="5"/>
        <v>4</v>
      </c>
      <c r="CV8">
        <f t="shared" si="5"/>
        <v>4</v>
      </c>
      <c r="CW8">
        <f t="shared" si="5"/>
        <v>4</v>
      </c>
      <c r="CX8">
        <f t="shared" si="5"/>
        <v>4</v>
      </c>
      <c r="CY8">
        <f t="shared" si="5"/>
        <v>4</v>
      </c>
      <c r="CZ8">
        <f t="shared" si="5"/>
        <v>4</v>
      </c>
      <c r="DA8">
        <f t="shared" si="5"/>
        <v>4</v>
      </c>
      <c r="DB8">
        <f t="shared" si="5"/>
        <v>4</v>
      </c>
      <c r="DC8">
        <f t="shared" si="5"/>
        <v>4</v>
      </c>
      <c r="DD8">
        <f t="shared" si="5"/>
        <v>4</v>
      </c>
      <c r="DE8">
        <f t="shared" si="5"/>
        <v>4</v>
      </c>
      <c r="DF8">
        <f t="shared" si="5"/>
        <v>4</v>
      </c>
      <c r="DG8">
        <f t="shared" si="5"/>
        <v>4</v>
      </c>
      <c r="DH8">
        <f t="shared" si="5"/>
        <v>4</v>
      </c>
      <c r="DI8">
        <f t="shared" si="5"/>
        <v>4</v>
      </c>
      <c r="DJ8">
        <f t="shared" si="5"/>
        <v>4</v>
      </c>
      <c r="DK8">
        <f t="shared" si="5"/>
        <v>4</v>
      </c>
      <c r="DL8">
        <f t="shared" si="5"/>
        <v>4</v>
      </c>
      <c r="DM8">
        <f t="shared" si="5"/>
        <v>4</v>
      </c>
      <c r="DN8">
        <f t="shared" si="5"/>
        <v>4</v>
      </c>
      <c r="DO8">
        <f t="shared" si="5"/>
        <v>4</v>
      </c>
      <c r="DP8">
        <f t="shared" si="5"/>
        <v>4</v>
      </c>
      <c r="DQ8">
        <f t="shared" si="5"/>
        <v>4</v>
      </c>
      <c r="DR8">
        <f t="shared" si="5"/>
        <v>4</v>
      </c>
      <c r="DS8">
        <f t="shared" si="5"/>
        <v>4</v>
      </c>
      <c r="DT8">
        <f t="shared" si="5"/>
        <v>3</v>
      </c>
      <c r="DU8">
        <f t="shared" si="5"/>
        <v>4</v>
      </c>
      <c r="DV8">
        <f t="shared" si="5"/>
        <v>4</v>
      </c>
      <c r="DW8">
        <f t="shared" si="5"/>
        <v>4</v>
      </c>
      <c r="DX8">
        <f t="shared" si="5"/>
        <v>4</v>
      </c>
      <c r="DY8">
        <f t="shared" si="5"/>
        <v>4</v>
      </c>
      <c r="DZ8">
        <f t="shared" si="5"/>
        <v>4</v>
      </c>
      <c r="EA8">
        <f t="shared" si="5"/>
        <v>4</v>
      </c>
      <c r="EB8">
        <f t="shared" si="5"/>
        <v>4</v>
      </c>
      <c r="EC8">
        <f t="shared" si="5"/>
        <v>3</v>
      </c>
      <c r="ED8">
        <f t="shared" si="5"/>
        <v>4</v>
      </c>
      <c r="EE8">
        <f t="shared" si="5"/>
        <v>4</v>
      </c>
      <c r="EF8">
        <f t="shared" si="5"/>
        <v>4</v>
      </c>
      <c r="EG8">
        <f t="shared" si="5"/>
        <v>4</v>
      </c>
      <c r="EH8">
        <f t="shared" si="5"/>
        <v>4</v>
      </c>
      <c r="EI8">
        <f t="shared" si="5"/>
        <v>4</v>
      </c>
      <c r="EJ8">
        <f t="shared" si="5"/>
        <v>4</v>
      </c>
      <c r="EK8">
        <f t="shared" si="5"/>
        <v>4</v>
      </c>
      <c r="EL8">
        <f t="shared" si="5"/>
        <v>4</v>
      </c>
      <c r="EM8">
        <f t="shared" si="5"/>
        <v>3</v>
      </c>
      <c r="EN8">
        <f t="shared" si="5"/>
        <v>4</v>
      </c>
      <c r="EO8">
        <f t="shared" si="5"/>
        <v>4</v>
      </c>
      <c r="EP8">
        <f t="shared" si="5"/>
        <v>4</v>
      </c>
      <c r="EQ8">
        <f t="shared" si="5"/>
        <v>4</v>
      </c>
      <c r="ER8">
        <f t="shared" si="5"/>
        <v>4</v>
      </c>
      <c r="ES8">
        <f t="shared" si="5"/>
        <v>4</v>
      </c>
      <c r="ET8">
        <f t="shared" si="5"/>
        <v>4</v>
      </c>
      <c r="EU8">
        <f t="shared" si="5"/>
        <v>4</v>
      </c>
      <c r="EV8">
        <f t="shared" si="5"/>
        <v>4</v>
      </c>
      <c r="EW8">
        <f t="shared" si="5"/>
        <v>4</v>
      </c>
      <c r="EX8">
        <f t="shared" si="5"/>
        <v>4</v>
      </c>
      <c r="EY8">
        <f t="shared" si="5"/>
        <v>4</v>
      </c>
      <c r="EZ8">
        <f t="shared" si="5"/>
        <v>4</v>
      </c>
      <c r="FA8">
        <f t="shared" si="5"/>
        <v>4</v>
      </c>
      <c r="FB8">
        <f t="shared" si="5"/>
        <v>4</v>
      </c>
      <c r="FC8">
        <f t="shared" si="5"/>
        <v>2</v>
      </c>
      <c r="FD8">
        <f t="shared" ref="FD8:GI8" si="6">4-FD7</f>
        <v>4</v>
      </c>
      <c r="FE8">
        <f t="shared" si="6"/>
        <v>4</v>
      </c>
      <c r="FF8">
        <f t="shared" si="6"/>
        <v>4</v>
      </c>
      <c r="FG8">
        <f t="shared" si="6"/>
        <v>4</v>
      </c>
      <c r="FH8">
        <f t="shared" si="6"/>
        <v>2</v>
      </c>
      <c r="FI8">
        <f t="shared" si="6"/>
        <v>4</v>
      </c>
      <c r="FJ8">
        <f t="shared" si="6"/>
        <v>4</v>
      </c>
      <c r="FK8">
        <f t="shared" si="6"/>
        <v>3</v>
      </c>
      <c r="FL8">
        <f t="shared" si="6"/>
        <v>4</v>
      </c>
      <c r="FM8">
        <f t="shared" si="6"/>
        <v>4</v>
      </c>
      <c r="FN8">
        <f t="shared" si="6"/>
        <v>3</v>
      </c>
      <c r="FO8">
        <f t="shared" si="6"/>
        <v>4</v>
      </c>
      <c r="FP8">
        <f t="shared" si="6"/>
        <v>4</v>
      </c>
      <c r="FQ8">
        <f t="shared" si="6"/>
        <v>4</v>
      </c>
      <c r="FR8">
        <f t="shared" si="6"/>
        <v>4</v>
      </c>
      <c r="FS8">
        <f t="shared" si="6"/>
        <v>4</v>
      </c>
      <c r="FT8">
        <f t="shared" si="6"/>
        <v>3</v>
      </c>
      <c r="FU8">
        <f t="shared" si="6"/>
        <v>4</v>
      </c>
      <c r="FV8">
        <f t="shared" si="6"/>
        <v>4</v>
      </c>
      <c r="FW8">
        <f t="shared" si="6"/>
        <v>4</v>
      </c>
      <c r="FX8">
        <f t="shared" si="6"/>
        <v>4</v>
      </c>
      <c r="FY8">
        <f t="shared" si="6"/>
        <v>4</v>
      </c>
      <c r="FZ8">
        <f t="shared" si="6"/>
        <v>4</v>
      </c>
      <c r="GA8">
        <f t="shared" si="6"/>
        <v>4</v>
      </c>
      <c r="GB8">
        <f t="shared" si="6"/>
        <v>4</v>
      </c>
      <c r="GC8">
        <f t="shared" si="6"/>
        <v>4</v>
      </c>
      <c r="GD8">
        <f t="shared" si="6"/>
        <v>4</v>
      </c>
      <c r="GE8">
        <f t="shared" si="6"/>
        <v>4</v>
      </c>
      <c r="GF8">
        <f t="shared" si="6"/>
        <v>4</v>
      </c>
      <c r="GG8">
        <f t="shared" si="6"/>
        <v>4</v>
      </c>
      <c r="GH8">
        <f t="shared" si="6"/>
        <v>4</v>
      </c>
      <c r="GI8">
        <f t="shared" si="6"/>
        <v>3</v>
      </c>
    </row>
    <row r="9" spans="1:193" x14ac:dyDescent="0.2">
      <c r="AD9" s="4" t="s">
        <v>1132</v>
      </c>
      <c r="AE9">
        <f>AE6/AE8</f>
        <v>0</v>
      </c>
      <c r="AF9" t="e">
        <f t="shared" ref="AF9:CQ9" si="7">AF6/AF8</f>
        <v>#DIV/0!</v>
      </c>
      <c r="AG9">
        <f t="shared" si="7"/>
        <v>0</v>
      </c>
      <c r="AH9">
        <f t="shared" si="7"/>
        <v>0</v>
      </c>
      <c r="AI9">
        <f t="shared" si="7"/>
        <v>0.125</v>
      </c>
      <c r="AJ9">
        <f t="shared" si="7"/>
        <v>0</v>
      </c>
      <c r="AK9">
        <f t="shared" si="7"/>
        <v>0</v>
      </c>
      <c r="AL9" t="e">
        <f t="shared" si="7"/>
        <v>#DIV/0!</v>
      </c>
      <c r="AM9">
        <f t="shared" si="7"/>
        <v>0</v>
      </c>
      <c r="AN9">
        <f t="shared" si="7"/>
        <v>0.125</v>
      </c>
      <c r="AO9">
        <f t="shared" si="7"/>
        <v>0</v>
      </c>
      <c r="AP9">
        <f t="shared" si="7"/>
        <v>0</v>
      </c>
      <c r="AQ9">
        <f t="shared" si="7"/>
        <v>0.125</v>
      </c>
      <c r="AR9">
        <f t="shared" si="7"/>
        <v>0.125</v>
      </c>
      <c r="AS9" t="e">
        <f t="shared" si="7"/>
        <v>#DIV/0!</v>
      </c>
      <c r="AT9">
        <f t="shared" si="7"/>
        <v>0</v>
      </c>
      <c r="AU9">
        <f t="shared" si="7"/>
        <v>0.25</v>
      </c>
      <c r="AV9">
        <f t="shared" si="7"/>
        <v>0</v>
      </c>
      <c r="AW9">
        <f t="shared" si="7"/>
        <v>1</v>
      </c>
      <c r="AX9">
        <f t="shared" si="7"/>
        <v>1</v>
      </c>
      <c r="AY9">
        <f t="shared" si="7"/>
        <v>0.125</v>
      </c>
      <c r="AZ9">
        <f t="shared" si="7"/>
        <v>0.125</v>
      </c>
      <c r="BA9">
        <f t="shared" si="7"/>
        <v>0</v>
      </c>
      <c r="BB9">
        <f t="shared" si="7"/>
        <v>1</v>
      </c>
      <c r="BC9">
        <f t="shared" si="7"/>
        <v>0</v>
      </c>
      <c r="BD9">
        <f t="shared" si="7"/>
        <v>0</v>
      </c>
      <c r="BE9">
        <f t="shared" si="7"/>
        <v>0</v>
      </c>
      <c r="BF9">
        <f t="shared" si="7"/>
        <v>0</v>
      </c>
      <c r="BG9">
        <f t="shared" si="7"/>
        <v>0.16666666666666666</v>
      </c>
      <c r="BH9">
        <f t="shared" si="7"/>
        <v>0</v>
      </c>
      <c r="BI9">
        <f t="shared" si="7"/>
        <v>0</v>
      </c>
      <c r="BJ9">
        <f t="shared" si="7"/>
        <v>0</v>
      </c>
      <c r="BK9">
        <f t="shared" si="7"/>
        <v>1</v>
      </c>
      <c r="BL9">
        <f t="shared" si="7"/>
        <v>1</v>
      </c>
      <c r="BM9">
        <f t="shared" si="7"/>
        <v>1</v>
      </c>
      <c r="BN9">
        <f t="shared" si="7"/>
        <v>1</v>
      </c>
      <c r="BO9">
        <f t="shared" si="7"/>
        <v>1</v>
      </c>
      <c r="BP9">
        <f t="shared" si="7"/>
        <v>1</v>
      </c>
      <c r="BQ9">
        <f t="shared" si="7"/>
        <v>1</v>
      </c>
      <c r="BR9">
        <f t="shared" si="7"/>
        <v>1</v>
      </c>
      <c r="BS9">
        <f t="shared" si="7"/>
        <v>1</v>
      </c>
      <c r="BT9">
        <f t="shared" si="7"/>
        <v>1</v>
      </c>
      <c r="BU9">
        <f t="shared" si="7"/>
        <v>0.5</v>
      </c>
      <c r="BV9">
        <f t="shared" si="7"/>
        <v>1</v>
      </c>
      <c r="BW9">
        <f t="shared" si="7"/>
        <v>1</v>
      </c>
      <c r="BX9">
        <f t="shared" si="7"/>
        <v>1</v>
      </c>
      <c r="BY9">
        <f t="shared" si="7"/>
        <v>1</v>
      </c>
      <c r="BZ9">
        <f t="shared" si="7"/>
        <v>1</v>
      </c>
      <c r="CA9">
        <f t="shared" si="7"/>
        <v>1</v>
      </c>
      <c r="CB9">
        <f t="shared" si="7"/>
        <v>1</v>
      </c>
      <c r="CC9">
        <f t="shared" si="7"/>
        <v>1</v>
      </c>
      <c r="CD9">
        <f t="shared" si="7"/>
        <v>1</v>
      </c>
      <c r="CE9">
        <f t="shared" si="7"/>
        <v>1</v>
      </c>
      <c r="CF9">
        <f t="shared" si="7"/>
        <v>1</v>
      </c>
      <c r="CG9">
        <f t="shared" si="7"/>
        <v>1</v>
      </c>
      <c r="CH9">
        <f t="shared" si="7"/>
        <v>1</v>
      </c>
      <c r="CI9">
        <f t="shared" si="7"/>
        <v>0</v>
      </c>
      <c r="CJ9">
        <f t="shared" si="7"/>
        <v>0</v>
      </c>
      <c r="CK9">
        <f t="shared" si="7"/>
        <v>0</v>
      </c>
      <c r="CL9">
        <f t="shared" si="7"/>
        <v>0</v>
      </c>
      <c r="CM9">
        <f t="shared" si="7"/>
        <v>0.125</v>
      </c>
      <c r="CN9">
        <f t="shared" si="7"/>
        <v>0.125</v>
      </c>
      <c r="CO9">
        <f t="shared" si="7"/>
        <v>0.125</v>
      </c>
      <c r="CP9">
        <f t="shared" si="7"/>
        <v>0.125</v>
      </c>
      <c r="CQ9">
        <f t="shared" si="7"/>
        <v>0</v>
      </c>
      <c r="CR9">
        <f t="shared" ref="CR9:FC9" si="8">CR6/CR8</f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 t="shared" si="8"/>
        <v>0</v>
      </c>
      <c r="DD9">
        <f t="shared" si="8"/>
        <v>0</v>
      </c>
      <c r="DE9">
        <f t="shared" si="8"/>
        <v>0</v>
      </c>
      <c r="DF9">
        <f t="shared" si="8"/>
        <v>0</v>
      </c>
      <c r="DG9">
        <f t="shared" si="8"/>
        <v>0.625</v>
      </c>
      <c r="DH9">
        <f t="shared" si="8"/>
        <v>1</v>
      </c>
      <c r="DI9">
        <f t="shared" si="8"/>
        <v>0</v>
      </c>
      <c r="DJ9">
        <f t="shared" si="8"/>
        <v>1</v>
      </c>
      <c r="DK9">
        <f t="shared" si="8"/>
        <v>0.625</v>
      </c>
      <c r="DL9">
        <f t="shared" si="8"/>
        <v>0.875</v>
      </c>
      <c r="DM9">
        <f t="shared" si="8"/>
        <v>1</v>
      </c>
      <c r="DN9">
        <f t="shared" si="8"/>
        <v>0.375</v>
      </c>
      <c r="DO9">
        <f t="shared" si="8"/>
        <v>1</v>
      </c>
      <c r="DP9">
        <f t="shared" si="8"/>
        <v>1</v>
      </c>
      <c r="DQ9">
        <f t="shared" si="8"/>
        <v>0.75</v>
      </c>
      <c r="DR9">
        <f t="shared" si="8"/>
        <v>1</v>
      </c>
      <c r="DS9">
        <f t="shared" si="8"/>
        <v>1</v>
      </c>
      <c r="DT9">
        <f t="shared" si="8"/>
        <v>1</v>
      </c>
      <c r="DU9">
        <f t="shared" si="8"/>
        <v>1</v>
      </c>
      <c r="DV9">
        <f t="shared" si="8"/>
        <v>1</v>
      </c>
      <c r="DW9">
        <f t="shared" si="8"/>
        <v>1</v>
      </c>
      <c r="DX9">
        <f t="shared" si="8"/>
        <v>0.875</v>
      </c>
      <c r="DY9">
        <f t="shared" si="8"/>
        <v>1</v>
      </c>
      <c r="DZ9">
        <f t="shared" si="8"/>
        <v>0.75</v>
      </c>
      <c r="EA9">
        <f t="shared" si="8"/>
        <v>1</v>
      </c>
      <c r="EB9">
        <f t="shared" si="8"/>
        <v>0.875</v>
      </c>
      <c r="EC9">
        <f t="shared" si="8"/>
        <v>1</v>
      </c>
      <c r="ED9">
        <f t="shared" si="8"/>
        <v>1</v>
      </c>
      <c r="EE9">
        <f t="shared" si="8"/>
        <v>0.875</v>
      </c>
      <c r="EF9">
        <f t="shared" si="8"/>
        <v>1</v>
      </c>
      <c r="EG9">
        <f t="shared" si="8"/>
        <v>1</v>
      </c>
      <c r="EH9">
        <f t="shared" si="8"/>
        <v>1</v>
      </c>
      <c r="EI9">
        <f t="shared" si="8"/>
        <v>1</v>
      </c>
      <c r="EJ9">
        <f t="shared" si="8"/>
        <v>1</v>
      </c>
      <c r="EK9">
        <f t="shared" si="8"/>
        <v>1</v>
      </c>
      <c r="EL9">
        <f t="shared" si="8"/>
        <v>0.5</v>
      </c>
      <c r="EM9">
        <f t="shared" si="8"/>
        <v>0</v>
      </c>
      <c r="EN9">
        <f t="shared" si="8"/>
        <v>0</v>
      </c>
      <c r="EO9">
        <f t="shared" si="8"/>
        <v>1</v>
      </c>
      <c r="EP9">
        <f t="shared" si="8"/>
        <v>1</v>
      </c>
      <c r="EQ9">
        <f t="shared" si="8"/>
        <v>1</v>
      </c>
      <c r="ER9">
        <f t="shared" si="8"/>
        <v>1</v>
      </c>
      <c r="ES9">
        <f t="shared" si="8"/>
        <v>0.625</v>
      </c>
      <c r="ET9">
        <f t="shared" si="8"/>
        <v>0.125</v>
      </c>
      <c r="EU9">
        <f t="shared" si="8"/>
        <v>1</v>
      </c>
      <c r="EV9">
        <f t="shared" si="8"/>
        <v>0.875</v>
      </c>
      <c r="EW9">
        <f t="shared" si="8"/>
        <v>0.125</v>
      </c>
      <c r="EX9">
        <f t="shared" si="8"/>
        <v>1</v>
      </c>
      <c r="EY9">
        <f t="shared" si="8"/>
        <v>0</v>
      </c>
      <c r="EZ9">
        <f t="shared" si="8"/>
        <v>0.625</v>
      </c>
      <c r="FA9">
        <f t="shared" si="8"/>
        <v>1</v>
      </c>
      <c r="FB9">
        <f t="shared" si="8"/>
        <v>0.5</v>
      </c>
      <c r="FC9">
        <f t="shared" si="8"/>
        <v>1</v>
      </c>
      <c r="FD9">
        <f t="shared" ref="FD9:GI9" si="9">FD6/FD8</f>
        <v>1</v>
      </c>
      <c r="FE9">
        <f t="shared" si="9"/>
        <v>1</v>
      </c>
      <c r="FF9">
        <f t="shared" si="9"/>
        <v>0.375</v>
      </c>
      <c r="FG9">
        <f t="shared" si="9"/>
        <v>1</v>
      </c>
      <c r="FH9">
        <f t="shared" si="9"/>
        <v>0.5</v>
      </c>
      <c r="FI9">
        <f t="shared" si="9"/>
        <v>0.5</v>
      </c>
      <c r="FJ9">
        <f t="shared" si="9"/>
        <v>0.625</v>
      </c>
      <c r="FK9">
        <f t="shared" si="9"/>
        <v>1</v>
      </c>
      <c r="FL9">
        <f t="shared" si="9"/>
        <v>1</v>
      </c>
      <c r="FM9">
        <f t="shared" si="9"/>
        <v>1</v>
      </c>
      <c r="FN9">
        <f t="shared" si="9"/>
        <v>1</v>
      </c>
      <c r="FO9">
        <f t="shared" si="9"/>
        <v>1</v>
      </c>
      <c r="FP9">
        <f t="shared" si="9"/>
        <v>1</v>
      </c>
      <c r="FQ9">
        <f t="shared" si="9"/>
        <v>1</v>
      </c>
      <c r="FR9">
        <f t="shared" si="9"/>
        <v>1</v>
      </c>
      <c r="FS9">
        <f t="shared" si="9"/>
        <v>0.5</v>
      </c>
      <c r="FT9">
        <f t="shared" si="9"/>
        <v>0.5</v>
      </c>
      <c r="FU9">
        <f t="shared" si="9"/>
        <v>0.625</v>
      </c>
      <c r="FV9">
        <f t="shared" si="9"/>
        <v>1</v>
      </c>
      <c r="FW9">
        <f t="shared" si="9"/>
        <v>1</v>
      </c>
      <c r="FX9">
        <f t="shared" si="9"/>
        <v>1</v>
      </c>
      <c r="FY9">
        <f t="shared" si="9"/>
        <v>1</v>
      </c>
      <c r="FZ9">
        <f t="shared" si="9"/>
        <v>1</v>
      </c>
      <c r="GA9">
        <f t="shared" si="9"/>
        <v>0.5</v>
      </c>
      <c r="GB9">
        <f t="shared" si="9"/>
        <v>1</v>
      </c>
      <c r="GC9">
        <f t="shared" si="9"/>
        <v>1</v>
      </c>
      <c r="GD9">
        <f t="shared" si="9"/>
        <v>0.5</v>
      </c>
      <c r="GE9">
        <f t="shared" si="9"/>
        <v>1</v>
      </c>
      <c r="GF9">
        <f t="shared" si="9"/>
        <v>1</v>
      </c>
      <c r="GG9">
        <f t="shared" si="9"/>
        <v>1</v>
      </c>
      <c r="GH9">
        <f t="shared" si="9"/>
        <v>1</v>
      </c>
      <c r="GI9">
        <f t="shared" si="9"/>
        <v>1</v>
      </c>
    </row>
  </sheetData>
  <phoneticPr fontId="3" type="noConversion"/>
  <conditionalFormatting sqref="AD6">
    <cfRule type="cellIs" dxfId="71" priority="1" operator="equal">
      <formula>"./."</formula>
    </cfRule>
    <cfRule type="cellIs" dxfId="70" priority="2" operator="equal">
      <formula>CONCATENATE(#REF!,"/",#REF!)</formula>
    </cfRule>
    <cfRule type="cellIs" dxfId="69" priority="3" stopIfTrue="1" operator="equal">
      <formula>CONCATENATE(#REF!,"/",#REF!)</formula>
    </cfRule>
    <cfRule type="cellIs" dxfId="68" priority="4" operator="equal">
      <formula>CONCATENATE($Y6,"/",$Z6)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0D52-FF85-439A-8B09-D75ECB265D72}">
  <sheetPr codeName="Sheet7"/>
  <dimension ref="A1:GJ41"/>
  <sheetViews>
    <sheetView zoomScale="90" zoomScaleNormal="90" workbookViewId="0"/>
  </sheetViews>
  <sheetFormatPr baseColWidth="10" defaultColWidth="8.83203125" defaultRowHeight="15" x14ac:dyDescent="0.2"/>
  <cols>
    <col min="1" max="1" width="4.6640625" customWidth="1"/>
    <col min="2" max="2" width="10.1640625" bestFit="1" customWidth="1"/>
    <col min="3" max="6" width="4.1640625" customWidth="1"/>
    <col min="7" max="7" width="7.1640625" customWidth="1"/>
    <col min="8" max="11" width="4.1640625" customWidth="1"/>
    <col min="12" max="12" width="5.5" customWidth="1"/>
    <col min="13" max="13" width="6.5" customWidth="1"/>
    <col min="14" max="14" width="4.1640625" customWidth="1"/>
    <col min="15" max="15" width="13.33203125" bestFit="1" customWidth="1"/>
    <col min="16" max="16" width="8.6640625" bestFit="1" customWidth="1"/>
    <col min="17" max="17" width="25.5" bestFit="1" customWidth="1"/>
    <col min="18" max="18" width="20.33203125" bestFit="1" customWidth="1"/>
    <col min="19" max="19" width="8.1640625" bestFit="1" customWidth="1"/>
    <col min="20" max="20" width="9.83203125" bestFit="1" customWidth="1"/>
    <col min="21" max="21" width="4.1640625" customWidth="1"/>
    <col min="22" max="22" width="12.83203125" bestFit="1" customWidth="1"/>
    <col min="23" max="24" width="5.6640625" customWidth="1"/>
    <col min="25" max="192" width="4.1640625" customWidth="1"/>
  </cols>
  <sheetData>
    <row r="1" spans="1:192" ht="12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8" t="s">
        <v>1358</v>
      </c>
    </row>
    <row r="2" spans="1:192" x14ac:dyDescent="0.2">
      <c r="A2" t="s">
        <v>187</v>
      </c>
      <c r="B2">
        <v>271403373</v>
      </c>
      <c r="C2" t="s">
        <v>189</v>
      </c>
      <c r="D2" t="s">
        <v>188</v>
      </c>
      <c r="E2" t="s">
        <v>197</v>
      </c>
      <c r="G2">
        <v>-1</v>
      </c>
      <c r="H2">
        <v>-1</v>
      </c>
      <c r="I2" t="s">
        <v>188</v>
      </c>
      <c r="J2" t="s">
        <v>206</v>
      </c>
      <c r="K2" t="s">
        <v>202</v>
      </c>
      <c r="L2">
        <v>-1</v>
      </c>
      <c r="M2">
        <v>-1</v>
      </c>
      <c r="N2">
        <v>12</v>
      </c>
      <c r="O2" t="s">
        <v>230</v>
      </c>
      <c r="P2" t="s">
        <v>192</v>
      </c>
      <c r="Q2" t="s">
        <v>231</v>
      </c>
      <c r="R2" t="s">
        <v>232</v>
      </c>
      <c r="S2" t="s">
        <v>233</v>
      </c>
      <c r="U2">
        <v>4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194</v>
      </c>
      <c r="AB2">
        <v>1</v>
      </c>
      <c r="AC2" s="26" t="s">
        <v>196</v>
      </c>
      <c r="AD2">
        <v>0</v>
      </c>
      <c r="AE2">
        <v>0</v>
      </c>
      <c r="AF2">
        <v>0.5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 t="s">
        <v>195</v>
      </c>
      <c r="AU2">
        <v>0</v>
      </c>
      <c r="AV2">
        <v>0.5</v>
      </c>
      <c r="AW2">
        <v>1</v>
      </c>
      <c r="AX2" t="s">
        <v>195</v>
      </c>
      <c r="AY2">
        <v>0</v>
      </c>
      <c r="AZ2">
        <v>0</v>
      </c>
      <c r="BA2">
        <v>0</v>
      </c>
      <c r="BB2">
        <v>1</v>
      </c>
      <c r="BC2">
        <v>0</v>
      </c>
      <c r="BD2">
        <v>0.5</v>
      </c>
      <c r="BE2">
        <v>0</v>
      </c>
      <c r="BF2">
        <v>0.5</v>
      </c>
      <c r="BG2">
        <v>0.5</v>
      </c>
      <c r="BH2">
        <v>0.5</v>
      </c>
      <c r="BI2" t="s">
        <v>195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 t="s">
        <v>195</v>
      </c>
      <c r="BY2">
        <v>1</v>
      </c>
      <c r="BZ2">
        <v>1</v>
      </c>
      <c r="CA2">
        <v>1</v>
      </c>
      <c r="CB2">
        <v>1</v>
      </c>
      <c r="CC2">
        <v>1</v>
      </c>
      <c r="CD2">
        <v>0.5</v>
      </c>
      <c r="CE2">
        <v>1</v>
      </c>
      <c r="CF2">
        <v>1</v>
      </c>
      <c r="CG2">
        <v>1</v>
      </c>
      <c r="CH2">
        <v>0.5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1</v>
      </c>
      <c r="DI2">
        <v>0.5</v>
      </c>
      <c r="DJ2">
        <v>1</v>
      </c>
      <c r="DK2">
        <v>0.5</v>
      </c>
      <c r="DL2">
        <v>0.5</v>
      </c>
      <c r="DM2">
        <v>1</v>
      </c>
      <c r="DN2">
        <v>1</v>
      </c>
      <c r="DO2">
        <v>0</v>
      </c>
      <c r="DP2">
        <v>0.5</v>
      </c>
      <c r="DQ2">
        <v>0.5</v>
      </c>
      <c r="DR2">
        <v>0</v>
      </c>
      <c r="DS2">
        <v>0</v>
      </c>
      <c r="DT2">
        <v>0.5</v>
      </c>
      <c r="DU2">
        <v>0</v>
      </c>
      <c r="DV2">
        <v>0.5</v>
      </c>
      <c r="DW2">
        <v>0</v>
      </c>
      <c r="DX2">
        <v>0</v>
      </c>
      <c r="DY2">
        <v>0.5</v>
      </c>
      <c r="DZ2">
        <v>0.5</v>
      </c>
      <c r="EA2">
        <v>1</v>
      </c>
      <c r="EB2">
        <v>0</v>
      </c>
      <c r="EC2">
        <v>0.5</v>
      </c>
      <c r="ED2">
        <v>1</v>
      </c>
      <c r="EE2">
        <v>0</v>
      </c>
      <c r="EF2">
        <v>0</v>
      </c>
      <c r="EG2">
        <v>0.5</v>
      </c>
      <c r="EH2">
        <v>1</v>
      </c>
      <c r="EI2">
        <v>0</v>
      </c>
      <c r="EJ2">
        <v>0.5</v>
      </c>
      <c r="EK2">
        <v>0</v>
      </c>
      <c r="EL2">
        <v>1</v>
      </c>
      <c r="EM2">
        <v>0.5</v>
      </c>
      <c r="EN2">
        <v>0.5</v>
      </c>
      <c r="EO2">
        <v>1</v>
      </c>
      <c r="EP2">
        <v>1</v>
      </c>
      <c r="EQ2">
        <v>1</v>
      </c>
      <c r="ER2">
        <v>1</v>
      </c>
      <c r="ES2">
        <v>1</v>
      </c>
      <c r="ET2">
        <v>0.5</v>
      </c>
      <c r="EU2">
        <v>0.5</v>
      </c>
      <c r="EV2">
        <v>1</v>
      </c>
      <c r="EW2">
        <v>0.5</v>
      </c>
      <c r="EX2" t="s">
        <v>195</v>
      </c>
      <c r="EY2">
        <v>0.5</v>
      </c>
      <c r="EZ2">
        <v>0</v>
      </c>
      <c r="FA2">
        <v>1</v>
      </c>
      <c r="FB2">
        <v>1</v>
      </c>
      <c r="FC2">
        <v>1</v>
      </c>
      <c r="FD2">
        <v>0.5</v>
      </c>
      <c r="FE2">
        <v>1</v>
      </c>
      <c r="FF2">
        <v>1</v>
      </c>
      <c r="FG2">
        <v>1</v>
      </c>
      <c r="FH2">
        <v>1</v>
      </c>
      <c r="FI2">
        <v>1</v>
      </c>
      <c r="FJ2">
        <v>1</v>
      </c>
      <c r="FK2">
        <v>1</v>
      </c>
      <c r="FL2">
        <v>1</v>
      </c>
      <c r="FM2">
        <v>1</v>
      </c>
      <c r="FN2">
        <v>0</v>
      </c>
      <c r="FO2">
        <v>1</v>
      </c>
      <c r="FP2">
        <v>0</v>
      </c>
      <c r="FQ2">
        <v>0.5</v>
      </c>
      <c r="FR2">
        <v>1</v>
      </c>
      <c r="FS2">
        <v>1</v>
      </c>
      <c r="FT2">
        <v>0.5</v>
      </c>
      <c r="FU2">
        <v>0.5</v>
      </c>
      <c r="FV2">
        <v>0.5</v>
      </c>
      <c r="FW2">
        <v>1</v>
      </c>
      <c r="FX2">
        <v>1</v>
      </c>
      <c r="FY2">
        <v>0.5</v>
      </c>
      <c r="FZ2">
        <v>0</v>
      </c>
      <c r="GA2">
        <v>0.5</v>
      </c>
      <c r="GB2">
        <v>0</v>
      </c>
      <c r="GC2">
        <v>0</v>
      </c>
      <c r="GD2">
        <v>0.5</v>
      </c>
      <c r="GE2">
        <v>0</v>
      </c>
      <c r="GF2">
        <v>1</v>
      </c>
      <c r="GG2">
        <v>0.5</v>
      </c>
      <c r="GH2">
        <v>1</v>
      </c>
      <c r="GI2">
        <v>1</v>
      </c>
      <c r="GJ2" s="33">
        <f>SUM(AE2:GI2)</f>
        <v>75.5</v>
      </c>
    </row>
    <row r="3" spans="1:192" x14ac:dyDescent="0.2">
      <c r="A3" t="s">
        <v>187</v>
      </c>
      <c r="B3">
        <v>271403430</v>
      </c>
      <c r="C3" t="s">
        <v>197</v>
      </c>
      <c r="D3" t="s">
        <v>188</v>
      </c>
      <c r="G3">
        <v>1013</v>
      </c>
      <c r="H3">
        <v>999</v>
      </c>
      <c r="I3" t="s">
        <v>188</v>
      </c>
      <c r="J3" t="s">
        <v>199</v>
      </c>
      <c r="K3" t="s">
        <v>200</v>
      </c>
      <c r="L3">
        <v>3042</v>
      </c>
      <c r="M3">
        <v>2997</v>
      </c>
      <c r="N3">
        <v>-1</v>
      </c>
      <c r="O3" t="s">
        <v>230</v>
      </c>
      <c r="P3" t="s">
        <v>192</v>
      </c>
      <c r="Q3" t="s">
        <v>231</v>
      </c>
      <c r="R3" t="s">
        <v>232</v>
      </c>
      <c r="S3" t="s">
        <v>234</v>
      </c>
      <c r="T3" t="s">
        <v>235</v>
      </c>
      <c r="U3">
        <v>4</v>
      </c>
      <c r="V3" t="s">
        <v>193</v>
      </c>
      <c r="W3">
        <v>3160</v>
      </c>
      <c r="X3">
        <v>3052</v>
      </c>
      <c r="Y3">
        <v>0</v>
      </c>
      <c r="Z3">
        <v>1</v>
      </c>
      <c r="AA3" s="26" t="s">
        <v>194</v>
      </c>
      <c r="AB3">
        <v>1</v>
      </c>
      <c r="AC3" s="26" t="s">
        <v>196</v>
      </c>
      <c r="AD3">
        <v>0</v>
      </c>
      <c r="AE3">
        <v>0</v>
      </c>
      <c r="AF3">
        <v>0.5</v>
      </c>
      <c r="AG3">
        <v>0</v>
      </c>
      <c r="AH3">
        <v>0</v>
      </c>
      <c r="AI3">
        <v>0</v>
      </c>
      <c r="AJ3" t="s">
        <v>195</v>
      </c>
      <c r="AK3">
        <v>0.5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 t="s">
        <v>195</v>
      </c>
      <c r="AU3">
        <v>0.5</v>
      </c>
      <c r="AV3">
        <v>0.5</v>
      </c>
      <c r="AW3">
        <v>1</v>
      </c>
      <c r="AX3" t="s">
        <v>195</v>
      </c>
      <c r="AY3">
        <v>0.5</v>
      </c>
      <c r="AZ3">
        <v>0.5</v>
      </c>
      <c r="BA3">
        <v>0.5</v>
      </c>
      <c r="BB3">
        <v>1</v>
      </c>
      <c r="BC3">
        <v>0</v>
      </c>
      <c r="BD3">
        <v>0.5</v>
      </c>
      <c r="BE3">
        <v>0</v>
      </c>
      <c r="BF3">
        <v>1</v>
      </c>
      <c r="BG3">
        <v>0.5</v>
      </c>
      <c r="BH3" t="s">
        <v>195</v>
      </c>
      <c r="BI3" t="s">
        <v>195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1</v>
      </c>
      <c r="DI3">
        <v>1</v>
      </c>
      <c r="DJ3">
        <v>1</v>
      </c>
      <c r="DK3">
        <v>0.5</v>
      </c>
      <c r="DL3">
        <v>0.5</v>
      </c>
      <c r="DM3">
        <v>1</v>
      </c>
      <c r="DN3">
        <v>1</v>
      </c>
      <c r="DO3">
        <v>0.5</v>
      </c>
      <c r="DP3">
        <v>1</v>
      </c>
      <c r="DQ3">
        <v>1</v>
      </c>
      <c r="DR3">
        <v>0.5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0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0.5</v>
      </c>
      <c r="EU3">
        <v>0.5</v>
      </c>
      <c r="EV3">
        <v>1</v>
      </c>
      <c r="EW3">
        <v>1</v>
      </c>
      <c r="EX3">
        <v>1</v>
      </c>
      <c r="EY3">
        <v>1</v>
      </c>
      <c r="EZ3">
        <v>0</v>
      </c>
      <c r="FA3">
        <v>1</v>
      </c>
      <c r="FB3">
        <v>1</v>
      </c>
      <c r="FC3">
        <v>1</v>
      </c>
      <c r="FD3">
        <v>0.5</v>
      </c>
      <c r="FE3">
        <v>1</v>
      </c>
      <c r="FF3">
        <v>0.5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</v>
      </c>
      <c r="FP3">
        <v>1</v>
      </c>
      <c r="FQ3">
        <v>0.5</v>
      </c>
      <c r="FR3">
        <v>0.5</v>
      </c>
      <c r="FS3">
        <v>1</v>
      </c>
      <c r="FT3">
        <v>1</v>
      </c>
      <c r="FU3">
        <v>1</v>
      </c>
      <c r="FV3">
        <v>0.5</v>
      </c>
      <c r="FW3">
        <v>1</v>
      </c>
      <c r="FX3">
        <v>1</v>
      </c>
      <c r="FY3">
        <v>1</v>
      </c>
      <c r="FZ3">
        <v>0.5</v>
      </c>
      <c r="GA3">
        <v>0.5</v>
      </c>
      <c r="GB3">
        <v>0.5</v>
      </c>
      <c r="GC3">
        <v>0.5</v>
      </c>
      <c r="GD3">
        <v>0.5</v>
      </c>
      <c r="GE3">
        <v>0.5</v>
      </c>
      <c r="GF3">
        <v>1</v>
      </c>
      <c r="GG3">
        <v>1</v>
      </c>
      <c r="GH3">
        <v>1</v>
      </c>
      <c r="GI3">
        <v>1</v>
      </c>
      <c r="GJ3" s="33">
        <f t="shared" ref="GJ3:GJ37" si="0">SUM(AE3:GI3)</f>
        <v>102</v>
      </c>
    </row>
    <row r="4" spans="1:192" x14ac:dyDescent="0.2">
      <c r="A4" t="s">
        <v>187</v>
      </c>
      <c r="B4">
        <v>271403595</v>
      </c>
      <c r="C4" t="s">
        <v>189</v>
      </c>
      <c r="D4" t="s">
        <v>188</v>
      </c>
      <c r="G4">
        <v>1013</v>
      </c>
      <c r="H4">
        <v>944</v>
      </c>
      <c r="I4" t="s">
        <v>188</v>
      </c>
      <c r="J4" t="s">
        <v>199</v>
      </c>
      <c r="K4" t="s">
        <v>200</v>
      </c>
      <c r="L4">
        <v>3042</v>
      </c>
      <c r="M4">
        <v>2832</v>
      </c>
      <c r="N4">
        <v>-1</v>
      </c>
      <c r="O4" t="s">
        <v>230</v>
      </c>
      <c r="P4" t="s">
        <v>192</v>
      </c>
      <c r="Q4" t="s">
        <v>231</v>
      </c>
      <c r="R4" t="s">
        <v>232</v>
      </c>
      <c r="S4" t="s">
        <v>236</v>
      </c>
      <c r="T4" t="s">
        <v>237</v>
      </c>
      <c r="U4">
        <v>4</v>
      </c>
      <c r="V4" t="s">
        <v>193</v>
      </c>
      <c r="W4">
        <v>3160</v>
      </c>
      <c r="X4">
        <v>2887</v>
      </c>
      <c r="Y4">
        <v>0</v>
      </c>
      <c r="Z4">
        <v>1</v>
      </c>
      <c r="AA4" s="26" t="s">
        <v>194</v>
      </c>
      <c r="AB4">
        <v>1</v>
      </c>
      <c r="AC4" s="26" t="s">
        <v>196</v>
      </c>
      <c r="AD4">
        <v>0</v>
      </c>
      <c r="AE4">
        <v>0</v>
      </c>
      <c r="AF4">
        <v>0.5</v>
      </c>
      <c r="AG4" t="s">
        <v>195</v>
      </c>
      <c r="AH4">
        <v>0</v>
      </c>
      <c r="AI4">
        <v>0</v>
      </c>
      <c r="AJ4" t="s">
        <v>195</v>
      </c>
      <c r="AK4" t="s">
        <v>195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t="s">
        <v>195</v>
      </c>
      <c r="AT4" t="s">
        <v>195</v>
      </c>
      <c r="AU4">
        <v>0.5</v>
      </c>
      <c r="AV4">
        <v>0.5</v>
      </c>
      <c r="AW4">
        <v>1</v>
      </c>
      <c r="AX4">
        <v>0.5</v>
      </c>
      <c r="AY4">
        <v>0.5</v>
      </c>
      <c r="AZ4">
        <v>0.5</v>
      </c>
      <c r="BA4" t="s">
        <v>195</v>
      </c>
      <c r="BB4">
        <v>1</v>
      </c>
      <c r="BC4">
        <v>0</v>
      </c>
      <c r="BD4">
        <v>0.5</v>
      </c>
      <c r="BE4">
        <v>0.5</v>
      </c>
      <c r="BF4">
        <v>1</v>
      </c>
      <c r="BG4">
        <v>0.5</v>
      </c>
      <c r="BH4">
        <v>0.5</v>
      </c>
      <c r="BI4">
        <v>0.5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1</v>
      </c>
      <c r="DH4" t="s">
        <v>195</v>
      </c>
      <c r="DI4">
        <v>1</v>
      </c>
      <c r="DJ4">
        <v>0.5</v>
      </c>
      <c r="DK4">
        <v>1</v>
      </c>
      <c r="DL4">
        <v>1</v>
      </c>
      <c r="DM4">
        <v>1</v>
      </c>
      <c r="DN4">
        <v>0.5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0.5</v>
      </c>
      <c r="DW4">
        <v>1</v>
      </c>
      <c r="DX4">
        <v>1</v>
      </c>
      <c r="DY4">
        <v>1</v>
      </c>
      <c r="DZ4">
        <v>1</v>
      </c>
      <c r="EA4">
        <v>1</v>
      </c>
      <c r="EB4">
        <v>0.5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0.5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0.5</v>
      </c>
      <c r="EW4">
        <v>1</v>
      </c>
      <c r="EX4">
        <v>1</v>
      </c>
      <c r="EY4">
        <v>1</v>
      </c>
      <c r="EZ4">
        <v>1</v>
      </c>
      <c r="FA4">
        <v>0.5</v>
      </c>
      <c r="FB4">
        <v>0.5</v>
      </c>
      <c r="FC4">
        <v>1</v>
      </c>
      <c r="FD4">
        <v>0.5</v>
      </c>
      <c r="FE4">
        <v>0.5</v>
      </c>
      <c r="FF4">
        <v>0.5</v>
      </c>
      <c r="FG4">
        <v>0.5</v>
      </c>
      <c r="FH4">
        <v>0.5</v>
      </c>
      <c r="FI4">
        <v>0.5</v>
      </c>
      <c r="FJ4">
        <v>1</v>
      </c>
      <c r="FK4">
        <v>1</v>
      </c>
      <c r="FL4">
        <v>1</v>
      </c>
      <c r="FM4">
        <v>0.5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 t="s">
        <v>195</v>
      </c>
      <c r="FV4">
        <v>0.5</v>
      </c>
      <c r="FW4">
        <v>1</v>
      </c>
      <c r="FX4">
        <v>1</v>
      </c>
      <c r="FY4">
        <v>0.5</v>
      </c>
      <c r="FZ4">
        <v>1</v>
      </c>
      <c r="GA4">
        <v>0.5</v>
      </c>
      <c r="GB4">
        <v>0.5</v>
      </c>
      <c r="GC4">
        <v>1</v>
      </c>
      <c r="GD4">
        <v>0.5</v>
      </c>
      <c r="GE4">
        <v>1</v>
      </c>
      <c r="GF4">
        <v>1</v>
      </c>
      <c r="GG4">
        <v>1</v>
      </c>
      <c r="GH4">
        <v>1</v>
      </c>
      <c r="GI4">
        <v>1</v>
      </c>
      <c r="GJ4" s="33">
        <f t="shared" si="0"/>
        <v>101.5</v>
      </c>
    </row>
    <row r="5" spans="1:192" x14ac:dyDescent="0.2">
      <c r="A5" t="s">
        <v>187</v>
      </c>
      <c r="B5">
        <v>271403934</v>
      </c>
      <c r="C5" t="s">
        <v>189</v>
      </c>
      <c r="D5" t="s">
        <v>188</v>
      </c>
      <c r="G5">
        <v>1013</v>
      </c>
      <c r="H5">
        <v>851</v>
      </c>
      <c r="I5" t="s">
        <v>188</v>
      </c>
      <c r="J5" t="s">
        <v>199</v>
      </c>
      <c r="K5" t="s">
        <v>200</v>
      </c>
      <c r="L5">
        <v>3042</v>
      </c>
      <c r="M5">
        <v>2553</v>
      </c>
      <c r="N5">
        <v>-1</v>
      </c>
      <c r="O5" t="s">
        <v>230</v>
      </c>
      <c r="P5" t="s">
        <v>192</v>
      </c>
      <c r="Q5" t="s">
        <v>231</v>
      </c>
      <c r="R5" t="s">
        <v>232</v>
      </c>
      <c r="S5" t="s">
        <v>238</v>
      </c>
      <c r="T5" t="s">
        <v>239</v>
      </c>
      <c r="U5">
        <v>3</v>
      </c>
      <c r="V5" t="s">
        <v>193</v>
      </c>
      <c r="W5">
        <v>3160</v>
      </c>
      <c r="X5">
        <v>2608</v>
      </c>
      <c r="Y5">
        <v>0</v>
      </c>
      <c r="Z5">
        <v>1</v>
      </c>
      <c r="AA5" s="26" t="s">
        <v>194</v>
      </c>
      <c r="AB5">
        <v>1</v>
      </c>
      <c r="AC5" s="26" t="s">
        <v>196</v>
      </c>
      <c r="AD5">
        <v>0</v>
      </c>
      <c r="AE5">
        <v>0</v>
      </c>
      <c r="AF5">
        <v>0.5</v>
      </c>
      <c r="AG5">
        <v>0</v>
      </c>
      <c r="AH5" t="s">
        <v>195</v>
      </c>
      <c r="AI5">
        <v>0</v>
      </c>
      <c r="AJ5" t="s">
        <v>195</v>
      </c>
      <c r="AK5">
        <v>0.5</v>
      </c>
      <c r="AL5">
        <v>0</v>
      </c>
      <c r="AM5">
        <v>0</v>
      </c>
      <c r="AN5">
        <v>0</v>
      </c>
      <c r="AO5" t="s">
        <v>195</v>
      </c>
      <c r="AP5">
        <v>0</v>
      </c>
      <c r="AQ5">
        <v>0</v>
      </c>
      <c r="AR5">
        <v>0</v>
      </c>
      <c r="AS5">
        <v>0</v>
      </c>
      <c r="AT5">
        <v>0.5</v>
      </c>
      <c r="AU5">
        <v>0.5</v>
      </c>
      <c r="AV5">
        <v>0.5</v>
      </c>
      <c r="AW5">
        <v>1</v>
      </c>
      <c r="AX5" t="s">
        <v>195</v>
      </c>
      <c r="AY5">
        <v>0.5</v>
      </c>
      <c r="AZ5">
        <v>0.5</v>
      </c>
      <c r="BA5">
        <v>0.5</v>
      </c>
      <c r="BB5">
        <v>1</v>
      </c>
      <c r="BC5">
        <v>0</v>
      </c>
      <c r="BD5">
        <v>0.5</v>
      </c>
      <c r="BE5">
        <v>0.5</v>
      </c>
      <c r="BF5">
        <v>1</v>
      </c>
      <c r="BG5">
        <v>0.5</v>
      </c>
      <c r="BH5" t="s">
        <v>195</v>
      </c>
      <c r="BI5">
        <v>0.5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1</v>
      </c>
      <c r="ES5">
        <v>1</v>
      </c>
      <c r="ET5">
        <v>1</v>
      </c>
      <c r="EU5">
        <v>1</v>
      </c>
      <c r="EV5">
        <v>1</v>
      </c>
      <c r="EW5">
        <v>1</v>
      </c>
      <c r="EX5">
        <v>1</v>
      </c>
      <c r="EY5">
        <v>1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0.5</v>
      </c>
      <c r="GC5">
        <v>1</v>
      </c>
      <c r="GD5">
        <v>1</v>
      </c>
      <c r="GE5">
        <v>1</v>
      </c>
      <c r="GF5">
        <v>1</v>
      </c>
      <c r="GG5">
        <v>1</v>
      </c>
      <c r="GH5">
        <v>1</v>
      </c>
      <c r="GI5">
        <v>1</v>
      </c>
      <c r="GJ5" s="33">
        <f t="shared" si="0"/>
        <v>113.5</v>
      </c>
    </row>
    <row r="6" spans="1:192" x14ac:dyDescent="0.2">
      <c r="A6" t="s">
        <v>187</v>
      </c>
      <c r="B6">
        <v>271404651</v>
      </c>
      <c r="C6" t="s">
        <v>198</v>
      </c>
      <c r="D6" t="s">
        <v>188</v>
      </c>
      <c r="G6">
        <v>1013</v>
      </c>
      <c r="H6">
        <v>612</v>
      </c>
      <c r="I6" t="s">
        <v>188</v>
      </c>
      <c r="J6" t="s">
        <v>199</v>
      </c>
      <c r="K6" t="s">
        <v>200</v>
      </c>
      <c r="L6">
        <v>3042</v>
      </c>
      <c r="M6">
        <v>1836</v>
      </c>
      <c r="N6">
        <v>-1</v>
      </c>
      <c r="O6" t="s">
        <v>230</v>
      </c>
      <c r="P6" t="s">
        <v>192</v>
      </c>
      <c r="Q6" t="s">
        <v>231</v>
      </c>
      <c r="R6" t="s">
        <v>232</v>
      </c>
      <c r="S6" t="s">
        <v>240</v>
      </c>
      <c r="T6" t="s">
        <v>241</v>
      </c>
      <c r="U6">
        <v>3</v>
      </c>
      <c r="V6" t="s">
        <v>193</v>
      </c>
      <c r="W6">
        <v>3160</v>
      </c>
      <c r="X6">
        <v>1891</v>
      </c>
      <c r="Y6">
        <v>0</v>
      </c>
      <c r="Z6">
        <v>1</v>
      </c>
      <c r="AA6" s="26" t="s">
        <v>194</v>
      </c>
      <c r="AB6">
        <v>1</v>
      </c>
      <c r="AC6" s="26" t="s">
        <v>196</v>
      </c>
      <c r="AD6">
        <v>0</v>
      </c>
      <c r="AE6">
        <v>0</v>
      </c>
      <c r="AF6" t="s">
        <v>195</v>
      </c>
      <c r="AG6">
        <v>0</v>
      </c>
      <c r="AH6">
        <v>0</v>
      </c>
      <c r="AI6">
        <v>0</v>
      </c>
      <c r="AJ6">
        <v>0.5</v>
      </c>
      <c r="AK6">
        <v>0.5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 t="s">
        <v>195</v>
      </c>
      <c r="AT6" t="s">
        <v>195</v>
      </c>
      <c r="AU6">
        <v>0.5</v>
      </c>
      <c r="AV6">
        <v>0.5</v>
      </c>
      <c r="AW6">
        <v>1</v>
      </c>
      <c r="AX6">
        <v>1</v>
      </c>
      <c r="AY6">
        <v>0.5</v>
      </c>
      <c r="AZ6" t="s">
        <v>195</v>
      </c>
      <c r="BA6">
        <v>0.5</v>
      </c>
      <c r="BB6">
        <v>1</v>
      </c>
      <c r="BC6">
        <v>0</v>
      </c>
      <c r="BD6">
        <v>0.5</v>
      </c>
      <c r="BE6">
        <v>0.5</v>
      </c>
      <c r="BF6">
        <v>1</v>
      </c>
      <c r="BG6">
        <v>0.5</v>
      </c>
      <c r="BH6" t="s">
        <v>195</v>
      </c>
      <c r="BI6" t="s">
        <v>195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0.5</v>
      </c>
      <c r="DO6">
        <v>1</v>
      </c>
      <c r="DP6">
        <v>1</v>
      </c>
      <c r="DQ6">
        <v>1</v>
      </c>
      <c r="DR6">
        <v>0.5</v>
      </c>
      <c r="DS6">
        <v>1</v>
      </c>
      <c r="DT6">
        <v>1</v>
      </c>
      <c r="DU6">
        <v>1</v>
      </c>
      <c r="DV6">
        <v>1</v>
      </c>
      <c r="DW6" t="s">
        <v>195</v>
      </c>
      <c r="DX6">
        <v>1</v>
      </c>
      <c r="DY6">
        <v>1</v>
      </c>
      <c r="DZ6">
        <v>1</v>
      </c>
      <c r="EA6">
        <v>0.5</v>
      </c>
      <c r="EB6">
        <v>1</v>
      </c>
      <c r="EC6">
        <v>1</v>
      </c>
      <c r="ED6">
        <v>1</v>
      </c>
      <c r="EE6">
        <v>1</v>
      </c>
      <c r="EF6">
        <v>1</v>
      </c>
      <c r="EG6">
        <v>0.5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0.5</v>
      </c>
      <c r="FB6">
        <v>0.5</v>
      </c>
      <c r="FC6">
        <v>1</v>
      </c>
      <c r="FD6">
        <v>0.5</v>
      </c>
      <c r="FE6">
        <v>1</v>
      </c>
      <c r="FF6">
        <v>0.5</v>
      </c>
      <c r="FG6">
        <v>0.5</v>
      </c>
      <c r="FH6">
        <v>0.5</v>
      </c>
      <c r="FI6">
        <v>0.5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 t="s">
        <v>195</v>
      </c>
      <c r="FV6">
        <v>1</v>
      </c>
      <c r="FW6">
        <v>1</v>
      </c>
      <c r="FX6">
        <v>1</v>
      </c>
      <c r="FY6">
        <v>1</v>
      </c>
      <c r="FZ6">
        <v>0.5</v>
      </c>
      <c r="GA6">
        <v>1</v>
      </c>
      <c r="GB6">
        <v>0.5</v>
      </c>
      <c r="GC6">
        <v>1</v>
      </c>
      <c r="GD6">
        <v>1</v>
      </c>
      <c r="GE6" t="s">
        <v>195</v>
      </c>
      <c r="GF6">
        <v>1</v>
      </c>
      <c r="GG6">
        <v>1</v>
      </c>
      <c r="GH6">
        <v>1</v>
      </c>
      <c r="GI6">
        <v>1</v>
      </c>
      <c r="GJ6" s="33">
        <f t="shared" si="0"/>
        <v>104</v>
      </c>
    </row>
    <row r="7" spans="1:192" x14ac:dyDescent="0.2">
      <c r="A7" t="s">
        <v>187</v>
      </c>
      <c r="B7">
        <v>271404699</v>
      </c>
      <c r="C7" t="s">
        <v>189</v>
      </c>
      <c r="D7" t="s">
        <v>188</v>
      </c>
      <c r="E7" t="s">
        <v>198</v>
      </c>
      <c r="G7">
        <v>1013</v>
      </c>
      <c r="H7">
        <v>596</v>
      </c>
      <c r="I7" t="s">
        <v>188</v>
      </c>
      <c r="J7" t="s">
        <v>199</v>
      </c>
      <c r="K7" t="s">
        <v>200</v>
      </c>
      <c r="L7">
        <v>3042</v>
      </c>
      <c r="M7">
        <v>1788</v>
      </c>
      <c r="N7">
        <v>-1</v>
      </c>
      <c r="O7" t="s">
        <v>230</v>
      </c>
      <c r="P7" t="s">
        <v>192</v>
      </c>
      <c r="Q7" t="s">
        <v>231</v>
      </c>
      <c r="R7" t="s">
        <v>232</v>
      </c>
      <c r="S7" t="s">
        <v>242</v>
      </c>
      <c r="T7" t="s">
        <v>243</v>
      </c>
      <c r="U7">
        <v>3</v>
      </c>
      <c r="V7" t="s">
        <v>193</v>
      </c>
      <c r="W7">
        <v>3160</v>
      </c>
      <c r="X7">
        <v>1843</v>
      </c>
      <c r="Y7">
        <v>0</v>
      </c>
      <c r="Z7">
        <v>1</v>
      </c>
      <c r="AA7" s="26" t="s">
        <v>194</v>
      </c>
      <c r="AB7">
        <v>1</v>
      </c>
      <c r="AC7" s="26" t="s">
        <v>208</v>
      </c>
      <c r="AD7">
        <v>0</v>
      </c>
      <c r="AE7">
        <v>0</v>
      </c>
      <c r="AF7" t="s">
        <v>195</v>
      </c>
      <c r="AG7" t="s">
        <v>195</v>
      </c>
      <c r="AH7">
        <v>0</v>
      </c>
      <c r="AI7">
        <v>0</v>
      </c>
      <c r="AJ7">
        <v>0.5</v>
      </c>
      <c r="AK7" t="s">
        <v>195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 t="s">
        <v>195</v>
      </c>
      <c r="AS7" t="s">
        <v>195</v>
      </c>
      <c r="AT7">
        <v>0.5</v>
      </c>
      <c r="AU7">
        <v>0.5</v>
      </c>
      <c r="AV7">
        <v>0.5</v>
      </c>
      <c r="AW7">
        <v>1</v>
      </c>
      <c r="AX7">
        <v>1</v>
      </c>
      <c r="AY7">
        <v>0.5</v>
      </c>
      <c r="AZ7">
        <v>0.5</v>
      </c>
      <c r="BA7" t="s">
        <v>195</v>
      </c>
      <c r="BB7">
        <v>1</v>
      </c>
      <c r="BC7">
        <v>0</v>
      </c>
      <c r="BD7">
        <v>0.5</v>
      </c>
      <c r="BE7">
        <v>0.5</v>
      </c>
      <c r="BF7">
        <v>1</v>
      </c>
      <c r="BG7">
        <v>0.5</v>
      </c>
      <c r="BH7">
        <v>0.5</v>
      </c>
      <c r="BI7" t="s">
        <v>195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1</v>
      </c>
      <c r="DH7">
        <v>0.5</v>
      </c>
      <c r="DI7">
        <v>1</v>
      </c>
      <c r="DJ7">
        <v>1</v>
      </c>
      <c r="DK7">
        <v>1</v>
      </c>
      <c r="DL7">
        <v>1</v>
      </c>
      <c r="DM7">
        <v>0.5</v>
      </c>
      <c r="DN7">
        <v>0.5</v>
      </c>
      <c r="DO7">
        <v>1</v>
      </c>
      <c r="DP7">
        <v>0.5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0.5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 t="s">
        <v>195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1</v>
      </c>
      <c r="EZ7">
        <v>1</v>
      </c>
      <c r="FA7">
        <v>0.5</v>
      </c>
      <c r="FB7">
        <v>0.5</v>
      </c>
      <c r="FC7">
        <v>1</v>
      </c>
      <c r="FD7">
        <v>0.5</v>
      </c>
      <c r="FE7">
        <v>1</v>
      </c>
      <c r="FF7">
        <v>1</v>
      </c>
      <c r="FG7">
        <v>0.5</v>
      </c>
      <c r="FH7">
        <v>0.5</v>
      </c>
      <c r="FI7">
        <v>0.5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0.5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 s="33">
        <f t="shared" si="0"/>
        <v>107</v>
      </c>
    </row>
    <row r="8" spans="1:192" x14ac:dyDescent="0.2">
      <c r="A8" t="s">
        <v>187</v>
      </c>
      <c r="B8">
        <v>271404771</v>
      </c>
      <c r="C8" t="s">
        <v>198</v>
      </c>
      <c r="D8" t="s">
        <v>197</v>
      </c>
      <c r="G8">
        <v>1013</v>
      </c>
      <c r="H8">
        <v>572</v>
      </c>
      <c r="I8" t="s">
        <v>197</v>
      </c>
      <c r="J8" t="s">
        <v>199</v>
      </c>
      <c r="K8" t="s">
        <v>200</v>
      </c>
      <c r="L8">
        <v>3042</v>
      </c>
      <c r="M8">
        <v>1716</v>
      </c>
      <c r="N8">
        <v>-1</v>
      </c>
      <c r="O8" t="s">
        <v>230</v>
      </c>
      <c r="P8" t="s">
        <v>192</v>
      </c>
      <c r="Q8" t="s">
        <v>231</v>
      </c>
      <c r="R8" t="s">
        <v>232</v>
      </c>
      <c r="S8" t="s">
        <v>244</v>
      </c>
      <c r="T8" t="s">
        <v>245</v>
      </c>
      <c r="U8">
        <v>3</v>
      </c>
      <c r="V8" t="s">
        <v>193</v>
      </c>
      <c r="W8">
        <v>3160</v>
      </c>
      <c r="X8">
        <v>1771</v>
      </c>
      <c r="Y8">
        <v>0</v>
      </c>
      <c r="Z8">
        <v>1</v>
      </c>
      <c r="AA8" s="26" t="s">
        <v>194</v>
      </c>
      <c r="AB8">
        <v>1</v>
      </c>
      <c r="AC8" s="26" t="s">
        <v>196</v>
      </c>
      <c r="AD8">
        <v>0</v>
      </c>
      <c r="AE8" t="s">
        <v>195</v>
      </c>
      <c r="AF8" t="s">
        <v>195</v>
      </c>
      <c r="AG8">
        <v>0</v>
      </c>
      <c r="AH8" t="s">
        <v>195</v>
      </c>
      <c r="AI8">
        <v>0</v>
      </c>
      <c r="AJ8" t="s">
        <v>195</v>
      </c>
      <c r="AK8" t="s">
        <v>195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s">
        <v>195</v>
      </c>
      <c r="AT8" t="s">
        <v>195</v>
      </c>
      <c r="AU8">
        <v>0.5</v>
      </c>
      <c r="AV8">
        <v>0.5</v>
      </c>
      <c r="AW8">
        <v>1</v>
      </c>
      <c r="AX8">
        <v>1</v>
      </c>
      <c r="AY8">
        <v>0.5</v>
      </c>
      <c r="AZ8">
        <v>0.5</v>
      </c>
      <c r="BA8" t="s">
        <v>195</v>
      </c>
      <c r="BB8">
        <v>1</v>
      </c>
      <c r="BC8">
        <v>0</v>
      </c>
      <c r="BD8">
        <v>0.5</v>
      </c>
      <c r="BE8">
        <v>0.5</v>
      </c>
      <c r="BF8">
        <v>1</v>
      </c>
      <c r="BG8">
        <v>0.5</v>
      </c>
      <c r="BH8" t="s">
        <v>195</v>
      </c>
      <c r="BI8">
        <v>0.5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0.5</v>
      </c>
      <c r="DI8">
        <v>1</v>
      </c>
      <c r="DJ8">
        <v>0.5</v>
      </c>
      <c r="DK8">
        <v>1</v>
      </c>
      <c r="DL8">
        <v>1</v>
      </c>
      <c r="DM8">
        <v>1</v>
      </c>
      <c r="DN8">
        <v>1</v>
      </c>
      <c r="DO8">
        <v>1</v>
      </c>
      <c r="DP8">
        <v>0.5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 t="s">
        <v>195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0.5</v>
      </c>
      <c r="FD8">
        <v>1</v>
      </c>
      <c r="FE8">
        <v>1</v>
      </c>
      <c r="FF8">
        <v>0.5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 t="s">
        <v>195</v>
      </c>
      <c r="FV8">
        <v>0.5</v>
      </c>
      <c r="FW8">
        <v>1</v>
      </c>
      <c r="FX8">
        <v>0.5</v>
      </c>
      <c r="FY8">
        <v>1</v>
      </c>
      <c r="FZ8">
        <v>1</v>
      </c>
      <c r="GA8">
        <v>1</v>
      </c>
      <c r="GB8">
        <v>0.5</v>
      </c>
      <c r="GC8">
        <v>1</v>
      </c>
      <c r="GD8">
        <v>1</v>
      </c>
      <c r="GE8">
        <v>0.5</v>
      </c>
      <c r="GF8">
        <v>0.5</v>
      </c>
      <c r="GG8">
        <v>1</v>
      </c>
      <c r="GH8">
        <v>1</v>
      </c>
      <c r="GI8">
        <v>1</v>
      </c>
      <c r="GJ8" s="33">
        <f t="shared" si="0"/>
        <v>106</v>
      </c>
    </row>
    <row r="9" spans="1:192" x14ac:dyDescent="0.2">
      <c r="A9" t="s">
        <v>187</v>
      </c>
      <c r="B9">
        <v>271404878</v>
      </c>
      <c r="C9" t="s">
        <v>189</v>
      </c>
      <c r="D9" t="s">
        <v>188</v>
      </c>
      <c r="G9">
        <v>1013</v>
      </c>
      <c r="H9">
        <v>537</v>
      </c>
      <c r="I9" t="s">
        <v>188</v>
      </c>
      <c r="J9" t="s">
        <v>199</v>
      </c>
      <c r="K9" t="s">
        <v>200</v>
      </c>
      <c r="L9">
        <v>3042</v>
      </c>
      <c r="M9">
        <v>1609</v>
      </c>
      <c r="N9">
        <v>-1</v>
      </c>
      <c r="O9" t="s">
        <v>230</v>
      </c>
      <c r="P9" t="s">
        <v>192</v>
      </c>
      <c r="Q9" t="s">
        <v>231</v>
      </c>
      <c r="R9" t="s">
        <v>232</v>
      </c>
      <c r="S9" t="s">
        <v>246</v>
      </c>
      <c r="T9" t="s">
        <v>247</v>
      </c>
      <c r="U9">
        <v>3</v>
      </c>
      <c r="V9" t="s">
        <v>193</v>
      </c>
      <c r="W9">
        <v>3160</v>
      </c>
      <c r="X9">
        <v>1664</v>
      </c>
      <c r="Y9">
        <v>0</v>
      </c>
      <c r="Z9">
        <v>1</v>
      </c>
      <c r="AA9" s="26" t="s">
        <v>194</v>
      </c>
      <c r="AB9">
        <v>1</v>
      </c>
      <c r="AC9" s="26" t="s">
        <v>196</v>
      </c>
      <c r="AD9">
        <v>0</v>
      </c>
      <c r="AE9">
        <v>0</v>
      </c>
      <c r="AF9" t="s">
        <v>195</v>
      </c>
      <c r="AG9">
        <v>0</v>
      </c>
      <c r="AH9" t="s">
        <v>195</v>
      </c>
      <c r="AI9">
        <v>0</v>
      </c>
      <c r="AJ9" t="s">
        <v>195</v>
      </c>
      <c r="AK9">
        <v>0</v>
      </c>
      <c r="AL9">
        <v>0</v>
      </c>
      <c r="AM9" t="s">
        <v>195</v>
      </c>
      <c r="AN9">
        <v>0</v>
      </c>
      <c r="AO9">
        <v>0</v>
      </c>
      <c r="AP9">
        <v>0</v>
      </c>
      <c r="AQ9" t="s">
        <v>195</v>
      </c>
      <c r="AR9">
        <v>0</v>
      </c>
      <c r="AS9" t="s">
        <v>195</v>
      </c>
      <c r="AT9" t="s">
        <v>195</v>
      </c>
      <c r="AU9">
        <v>0</v>
      </c>
      <c r="AV9">
        <v>0.5</v>
      </c>
      <c r="AW9">
        <v>1</v>
      </c>
      <c r="AX9" t="s">
        <v>195</v>
      </c>
      <c r="AY9">
        <v>0</v>
      </c>
      <c r="AZ9">
        <v>0</v>
      </c>
      <c r="BA9">
        <v>0</v>
      </c>
      <c r="BB9">
        <v>1</v>
      </c>
      <c r="BC9">
        <v>0</v>
      </c>
      <c r="BD9">
        <v>0.5</v>
      </c>
      <c r="BE9">
        <v>0.5</v>
      </c>
      <c r="BF9">
        <v>0.5</v>
      </c>
      <c r="BG9">
        <v>0.5</v>
      </c>
      <c r="BH9">
        <v>0.5</v>
      </c>
      <c r="BI9">
        <v>0</v>
      </c>
      <c r="BJ9" t="s">
        <v>195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0.5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0.5</v>
      </c>
      <c r="CE9">
        <v>1</v>
      </c>
      <c r="CF9">
        <v>1</v>
      </c>
      <c r="CG9">
        <v>1</v>
      </c>
      <c r="CH9">
        <v>0.5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1</v>
      </c>
      <c r="DI9">
        <v>0.5</v>
      </c>
      <c r="DJ9">
        <v>1</v>
      </c>
      <c r="DK9">
        <v>1</v>
      </c>
      <c r="DL9">
        <v>0.5</v>
      </c>
      <c r="DM9">
        <v>0.5</v>
      </c>
      <c r="DN9">
        <v>0.5</v>
      </c>
      <c r="DO9">
        <v>0</v>
      </c>
      <c r="DP9">
        <v>0.5</v>
      </c>
      <c r="DQ9">
        <v>0.5</v>
      </c>
      <c r="DR9">
        <v>0</v>
      </c>
      <c r="DS9">
        <v>0</v>
      </c>
      <c r="DT9">
        <v>0</v>
      </c>
      <c r="DU9">
        <v>0</v>
      </c>
      <c r="DV9">
        <v>0.5</v>
      </c>
      <c r="DW9">
        <v>0.5</v>
      </c>
      <c r="DX9">
        <v>0.5</v>
      </c>
      <c r="DY9">
        <v>0.5</v>
      </c>
      <c r="DZ9">
        <v>0.5</v>
      </c>
      <c r="EA9">
        <v>0</v>
      </c>
      <c r="EB9">
        <v>0.5</v>
      </c>
      <c r="EC9">
        <v>0</v>
      </c>
      <c r="ED9">
        <v>1</v>
      </c>
      <c r="EE9">
        <v>0</v>
      </c>
      <c r="EF9">
        <v>0</v>
      </c>
      <c r="EG9">
        <v>1</v>
      </c>
      <c r="EH9">
        <v>1</v>
      </c>
      <c r="EI9">
        <v>0.5</v>
      </c>
      <c r="EJ9">
        <v>0.5</v>
      </c>
      <c r="EK9">
        <v>0.5</v>
      </c>
      <c r="EL9">
        <v>1</v>
      </c>
      <c r="EM9">
        <v>0.5</v>
      </c>
      <c r="EN9">
        <v>0.5</v>
      </c>
      <c r="EO9">
        <v>1</v>
      </c>
      <c r="EP9">
        <v>1</v>
      </c>
      <c r="EQ9">
        <v>1</v>
      </c>
      <c r="ER9">
        <v>1</v>
      </c>
      <c r="ES9">
        <v>1</v>
      </c>
      <c r="ET9">
        <v>0.5</v>
      </c>
      <c r="EU9">
        <v>0.5</v>
      </c>
      <c r="EV9">
        <v>0.5</v>
      </c>
      <c r="EW9">
        <v>0.5</v>
      </c>
      <c r="EX9">
        <v>0.5</v>
      </c>
      <c r="EY9">
        <v>0.5</v>
      </c>
      <c r="EZ9">
        <v>1</v>
      </c>
      <c r="FA9">
        <v>0.5</v>
      </c>
      <c r="FB9">
        <v>0.5</v>
      </c>
      <c r="FC9">
        <v>1</v>
      </c>
      <c r="FD9">
        <v>0.5</v>
      </c>
      <c r="FE9">
        <v>1</v>
      </c>
      <c r="FF9">
        <v>1</v>
      </c>
      <c r="FG9">
        <v>0.5</v>
      </c>
      <c r="FH9">
        <v>0.5</v>
      </c>
      <c r="FI9">
        <v>0.5</v>
      </c>
      <c r="FJ9">
        <v>1</v>
      </c>
      <c r="FK9">
        <v>1</v>
      </c>
      <c r="FL9">
        <v>1</v>
      </c>
      <c r="FM9">
        <v>1</v>
      </c>
      <c r="FN9">
        <v>0.5</v>
      </c>
      <c r="FO9">
        <v>1</v>
      </c>
      <c r="FP9">
        <v>1</v>
      </c>
      <c r="FQ9">
        <v>0.5</v>
      </c>
      <c r="FR9">
        <v>0</v>
      </c>
      <c r="FS9">
        <v>1</v>
      </c>
      <c r="FT9">
        <v>1</v>
      </c>
      <c r="FU9" t="s">
        <v>195</v>
      </c>
      <c r="FV9">
        <v>0.5</v>
      </c>
      <c r="FW9">
        <v>1</v>
      </c>
      <c r="FX9">
        <v>0</v>
      </c>
      <c r="FY9">
        <v>0.5</v>
      </c>
      <c r="FZ9">
        <v>0</v>
      </c>
      <c r="GA9">
        <v>0</v>
      </c>
      <c r="GB9">
        <v>0.5</v>
      </c>
      <c r="GC9">
        <v>0.5</v>
      </c>
      <c r="GD9">
        <v>0.5</v>
      </c>
      <c r="GE9">
        <v>0.5</v>
      </c>
      <c r="GF9">
        <v>0.5</v>
      </c>
      <c r="GG9">
        <v>0.5</v>
      </c>
      <c r="GH9">
        <v>1</v>
      </c>
      <c r="GI9">
        <v>1</v>
      </c>
      <c r="GJ9" s="33">
        <f t="shared" si="0"/>
        <v>75</v>
      </c>
    </row>
    <row r="10" spans="1:192" x14ac:dyDescent="0.2">
      <c r="A10" t="s">
        <v>187</v>
      </c>
      <c r="B10">
        <v>271404914</v>
      </c>
      <c r="C10" t="s">
        <v>189</v>
      </c>
      <c r="D10" t="s">
        <v>188</v>
      </c>
      <c r="G10">
        <v>1013</v>
      </c>
      <c r="H10">
        <v>525</v>
      </c>
      <c r="I10" t="s">
        <v>188</v>
      </c>
      <c r="J10" t="s">
        <v>199</v>
      </c>
      <c r="K10" t="s">
        <v>200</v>
      </c>
      <c r="L10">
        <v>3042</v>
      </c>
      <c r="M10">
        <v>1573</v>
      </c>
      <c r="N10">
        <v>-1</v>
      </c>
      <c r="O10" t="s">
        <v>230</v>
      </c>
      <c r="P10" t="s">
        <v>192</v>
      </c>
      <c r="Q10" t="s">
        <v>231</v>
      </c>
      <c r="R10" t="s">
        <v>232</v>
      </c>
      <c r="S10" t="s">
        <v>248</v>
      </c>
      <c r="T10" t="s">
        <v>249</v>
      </c>
      <c r="U10">
        <v>3</v>
      </c>
      <c r="V10" t="s">
        <v>193</v>
      </c>
      <c r="W10">
        <v>3160</v>
      </c>
      <c r="X10">
        <v>1628</v>
      </c>
      <c r="Y10">
        <v>0</v>
      </c>
      <c r="Z10">
        <v>1</v>
      </c>
      <c r="AA10" s="26" t="s">
        <v>194</v>
      </c>
      <c r="AB10">
        <v>1</v>
      </c>
      <c r="AC10" s="26" t="s">
        <v>196</v>
      </c>
      <c r="AD10">
        <v>0</v>
      </c>
      <c r="AE10">
        <v>0</v>
      </c>
      <c r="AF10" t="s">
        <v>195</v>
      </c>
      <c r="AG10">
        <v>0</v>
      </c>
      <c r="AH10" t="s">
        <v>195</v>
      </c>
      <c r="AI10">
        <v>0</v>
      </c>
      <c r="AJ10" t="s">
        <v>195</v>
      </c>
      <c r="AK10">
        <v>0.5</v>
      </c>
      <c r="AL10">
        <v>0</v>
      </c>
      <c r="AM10" t="s">
        <v>195</v>
      </c>
      <c r="AN10">
        <v>0</v>
      </c>
      <c r="AO10">
        <v>0</v>
      </c>
      <c r="AP10">
        <v>0</v>
      </c>
      <c r="AQ10" t="s">
        <v>195</v>
      </c>
      <c r="AR10">
        <v>0</v>
      </c>
      <c r="AS10" t="s">
        <v>195</v>
      </c>
      <c r="AT10" t="s">
        <v>195</v>
      </c>
      <c r="AU10">
        <v>0.5</v>
      </c>
      <c r="AV10">
        <v>0.5</v>
      </c>
      <c r="AW10">
        <v>1</v>
      </c>
      <c r="AX10">
        <v>1</v>
      </c>
      <c r="AY10">
        <v>0.5</v>
      </c>
      <c r="AZ10" t="s">
        <v>195</v>
      </c>
      <c r="BA10">
        <v>0.5</v>
      </c>
      <c r="BB10">
        <v>1</v>
      </c>
      <c r="BC10">
        <v>0</v>
      </c>
      <c r="BD10">
        <v>0.5</v>
      </c>
      <c r="BE10">
        <v>0.5</v>
      </c>
      <c r="BF10">
        <v>1</v>
      </c>
      <c r="BG10">
        <v>0.5</v>
      </c>
      <c r="BH10">
        <v>0.5</v>
      </c>
      <c r="BI10">
        <v>0.5</v>
      </c>
      <c r="BJ10" t="s">
        <v>195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 t="s">
        <v>195</v>
      </c>
      <c r="CR10">
        <v>0</v>
      </c>
      <c r="CS10" t="s">
        <v>195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 t="s">
        <v>195</v>
      </c>
      <c r="DF10">
        <v>0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0.5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 s="33">
        <f t="shared" si="0"/>
        <v>113.5</v>
      </c>
    </row>
    <row r="11" spans="1:192" x14ac:dyDescent="0.2">
      <c r="A11" t="s">
        <v>187</v>
      </c>
      <c r="B11">
        <v>271405460</v>
      </c>
      <c r="C11" t="s">
        <v>189</v>
      </c>
      <c r="D11" t="s">
        <v>188</v>
      </c>
      <c r="G11">
        <v>1013</v>
      </c>
      <c r="H11">
        <v>459</v>
      </c>
      <c r="I11" t="s">
        <v>188</v>
      </c>
      <c r="J11" t="s">
        <v>199</v>
      </c>
      <c r="K11" t="s">
        <v>200</v>
      </c>
      <c r="L11">
        <v>3042</v>
      </c>
      <c r="M11">
        <v>1377</v>
      </c>
      <c r="N11">
        <v>-1</v>
      </c>
      <c r="O11" t="s">
        <v>230</v>
      </c>
      <c r="P11" t="s">
        <v>192</v>
      </c>
      <c r="Q11" t="s">
        <v>231</v>
      </c>
      <c r="R11" t="s">
        <v>232</v>
      </c>
      <c r="S11" t="s">
        <v>250</v>
      </c>
      <c r="T11" t="s">
        <v>251</v>
      </c>
      <c r="U11">
        <v>2</v>
      </c>
      <c r="V11" t="s">
        <v>193</v>
      </c>
      <c r="W11">
        <v>3160</v>
      </c>
      <c r="X11">
        <v>1432</v>
      </c>
      <c r="Y11">
        <v>0</v>
      </c>
      <c r="Z11">
        <v>1</v>
      </c>
      <c r="AA11" s="26" t="s">
        <v>194</v>
      </c>
      <c r="AB11">
        <v>1</v>
      </c>
      <c r="AC11" s="26" t="s">
        <v>196</v>
      </c>
      <c r="AD11">
        <v>0</v>
      </c>
      <c r="AE11">
        <v>0</v>
      </c>
      <c r="AF11">
        <v>0.5</v>
      </c>
      <c r="AG11">
        <v>0</v>
      </c>
      <c r="AH11">
        <v>0</v>
      </c>
      <c r="AI11">
        <v>0</v>
      </c>
      <c r="AJ11">
        <v>0.5</v>
      </c>
      <c r="AK11">
        <v>0.5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0.5</v>
      </c>
      <c r="AU11">
        <v>0.5</v>
      </c>
      <c r="AV11" t="s">
        <v>195</v>
      </c>
      <c r="AW11">
        <v>1</v>
      </c>
      <c r="AX11">
        <v>1</v>
      </c>
      <c r="AY11">
        <v>0.5</v>
      </c>
      <c r="AZ11">
        <v>0.5</v>
      </c>
      <c r="BA11" t="s">
        <v>195</v>
      </c>
      <c r="BB11">
        <v>1</v>
      </c>
      <c r="BC11">
        <v>0</v>
      </c>
      <c r="BD11">
        <v>0.5</v>
      </c>
      <c r="BE11">
        <v>0.5</v>
      </c>
      <c r="BF11">
        <v>1</v>
      </c>
      <c r="BG11" t="s">
        <v>195</v>
      </c>
      <c r="BH11">
        <v>0.5</v>
      </c>
      <c r="BI11">
        <v>0.5</v>
      </c>
      <c r="BJ11" t="s">
        <v>195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0.5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1</v>
      </c>
      <c r="GJ11" s="33">
        <f t="shared" si="0"/>
        <v>114</v>
      </c>
    </row>
    <row r="12" spans="1:192" x14ac:dyDescent="0.2">
      <c r="A12" t="s">
        <v>187</v>
      </c>
      <c r="B12">
        <v>271405481</v>
      </c>
      <c r="C12" t="s">
        <v>188</v>
      </c>
      <c r="D12" t="s">
        <v>189</v>
      </c>
      <c r="G12">
        <v>1013</v>
      </c>
      <c r="H12">
        <v>452</v>
      </c>
      <c r="I12" t="s">
        <v>189</v>
      </c>
      <c r="J12" t="s">
        <v>199</v>
      </c>
      <c r="K12" t="s">
        <v>200</v>
      </c>
      <c r="L12">
        <v>3042</v>
      </c>
      <c r="M12">
        <v>1356</v>
      </c>
      <c r="N12">
        <v>-1</v>
      </c>
      <c r="O12" t="s">
        <v>230</v>
      </c>
      <c r="P12" t="s">
        <v>192</v>
      </c>
      <c r="Q12" t="s">
        <v>231</v>
      </c>
      <c r="R12" t="s">
        <v>232</v>
      </c>
      <c r="S12" t="s">
        <v>252</v>
      </c>
      <c r="T12" t="s">
        <v>253</v>
      </c>
      <c r="U12">
        <v>2</v>
      </c>
      <c r="V12" t="s">
        <v>193</v>
      </c>
      <c r="W12">
        <v>3160</v>
      </c>
      <c r="X12">
        <v>1411</v>
      </c>
      <c r="Y12">
        <v>0</v>
      </c>
      <c r="Z12">
        <v>1</v>
      </c>
      <c r="AA12" s="26" t="s">
        <v>194</v>
      </c>
      <c r="AB12">
        <v>1</v>
      </c>
      <c r="AC12" s="26" t="s">
        <v>196</v>
      </c>
      <c r="AD12">
        <v>0</v>
      </c>
      <c r="AE12">
        <v>0</v>
      </c>
      <c r="AF12">
        <v>0.5</v>
      </c>
      <c r="AG12">
        <v>0</v>
      </c>
      <c r="AH12">
        <v>0</v>
      </c>
      <c r="AI12">
        <v>0</v>
      </c>
      <c r="AJ12" t="s">
        <v>195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0.5</v>
      </c>
      <c r="AU12">
        <v>0</v>
      </c>
      <c r="AV12" t="s">
        <v>195</v>
      </c>
      <c r="AW12">
        <v>0.5</v>
      </c>
      <c r="AX12">
        <v>0</v>
      </c>
      <c r="AY12">
        <v>0</v>
      </c>
      <c r="AZ12">
        <v>0</v>
      </c>
      <c r="BA12" t="s">
        <v>195</v>
      </c>
      <c r="BB12">
        <v>1</v>
      </c>
      <c r="BC12">
        <v>0</v>
      </c>
      <c r="BD12">
        <v>0.5</v>
      </c>
      <c r="BE12">
        <v>0.5</v>
      </c>
      <c r="BF12">
        <v>0.5</v>
      </c>
      <c r="BG12" t="s">
        <v>195</v>
      </c>
      <c r="BH12">
        <v>0.5</v>
      </c>
      <c r="BI12">
        <v>0</v>
      </c>
      <c r="BJ12" t="s">
        <v>195</v>
      </c>
      <c r="BK12">
        <v>0.5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0.5</v>
      </c>
      <c r="CE12">
        <v>1</v>
      </c>
      <c r="CF12">
        <v>1</v>
      </c>
      <c r="CG12">
        <v>1</v>
      </c>
      <c r="CH12">
        <v>0.5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>
        <v>1</v>
      </c>
      <c r="DI12">
        <v>0.5</v>
      </c>
      <c r="DJ12">
        <v>1</v>
      </c>
      <c r="DK12">
        <v>1</v>
      </c>
      <c r="DL12">
        <v>0.5</v>
      </c>
      <c r="DM12">
        <v>1</v>
      </c>
      <c r="DN12">
        <v>0</v>
      </c>
      <c r="DO12">
        <v>0.5</v>
      </c>
      <c r="DP12">
        <v>1</v>
      </c>
      <c r="DQ12">
        <v>0.5</v>
      </c>
      <c r="DR12">
        <v>0.5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0.5</v>
      </c>
      <c r="DY12">
        <v>1</v>
      </c>
      <c r="DZ12" t="s">
        <v>195</v>
      </c>
      <c r="EA12">
        <v>0.5</v>
      </c>
      <c r="EB12">
        <v>0</v>
      </c>
      <c r="EC12">
        <v>0.5</v>
      </c>
      <c r="ED12">
        <v>1</v>
      </c>
      <c r="EE12">
        <v>1</v>
      </c>
      <c r="EF12">
        <v>1</v>
      </c>
      <c r="EG12">
        <v>0</v>
      </c>
      <c r="EH12">
        <v>1</v>
      </c>
      <c r="EI12">
        <v>0.5</v>
      </c>
      <c r="EJ12" t="s">
        <v>195</v>
      </c>
      <c r="EK12">
        <v>0.5</v>
      </c>
      <c r="EL12">
        <v>1</v>
      </c>
      <c r="EM12">
        <v>0.5</v>
      </c>
      <c r="EN12">
        <v>0.5</v>
      </c>
      <c r="EO12">
        <v>1</v>
      </c>
      <c r="EP12">
        <v>1</v>
      </c>
      <c r="EQ12">
        <v>1</v>
      </c>
      <c r="ER12" t="s">
        <v>195</v>
      </c>
      <c r="ES12">
        <v>1</v>
      </c>
      <c r="ET12">
        <v>1</v>
      </c>
      <c r="EU12">
        <v>1</v>
      </c>
      <c r="EV12">
        <v>1</v>
      </c>
      <c r="EW12">
        <v>0.5</v>
      </c>
      <c r="EX12">
        <v>1</v>
      </c>
      <c r="EY12">
        <v>0.5</v>
      </c>
      <c r="EZ12">
        <v>1</v>
      </c>
      <c r="FA12">
        <v>0</v>
      </c>
      <c r="FB12">
        <v>0</v>
      </c>
      <c r="FC12">
        <v>1</v>
      </c>
      <c r="FD12">
        <v>0.5</v>
      </c>
      <c r="FE12" t="s">
        <v>195</v>
      </c>
      <c r="FF12">
        <v>1</v>
      </c>
      <c r="FG12">
        <v>0</v>
      </c>
      <c r="FH12">
        <v>0</v>
      </c>
      <c r="FI12">
        <v>0</v>
      </c>
      <c r="FJ12">
        <v>1</v>
      </c>
      <c r="FK12">
        <v>1</v>
      </c>
      <c r="FL12">
        <v>1</v>
      </c>
      <c r="FM12">
        <v>1</v>
      </c>
      <c r="FN12">
        <v>0.5</v>
      </c>
      <c r="FO12">
        <v>1</v>
      </c>
      <c r="FP12">
        <v>0</v>
      </c>
      <c r="FQ12">
        <v>0.5</v>
      </c>
      <c r="FR12">
        <v>0.5</v>
      </c>
      <c r="FS12">
        <v>1</v>
      </c>
      <c r="FT12">
        <v>0.5</v>
      </c>
      <c r="FU12">
        <v>0.5</v>
      </c>
      <c r="FV12">
        <v>1</v>
      </c>
      <c r="FW12">
        <v>1</v>
      </c>
      <c r="FX12">
        <v>0</v>
      </c>
      <c r="FY12">
        <v>0.5</v>
      </c>
      <c r="FZ12">
        <v>0</v>
      </c>
      <c r="GA12">
        <v>0.5</v>
      </c>
      <c r="GB12">
        <v>0.5</v>
      </c>
      <c r="GC12">
        <v>0.5</v>
      </c>
      <c r="GD12">
        <v>0.5</v>
      </c>
      <c r="GE12">
        <v>0.5</v>
      </c>
      <c r="GF12">
        <v>0.5</v>
      </c>
      <c r="GG12">
        <v>1</v>
      </c>
      <c r="GH12">
        <v>1</v>
      </c>
      <c r="GI12">
        <v>0.5</v>
      </c>
      <c r="GJ12" s="33">
        <f t="shared" si="0"/>
        <v>78</v>
      </c>
    </row>
    <row r="13" spans="1:192" x14ac:dyDescent="0.2">
      <c r="A13" t="s">
        <v>187</v>
      </c>
      <c r="B13">
        <v>271405496</v>
      </c>
      <c r="C13" t="s">
        <v>198</v>
      </c>
      <c r="D13" t="s">
        <v>197</v>
      </c>
      <c r="G13">
        <v>1013</v>
      </c>
      <c r="H13">
        <v>447</v>
      </c>
      <c r="I13" t="s">
        <v>197</v>
      </c>
      <c r="J13" t="s">
        <v>199</v>
      </c>
      <c r="K13" t="s">
        <v>200</v>
      </c>
      <c r="L13">
        <v>3042</v>
      </c>
      <c r="M13">
        <v>1341</v>
      </c>
      <c r="N13">
        <v>-1</v>
      </c>
      <c r="O13" t="s">
        <v>230</v>
      </c>
      <c r="P13" t="s">
        <v>192</v>
      </c>
      <c r="Q13" t="s">
        <v>231</v>
      </c>
      <c r="R13" t="s">
        <v>232</v>
      </c>
      <c r="S13" t="s">
        <v>254</v>
      </c>
      <c r="T13" t="s">
        <v>255</v>
      </c>
      <c r="U13">
        <v>2</v>
      </c>
      <c r="V13" t="s">
        <v>193</v>
      </c>
      <c r="W13">
        <v>3160</v>
      </c>
      <c r="X13">
        <v>1396</v>
      </c>
      <c r="Y13">
        <v>0</v>
      </c>
      <c r="Z13">
        <v>1</v>
      </c>
      <c r="AA13" s="26" t="s">
        <v>194</v>
      </c>
      <c r="AB13">
        <v>1</v>
      </c>
      <c r="AC13" s="26" t="s">
        <v>196</v>
      </c>
      <c r="AD13">
        <v>0</v>
      </c>
      <c r="AE13">
        <v>0</v>
      </c>
      <c r="AF13">
        <v>0.5</v>
      </c>
      <c r="AG13">
        <v>0</v>
      </c>
      <c r="AH13">
        <v>0</v>
      </c>
      <c r="AI13">
        <v>0</v>
      </c>
      <c r="AJ13" t="s">
        <v>195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0.5</v>
      </c>
      <c r="AU13">
        <v>0</v>
      </c>
      <c r="AV13" t="s">
        <v>195</v>
      </c>
      <c r="AW13">
        <v>1</v>
      </c>
      <c r="AX13">
        <v>0.5</v>
      </c>
      <c r="AY13">
        <v>0</v>
      </c>
      <c r="AZ13">
        <v>0</v>
      </c>
      <c r="BA13">
        <v>0</v>
      </c>
      <c r="BB13">
        <v>0.5</v>
      </c>
      <c r="BC13">
        <v>0</v>
      </c>
      <c r="BD13">
        <v>0.5</v>
      </c>
      <c r="BE13">
        <v>0.5</v>
      </c>
      <c r="BF13">
        <v>0.5</v>
      </c>
      <c r="BG13" t="s">
        <v>195</v>
      </c>
      <c r="BH13">
        <v>0.5</v>
      </c>
      <c r="BI13">
        <v>0</v>
      </c>
      <c r="BJ13" t="s">
        <v>195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0.5</v>
      </c>
      <c r="CE13">
        <v>1</v>
      </c>
      <c r="CF13">
        <v>1</v>
      </c>
      <c r="CG13">
        <v>1</v>
      </c>
      <c r="CH13">
        <v>0.5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1</v>
      </c>
      <c r="DI13">
        <v>0.5</v>
      </c>
      <c r="DJ13">
        <v>1</v>
      </c>
      <c r="DK13">
        <v>1</v>
      </c>
      <c r="DL13">
        <v>0.5</v>
      </c>
      <c r="DM13">
        <v>1</v>
      </c>
      <c r="DN13">
        <v>0.5</v>
      </c>
      <c r="DO13">
        <v>0.5</v>
      </c>
      <c r="DP13">
        <v>1</v>
      </c>
      <c r="DQ13">
        <v>0.5</v>
      </c>
      <c r="DR13">
        <v>0.5</v>
      </c>
      <c r="DS13">
        <v>1</v>
      </c>
      <c r="DT13">
        <v>1</v>
      </c>
      <c r="DU13">
        <v>1</v>
      </c>
      <c r="DV13">
        <v>0.5</v>
      </c>
      <c r="DW13">
        <v>1</v>
      </c>
      <c r="DX13">
        <v>1</v>
      </c>
      <c r="DY13">
        <v>1</v>
      </c>
      <c r="DZ13">
        <v>1</v>
      </c>
      <c r="EA13">
        <v>0.5</v>
      </c>
      <c r="EB13">
        <v>0.5</v>
      </c>
      <c r="EC13">
        <v>0.5</v>
      </c>
      <c r="ED13">
        <v>1</v>
      </c>
      <c r="EE13">
        <v>1</v>
      </c>
      <c r="EF13">
        <v>1</v>
      </c>
      <c r="EG13">
        <v>0</v>
      </c>
      <c r="EH13">
        <v>1</v>
      </c>
      <c r="EI13">
        <v>0.5</v>
      </c>
      <c r="EJ13" t="s">
        <v>195</v>
      </c>
      <c r="EK13">
        <v>0.5</v>
      </c>
      <c r="EL13">
        <v>1</v>
      </c>
      <c r="EM13">
        <v>0.5</v>
      </c>
      <c r="EN13">
        <v>0.5</v>
      </c>
      <c r="EO13">
        <v>1</v>
      </c>
      <c r="EP13">
        <v>1</v>
      </c>
      <c r="EQ13">
        <v>0.5</v>
      </c>
      <c r="ER13" t="s">
        <v>195</v>
      </c>
      <c r="ES13">
        <v>1</v>
      </c>
      <c r="ET13">
        <v>1</v>
      </c>
      <c r="EU13">
        <v>1</v>
      </c>
      <c r="EV13">
        <v>1</v>
      </c>
      <c r="EW13">
        <v>0.5</v>
      </c>
      <c r="EX13">
        <v>1</v>
      </c>
      <c r="EY13">
        <v>0.5</v>
      </c>
      <c r="EZ13">
        <v>1</v>
      </c>
      <c r="FA13">
        <v>0.5</v>
      </c>
      <c r="FB13">
        <v>0.5</v>
      </c>
      <c r="FC13">
        <v>1</v>
      </c>
      <c r="FD13">
        <v>0.5</v>
      </c>
      <c r="FE13" t="s">
        <v>195</v>
      </c>
      <c r="FF13">
        <v>1</v>
      </c>
      <c r="FG13">
        <v>0.5</v>
      </c>
      <c r="FH13">
        <v>0.5</v>
      </c>
      <c r="FI13">
        <v>0.5</v>
      </c>
      <c r="FJ13">
        <v>1</v>
      </c>
      <c r="FK13">
        <v>1</v>
      </c>
      <c r="FL13">
        <v>1</v>
      </c>
      <c r="FM13">
        <v>1</v>
      </c>
      <c r="FN13">
        <v>0.5</v>
      </c>
      <c r="FO13">
        <v>1</v>
      </c>
      <c r="FP13">
        <v>0</v>
      </c>
      <c r="FQ13">
        <v>0.5</v>
      </c>
      <c r="FR13">
        <v>0.5</v>
      </c>
      <c r="FS13">
        <v>1</v>
      </c>
      <c r="FT13">
        <v>0.5</v>
      </c>
      <c r="FU13">
        <v>0.5</v>
      </c>
      <c r="FV13">
        <v>1</v>
      </c>
      <c r="FW13">
        <v>1</v>
      </c>
      <c r="FX13">
        <v>0</v>
      </c>
      <c r="FY13">
        <v>0.5</v>
      </c>
      <c r="FZ13">
        <v>0.5</v>
      </c>
      <c r="GA13">
        <v>0.5</v>
      </c>
      <c r="GB13">
        <v>0.5</v>
      </c>
      <c r="GC13">
        <v>0.5</v>
      </c>
      <c r="GD13">
        <v>0.5</v>
      </c>
      <c r="GE13">
        <v>0.5</v>
      </c>
      <c r="GF13">
        <v>1</v>
      </c>
      <c r="GG13">
        <v>0.5</v>
      </c>
      <c r="GH13">
        <v>1</v>
      </c>
      <c r="GI13">
        <v>1</v>
      </c>
      <c r="GJ13" s="33">
        <f t="shared" si="0"/>
        <v>85</v>
      </c>
    </row>
    <row r="14" spans="1:192" x14ac:dyDescent="0.2">
      <c r="A14" t="s">
        <v>187</v>
      </c>
      <c r="B14">
        <v>271405529</v>
      </c>
      <c r="C14" t="s">
        <v>197</v>
      </c>
      <c r="D14" t="s">
        <v>188</v>
      </c>
      <c r="E14" t="s">
        <v>198</v>
      </c>
      <c r="G14">
        <v>1013</v>
      </c>
      <c r="H14">
        <v>436</v>
      </c>
      <c r="I14" t="s">
        <v>188</v>
      </c>
      <c r="J14" t="s">
        <v>190</v>
      </c>
      <c r="K14" t="s">
        <v>191</v>
      </c>
      <c r="L14">
        <v>3042</v>
      </c>
      <c r="M14">
        <v>1308</v>
      </c>
      <c r="N14">
        <v>-1</v>
      </c>
      <c r="O14" t="s">
        <v>230</v>
      </c>
      <c r="P14" t="s">
        <v>192</v>
      </c>
      <c r="Q14" t="s">
        <v>231</v>
      </c>
      <c r="R14" t="s">
        <v>232</v>
      </c>
      <c r="S14" t="s">
        <v>256</v>
      </c>
      <c r="T14" t="s">
        <v>257</v>
      </c>
      <c r="U14">
        <v>2</v>
      </c>
      <c r="V14" t="s">
        <v>193</v>
      </c>
      <c r="W14">
        <v>3160</v>
      </c>
      <c r="X14">
        <v>1363</v>
      </c>
      <c r="Y14">
        <v>0</v>
      </c>
      <c r="Z14">
        <v>1</v>
      </c>
      <c r="AA14" s="26" t="s">
        <v>194</v>
      </c>
      <c r="AB14">
        <v>1</v>
      </c>
      <c r="AC14" s="26" t="s">
        <v>208</v>
      </c>
      <c r="AD14">
        <v>0</v>
      </c>
      <c r="AE14">
        <v>0</v>
      </c>
      <c r="AF14">
        <v>0.5</v>
      </c>
      <c r="AG14">
        <v>0</v>
      </c>
      <c r="AH14">
        <v>0</v>
      </c>
      <c r="AI14">
        <v>0</v>
      </c>
      <c r="AJ14" t="s">
        <v>195</v>
      </c>
      <c r="AK14">
        <v>0.5</v>
      </c>
      <c r="AL14" t="s">
        <v>195</v>
      </c>
      <c r="AM14">
        <v>0</v>
      </c>
      <c r="AN14">
        <v>0</v>
      </c>
      <c r="AO14">
        <v>0</v>
      </c>
      <c r="AP14" t="s">
        <v>195</v>
      </c>
      <c r="AQ14">
        <v>0</v>
      </c>
      <c r="AR14">
        <v>0</v>
      </c>
      <c r="AS14">
        <v>0</v>
      </c>
      <c r="AT14">
        <v>0.5</v>
      </c>
      <c r="AU14">
        <v>0.5</v>
      </c>
      <c r="AV14" t="s">
        <v>195</v>
      </c>
      <c r="AW14">
        <v>1</v>
      </c>
      <c r="AX14">
        <v>1</v>
      </c>
      <c r="AY14">
        <v>0.5</v>
      </c>
      <c r="AZ14">
        <v>0.5</v>
      </c>
      <c r="BA14">
        <v>0.5</v>
      </c>
      <c r="BB14">
        <v>0.5</v>
      </c>
      <c r="BC14">
        <v>0</v>
      </c>
      <c r="BD14">
        <v>0.5</v>
      </c>
      <c r="BE14">
        <v>0.5</v>
      </c>
      <c r="BF14">
        <v>1</v>
      </c>
      <c r="BG14">
        <v>0.5</v>
      </c>
      <c r="BH14">
        <v>0.5</v>
      </c>
      <c r="BI14">
        <v>0.5</v>
      </c>
      <c r="BJ14" t="s">
        <v>195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 t="s">
        <v>195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1</v>
      </c>
      <c r="DJ14">
        <v>0</v>
      </c>
      <c r="DK14">
        <v>1</v>
      </c>
      <c r="DL14">
        <v>0</v>
      </c>
      <c r="DM14">
        <v>0.5</v>
      </c>
      <c r="DN14">
        <v>0</v>
      </c>
      <c r="DO14">
        <v>0.5</v>
      </c>
      <c r="DP14">
        <v>0.5</v>
      </c>
      <c r="DQ14">
        <v>0.5</v>
      </c>
      <c r="DR14">
        <v>1</v>
      </c>
      <c r="DS14">
        <v>1</v>
      </c>
      <c r="DT14">
        <v>1</v>
      </c>
      <c r="DU14">
        <v>1</v>
      </c>
      <c r="DV14">
        <v>0</v>
      </c>
      <c r="DW14">
        <v>1</v>
      </c>
      <c r="DX14">
        <v>0.5</v>
      </c>
      <c r="DY14">
        <v>0.5</v>
      </c>
      <c r="DZ14">
        <v>0.5</v>
      </c>
      <c r="EA14">
        <v>0.5</v>
      </c>
      <c r="EB14">
        <v>0</v>
      </c>
      <c r="EC14">
        <v>0.5</v>
      </c>
      <c r="ED14">
        <v>1</v>
      </c>
      <c r="EE14">
        <v>1</v>
      </c>
      <c r="EF14">
        <v>1</v>
      </c>
      <c r="EG14">
        <v>0</v>
      </c>
      <c r="EH14">
        <v>1</v>
      </c>
      <c r="EI14">
        <v>0.5</v>
      </c>
      <c r="EJ14" t="s">
        <v>195</v>
      </c>
      <c r="EK14">
        <v>0.5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1</v>
      </c>
      <c r="EZ14">
        <v>1</v>
      </c>
      <c r="FA14">
        <v>0</v>
      </c>
      <c r="FB14">
        <v>0</v>
      </c>
      <c r="FC14">
        <v>0</v>
      </c>
      <c r="FD14">
        <v>0</v>
      </c>
      <c r="FE14" t="s">
        <v>195</v>
      </c>
      <c r="FF14">
        <v>1</v>
      </c>
      <c r="FG14">
        <v>0</v>
      </c>
      <c r="FH14">
        <v>0</v>
      </c>
      <c r="FI14">
        <v>0</v>
      </c>
      <c r="FJ14">
        <v>1</v>
      </c>
      <c r="FK14">
        <v>0</v>
      </c>
      <c r="FL14">
        <v>1</v>
      </c>
      <c r="FM14">
        <v>1</v>
      </c>
      <c r="FN14">
        <v>0.5</v>
      </c>
      <c r="FO14">
        <v>1</v>
      </c>
      <c r="FP14">
        <v>0</v>
      </c>
      <c r="FQ14">
        <v>0.5</v>
      </c>
      <c r="FR14">
        <v>0.5</v>
      </c>
      <c r="FS14">
        <v>1</v>
      </c>
      <c r="FT14">
        <v>0.5</v>
      </c>
      <c r="FU14">
        <v>0.5</v>
      </c>
      <c r="FV14">
        <v>1</v>
      </c>
      <c r="FW14">
        <v>1</v>
      </c>
      <c r="FX14">
        <v>0</v>
      </c>
      <c r="FY14">
        <v>0.5</v>
      </c>
      <c r="FZ14">
        <v>0.5</v>
      </c>
      <c r="GA14">
        <v>0.5</v>
      </c>
      <c r="GB14">
        <v>0.5</v>
      </c>
      <c r="GC14">
        <v>0.5</v>
      </c>
      <c r="GD14">
        <v>0.5</v>
      </c>
      <c r="GE14">
        <v>0.5</v>
      </c>
      <c r="GF14">
        <v>1</v>
      </c>
      <c r="GG14">
        <v>1</v>
      </c>
      <c r="GH14">
        <v>1</v>
      </c>
      <c r="GI14">
        <v>1</v>
      </c>
      <c r="GJ14" s="33">
        <f t="shared" si="0"/>
        <v>83</v>
      </c>
    </row>
    <row r="15" spans="1:192" x14ac:dyDescent="0.2">
      <c r="A15" t="s">
        <v>187</v>
      </c>
      <c r="B15">
        <v>271405533</v>
      </c>
      <c r="C15" t="s">
        <v>189</v>
      </c>
      <c r="D15" t="s">
        <v>188</v>
      </c>
      <c r="G15">
        <v>1013</v>
      </c>
      <c r="H15">
        <v>435</v>
      </c>
      <c r="I15" t="s">
        <v>188</v>
      </c>
      <c r="J15" t="s">
        <v>190</v>
      </c>
      <c r="K15" t="s">
        <v>191</v>
      </c>
      <c r="L15">
        <v>3042</v>
      </c>
      <c r="M15">
        <v>1304</v>
      </c>
      <c r="N15">
        <v>-1</v>
      </c>
      <c r="O15" t="s">
        <v>230</v>
      </c>
      <c r="P15" t="s">
        <v>192</v>
      </c>
      <c r="Q15" t="s">
        <v>231</v>
      </c>
      <c r="R15" t="s">
        <v>232</v>
      </c>
      <c r="S15" t="s">
        <v>258</v>
      </c>
      <c r="T15" t="s">
        <v>259</v>
      </c>
      <c r="U15">
        <v>2</v>
      </c>
      <c r="V15" t="s">
        <v>193</v>
      </c>
      <c r="W15">
        <v>3160</v>
      </c>
      <c r="X15">
        <v>1359</v>
      </c>
      <c r="Y15">
        <v>0</v>
      </c>
      <c r="Z15">
        <v>1</v>
      </c>
      <c r="AA15" s="26" t="s">
        <v>194</v>
      </c>
      <c r="AB15">
        <v>1</v>
      </c>
      <c r="AC15" s="26" t="s">
        <v>196</v>
      </c>
      <c r="AD15">
        <v>0</v>
      </c>
      <c r="AE15">
        <v>0</v>
      </c>
      <c r="AF15">
        <v>0.5</v>
      </c>
      <c r="AG15">
        <v>0</v>
      </c>
      <c r="AH15">
        <v>0</v>
      </c>
      <c r="AI15">
        <v>0</v>
      </c>
      <c r="AJ15" t="s">
        <v>195</v>
      </c>
      <c r="AK15">
        <v>0.5</v>
      </c>
      <c r="AL15">
        <v>0</v>
      </c>
      <c r="AM15">
        <v>0</v>
      </c>
      <c r="AN15">
        <v>0</v>
      </c>
      <c r="AO15">
        <v>0</v>
      </c>
      <c r="AP15" t="s">
        <v>195</v>
      </c>
      <c r="AQ15">
        <v>0</v>
      </c>
      <c r="AR15">
        <v>0</v>
      </c>
      <c r="AS15" t="s">
        <v>195</v>
      </c>
      <c r="AT15">
        <v>0.5</v>
      </c>
      <c r="AU15">
        <v>0.5</v>
      </c>
      <c r="AV15" t="s">
        <v>195</v>
      </c>
      <c r="AW15">
        <v>1</v>
      </c>
      <c r="AX15">
        <v>1</v>
      </c>
      <c r="AY15">
        <v>0.5</v>
      </c>
      <c r="AZ15">
        <v>0.5</v>
      </c>
      <c r="BA15">
        <v>0.5</v>
      </c>
      <c r="BB15">
        <v>0.5</v>
      </c>
      <c r="BC15">
        <v>0</v>
      </c>
      <c r="BD15">
        <v>0.5</v>
      </c>
      <c r="BE15">
        <v>0.5</v>
      </c>
      <c r="BF15">
        <v>1</v>
      </c>
      <c r="BG15">
        <v>0.5</v>
      </c>
      <c r="BH15">
        <v>0.5</v>
      </c>
      <c r="BI15">
        <v>0.5</v>
      </c>
      <c r="BJ15" t="s">
        <v>195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195</v>
      </c>
      <c r="CQ15" t="s">
        <v>195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</v>
      </c>
      <c r="DJ15">
        <v>0</v>
      </c>
      <c r="DK15">
        <v>1</v>
      </c>
      <c r="DL15">
        <v>0</v>
      </c>
      <c r="DM15">
        <v>0.5</v>
      </c>
      <c r="DN15">
        <v>0</v>
      </c>
      <c r="DO15">
        <v>0.5</v>
      </c>
      <c r="DP15">
        <v>0.5</v>
      </c>
      <c r="DQ15">
        <v>0.5</v>
      </c>
      <c r="DR15">
        <v>0.5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0.5</v>
      </c>
      <c r="DY15">
        <v>0.5</v>
      </c>
      <c r="DZ15">
        <v>0.5</v>
      </c>
      <c r="EA15">
        <v>0.5</v>
      </c>
      <c r="EB15">
        <v>0</v>
      </c>
      <c r="EC15">
        <v>0.5</v>
      </c>
      <c r="ED15">
        <v>1</v>
      </c>
      <c r="EE15">
        <v>1</v>
      </c>
      <c r="EF15">
        <v>1</v>
      </c>
      <c r="EG15">
        <v>0</v>
      </c>
      <c r="EH15">
        <v>1</v>
      </c>
      <c r="EI15">
        <v>0.5</v>
      </c>
      <c r="EJ15" t="s">
        <v>195</v>
      </c>
      <c r="EK15">
        <v>0.5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0</v>
      </c>
      <c r="FB15">
        <v>0</v>
      </c>
      <c r="FC15">
        <v>0</v>
      </c>
      <c r="FD15">
        <v>0</v>
      </c>
      <c r="FE15" t="s">
        <v>195</v>
      </c>
      <c r="FF15">
        <v>1</v>
      </c>
      <c r="FG15">
        <v>0</v>
      </c>
      <c r="FH15">
        <v>0</v>
      </c>
      <c r="FI15">
        <v>0</v>
      </c>
      <c r="FJ15">
        <v>1</v>
      </c>
      <c r="FK15">
        <v>0</v>
      </c>
      <c r="FL15">
        <v>1</v>
      </c>
      <c r="FM15">
        <v>1</v>
      </c>
      <c r="FN15">
        <v>0.5</v>
      </c>
      <c r="FO15">
        <v>1</v>
      </c>
      <c r="FP15">
        <v>0</v>
      </c>
      <c r="FQ15">
        <v>0.5</v>
      </c>
      <c r="FR15">
        <v>0.5</v>
      </c>
      <c r="FS15">
        <v>1</v>
      </c>
      <c r="FT15">
        <v>0.5</v>
      </c>
      <c r="FU15">
        <v>0.5</v>
      </c>
      <c r="FV15">
        <v>1</v>
      </c>
      <c r="FW15">
        <v>1</v>
      </c>
      <c r="FX15">
        <v>0</v>
      </c>
      <c r="FY15">
        <v>0.5</v>
      </c>
      <c r="FZ15">
        <v>0.5</v>
      </c>
      <c r="GA15">
        <v>0.5</v>
      </c>
      <c r="GB15">
        <v>0.5</v>
      </c>
      <c r="GC15">
        <v>0.5</v>
      </c>
      <c r="GD15">
        <v>0.5</v>
      </c>
      <c r="GE15">
        <v>0.5</v>
      </c>
      <c r="GF15">
        <v>1</v>
      </c>
      <c r="GG15">
        <v>1</v>
      </c>
      <c r="GH15">
        <v>1</v>
      </c>
      <c r="GI15">
        <v>1</v>
      </c>
      <c r="GJ15" s="33">
        <f t="shared" si="0"/>
        <v>82.5</v>
      </c>
    </row>
    <row r="16" spans="1:192" x14ac:dyDescent="0.2">
      <c r="A16" t="s">
        <v>187</v>
      </c>
      <c r="B16">
        <v>271405568</v>
      </c>
      <c r="C16" t="s">
        <v>189</v>
      </c>
      <c r="D16" t="s">
        <v>197</v>
      </c>
      <c r="G16">
        <v>1013</v>
      </c>
      <c r="H16">
        <v>423</v>
      </c>
      <c r="I16" t="s">
        <v>197</v>
      </c>
      <c r="J16" t="s">
        <v>190</v>
      </c>
      <c r="K16" t="s">
        <v>191</v>
      </c>
      <c r="L16">
        <v>3042</v>
      </c>
      <c r="M16">
        <v>1269</v>
      </c>
      <c r="N16">
        <v>-1</v>
      </c>
      <c r="O16" t="s">
        <v>230</v>
      </c>
      <c r="P16" t="s">
        <v>192</v>
      </c>
      <c r="Q16" t="s">
        <v>231</v>
      </c>
      <c r="R16" t="s">
        <v>232</v>
      </c>
      <c r="S16" t="s">
        <v>260</v>
      </c>
      <c r="T16" t="s">
        <v>261</v>
      </c>
      <c r="U16">
        <v>2</v>
      </c>
      <c r="V16" t="s">
        <v>193</v>
      </c>
      <c r="W16">
        <v>3160</v>
      </c>
      <c r="X16">
        <v>1324</v>
      </c>
      <c r="Y16">
        <v>0</v>
      </c>
      <c r="Z16">
        <v>1</v>
      </c>
      <c r="AA16" s="26" t="s">
        <v>194</v>
      </c>
      <c r="AB16">
        <v>1</v>
      </c>
      <c r="AC16" s="26" t="s">
        <v>196</v>
      </c>
      <c r="AD16">
        <v>0</v>
      </c>
      <c r="AE16">
        <v>0</v>
      </c>
      <c r="AF16">
        <v>0.5</v>
      </c>
      <c r="AG16">
        <v>0</v>
      </c>
      <c r="AH16" t="s">
        <v>195</v>
      </c>
      <c r="AI16">
        <v>0</v>
      </c>
      <c r="AJ16" t="s">
        <v>195</v>
      </c>
      <c r="AK16">
        <v>0.5</v>
      </c>
      <c r="AL16" t="s">
        <v>195</v>
      </c>
      <c r="AM16">
        <v>0</v>
      </c>
      <c r="AN16" t="s">
        <v>195</v>
      </c>
      <c r="AO16">
        <v>0</v>
      </c>
      <c r="AP16" t="s">
        <v>195</v>
      </c>
      <c r="AQ16" t="s">
        <v>195</v>
      </c>
      <c r="AR16" t="s">
        <v>195</v>
      </c>
      <c r="AS16" t="s">
        <v>195</v>
      </c>
      <c r="AT16">
        <v>0.5</v>
      </c>
      <c r="AU16">
        <v>0.5</v>
      </c>
      <c r="AV16">
        <v>0.5</v>
      </c>
      <c r="AW16">
        <v>1</v>
      </c>
      <c r="AX16" t="s">
        <v>195</v>
      </c>
      <c r="AY16" t="s">
        <v>195</v>
      </c>
      <c r="AZ16">
        <v>0.5</v>
      </c>
      <c r="BA16">
        <v>0.5</v>
      </c>
      <c r="BB16">
        <v>1</v>
      </c>
      <c r="BC16">
        <v>0</v>
      </c>
      <c r="BD16">
        <v>0.5</v>
      </c>
      <c r="BE16">
        <v>0.5</v>
      </c>
      <c r="BF16">
        <v>1</v>
      </c>
      <c r="BG16">
        <v>0.5</v>
      </c>
      <c r="BH16">
        <v>0.5</v>
      </c>
      <c r="BI16">
        <v>0.5</v>
      </c>
      <c r="BJ16" t="s">
        <v>195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0.5</v>
      </c>
      <c r="CQ16" t="s">
        <v>195</v>
      </c>
      <c r="CR16">
        <v>0</v>
      </c>
      <c r="CS16">
        <v>0</v>
      </c>
      <c r="CT16">
        <v>0</v>
      </c>
      <c r="CU16" t="s">
        <v>195</v>
      </c>
      <c r="CV16">
        <v>0</v>
      </c>
      <c r="CW16">
        <v>0</v>
      </c>
      <c r="CX16">
        <v>0</v>
      </c>
      <c r="CY16" t="s">
        <v>195</v>
      </c>
      <c r="CZ16">
        <v>0</v>
      </c>
      <c r="DA16">
        <v>0</v>
      </c>
      <c r="DB16">
        <v>0</v>
      </c>
      <c r="DC16">
        <v>0</v>
      </c>
      <c r="DD16">
        <v>0</v>
      </c>
      <c r="DE16" t="s">
        <v>195</v>
      </c>
      <c r="DF16">
        <v>0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0.5</v>
      </c>
      <c r="DM16">
        <v>1</v>
      </c>
      <c r="DN16">
        <v>0</v>
      </c>
      <c r="DO16">
        <v>0.5</v>
      </c>
      <c r="DP16">
        <v>1</v>
      </c>
      <c r="DQ16">
        <v>0.5</v>
      </c>
      <c r="DR16">
        <v>0.5</v>
      </c>
      <c r="DS16">
        <v>1</v>
      </c>
      <c r="DT16">
        <v>1</v>
      </c>
      <c r="DU16">
        <v>1</v>
      </c>
      <c r="DV16">
        <v>0</v>
      </c>
      <c r="DW16">
        <v>1</v>
      </c>
      <c r="DX16">
        <v>0.5</v>
      </c>
      <c r="DY16">
        <v>1</v>
      </c>
      <c r="DZ16">
        <v>1</v>
      </c>
      <c r="EA16">
        <v>0.5</v>
      </c>
      <c r="EB16">
        <v>0</v>
      </c>
      <c r="EC16">
        <v>0.5</v>
      </c>
      <c r="ED16">
        <v>1</v>
      </c>
      <c r="EE16">
        <v>1</v>
      </c>
      <c r="EF16">
        <v>1</v>
      </c>
      <c r="EG16">
        <v>0.5</v>
      </c>
      <c r="EH16">
        <v>1</v>
      </c>
      <c r="EI16">
        <v>1</v>
      </c>
      <c r="EJ16" t="s">
        <v>195</v>
      </c>
      <c r="EK16">
        <v>1</v>
      </c>
      <c r="EL16">
        <v>1</v>
      </c>
      <c r="EM16">
        <v>1</v>
      </c>
      <c r="EN16" t="s">
        <v>195</v>
      </c>
      <c r="EO16">
        <v>1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0</v>
      </c>
      <c r="FB16">
        <v>0</v>
      </c>
      <c r="FC16">
        <v>1</v>
      </c>
      <c r="FD16">
        <v>0.5</v>
      </c>
      <c r="FE16">
        <v>1</v>
      </c>
      <c r="FF16">
        <v>1</v>
      </c>
      <c r="FG16">
        <v>0</v>
      </c>
      <c r="FH16">
        <v>0</v>
      </c>
      <c r="FI16">
        <v>0</v>
      </c>
      <c r="FJ16">
        <v>1</v>
      </c>
      <c r="FK16">
        <v>1</v>
      </c>
      <c r="FL16">
        <v>1</v>
      </c>
      <c r="FM16">
        <v>1</v>
      </c>
      <c r="FN16">
        <v>0.5</v>
      </c>
      <c r="FO16">
        <v>1</v>
      </c>
      <c r="FP16">
        <v>0</v>
      </c>
      <c r="FQ16">
        <v>0.5</v>
      </c>
      <c r="FR16">
        <v>0.5</v>
      </c>
      <c r="FS16">
        <v>1</v>
      </c>
      <c r="FT16">
        <v>0.5</v>
      </c>
      <c r="FU16">
        <v>0.5</v>
      </c>
      <c r="FV16">
        <v>1</v>
      </c>
      <c r="FW16">
        <v>1</v>
      </c>
      <c r="FX16">
        <v>0</v>
      </c>
      <c r="FY16" t="s">
        <v>195</v>
      </c>
      <c r="FZ16">
        <v>0</v>
      </c>
      <c r="GA16">
        <v>0.5</v>
      </c>
      <c r="GB16">
        <v>0.5</v>
      </c>
      <c r="GC16">
        <v>0.5</v>
      </c>
      <c r="GD16">
        <v>0.5</v>
      </c>
      <c r="GE16">
        <v>0.5</v>
      </c>
      <c r="GF16">
        <v>1</v>
      </c>
      <c r="GG16">
        <v>1</v>
      </c>
      <c r="GH16">
        <v>1</v>
      </c>
      <c r="GI16">
        <v>1</v>
      </c>
      <c r="GJ16" s="33">
        <f t="shared" si="0"/>
        <v>91</v>
      </c>
    </row>
    <row r="17" spans="1:192" x14ac:dyDescent="0.2">
      <c r="A17" t="s">
        <v>187</v>
      </c>
      <c r="B17">
        <v>271405604</v>
      </c>
      <c r="C17" t="s">
        <v>198</v>
      </c>
      <c r="D17" t="s">
        <v>197</v>
      </c>
      <c r="G17">
        <v>1013</v>
      </c>
      <c r="H17">
        <v>411</v>
      </c>
      <c r="I17" t="s">
        <v>197</v>
      </c>
      <c r="J17" t="s">
        <v>199</v>
      </c>
      <c r="K17" t="s">
        <v>200</v>
      </c>
      <c r="L17">
        <v>3042</v>
      </c>
      <c r="M17">
        <v>1233</v>
      </c>
      <c r="N17">
        <v>-1</v>
      </c>
      <c r="O17" t="s">
        <v>230</v>
      </c>
      <c r="P17" t="s">
        <v>192</v>
      </c>
      <c r="Q17" t="s">
        <v>231</v>
      </c>
      <c r="R17" t="s">
        <v>232</v>
      </c>
      <c r="S17" t="s">
        <v>262</v>
      </c>
      <c r="T17" t="s">
        <v>263</v>
      </c>
      <c r="U17">
        <v>2</v>
      </c>
      <c r="V17" t="s">
        <v>193</v>
      </c>
      <c r="W17">
        <v>3160</v>
      </c>
      <c r="X17">
        <v>1288</v>
      </c>
      <c r="Y17">
        <v>0</v>
      </c>
      <c r="Z17">
        <v>1</v>
      </c>
      <c r="AA17" s="26" t="s">
        <v>194</v>
      </c>
      <c r="AB17">
        <v>1</v>
      </c>
      <c r="AC17" s="26" t="s">
        <v>196</v>
      </c>
      <c r="AD17">
        <v>0</v>
      </c>
      <c r="AE17">
        <v>0</v>
      </c>
      <c r="AF17">
        <v>0.5</v>
      </c>
      <c r="AG17">
        <v>0</v>
      </c>
      <c r="AH17" t="s">
        <v>195</v>
      </c>
      <c r="AI17">
        <v>0</v>
      </c>
      <c r="AJ17">
        <v>0.5</v>
      </c>
      <c r="AK17">
        <v>0.5</v>
      </c>
      <c r="AL17">
        <v>0</v>
      </c>
      <c r="AM17">
        <v>0</v>
      </c>
      <c r="AN17" t="s">
        <v>195</v>
      </c>
      <c r="AO17">
        <v>0</v>
      </c>
      <c r="AP17" t="s">
        <v>195</v>
      </c>
      <c r="AQ17">
        <v>0</v>
      </c>
      <c r="AR17">
        <v>0</v>
      </c>
      <c r="AS17" t="s">
        <v>195</v>
      </c>
      <c r="AT17">
        <v>0.5</v>
      </c>
      <c r="AU17">
        <v>0.5</v>
      </c>
      <c r="AV17">
        <v>0.5</v>
      </c>
      <c r="AW17">
        <v>1</v>
      </c>
      <c r="AX17">
        <v>1</v>
      </c>
      <c r="AY17" t="s">
        <v>195</v>
      </c>
      <c r="AZ17">
        <v>0.5</v>
      </c>
      <c r="BA17">
        <v>0.5</v>
      </c>
      <c r="BB17">
        <v>1</v>
      </c>
      <c r="BC17">
        <v>0</v>
      </c>
      <c r="BD17">
        <v>0.5</v>
      </c>
      <c r="BE17">
        <v>0.5</v>
      </c>
      <c r="BF17">
        <v>1</v>
      </c>
      <c r="BG17">
        <v>0.5</v>
      </c>
      <c r="BH17">
        <v>0.5</v>
      </c>
      <c r="BI17">
        <v>0.5</v>
      </c>
      <c r="BJ17">
        <v>0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 t="s">
        <v>195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0.5</v>
      </c>
      <c r="DP17">
        <v>0.5</v>
      </c>
      <c r="DQ17">
        <v>0.5</v>
      </c>
      <c r="DR17">
        <v>0.5</v>
      </c>
      <c r="DS17">
        <v>0</v>
      </c>
      <c r="DT17">
        <v>0</v>
      </c>
      <c r="DU17">
        <v>0</v>
      </c>
      <c r="DV17">
        <v>1</v>
      </c>
      <c r="DW17">
        <v>0</v>
      </c>
      <c r="DX17">
        <v>0.5</v>
      </c>
      <c r="DY17">
        <v>0.5</v>
      </c>
      <c r="DZ17">
        <v>1</v>
      </c>
      <c r="EA17">
        <v>0.5</v>
      </c>
      <c r="EB17">
        <v>1</v>
      </c>
      <c r="EC17">
        <v>1</v>
      </c>
      <c r="ED17">
        <v>1</v>
      </c>
      <c r="EE17">
        <v>0</v>
      </c>
      <c r="EF17">
        <v>0</v>
      </c>
      <c r="EG17">
        <v>1</v>
      </c>
      <c r="EH17">
        <v>1</v>
      </c>
      <c r="EI17">
        <v>0.5</v>
      </c>
      <c r="EJ17">
        <v>0.5</v>
      </c>
      <c r="EK17">
        <v>0.5</v>
      </c>
      <c r="EL17">
        <v>1</v>
      </c>
      <c r="EM17">
        <v>1</v>
      </c>
      <c r="EN17">
        <v>1</v>
      </c>
      <c r="EO17">
        <v>1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1</v>
      </c>
      <c r="EV17">
        <v>1</v>
      </c>
      <c r="EW17">
        <v>1</v>
      </c>
      <c r="EX17">
        <v>0.5</v>
      </c>
      <c r="EY17">
        <v>1</v>
      </c>
      <c r="EZ17">
        <v>1</v>
      </c>
      <c r="FA17" t="s">
        <v>195</v>
      </c>
      <c r="FB17">
        <v>1</v>
      </c>
      <c r="FC17">
        <v>1</v>
      </c>
      <c r="FD17">
        <v>1</v>
      </c>
      <c r="FE17">
        <v>1</v>
      </c>
      <c r="FF17">
        <v>1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1</v>
      </c>
      <c r="FT17">
        <v>1</v>
      </c>
      <c r="FU17" t="s">
        <v>195</v>
      </c>
      <c r="FV17">
        <v>1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F17">
        <v>1</v>
      </c>
      <c r="GG17">
        <v>0.5</v>
      </c>
      <c r="GH17">
        <v>1</v>
      </c>
      <c r="GI17">
        <v>1</v>
      </c>
      <c r="GJ17" s="33">
        <f t="shared" si="0"/>
        <v>101.5</v>
      </c>
    </row>
    <row r="18" spans="1:192" x14ac:dyDescent="0.2">
      <c r="A18" t="s">
        <v>187</v>
      </c>
      <c r="B18">
        <v>271405628</v>
      </c>
      <c r="C18" t="s">
        <v>198</v>
      </c>
      <c r="D18" t="s">
        <v>188</v>
      </c>
      <c r="G18">
        <v>1013</v>
      </c>
      <c r="H18">
        <v>403</v>
      </c>
      <c r="I18" t="s">
        <v>188</v>
      </c>
      <c r="J18" t="s">
        <v>199</v>
      </c>
      <c r="K18" t="s">
        <v>200</v>
      </c>
      <c r="L18">
        <v>3042</v>
      </c>
      <c r="M18">
        <v>1209</v>
      </c>
      <c r="N18">
        <v>-1</v>
      </c>
      <c r="O18" t="s">
        <v>230</v>
      </c>
      <c r="P18" t="s">
        <v>192</v>
      </c>
      <c r="Q18" t="s">
        <v>231</v>
      </c>
      <c r="R18" t="s">
        <v>232</v>
      </c>
      <c r="S18" t="s">
        <v>264</v>
      </c>
      <c r="T18" t="s">
        <v>265</v>
      </c>
      <c r="U18">
        <v>2</v>
      </c>
      <c r="V18" t="s">
        <v>193</v>
      </c>
      <c r="W18">
        <v>3160</v>
      </c>
      <c r="X18">
        <v>1264</v>
      </c>
      <c r="Y18">
        <v>0</v>
      </c>
      <c r="Z18">
        <v>1</v>
      </c>
      <c r="AA18" s="26" t="s">
        <v>194</v>
      </c>
      <c r="AB18">
        <v>1</v>
      </c>
      <c r="AC18" s="26" t="s">
        <v>196</v>
      </c>
      <c r="AD18">
        <v>0</v>
      </c>
      <c r="AE18">
        <v>0</v>
      </c>
      <c r="AF18">
        <v>0.5</v>
      </c>
      <c r="AG18">
        <v>0</v>
      </c>
      <c r="AH18" t="s">
        <v>195</v>
      </c>
      <c r="AI18">
        <v>0</v>
      </c>
      <c r="AJ18">
        <v>0.5</v>
      </c>
      <c r="AK18">
        <v>0.5</v>
      </c>
      <c r="AL18">
        <v>0</v>
      </c>
      <c r="AM18">
        <v>0</v>
      </c>
      <c r="AN18" t="s">
        <v>195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0.5</v>
      </c>
      <c r="AU18">
        <v>0.5</v>
      </c>
      <c r="AV18">
        <v>0.5</v>
      </c>
      <c r="AW18">
        <v>1</v>
      </c>
      <c r="AX18">
        <v>1</v>
      </c>
      <c r="AY18" t="s">
        <v>195</v>
      </c>
      <c r="AZ18">
        <v>0.5</v>
      </c>
      <c r="BA18">
        <v>0.5</v>
      </c>
      <c r="BB18">
        <v>0.5</v>
      </c>
      <c r="BC18">
        <v>0</v>
      </c>
      <c r="BD18">
        <v>0.5</v>
      </c>
      <c r="BE18">
        <v>0.5</v>
      </c>
      <c r="BF18">
        <v>1</v>
      </c>
      <c r="BG18">
        <v>0.5</v>
      </c>
      <c r="BH18">
        <v>0.5</v>
      </c>
      <c r="BI18">
        <v>0.5</v>
      </c>
      <c r="BJ18" t="s">
        <v>195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0.5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0.5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0.5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 t="s">
        <v>195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</v>
      </c>
      <c r="DJ18">
        <v>0</v>
      </c>
      <c r="DK18">
        <v>1</v>
      </c>
      <c r="DL18">
        <v>0.5</v>
      </c>
      <c r="DM18">
        <v>0</v>
      </c>
      <c r="DN18">
        <v>0</v>
      </c>
      <c r="DO18">
        <v>0.5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0.5</v>
      </c>
      <c r="EA18">
        <v>0</v>
      </c>
      <c r="EB18">
        <v>0.5</v>
      </c>
      <c r="EC18">
        <v>1</v>
      </c>
      <c r="ED18">
        <v>1</v>
      </c>
      <c r="EE18">
        <v>0</v>
      </c>
      <c r="EF18">
        <v>0</v>
      </c>
      <c r="EG18">
        <v>0</v>
      </c>
      <c r="EH18">
        <v>1</v>
      </c>
      <c r="EI18">
        <v>0</v>
      </c>
      <c r="EJ18">
        <v>0</v>
      </c>
      <c r="EK18">
        <v>0</v>
      </c>
      <c r="EL18">
        <v>1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1</v>
      </c>
      <c r="ES18">
        <v>1</v>
      </c>
      <c r="ET18">
        <v>1</v>
      </c>
      <c r="EU18">
        <v>1</v>
      </c>
      <c r="EV18">
        <v>1</v>
      </c>
      <c r="EW18">
        <v>1</v>
      </c>
      <c r="EX18">
        <v>0.5</v>
      </c>
      <c r="EY18">
        <v>1</v>
      </c>
      <c r="EZ18">
        <v>1</v>
      </c>
      <c r="FA18">
        <v>0</v>
      </c>
      <c r="FB18">
        <v>0</v>
      </c>
      <c r="FC18">
        <v>0</v>
      </c>
      <c r="FD18">
        <v>0.5</v>
      </c>
      <c r="FE18">
        <v>0</v>
      </c>
      <c r="FF18">
        <v>1</v>
      </c>
      <c r="FG18">
        <v>0</v>
      </c>
      <c r="FH18">
        <v>0</v>
      </c>
      <c r="FI18">
        <v>0</v>
      </c>
      <c r="FJ18">
        <v>1</v>
      </c>
      <c r="FK18">
        <v>0</v>
      </c>
      <c r="FL18">
        <v>1</v>
      </c>
      <c r="FM18">
        <v>1</v>
      </c>
      <c r="FN18">
        <v>0.5</v>
      </c>
      <c r="FO18">
        <v>1</v>
      </c>
      <c r="FP18">
        <v>0</v>
      </c>
      <c r="FQ18">
        <v>0.5</v>
      </c>
      <c r="FR18">
        <v>0.5</v>
      </c>
      <c r="FS18">
        <v>1</v>
      </c>
      <c r="FT18">
        <v>0.5</v>
      </c>
      <c r="FU18" t="s">
        <v>195</v>
      </c>
      <c r="FV18">
        <v>1</v>
      </c>
      <c r="FW18">
        <v>0.5</v>
      </c>
      <c r="FX18">
        <v>0</v>
      </c>
      <c r="FY18">
        <v>0.5</v>
      </c>
      <c r="FZ18">
        <v>0</v>
      </c>
      <c r="GA18">
        <v>1</v>
      </c>
      <c r="GB18">
        <v>0.5</v>
      </c>
      <c r="GC18">
        <v>0.5</v>
      </c>
      <c r="GD18">
        <v>0.5</v>
      </c>
      <c r="GE18">
        <v>0.5</v>
      </c>
      <c r="GF18">
        <v>1</v>
      </c>
      <c r="GG18">
        <v>0.5</v>
      </c>
      <c r="GH18">
        <v>1</v>
      </c>
      <c r="GI18">
        <v>1</v>
      </c>
      <c r="GJ18" s="33">
        <f t="shared" si="0"/>
        <v>71</v>
      </c>
    </row>
    <row r="19" spans="1:192" x14ac:dyDescent="0.2">
      <c r="A19" t="s">
        <v>187</v>
      </c>
      <c r="B19">
        <v>271405691</v>
      </c>
      <c r="C19" t="s">
        <v>197</v>
      </c>
      <c r="D19" t="s">
        <v>198</v>
      </c>
      <c r="G19">
        <v>1013</v>
      </c>
      <c r="H19">
        <v>382</v>
      </c>
      <c r="I19" t="s">
        <v>198</v>
      </c>
      <c r="J19" t="s">
        <v>199</v>
      </c>
      <c r="K19" t="s">
        <v>200</v>
      </c>
      <c r="L19">
        <v>3042</v>
      </c>
      <c r="M19">
        <v>1146</v>
      </c>
      <c r="N19">
        <v>-1</v>
      </c>
      <c r="O19" t="s">
        <v>230</v>
      </c>
      <c r="P19" t="s">
        <v>192</v>
      </c>
      <c r="Q19" t="s">
        <v>231</v>
      </c>
      <c r="R19" t="s">
        <v>232</v>
      </c>
      <c r="S19" t="s">
        <v>266</v>
      </c>
      <c r="T19" t="s">
        <v>267</v>
      </c>
      <c r="U19">
        <v>2</v>
      </c>
      <c r="V19" t="s">
        <v>193</v>
      </c>
      <c r="W19">
        <v>3160</v>
      </c>
      <c r="X19">
        <v>1201</v>
      </c>
      <c r="Y19">
        <v>0</v>
      </c>
      <c r="Z19">
        <v>1</v>
      </c>
      <c r="AA19" s="26" t="s">
        <v>194</v>
      </c>
      <c r="AB19">
        <v>1</v>
      </c>
      <c r="AC19" s="26" t="s">
        <v>196</v>
      </c>
      <c r="AD19">
        <v>0</v>
      </c>
      <c r="AE19">
        <v>0</v>
      </c>
      <c r="AF19">
        <v>0.5</v>
      </c>
      <c r="AG19" t="s">
        <v>195</v>
      </c>
      <c r="AH19" t="s">
        <v>195</v>
      </c>
      <c r="AI19">
        <v>0</v>
      </c>
      <c r="AJ19">
        <v>0.5</v>
      </c>
      <c r="AK19" t="s">
        <v>195</v>
      </c>
      <c r="AL19" t="s">
        <v>195</v>
      </c>
      <c r="AM19">
        <v>0</v>
      </c>
      <c r="AN19" t="s">
        <v>195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0.5</v>
      </c>
      <c r="AU19">
        <v>0.5</v>
      </c>
      <c r="AV19" t="s">
        <v>195</v>
      </c>
      <c r="AW19">
        <v>1</v>
      </c>
      <c r="AX19">
        <v>1</v>
      </c>
      <c r="AY19">
        <v>0.5</v>
      </c>
      <c r="AZ19">
        <v>0.5</v>
      </c>
      <c r="BA19">
        <v>0.5</v>
      </c>
      <c r="BB19">
        <v>0.5</v>
      </c>
      <c r="BC19">
        <v>0</v>
      </c>
      <c r="BD19">
        <v>0.5</v>
      </c>
      <c r="BE19">
        <v>0.5</v>
      </c>
      <c r="BF19">
        <v>1</v>
      </c>
      <c r="BG19">
        <v>0.5</v>
      </c>
      <c r="BH19">
        <v>0.5</v>
      </c>
      <c r="BI19">
        <v>0.5</v>
      </c>
      <c r="BJ19" t="s">
        <v>195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 t="s">
        <v>195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0.5</v>
      </c>
      <c r="DH19">
        <v>0.5</v>
      </c>
      <c r="DI19">
        <v>1</v>
      </c>
      <c r="DJ19">
        <v>1</v>
      </c>
      <c r="DK19">
        <v>1</v>
      </c>
      <c r="DL19">
        <v>0.5</v>
      </c>
      <c r="DM19">
        <v>0.5</v>
      </c>
      <c r="DN19">
        <v>0</v>
      </c>
      <c r="DO19">
        <v>0.5</v>
      </c>
      <c r="DP19">
        <v>1</v>
      </c>
      <c r="DQ19">
        <v>0.5</v>
      </c>
      <c r="DR19">
        <v>0.5</v>
      </c>
      <c r="DS19">
        <v>1</v>
      </c>
      <c r="DT19">
        <v>1</v>
      </c>
      <c r="DU19">
        <v>1</v>
      </c>
      <c r="DV19">
        <v>0.5</v>
      </c>
      <c r="DW19">
        <v>1</v>
      </c>
      <c r="DX19">
        <v>0.5</v>
      </c>
      <c r="DY19">
        <v>1</v>
      </c>
      <c r="DZ19">
        <v>1</v>
      </c>
      <c r="EA19">
        <v>0.5</v>
      </c>
      <c r="EB19">
        <v>0</v>
      </c>
      <c r="EC19" t="s">
        <v>195</v>
      </c>
      <c r="ED19">
        <v>1</v>
      </c>
      <c r="EE19">
        <v>1</v>
      </c>
      <c r="EF19">
        <v>1</v>
      </c>
      <c r="EG19">
        <v>0</v>
      </c>
      <c r="EH19">
        <v>1</v>
      </c>
      <c r="EI19">
        <v>0.5</v>
      </c>
      <c r="EJ19">
        <v>0.5</v>
      </c>
      <c r="EK19">
        <v>0.5</v>
      </c>
      <c r="EL19">
        <v>1</v>
      </c>
      <c r="EM19">
        <v>1</v>
      </c>
      <c r="EN19">
        <v>1</v>
      </c>
      <c r="EO19">
        <v>1</v>
      </c>
      <c r="EP19" t="s">
        <v>195</v>
      </c>
      <c r="EQ19">
        <v>1</v>
      </c>
      <c r="ER19">
        <v>1</v>
      </c>
      <c r="ES19">
        <v>1</v>
      </c>
      <c r="ET19">
        <v>1</v>
      </c>
      <c r="EU19">
        <v>1</v>
      </c>
      <c r="EV19">
        <v>1</v>
      </c>
      <c r="EW19">
        <v>1</v>
      </c>
      <c r="EX19">
        <v>1</v>
      </c>
      <c r="EY19">
        <v>1</v>
      </c>
      <c r="EZ19">
        <v>1</v>
      </c>
      <c r="FA19" t="s">
        <v>195</v>
      </c>
      <c r="FB19">
        <v>0</v>
      </c>
      <c r="FC19">
        <v>1</v>
      </c>
      <c r="FD19">
        <v>0</v>
      </c>
      <c r="FE19">
        <v>0.5</v>
      </c>
      <c r="FF19">
        <v>1</v>
      </c>
      <c r="FG19">
        <v>0</v>
      </c>
      <c r="FH19">
        <v>0</v>
      </c>
      <c r="FI19">
        <v>0</v>
      </c>
      <c r="FJ19">
        <v>1</v>
      </c>
      <c r="FK19">
        <v>0</v>
      </c>
      <c r="FL19">
        <v>1</v>
      </c>
      <c r="FM19">
        <v>1</v>
      </c>
      <c r="FN19">
        <v>0.5</v>
      </c>
      <c r="FO19">
        <v>1</v>
      </c>
      <c r="FP19">
        <v>0</v>
      </c>
      <c r="FQ19">
        <v>0.5</v>
      </c>
      <c r="FR19">
        <v>0.5</v>
      </c>
      <c r="FS19" t="s">
        <v>195</v>
      </c>
      <c r="FT19">
        <v>0.5</v>
      </c>
      <c r="FU19" t="s">
        <v>195</v>
      </c>
      <c r="FV19">
        <v>1</v>
      </c>
      <c r="FW19">
        <v>0.5</v>
      </c>
      <c r="FX19">
        <v>0</v>
      </c>
      <c r="FY19">
        <v>0.5</v>
      </c>
      <c r="FZ19">
        <v>0</v>
      </c>
      <c r="GA19">
        <v>0.5</v>
      </c>
      <c r="GB19">
        <v>0.5</v>
      </c>
      <c r="GC19">
        <v>0.5</v>
      </c>
      <c r="GD19">
        <v>0.5</v>
      </c>
      <c r="GE19">
        <v>0.5</v>
      </c>
      <c r="GF19">
        <v>1</v>
      </c>
      <c r="GG19">
        <v>1</v>
      </c>
      <c r="GH19">
        <v>1</v>
      </c>
      <c r="GI19">
        <v>1</v>
      </c>
      <c r="GJ19" s="33">
        <f t="shared" si="0"/>
        <v>85</v>
      </c>
    </row>
    <row r="20" spans="1:192" x14ac:dyDescent="0.2">
      <c r="A20" t="s">
        <v>187</v>
      </c>
      <c r="B20">
        <v>271405853</v>
      </c>
      <c r="C20" t="s">
        <v>198</v>
      </c>
      <c r="D20" t="s">
        <v>197</v>
      </c>
      <c r="G20">
        <v>1013</v>
      </c>
      <c r="H20">
        <v>348</v>
      </c>
      <c r="I20" t="s">
        <v>197</v>
      </c>
      <c r="J20" t="s">
        <v>190</v>
      </c>
      <c r="K20" t="s">
        <v>191</v>
      </c>
      <c r="L20">
        <v>3042</v>
      </c>
      <c r="M20">
        <v>1042</v>
      </c>
      <c r="N20">
        <v>-1</v>
      </c>
      <c r="O20" t="s">
        <v>230</v>
      </c>
      <c r="P20" t="s">
        <v>192</v>
      </c>
      <c r="Q20" t="s">
        <v>231</v>
      </c>
      <c r="R20" t="s">
        <v>232</v>
      </c>
      <c r="S20" t="s">
        <v>268</v>
      </c>
      <c r="T20" t="s">
        <v>269</v>
      </c>
      <c r="U20">
        <v>1</v>
      </c>
      <c r="V20" t="s">
        <v>193</v>
      </c>
      <c r="W20">
        <v>3160</v>
      </c>
      <c r="X20">
        <v>1097</v>
      </c>
      <c r="Y20">
        <v>0</v>
      </c>
      <c r="Z20">
        <v>1</v>
      </c>
      <c r="AA20" s="26" t="s">
        <v>194</v>
      </c>
      <c r="AB20">
        <v>1</v>
      </c>
      <c r="AC20" s="26" t="s">
        <v>196</v>
      </c>
      <c r="AD20">
        <v>0</v>
      </c>
      <c r="AE20">
        <v>0</v>
      </c>
      <c r="AF20">
        <v>0.5</v>
      </c>
      <c r="AG20">
        <v>0</v>
      </c>
      <c r="AH20">
        <v>0</v>
      </c>
      <c r="AI20">
        <v>0</v>
      </c>
      <c r="AJ20">
        <v>0.5</v>
      </c>
      <c r="AK20">
        <v>0.5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 t="s">
        <v>195</v>
      </c>
      <c r="AS20" t="s">
        <v>195</v>
      </c>
      <c r="AT20">
        <v>0.5</v>
      </c>
      <c r="AU20">
        <v>0.5</v>
      </c>
      <c r="AV20">
        <v>0.5</v>
      </c>
      <c r="AW20">
        <v>1</v>
      </c>
      <c r="AX20" t="s">
        <v>195</v>
      </c>
      <c r="AY20">
        <v>0.5</v>
      </c>
      <c r="AZ20">
        <v>0.5</v>
      </c>
      <c r="BA20" t="s">
        <v>195</v>
      </c>
      <c r="BB20">
        <v>1</v>
      </c>
      <c r="BC20">
        <v>0</v>
      </c>
      <c r="BD20">
        <v>0.5</v>
      </c>
      <c r="BE20">
        <v>0.5</v>
      </c>
      <c r="BF20">
        <v>1</v>
      </c>
      <c r="BG20">
        <v>0.5</v>
      </c>
      <c r="BH20" t="s">
        <v>195</v>
      </c>
      <c r="BI20" t="s">
        <v>195</v>
      </c>
      <c r="BJ20" t="s">
        <v>195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1</v>
      </c>
      <c r="DI20">
        <v>1</v>
      </c>
      <c r="DJ20">
        <v>0.5</v>
      </c>
      <c r="DK20">
        <v>1</v>
      </c>
      <c r="DL20">
        <v>0.5</v>
      </c>
      <c r="DM20">
        <v>1</v>
      </c>
      <c r="DN20">
        <v>1</v>
      </c>
      <c r="DO20">
        <v>0.5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0.5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0</v>
      </c>
      <c r="EC20">
        <v>0.5</v>
      </c>
      <c r="ED20">
        <v>1</v>
      </c>
      <c r="EE20">
        <v>1</v>
      </c>
      <c r="EF20">
        <v>1</v>
      </c>
      <c r="EG20">
        <v>0.5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0.5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0</v>
      </c>
      <c r="FQ20">
        <v>0.5</v>
      </c>
      <c r="FR20">
        <v>0.5</v>
      </c>
      <c r="FS20" t="s">
        <v>195</v>
      </c>
      <c r="FT20">
        <v>0.5</v>
      </c>
      <c r="FU20">
        <v>1</v>
      </c>
      <c r="FV20">
        <v>1</v>
      </c>
      <c r="FW20">
        <v>1</v>
      </c>
      <c r="FX20">
        <v>0.5</v>
      </c>
      <c r="FY20">
        <v>1</v>
      </c>
      <c r="FZ20">
        <v>1</v>
      </c>
      <c r="GA20">
        <v>0.5</v>
      </c>
      <c r="GB20">
        <v>0.5</v>
      </c>
      <c r="GC20">
        <v>0.5</v>
      </c>
      <c r="GD20">
        <v>0.5</v>
      </c>
      <c r="GE20">
        <v>1</v>
      </c>
      <c r="GF20">
        <v>1</v>
      </c>
      <c r="GG20">
        <v>1</v>
      </c>
      <c r="GH20">
        <v>1</v>
      </c>
      <c r="GI20">
        <v>1</v>
      </c>
      <c r="GJ20" s="33">
        <f t="shared" si="0"/>
        <v>103</v>
      </c>
    </row>
    <row r="21" spans="1:192" x14ac:dyDescent="0.2">
      <c r="A21" t="s">
        <v>187</v>
      </c>
      <c r="B21">
        <v>271405860</v>
      </c>
      <c r="C21" t="s">
        <v>197</v>
      </c>
      <c r="D21" t="s">
        <v>188</v>
      </c>
      <c r="G21">
        <v>1013</v>
      </c>
      <c r="H21">
        <v>345</v>
      </c>
      <c r="I21" t="s">
        <v>188</v>
      </c>
      <c r="J21" t="s">
        <v>190</v>
      </c>
      <c r="K21" t="s">
        <v>191</v>
      </c>
      <c r="L21">
        <v>3042</v>
      </c>
      <c r="M21">
        <v>1035</v>
      </c>
      <c r="N21">
        <v>-1</v>
      </c>
      <c r="O21" t="s">
        <v>230</v>
      </c>
      <c r="P21" t="s">
        <v>192</v>
      </c>
      <c r="Q21" t="s">
        <v>231</v>
      </c>
      <c r="R21" t="s">
        <v>232</v>
      </c>
      <c r="S21" t="s">
        <v>270</v>
      </c>
      <c r="T21" t="s">
        <v>271</v>
      </c>
      <c r="U21">
        <v>1</v>
      </c>
      <c r="V21" t="s">
        <v>193</v>
      </c>
      <c r="W21">
        <v>3160</v>
      </c>
      <c r="X21">
        <v>1090</v>
      </c>
      <c r="Y21">
        <v>0</v>
      </c>
      <c r="Z21">
        <v>1</v>
      </c>
      <c r="AA21" s="26" t="s">
        <v>194</v>
      </c>
      <c r="AB21">
        <v>1</v>
      </c>
      <c r="AC21" s="26" t="s">
        <v>196</v>
      </c>
      <c r="AD21">
        <v>0</v>
      </c>
      <c r="AE21">
        <v>0</v>
      </c>
      <c r="AF21">
        <v>0.5</v>
      </c>
      <c r="AG21">
        <v>0</v>
      </c>
      <c r="AH21">
        <v>0</v>
      </c>
      <c r="AI21">
        <v>0</v>
      </c>
      <c r="AJ21">
        <v>0.5</v>
      </c>
      <c r="AK21">
        <v>0.5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 t="s">
        <v>195</v>
      </c>
      <c r="AS21">
        <v>0</v>
      </c>
      <c r="AT21">
        <v>0.5</v>
      </c>
      <c r="AU21">
        <v>0.5</v>
      </c>
      <c r="AV21">
        <v>0.5</v>
      </c>
      <c r="AW21">
        <v>1</v>
      </c>
      <c r="AX21" t="s">
        <v>195</v>
      </c>
      <c r="AY21">
        <v>0.5</v>
      </c>
      <c r="AZ21">
        <v>0.5</v>
      </c>
      <c r="BA21" t="s">
        <v>195</v>
      </c>
      <c r="BB21">
        <v>1</v>
      </c>
      <c r="BC21">
        <v>0</v>
      </c>
      <c r="BD21">
        <v>0.5</v>
      </c>
      <c r="BE21">
        <v>0.5</v>
      </c>
      <c r="BF21">
        <v>1</v>
      </c>
      <c r="BG21">
        <v>0.5</v>
      </c>
      <c r="BH21" t="s">
        <v>195</v>
      </c>
      <c r="BI21" t="s">
        <v>195</v>
      </c>
      <c r="BJ21" t="s">
        <v>195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0.5</v>
      </c>
      <c r="DM21">
        <v>1</v>
      </c>
      <c r="DN21">
        <v>1</v>
      </c>
      <c r="DO21">
        <v>0.5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0.5</v>
      </c>
      <c r="DW21">
        <v>1</v>
      </c>
      <c r="DX21" t="s">
        <v>195</v>
      </c>
      <c r="DY21">
        <v>1</v>
      </c>
      <c r="DZ21">
        <v>1</v>
      </c>
      <c r="EA21">
        <v>1</v>
      </c>
      <c r="EB21">
        <v>0</v>
      </c>
      <c r="EC21">
        <v>0.5</v>
      </c>
      <c r="ED21">
        <v>1</v>
      </c>
      <c r="EE21">
        <v>1</v>
      </c>
      <c r="EF21">
        <v>1</v>
      </c>
      <c r="EG21">
        <v>0.5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0.5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1</v>
      </c>
      <c r="FN21">
        <v>1</v>
      </c>
      <c r="FO21">
        <v>1</v>
      </c>
      <c r="FP21">
        <v>0</v>
      </c>
      <c r="FQ21">
        <v>0.5</v>
      </c>
      <c r="FR21">
        <v>0.5</v>
      </c>
      <c r="FS21">
        <v>1</v>
      </c>
      <c r="FT21">
        <v>0.5</v>
      </c>
      <c r="FU21">
        <v>1</v>
      </c>
      <c r="FV21">
        <v>1</v>
      </c>
      <c r="FW21">
        <v>1</v>
      </c>
      <c r="FX21">
        <v>0.5</v>
      </c>
      <c r="FY21">
        <v>1</v>
      </c>
      <c r="FZ21">
        <v>1</v>
      </c>
      <c r="GA21">
        <v>0.5</v>
      </c>
      <c r="GB21">
        <v>0.5</v>
      </c>
      <c r="GC21">
        <v>0.5</v>
      </c>
      <c r="GD21">
        <v>0.5</v>
      </c>
      <c r="GE21">
        <v>1</v>
      </c>
      <c r="GF21">
        <v>1</v>
      </c>
      <c r="GG21" t="s">
        <v>210</v>
      </c>
      <c r="GH21">
        <v>1</v>
      </c>
      <c r="GI21">
        <v>1</v>
      </c>
      <c r="GJ21" s="33">
        <f t="shared" si="0"/>
        <v>102.5</v>
      </c>
    </row>
    <row r="22" spans="1:192" x14ac:dyDescent="0.2">
      <c r="A22" t="s">
        <v>187</v>
      </c>
      <c r="B22">
        <v>271405875</v>
      </c>
      <c r="C22" t="s">
        <v>197</v>
      </c>
      <c r="D22" t="s">
        <v>188</v>
      </c>
      <c r="E22" t="s">
        <v>189</v>
      </c>
      <c r="G22">
        <v>1013</v>
      </c>
      <c r="H22">
        <v>340</v>
      </c>
      <c r="I22" t="s">
        <v>188</v>
      </c>
      <c r="J22" t="s">
        <v>199</v>
      </c>
      <c r="K22" t="s">
        <v>200</v>
      </c>
      <c r="L22">
        <v>3042</v>
      </c>
      <c r="M22">
        <v>1020</v>
      </c>
      <c r="N22">
        <v>-1</v>
      </c>
      <c r="O22" t="s">
        <v>230</v>
      </c>
      <c r="P22" t="s">
        <v>192</v>
      </c>
      <c r="Q22" t="s">
        <v>231</v>
      </c>
      <c r="R22" t="s">
        <v>232</v>
      </c>
      <c r="S22" t="s">
        <v>272</v>
      </c>
      <c r="T22" t="s">
        <v>273</v>
      </c>
      <c r="U22">
        <v>1</v>
      </c>
      <c r="V22" t="s">
        <v>193</v>
      </c>
      <c r="W22">
        <v>3160</v>
      </c>
      <c r="X22">
        <v>1075</v>
      </c>
      <c r="Y22">
        <v>0</v>
      </c>
      <c r="Z22">
        <v>1</v>
      </c>
      <c r="AA22" s="26" t="s">
        <v>194</v>
      </c>
      <c r="AB22">
        <v>1</v>
      </c>
      <c r="AC22" s="26" t="s">
        <v>208</v>
      </c>
      <c r="AD22">
        <v>0</v>
      </c>
      <c r="AE22" t="s">
        <v>195</v>
      </c>
      <c r="AF22">
        <v>0.5</v>
      </c>
      <c r="AG22">
        <v>0</v>
      </c>
      <c r="AH22">
        <v>0</v>
      </c>
      <c r="AI22">
        <v>0</v>
      </c>
      <c r="AJ22">
        <v>0.5</v>
      </c>
      <c r="AK22">
        <v>0.5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 t="s">
        <v>195</v>
      </c>
      <c r="AS22" t="s">
        <v>195</v>
      </c>
      <c r="AT22">
        <v>0.5</v>
      </c>
      <c r="AU22">
        <v>0.5</v>
      </c>
      <c r="AV22">
        <v>0.5</v>
      </c>
      <c r="AW22">
        <v>1</v>
      </c>
      <c r="AX22" t="s">
        <v>195</v>
      </c>
      <c r="AY22">
        <v>0.5</v>
      </c>
      <c r="AZ22">
        <v>0.5</v>
      </c>
      <c r="BA22" t="s">
        <v>195</v>
      </c>
      <c r="BB22">
        <v>1</v>
      </c>
      <c r="BC22">
        <v>0</v>
      </c>
      <c r="BD22">
        <v>0.5</v>
      </c>
      <c r="BE22">
        <v>0.5</v>
      </c>
      <c r="BF22">
        <v>1</v>
      </c>
      <c r="BG22">
        <v>0.5</v>
      </c>
      <c r="BH22" t="s">
        <v>195</v>
      </c>
      <c r="BI22">
        <v>0.5</v>
      </c>
      <c r="BJ22">
        <v>0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0.5</v>
      </c>
      <c r="DM22">
        <v>1</v>
      </c>
      <c r="DN22">
        <v>0.5</v>
      </c>
      <c r="DO22">
        <v>0</v>
      </c>
      <c r="DP22">
        <v>0.5</v>
      </c>
      <c r="DQ22">
        <v>0.5</v>
      </c>
      <c r="DR22">
        <v>0.5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0.5</v>
      </c>
      <c r="DZ22">
        <v>0.5</v>
      </c>
      <c r="EA22">
        <v>0.5</v>
      </c>
      <c r="EB22">
        <v>0</v>
      </c>
      <c r="EC22">
        <v>0.5</v>
      </c>
      <c r="ED22">
        <v>1</v>
      </c>
      <c r="EE22">
        <v>0</v>
      </c>
      <c r="EF22">
        <v>0</v>
      </c>
      <c r="EG22">
        <v>0.5</v>
      </c>
      <c r="EH22">
        <v>1</v>
      </c>
      <c r="EI22">
        <v>0.5</v>
      </c>
      <c r="EJ22">
        <v>0</v>
      </c>
      <c r="EK22">
        <v>0.5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0.5</v>
      </c>
      <c r="EW22">
        <v>1</v>
      </c>
      <c r="EX22">
        <v>0.5</v>
      </c>
      <c r="EY22">
        <v>1</v>
      </c>
      <c r="EZ22">
        <v>1</v>
      </c>
      <c r="FA22">
        <v>0.5</v>
      </c>
      <c r="FB22">
        <v>0.5</v>
      </c>
      <c r="FC22">
        <v>1</v>
      </c>
      <c r="FD22">
        <v>0.5</v>
      </c>
      <c r="FE22">
        <v>1</v>
      </c>
      <c r="FF22">
        <v>1</v>
      </c>
      <c r="FG22">
        <v>0.5</v>
      </c>
      <c r="FH22">
        <v>0.5</v>
      </c>
      <c r="FI22">
        <v>0.5</v>
      </c>
      <c r="FJ22">
        <v>1</v>
      </c>
      <c r="FK22">
        <v>1</v>
      </c>
      <c r="FL22">
        <v>1</v>
      </c>
      <c r="FM22">
        <v>1</v>
      </c>
      <c r="FN22">
        <v>0.5</v>
      </c>
      <c r="FO22">
        <v>1</v>
      </c>
      <c r="FP22">
        <v>0</v>
      </c>
      <c r="FQ22">
        <v>0.5</v>
      </c>
      <c r="FR22">
        <v>0.5</v>
      </c>
      <c r="FS22" t="s">
        <v>195</v>
      </c>
      <c r="FT22">
        <v>0.5</v>
      </c>
      <c r="FU22">
        <v>1</v>
      </c>
      <c r="FV22">
        <v>1</v>
      </c>
      <c r="FW22">
        <v>1</v>
      </c>
      <c r="FX22">
        <v>1</v>
      </c>
      <c r="FY22">
        <v>1</v>
      </c>
      <c r="FZ22">
        <v>1</v>
      </c>
      <c r="GA22">
        <v>0</v>
      </c>
      <c r="GB22">
        <v>0.5</v>
      </c>
      <c r="GC22">
        <v>0.5</v>
      </c>
      <c r="GD22">
        <v>0.5</v>
      </c>
      <c r="GE22">
        <v>0.5</v>
      </c>
      <c r="GF22">
        <v>1</v>
      </c>
      <c r="GG22">
        <v>1</v>
      </c>
      <c r="GH22">
        <v>1</v>
      </c>
      <c r="GI22">
        <v>1</v>
      </c>
      <c r="GJ22" s="33">
        <f t="shared" si="0"/>
        <v>86</v>
      </c>
    </row>
    <row r="23" spans="1:192" x14ac:dyDescent="0.2">
      <c r="A23" t="s">
        <v>187</v>
      </c>
      <c r="B23">
        <v>271406103</v>
      </c>
      <c r="C23" t="s">
        <v>189</v>
      </c>
      <c r="D23" t="s">
        <v>188</v>
      </c>
      <c r="G23">
        <v>1013</v>
      </c>
      <c r="H23">
        <v>264</v>
      </c>
      <c r="I23" t="s">
        <v>188</v>
      </c>
      <c r="J23" t="s">
        <v>199</v>
      </c>
      <c r="K23" t="s">
        <v>200</v>
      </c>
      <c r="L23">
        <v>3042</v>
      </c>
      <c r="M23">
        <v>792</v>
      </c>
      <c r="N23">
        <v>-1</v>
      </c>
      <c r="O23" t="s">
        <v>230</v>
      </c>
      <c r="P23" t="s">
        <v>192</v>
      </c>
      <c r="Q23" t="s">
        <v>231</v>
      </c>
      <c r="R23" t="s">
        <v>232</v>
      </c>
      <c r="S23" t="s">
        <v>274</v>
      </c>
      <c r="T23" t="s">
        <v>275</v>
      </c>
      <c r="U23">
        <v>1</v>
      </c>
      <c r="V23" t="s">
        <v>193</v>
      </c>
      <c r="W23">
        <v>3160</v>
      </c>
      <c r="X23">
        <v>847</v>
      </c>
      <c r="Y23">
        <v>0</v>
      </c>
      <c r="Z23">
        <v>1</v>
      </c>
      <c r="AA23" s="26" t="s">
        <v>194</v>
      </c>
      <c r="AB23">
        <v>1</v>
      </c>
      <c r="AC23" s="26" t="s">
        <v>196</v>
      </c>
      <c r="AD23">
        <v>0</v>
      </c>
      <c r="AE23" t="s">
        <v>195</v>
      </c>
      <c r="AF23">
        <v>0.5</v>
      </c>
      <c r="AG23">
        <v>0</v>
      </c>
      <c r="AH23" t="s">
        <v>195</v>
      </c>
      <c r="AI23">
        <v>0</v>
      </c>
      <c r="AJ23">
        <v>0.5</v>
      </c>
      <c r="AK23">
        <v>0.5</v>
      </c>
      <c r="AL23" t="s">
        <v>195</v>
      </c>
      <c r="AM23">
        <v>0</v>
      </c>
      <c r="AN23" t="s">
        <v>195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0.5</v>
      </c>
      <c r="AU23">
        <v>0.5</v>
      </c>
      <c r="AV23">
        <v>0.5</v>
      </c>
      <c r="AW23" t="s">
        <v>195</v>
      </c>
      <c r="AX23" t="s">
        <v>195</v>
      </c>
      <c r="AY23">
        <v>0.5</v>
      </c>
      <c r="AZ23">
        <v>0.5</v>
      </c>
      <c r="BA23">
        <v>0.5</v>
      </c>
      <c r="BB23">
        <v>1</v>
      </c>
      <c r="BC23">
        <v>0</v>
      </c>
      <c r="BD23">
        <v>0.5</v>
      </c>
      <c r="BE23">
        <v>0.5</v>
      </c>
      <c r="BF23">
        <v>1</v>
      </c>
      <c r="BG23">
        <v>0.5</v>
      </c>
      <c r="BH23">
        <v>0.5</v>
      </c>
      <c r="BI23" t="s">
        <v>195</v>
      </c>
      <c r="BJ23">
        <v>0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1</v>
      </c>
      <c r="EZ23">
        <v>1</v>
      </c>
      <c r="FA23">
        <v>1</v>
      </c>
      <c r="FB23">
        <v>1</v>
      </c>
      <c r="FC23">
        <v>1</v>
      </c>
      <c r="FD23">
        <v>1</v>
      </c>
      <c r="FE23">
        <v>1</v>
      </c>
      <c r="FF23">
        <v>1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0.5</v>
      </c>
      <c r="FO23">
        <v>1</v>
      </c>
      <c r="FP23">
        <v>0.5</v>
      </c>
      <c r="FQ23">
        <v>0.5</v>
      </c>
      <c r="FR23">
        <v>1</v>
      </c>
      <c r="FS23">
        <v>1</v>
      </c>
      <c r="FT23">
        <v>0.5</v>
      </c>
      <c r="FU23">
        <v>1</v>
      </c>
      <c r="FV23">
        <v>1</v>
      </c>
      <c r="FW23">
        <v>1</v>
      </c>
      <c r="FX23">
        <v>1</v>
      </c>
      <c r="FY23">
        <v>1</v>
      </c>
      <c r="FZ23">
        <v>0.5</v>
      </c>
      <c r="GA23">
        <v>1</v>
      </c>
      <c r="GB23">
        <v>0.5</v>
      </c>
      <c r="GC23">
        <v>1</v>
      </c>
      <c r="GD23">
        <v>1</v>
      </c>
      <c r="GE23">
        <v>1</v>
      </c>
      <c r="GF23">
        <v>1</v>
      </c>
      <c r="GG23">
        <v>1</v>
      </c>
      <c r="GH23">
        <v>1</v>
      </c>
      <c r="GI23">
        <v>1</v>
      </c>
      <c r="GJ23" s="33">
        <f t="shared" si="0"/>
        <v>110.5</v>
      </c>
    </row>
    <row r="24" spans="1:192" x14ac:dyDescent="0.2">
      <c r="A24" t="s">
        <v>187</v>
      </c>
      <c r="B24">
        <v>271406155</v>
      </c>
      <c r="C24" t="s">
        <v>197</v>
      </c>
      <c r="D24" t="s">
        <v>198</v>
      </c>
      <c r="G24">
        <v>1013</v>
      </c>
      <c r="H24">
        <v>247</v>
      </c>
      <c r="I24" t="s">
        <v>198</v>
      </c>
      <c r="J24" t="s">
        <v>190</v>
      </c>
      <c r="K24" t="s">
        <v>191</v>
      </c>
      <c r="L24">
        <v>3042</v>
      </c>
      <c r="M24">
        <v>740</v>
      </c>
      <c r="N24">
        <v>-1</v>
      </c>
      <c r="O24" t="s">
        <v>230</v>
      </c>
      <c r="P24" t="s">
        <v>192</v>
      </c>
      <c r="Q24" t="s">
        <v>231</v>
      </c>
      <c r="R24" t="s">
        <v>232</v>
      </c>
      <c r="S24" t="s">
        <v>276</v>
      </c>
      <c r="T24" t="s">
        <v>277</v>
      </c>
      <c r="U24">
        <v>1</v>
      </c>
      <c r="V24" t="s">
        <v>193</v>
      </c>
      <c r="W24">
        <v>3160</v>
      </c>
      <c r="X24">
        <v>795</v>
      </c>
      <c r="Y24">
        <v>0</v>
      </c>
      <c r="Z24">
        <v>1</v>
      </c>
      <c r="AA24" s="26" t="s">
        <v>194</v>
      </c>
      <c r="AB24">
        <v>1</v>
      </c>
      <c r="AC24" s="26" t="s">
        <v>196</v>
      </c>
      <c r="AD24">
        <v>0</v>
      </c>
      <c r="AE24">
        <v>0</v>
      </c>
      <c r="AF24">
        <v>0.5</v>
      </c>
      <c r="AG24">
        <v>0</v>
      </c>
      <c r="AH24">
        <v>0</v>
      </c>
      <c r="AI24">
        <v>0</v>
      </c>
      <c r="AJ24">
        <v>0.5</v>
      </c>
      <c r="AK24" t="s">
        <v>195</v>
      </c>
      <c r="AL24" t="s">
        <v>195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 t="s">
        <v>195</v>
      </c>
      <c r="AT24">
        <v>0.5</v>
      </c>
      <c r="AU24">
        <v>0.5</v>
      </c>
      <c r="AV24">
        <v>0.5</v>
      </c>
      <c r="AW24">
        <v>1</v>
      </c>
      <c r="AX24" t="s">
        <v>195</v>
      </c>
      <c r="AY24">
        <v>0.5</v>
      </c>
      <c r="AZ24">
        <v>0.5</v>
      </c>
      <c r="BA24">
        <v>0.5</v>
      </c>
      <c r="BB24">
        <v>1</v>
      </c>
      <c r="BC24">
        <v>0</v>
      </c>
      <c r="BD24">
        <v>0.5</v>
      </c>
      <c r="BE24">
        <v>0.5</v>
      </c>
      <c r="BF24">
        <v>1</v>
      </c>
      <c r="BG24">
        <v>0.5</v>
      </c>
      <c r="BH24">
        <v>0.5</v>
      </c>
      <c r="BI24">
        <v>0.5</v>
      </c>
      <c r="BJ24">
        <v>0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0.5</v>
      </c>
      <c r="DM24">
        <v>1</v>
      </c>
      <c r="DN24">
        <v>1</v>
      </c>
      <c r="DO24">
        <v>0.5</v>
      </c>
      <c r="DP24">
        <v>1</v>
      </c>
      <c r="DQ24">
        <v>1</v>
      </c>
      <c r="DR24">
        <v>0.5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 t="s">
        <v>195</v>
      </c>
      <c r="DZ24">
        <v>1</v>
      </c>
      <c r="EA24">
        <v>1</v>
      </c>
      <c r="EB24">
        <v>0.5</v>
      </c>
      <c r="EC24">
        <v>0.5</v>
      </c>
      <c r="ED24">
        <v>1</v>
      </c>
      <c r="EE24">
        <v>1</v>
      </c>
      <c r="EF24">
        <v>1</v>
      </c>
      <c r="EG24" t="s">
        <v>195</v>
      </c>
      <c r="EH24">
        <v>0.5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0.5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0.5</v>
      </c>
      <c r="FO24">
        <v>1</v>
      </c>
      <c r="FP24">
        <v>0</v>
      </c>
      <c r="FQ24">
        <v>0.5</v>
      </c>
      <c r="FR24">
        <v>1</v>
      </c>
      <c r="FS24">
        <v>1</v>
      </c>
      <c r="FT24">
        <v>0.5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0.5</v>
      </c>
      <c r="GA24">
        <v>0.5</v>
      </c>
      <c r="GB24">
        <v>0.5</v>
      </c>
      <c r="GC24">
        <v>1</v>
      </c>
      <c r="GD24">
        <v>1</v>
      </c>
      <c r="GE24">
        <v>0.5</v>
      </c>
      <c r="GF24">
        <v>1</v>
      </c>
      <c r="GG24">
        <v>1</v>
      </c>
      <c r="GH24">
        <v>1</v>
      </c>
      <c r="GI24">
        <v>1</v>
      </c>
      <c r="GJ24" s="33">
        <f t="shared" si="0"/>
        <v>104.5</v>
      </c>
    </row>
    <row r="25" spans="1:192" x14ac:dyDescent="0.2">
      <c r="A25" t="s">
        <v>187</v>
      </c>
      <c r="B25">
        <v>271406238</v>
      </c>
      <c r="C25" t="s">
        <v>198</v>
      </c>
      <c r="D25" t="s">
        <v>197</v>
      </c>
      <c r="G25">
        <v>1013</v>
      </c>
      <c r="H25">
        <v>219</v>
      </c>
      <c r="I25" t="s">
        <v>197</v>
      </c>
      <c r="J25" t="s">
        <v>199</v>
      </c>
      <c r="K25" t="s">
        <v>200</v>
      </c>
      <c r="L25">
        <v>3042</v>
      </c>
      <c r="M25">
        <v>657</v>
      </c>
      <c r="N25">
        <v>-1</v>
      </c>
      <c r="O25" t="s">
        <v>230</v>
      </c>
      <c r="P25" t="s">
        <v>192</v>
      </c>
      <c r="Q25" t="s">
        <v>231</v>
      </c>
      <c r="R25" t="s">
        <v>232</v>
      </c>
      <c r="S25" t="s">
        <v>223</v>
      </c>
      <c r="T25" t="s">
        <v>278</v>
      </c>
      <c r="U25">
        <v>1</v>
      </c>
      <c r="V25" t="s">
        <v>193</v>
      </c>
      <c r="W25">
        <v>3160</v>
      </c>
      <c r="X25">
        <v>712</v>
      </c>
      <c r="Y25">
        <v>0</v>
      </c>
      <c r="Z25">
        <v>1</v>
      </c>
      <c r="AA25" s="26" t="s">
        <v>194</v>
      </c>
      <c r="AB25">
        <v>1</v>
      </c>
      <c r="AC25" s="26" t="s">
        <v>196</v>
      </c>
      <c r="AD25">
        <v>0</v>
      </c>
      <c r="AE25">
        <v>0</v>
      </c>
      <c r="AF25" t="s">
        <v>195</v>
      </c>
      <c r="AG25">
        <v>0</v>
      </c>
      <c r="AH25" t="s">
        <v>195</v>
      </c>
      <c r="AI25">
        <v>0</v>
      </c>
      <c r="AJ25">
        <v>0.5</v>
      </c>
      <c r="AK25" t="s">
        <v>195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0.5</v>
      </c>
      <c r="AU25">
        <v>0.5</v>
      </c>
      <c r="AV25" t="s">
        <v>195</v>
      </c>
      <c r="AW25" t="s">
        <v>195</v>
      </c>
      <c r="AX25" t="s">
        <v>195</v>
      </c>
      <c r="AY25">
        <v>0.5</v>
      </c>
      <c r="AZ25">
        <v>0.5</v>
      </c>
      <c r="BA25" t="s">
        <v>195</v>
      </c>
      <c r="BB25">
        <v>1</v>
      </c>
      <c r="BC25">
        <v>0</v>
      </c>
      <c r="BD25">
        <v>0.5</v>
      </c>
      <c r="BE25">
        <v>0.5</v>
      </c>
      <c r="BF25">
        <v>1</v>
      </c>
      <c r="BG25">
        <v>0.5</v>
      </c>
      <c r="BH25">
        <v>0.5</v>
      </c>
      <c r="BI25" t="s">
        <v>195</v>
      </c>
      <c r="BJ25" t="s">
        <v>195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1</v>
      </c>
      <c r="DH25">
        <v>1</v>
      </c>
      <c r="DI25">
        <v>1</v>
      </c>
      <c r="DJ25">
        <v>1</v>
      </c>
      <c r="DK25">
        <v>0.5</v>
      </c>
      <c r="DL25">
        <v>0.5</v>
      </c>
      <c r="DM25">
        <v>1</v>
      </c>
      <c r="DN25">
        <v>1</v>
      </c>
      <c r="DO25">
        <v>0.5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 t="s">
        <v>195</v>
      </c>
      <c r="DZ25">
        <v>1</v>
      </c>
      <c r="EA25">
        <v>1</v>
      </c>
      <c r="EB25">
        <v>0.5</v>
      </c>
      <c r="EC25">
        <v>0.5</v>
      </c>
      <c r="ED25">
        <v>1</v>
      </c>
      <c r="EE25">
        <v>1</v>
      </c>
      <c r="EF25">
        <v>1</v>
      </c>
      <c r="EG25">
        <v>1</v>
      </c>
      <c r="EH25">
        <v>1</v>
      </c>
      <c r="EI25">
        <v>1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1</v>
      </c>
      <c r="EP25">
        <v>1</v>
      </c>
      <c r="EQ25">
        <v>1</v>
      </c>
      <c r="ER25">
        <v>1</v>
      </c>
      <c r="ES25">
        <v>1</v>
      </c>
      <c r="ET25">
        <v>1</v>
      </c>
      <c r="EU25">
        <v>1</v>
      </c>
      <c r="EV25">
        <v>1</v>
      </c>
      <c r="EW25">
        <v>1</v>
      </c>
      <c r="EX25">
        <v>1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0.5</v>
      </c>
      <c r="FE25">
        <v>1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 t="s">
        <v>195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0.5</v>
      </c>
      <c r="GB25">
        <v>1</v>
      </c>
      <c r="GC25">
        <v>1</v>
      </c>
      <c r="GD25">
        <v>1</v>
      </c>
      <c r="GE25">
        <v>1</v>
      </c>
      <c r="GF25">
        <v>1</v>
      </c>
      <c r="GG25">
        <v>1</v>
      </c>
      <c r="GH25">
        <v>1</v>
      </c>
      <c r="GI25">
        <v>1</v>
      </c>
      <c r="GJ25" s="33">
        <f t="shared" si="0"/>
        <v>106</v>
      </c>
    </row>
    <row r="26" spans="1:192" x14ac:dyDescent="0.2">
      <c r="A26" t="s">
        <v>187</v>
      </c>
      <c r="B26">
        <v>271406386</v>
      </c>
      <c r="C26" t="s">
        <v>189</v>
      </c>
      <c r="D26" t="s">
        <v>188</v>
      </c>
      <c r="G26">
        <v>1013</v>
      </c>
      <c r="H26">
        <v>170</v>
      </c>
      <c r="I26" t="s">
        <v>188</v>
      </c>
      <c r="J26" t="s">
        <v>190</v>
      </c>
      <c r="K26" t="s">
        <v>191</v>
      </c>
      <c r="L26">
        <v>3042</v>
      </c>
      <c r="M26">
        <v>509</v>
      </c>
      <c r="N26">
        <v>-1</v>
      </c>
      <c r="O26" t="s">
        <v>230</v>
      </c>
      <c r="P26" t="s">
        <v>192</v>
      </c>
      <c r="Q26" t="s">
        <v>231</v>
      </c>
      <c r="R26" t="s">
        <v>232</v>
      </c>
      <c r="S26" t="s">
        <v>279</v>
      </c>
      <c r="T26" t="s">
        <v>280</v>
      </c>
      <c r="U26">
        <v>1</v>
      </c>
      <c r="V26" t="s">
        <v>193</v>
      </c>
      <c r="W26">
        <v>3160</v>
      </c>
      <c r="X26">
        <v>564</v>
      </c>
      <c r="Y26">
        <v>0</v>
      </c>
      <c r="Z26">
        <v>1</v>
      </c>
      <c r="AA26" s="26" t="s">
        <v>194</v>
      </c>
      <c r="AB26">
        <v>1</v>
      </c>
      <c r="AC26" s="26" t="s">
        <v>196</v>
      </c>
      <c r="AD26">
        <v>0</v>
      </c>
      <c r="AE26">
        <v>0</v>
      </c>
      <c r="AF26">
        <v>0.5</v>
      </c>
      <c r="AG26" t="s">
        <v>195</v>
      </c>
      <c r="AH26">
        <v>0</v>
      </c>
      <c r="AI26">
        <v>0</v>
      </c>
      <c r="AJ26">
        <v>0.5</v>
      </c>
      <c r="AK26">
        <v>0.5</v>
      </c>
      <c r="AL26" t="s">
        <v>195</v>
      </c>
      <c r="AM26">
        <v>0</v>
      </c>
      <c r="AN26">
        <v>0</v>
      </c>
      <c r="AO26">
        <v>0</v>
      </c>
      <c r="AP26">
        <v>0</v>
      </c>
      <c r="AQ26" t="s">
        <v>195</v>
      </c>
      <c r="AR26">
        <v>0</v>
      </c>
      <c r="AS26" t="s">
        <v>195</v>
      </c>
      <c r="AT26" t="s">
        <v>195</v>
      </c>
      <c r="AU26">
        <v>0.5</v>
      </c>
      <c r="AV26">
        <v>0.5</v>
      </c>
      <c r="AW26" t="s">
        <v>195</v>
      </c>
      <c r="AX26">
        <v>1</v>
      </c>
      <c r="AY26">
        <v>0.5</v>
      </c>
      <c r="AZ26" t="s">
        <v>195</v>
      </c>
      <c r="BA26" t="s">
        <v>195</v>
      </c>
      <c r="BB26">
        <v>1</v>
      </c>
      <c r="BC26">
        <v>0</v>
      </c>
      <c r="BD26">
        <v>0.5</v>
      </c>
      <c r="BE26">
        <v>0.5</v>
      </c>
      <c r="BF26">
        <v>1</v>
      </c>
      <c r="BG26">
        <v>0.5</v>
      </c>
      <c r="BH26" t="s">
        <v>195</v>
      </c>
      <c r="BI26">
        <v>0.5</v>
      </c>
      <c r="BJ26">
        <v>0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1</v>
      </c>
      <c r="DH26" t="s">
        <v>195</v>
      </c>
      <c r="DI26">
        <v>1</v>
      </c>
      <c r="DJ26">
        <v>1</v>
      </c>
      <c r="DK26">
        <v>1</v>
      </c>
      <c r="DL26">
        <v>0.5</v>
      </c>
      <c r="DM26">
        <v>1</v>
      </c>
      <c r="DN26">
        <v>1</v>
      </c>
      <c r="DO26">
        <v>0.5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 t="s">
        <v>195</v>
      </c>
      <c r="DZ26">
        <v>1</v>
      </c>
      <c r="EA26">
        <v>1</v>
      </c>
      <c r="EB26">
        <v>0.5</v>
      </c>
      <c r="EC26">
        <v>0.5</v>
      </c>
      <c r="ED26">
        <v>1</v>
      </c>
      <c r="EE26">
        <v>1</v>
      </c>
      <c r="EF26">
        <v>1</v>
      </c>
      <c r="EG26">
        <v>1</v>
      </c>
      <c r="EH26"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 t="s">
        <v>195</v>
      </c>
      <c r="FD26">
        <v>0.5</v>
      </c>
      <c r="FE26">
        <v>1</v>
      </c>
      <c r="FF26" t="s">
        <v>195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0.5</v>
      </c>
      <c r="GB26">
        <v>1</v>
      </c>
      <c r="GC26">
        <v>1</v>
      </c>
      <c r="GD26">
        <v>1</v>
      </c>
      <c r="GE26">
        <v>1</v>
      </c>
      <c r="GF26">
        <v>1</v>
      </c>
      <c r="GG26" t="s">
        <v>195</v>
      </c>
      <c r="GH26">
        <v>1</v>
      </c>
      <c r="GI26">
        <v>1</v>
      </c>
      <c r="GJ26" s="33">
        <f t="shared" si="0"/>
        <v>105</v>
      </c>
    </row>
    <row r="27" spans="1:192" x14ac:dyDescent="0.2">
      <c r="A27" t="s">
        <v>187</v>
      </c>
      <c r="B27">
        <v>271406466</v>
      </c>
      <c r="C27" t="s">
        <v>198</v>
      </c>
      <c r="D27" t="s">
        <v>197</v>
      </c>
      <c r="G27">
        <v>1013</v>
      </c>
      <c r="H27">
        <v>143</v>
      </c>
      <c r="I27" t="s">
        <v>197</v>
      </c>
      <c r="J27" t="s">
        <v>199</v>
      </c>
      <c r="K27" t="s">
        <v>200</v>
      </c>
      <c r="L27">
        <v>3042</v>
      </c>
      <c r="M27">
        <v>429</v>
      </c>
      <c r="N27">
        <v>-1</v>
      </c>
      <c r="O27" t="s">
        <v>230</v>
      </c>
      <c r="P27" t="s">
        <v>192</v>
      </c>
      <c r="Q27" t="s">
        <v>231</v>
      </c>
      <c r="R27" t="s">
        <v>232</v>
      </c>
      <c r="S27" t="s">
        <v>281</v>
      </c>
      <c r="T27" t="s">
        <v>282</v>
      </c>
      <c r="U27">
        <v>1</v>
      </c>
      <c r="V27" t="s">
        <v>193</v>
      </c>
      <c r="W27">
        <v>3160</v>
      </c>
      <c r="X27">
        <v>484</v>
      </c>
      <c r="Y27">
        <v>0</v>
      </c>
      <c r="Z27">
        <v>1</v>
      </c>
      <c r="AA27" s="26" t="s">
        <v>194</v>
      </c>
      <c r="AB27">
        <v>1</v>
      </c>
      <c r="AC27" s="26" t="s">
        <v>196</v>
      </c>
      <c r="AD27">
        <v>0</v>
      </c>
      <c r="AE27">
        <v>0</v>
      </c>
      <c r="AF27">
        <v>0.5</v>
      </c>
      <c r="AG27" t="s">
        <v>195</v>
      </c>
      <c r="AH27">
        <v>0</v>
      </c>
      <c r="AI27">
        <v>0</v>
      </c>
      <c r="AJ27">
        <v>0.5</v>
      </c>
      <c r="AK27" t="s">
        <v>195</v>
      </c>
      <c r="AL27">
        <v>0</v>
      </c>
      <c r="AM27">
        <v>0</v>
      </c>
      <c r="AN27" t="s">
        <v>195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195</v>
      </c>
      <c r="AU27">
        <v>0.5</v>
      </c>
      <c r="AV27">
        <v>0.5</v>
      </c>
      <c r="AW27">
        <v>1</v>
      </c>
      <c r="AX27">
        <v>1</v>
      </c>
      <c r="AY27">
        <v>0.5</v>
      </c>
      <c r="AZ27">
        <v>0.5</v>
      </c>
      <c r="BA27">
        <v>0.5</v>
      </c>
      <c r="BB27">
        <v>1</v>
      </c>
      <c r="BC27">
        <v>0</v>
      </c>
      <c r="BD27">
        <v>0.5</v>
      </c>
      <c r="BE27">
        <v>0.5</v>
      </c>
      <c r="BF27">
        <v>1</v>
      </c>
      <c r="BG27">
        <v>0.5</v>
      </c>
      <c r="BH27" t="s">
        <v>195</v>
      </c>
      <c r="BI27">
        <v>0.5</v>
      </c>
      <c r="BJ27">
        <v>0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0.5</v>
      </c>
      <c r="DM27">
        <v>1</v>
      </c>
      <c r="DN27">
        <v>1</v>
      </c>
      <c r="DO27">
        <v>0.5</v>
      </c>
      <c r="DP27">
        <v>1</v>
      </c>
      <c r="DQ27" t="s">
        <v>195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0.5</v>
      </c>
      <c r="EC27">
        <v>0.5</v>
      </c>
      <c r="ED27">
        <v>1</v>
      </c>
      <c r="EE27">
        <v>1</v>
      </c>
      <c r="EF27">
        <v>1</v>
      </c>
      <c r="EG27">
        <v>1</v>
      </c>
      <c r="EH27">
        <v>1</v>
      </c>
      <c r="EI27">
        <v>1</v>
      </c>
      <c r="EJ27">
        <v>1</v>
      </c>
      <c r="EK27" t="s">
        <v>195</v>
      </c>
      <c r="EL27">
        <v>1</v>
      </c>
      <c r="EM27">
        <v>1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1</v>
      </c>
      <c r="ET27">
        <v>1</v>
      </c>
      <c r="EU27">
        <v>1</v>
      </c>
      <c r="EV27">
        <v>1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 t="s">
        <v>195</v>
      </c>
      <c r="FD27">
        <v>0.5</v>
      </c>
      <c r="FE27">
        <v>1</v>
      </c>
      <c r="FF27">
        <v>1</v>
      </c>
      <c r="FG27">
        <v>1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1</v>
      </c>
      <c r="FS27">
        <v>1</v>
      </c>
      <c r="FT27">
        <v>1</v>
      </c>
      <c r="FU27">
        <v>1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0.5</v>
      </c>
      <c r="GB27">
        <v>1</v>
      </c>
      <c r="GC27">
        <v>1</v>
      </c>
      <c r="GD27">
        <v>1</v>
      </c>
      <c r="GE27">
        <v>1</v>
      </c>
      <c r="GF27">
        <v>0.5</v>
      </c>
      <c r="GG27" t="s">
        <v>195</v>
      </c>
      <c r="GH27">
        <v>1</v>
      </c>
      <c r="GI27">
        <v>1</v>
      </c>
      <c r="GJ27" s="33">
        <f t="shared" si="0"/>
        <v>107</v>
      </c>
    </row>
    <row r="28" spans="1:192" x14ac:dyDescent="0.2">
      <c r="A28" t="s">
        <v>187</v>
      </c>
      <c r="B28">
        <v>271406577</v>
      </c>
      <c r="C28" t="s">
        <v>197</v>
      </c>
      <c r="D28" t="s">
        <v>198</v>
      </c>
      <c r="G28">
        <v>1013</v>
      </c>
      <c r="H28">
        <v>106</v>
      </c>
      <c r="I28" t="s">
        <v>198</v>
      </c>
      <c r="J28" t="s">
        <v>199</v>
      </c>
      <c r="K28" t="s">
        <v>200</v>
      </c>
      <c r="L28">
        <v>3042</v>
      </c>
      <c r="M28">
        <v>318</v>
      </c>
      <c r="N28">
        <v>-1</v>
      </c>
      <c r="O28" t="s">
        <v>230</v>
      </c>
      <c r="P28" t="s">
        <v>192</v>
      </c>
      <c r="Q28" t="s">
        <v>231</v>
      </c>
      <c r="R28" t="s">
        <v>232</v>
      </c>
      <c r="S28" t="s">
        <v>283</v>
      </c>
      <c r="T28" t="s">
        <v>284</v>
      </c>
      <c r="U28">
        <v>1</v>
      </c>
      <c r="V28" t="s">
        <v>193</v>
      </c>
      <c r="W28">
        <v>3160</v>
      </c>
      <c r="X28">
        <v>373</v>
      </c>
      <c r="Y28">
        <v>0</v>
      </c>
      <c r="Z28">
        <v>1</v>
      </c>
      <c r="AA28" s="26" t="s">
        <v>194</v>
      </c>
      <c r="AB28">
        <v>1</v>
      </c>
      <c r="AC28" s="26" t="s">
        <v>196</v>
      </c>
      <c r="AD28">
        <v>0</v>
      </c>
      <c r="AE28" t="s">
        <v>195</v>
      </c>
      <c r="AF28">
        <v>0.5</v>
      </c>
      <c r="AG28" t="s">
        <v>195</v>
      </c>
      <c r="AH28">
        <v>0</v>
      </c>
      <c r="AI28">
        <v>0</v>
      </c>
      <c r="AJ28">
        <v>0.5</v>
      </c>
      <c r="AK28" t="s">
        <v>195</v>
      </c>
      <c r="AL28">
        <v>0</v>
      </c>
      <c r="AM28">
        <v>0</v>
      </c>
      <c r="AN28" t="s">
        <v>195</v>
      </c>
      <c r="AO28">
        <v>0</v>
      </c>
      <c r="AP28" t="s">
        <v>195</v>
      </c>
      <c r="AQ28">
        <v>0</v>
      </c>
      <c r="AR28">
        <v>0</v>
      </c>
      <c r="AS28">
        <v>0</v>
      </c>
      <c r="AT28" t="s">
        <v>195</v>
      </c>
      <c r="AU28">
        <v>0.5</v>
      </c>
      <c r="AV28">
        <v>0.5</v>
      </c>
      <c r="AW28">
        <v>1</v>
      </c>
      <c r="AX28">
        <v>1</v>
      </c>
      <c r="AY28">
        <v>0.5</v>
      </c>
      <c r="AZ28">
        <v>0.5</v>
      </c>
      <c r="BA28">
        <v>0.5</v>
      </c>
      <c r="BB28">
        <v>1</v>
      </c>
      <c r="BC28">
        <v>0</v>
      </c>
      <c r="BD28">
        <v>0</v>
      </c>
      <c r="BE28">
        <v>0</v>
      </c>
      <c r="BF28">
        <v>1</v>
      </c>
      <c r="BG28">
        <v>0.5</v>
      </c>
      <c r="BH28">
        <v>0.5</v>
      </c>
      <c r="BI28" t="s">
        <v>195</v>
      </c>
      <c r="BJ28">
        <v>0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1</v>
      </c>
      <c r="DJ28">
        <v>0</v>
      </c>
      <c r="DK28">
        <v>1</v>
      </c>
      <c r="DL28">
        <v>0</v>
      </c>
      <c r="DM28">
        <v>0.5</v>
      </c>
      <c r="DN28">
        <v>1</v>
      </c>
      <c r="DO28">
        <v>0.5</v>
      </c>
      <c r="DP28">
        <v>0.5</v>
      </c>
      <c r="DQ28" t="s">
        <v>195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0.5</v>
      </c>
      <c r="DZ28">
        <v>0</v>
      </c>
      <c r="EA28">
        <v>1</v>
      </c>
      <c r="EB28">
        <v>0.5</v>
      </c>
      <c r="EC28">
        <v>0</v>
      </c>
      <c r="ED28">
        <v>1</v>
      </c>
      <c r="EE28">
        <v>0.5</v>
      </c>
      <c r="EF28">
        <v>1</v>
      </c>
      <c r="EG28">
        <v>1</v>
      </c>
      <c r="EH28">
        <v>1</v>
      </c>
      <c r="EI28">
        <v>0.5</v>
      </c>
      <c r="EJ28">
        <v>1</v>
      </c>
      <c r="EK28">
        <v>0.5</v>
      </c>
      <c r="EL28">
        <v>1</v>
      </c>
      <c r="EM28">
        <v>1</v>
      </c>
      <c r="EN28">
        <v>1</v>
      </c>
      <c r="EO28">
        <v>0.5</v>
      </c>
      <c r="EP28">
        <v>1</v>
      </c>
      <c r="EQ28">
        <v>1</v>
      </c>
      <c r="ER28">
        <v>1</v>
      </c>
      <c r="ES28">
        <v>1</v>
      </c>
      <c r="ET28">
        <v>0.5</v>
      </c>
      <c r="EU28">
        <v>0</v>
      </c>
      <c r="EV28">
        <v>0.5</v>
      </c>
      <c r="EW28">
        <v>1</v>
      </c>
      <c r="EX28">
        <v>1</v>
      </c>
      <c r="EY28">
        <v>1</v>
      </c>
      <c r="EZ28">
        <v>0</v>
      </c>
      <c r="FA28">
        <v>1</v>
      </c>
      <c r="FB28">
        <v>1</v>
      </c>
      <c r="FC28" t="s">
        <v>195</v>
      </c>
      <c r="FD28">
        <v>0</v>
      </c>
      <c r="FE28">
        <v>0</v>
      </c>
      <c r="FF28">
        <v>0.5</v>
      </c>
      <c r="FG28">
        <v>1</v>
      </c>
      <c r="FH28">
        <v>1</v>
      </c>
      <c r="FI28">
        <v>1</v>
      </c>
      <c r="FJ28">
        <v>0.5</v>
      </c>
      <c r="FK28">
        <v>0</v>
      </c>
      <c r="FL28">
        <v>1</v>
      </c>
      <c r="FM28">
        <v>1</v>
      </c>
      <c r="FN28">
        <v>0.5</v>
      </c>
      <c r="FO28">
        <v>1</v>
      </c>
      <c r="FP28">
        <v>1</v>
      </c>
      <c r="FQ28">
        <v>1</v>
      </c>
      <c r="FR28">
        <v>1</v>
      </c>
      <c r="FS28">
        <v>1</v>
      </c>
      <c r="FT28">
        <v>1</v>
      </c>
      <c r="FU28">
        <v>0.5</v>
      </c>
      <c r="FV28">
        <v>0.5</v>
      </c>
      <c r="FW28">
        <v>1</v>
      </c>
      <c r="FX28">
        <v>1</v>
      </c>
      <c r="FY28">
        <v>1</v>
      </c>
      <c r="FZ28">
        <v>0.5</v>
      </c>
      <c r="GA28">
        <v>0</v>
      </c>
      <c r="GB28">
        <v>1</v>
      </c>
      <c r="GC28">
        <v>0</v>
      </c>
      <c r="GD28">
        <v>0.5</v>
      </c>
      <c r="GE28">
        <v>0.5</v>
      </c>
      <c r="GF28">
        <v>0.5</v>
      </c>
      <c r="GG28">
        <v>0</v>
      </c>
      <c r="GH28">
        <v>0.5</v>
      </c>
      <c r="GI28">
        <v>0.5</v>
      </c>
      <c r="GJ28" s="33">
        <f t="shared" si="0"/>
        <v>86.5</v>
      </c>
    </row>
    <row r="29" spans="1:192" x14ac:dyDescent="0.2">
      <c r="A29" t="s">
        <v>187</v>
      </c>
      <c r="B29">
        <v>271406658</v>
      </c>
      <c r="C29" t="s">
        <v>198</v>
      </c>
      <c r="D29" t="s">
        <v>197</v>
      </c>
      <c r="G29">
        <v>1013</v>
      </c>
      <c r="H29">
        <v>79</v>
      </c>
      <c r="I29" t="s">
        <v>197</v>
      </c>
      <c r="J29" t="s">
        <v>199</v>
      </c>
      <c r="K29" t="s">
        <v>200</v>
      </c>
      <c r="L29">
        <v>3042</v>
      </c>
      <c r="M29">
        <v>237</v>
      </c>
      <c r="N29">
        <v>-1</v>
      </c>
      <c r="O29" t="s">
        <v>230</v>
      </c>
      <c r="P29" t="s">
        <v>192</v>
      </c>
      <c r="Q29" t="s">
        <v>231</v>
      </c>
      <c r="R29" t="s">
        <v>232</v>
      </c>
      <c r="S29" t="s">
        <v>285</v>
      </c>
      <c r="T29" t="s">
        <v>286</v>
      </c>
      <c r="U29">
        <v>1</v>
      </c>
      <c r="V29" t="s">
        <v>193</v>
      </c>
      <c r="W29">
        <v>3160</v>
      </c>
      <c r="X29">
        <v>292</v>
      </c>
      <c r="Y29">
        <v>0</v>
      </c>
      <c r="Z29">
        <v>1</v>
      </c>
      <c r="AA29" s="26" t="s">
        <v>194</v>
      </c>
      <c r="AB29">
        <v>1</v>
      </c>
      <c r="AC29" s="26" t="s">
        <v>196</v>
      </c>
      <c r="AD29">
        <v>0</v>
      </c>
      <c r="AE29" t="s">
        <v>195</v>
      </c>
      <c r="AF29">
        <v>0.5</v>
      </c>
      <c r="AG29" t="s">
        <v>195</v>
      </c>
      <c r="AH29">
        <v>0</v>
      </c>
      <c r="AI29">
        <v>0</v>
      </c>
      <c r="AJ29" t="s">
        <v>195</v>
      </c>
      <c r="AK29">
        <v>0.5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t="s">
        <v>195</v>
      </c>
      <c r="AU29">
        <v>0.5</v>
      </c>
      <c r="AV29">
        <v>0.5</v>
      </c>
      <c r="AW29" t="s">
        <v>195</v>
      </c>
      <c r="AX29">
        <v>1</v>
      </c>
      <c r="AY29">
        <v>0.5</v>
      </c>
      <c r="AZ29">
        <v>0.5</v>
      </c>
      <c r="BA29">
        <v>0.5</v>
      </c>
      <c r="BB29">
        <v>1</v>
      </c>
      <c r="BC29">
        <v>0</v>
      </c>
      <c r="BD29">
        <v>0.5</v>
      </c>
      <c r="BE29">
        <v>0</v>
      </c>
      <c r="BF29">
        <v>1</v>
      </c>
      <c r="BG29">
        <v>0.5</v>
      </c>
      <c r="BH29">
        <v>0.5</v>
      </c>
      <c r="BI29">
        <v>0.5</v>
      </c>
      <c r="BJ29">
        <v>0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1</v>
      </c>
      <c r="DJ29">
        <v>0</v>
      </c>
      <c r="DK29">
        <v>1</v>
      </c>
      <c r="DL29">
        <v>0</v>
      </c>
      <c r="DM29">
        <v>0.5</v>
      </c>
      <c r="DN29">
        <v>0.5</v>
      </c>
      <c r="DO29">
        <v>0.5</v>
      </c>
      <c r="DP29">
        <v>0.5</v>
      </c>
      <c r="DQ29" t="s">
        <v>195</v>
      </c>
      <c r="DR29">
        <v>1</v>
      </c>
      <c r="DS29">
        <v>1</v>
      </c>
      <c r="DT29">
        <v>0.5</v>
      </c>
      <c r="DU29">
        <v>1</v>
      </c>
      <c r="DV29">
        <v>1</v>
      </c>
      <c r="DW29">
        <v>1</v>
      </c>
      <c r="DX29">
        <v>1</v>
      </c>
      <c r="DY29">
        <v>0.5</v>
      </c>
      <c r="DZ29">
        <v>0.5</v>
      </c>
      <c r="EA29">
        <v>1</v>
      </c>
      <c r="EB29">
        <v>0.5</v>
      </c>
      <c r="EC29">
        <v>0.5</v>
      </c>
      <c r="ED29">
        <v>1</v>
      </c>
      <c r="EE29">
        <v>1</v>
      </c>
      <c r="EF29">
        <v>1</v>
      </c>
      <c r="EG29">
        <v>1</v>
      </c>
      <c r="EH29">
        <v>1</v>
      </c>
      <c r="EI29">
        <v>1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1</v>
      </c>
      <c r="EZ29">
        <v>1</v>
      </c>
      <c r="FA29">
        <v>0.5</v>
      </c>
      <c r="FB29">
        <v>0.5</v>
      </c>
      <c r="FC29">
        <v>0</v>
      </c>
      <c r="FD29">
        <v>0</v>
      </c>
      <c r="FE29">
        <v>0</v>
      </c>
      <c r="FF29">
        <v>1</v>
      </c>
      <c r="FG29">
        <v>0.5</v>
      </c>
      <c r="FH29">
        <v>0.5</v>
      </c>
      <c r="FI29">
        <v>0.5</v>
      </c>
      <c r="FJ29">
        <v>1</v>
      </c>
      <c r="FK29">
        <v>0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1</v>
      </c>
      <c r="FS29">
        <v>1</v>
      </c>
      <c r="FT29">
        <v>1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0.5</v>
      </c>
      <c r="GB29">
        <v>0.5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 s="33">
        <f t="shared" si="0"/>
        <v>96.5</v>
      </c>
    </row>
    <row r="30" spans="1:192" x14ac:dyDescent="0.2">
      <c r="A30" t="s">
        <v>187</v>
      </c>
      <c r="B30">
        <v>271406661</v>
      </c>
      <c r="C30" t="s">
        <v>188</v>
      </c>
      <c r="D30" t="s">
        <v>189</v>
      </c>
      <c r="G30">
        <v>1013</v>
      </c>
      <c r="H30">
        <v>78</v>
      </c>
      <c r="I30" t="s">
        <v>189</v>
      </c>
      <c r="J30" t="s">
        <v>199</v>
      </c>
      <c r="K30" t="s">
        <v>200</v>
      </c>
      <c r="L30">
        <v>3042</v>
      </c>
      <c r="M30">
        <v>234</v>
      </c>
      <c r="N30">
        <v>-1</v>
      </c>
      <c r="O30" t="s">
        <v>230</v>
      </c>
      <c r="P30" t="s">
        <v>192</v>
      </c>
      <c r="Q30" t="s">
        <v>231</v>
      </c>
      <c r="R30" t="s">
        <v>232</v>
      </c>
      <c r="S30" t="s">
        <v>287</v>
      </c>
      <c r="T30" t="s">
        <v>288</v>
      </c>
      <c r="U30">
        <v>1</v>
      </c>
      <c r="V30" t="s">
        <v>193</v>
      </c>
      <c r="W30">
        <v>3160</v>
      </c>
      <c r="X30">
        <v>289</v>
      </c>
      <c r="Y30">
        <v>0</v>
      </c>
      <c r="Z30">
        <v>1</v>
      </c>
      <c r="AA30" s="26" t="s">
        <v>194</v>
      </c>
      <c r="AB30">
        <v>1</v>
      </c>
      <c r="AC30" s="26" t="s">
        <v>196</v>
      </c>
      <c r="AD30">
        <v>0</v>
      </c>
      <c r="AE30">
        <v>0</v>
      </c>
      <c r="AF30">
        <v>0.5</v>
      </c>
      <c r="AG30" t="s">
        <v>195</v>
      </c>
      <c r="AH30">
        <v>0</v>
      </c>
      <c r="AI30">
        <v>0</v>
      </c>
      <c r="AJ30" t="s">
        <v>195</v>
      </c>
      <c r="AK30">
        <v>0.5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 t="s">
        <v>195</v>
      </c>
      <c r="AU30">
        <v>0.5</v>
      </c>
      <c r="AV30">
        <v>0.5</v>
      </c>
      <c r="AW30" t="s">
        <v>195</v>
      </c>
      <c r="AX30" t="s">
        <v>195</v>
      </c>
      <c r="AY30">
        <v>0.5</v>
      </c>
      <c r="AZ30">
        <v>0.5</v>
      </c>
      <c r="BA30">
        <v>0.5</v>
      </c>
      <c r="BB30">
        <v>1</v>
      </c>
      <c r="BC30">
        <v>0</v>
      </c>
      <c r="BD30">
        <v>0.5</v>
      </c>
      <c r="BE30">
        <v>0</v>
      </c>
      <c r="BF30">
        <v>1</v>
      </c>
      <c r="BG30">
        <v>0.5</v>
      </c>
      <c r="BH30">
        <v>0.5</v>
      </c>
      <c r="BI30">
        <v>0.5</v>
      </c>
      <c r="BJ30">
        <v>0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1</v>
      </c>
      <c r="DJ30">
        <v>0</v>
      </c>
      <c r="DK30">
        <v>1</v>
      </c>
      <c r="DL30">
        <v>0</v>
      </c>
      <c r="DM30">
        <v>0.5</v>
      </c>
      <c r="DN30">
        <v>0.5</v>
      </c>
      <c r="DO30">
        <v>0.5</v>
      </c>
      <c r="DP30">
        <v>0.5</v>
      </c>
      <c r="DQ30" t="s">
        <v>195</v>
      </c>
      <c r="DR30">
        <v>1</v>
      </c>
      <c r="DS30">
        <v>1</v>
      </c>
      <c r="DT30">
        <v>0.5</v>
      </c>
      <c r="DU30">
        <v>1</v>
      </c>
      <c r="DV30">
        <v>1</v>
      </c>
      <c r="DW30">
        <v>1</v>
      </c>
      <c r="DX30">
        <v>1</v>
      </c>
      <c r="DY30">
        <v>0.5</v>
      </c>
      <c r="DZ30">
        <v>0.5</v>
      </c>
      <c r="EA30">
        <v>1</v>
      </c>
      <c r="EB30">
        <v>0.5</v>
      </c>
      <c r="EC30">
        <v>0.5</v>
      </c>
      <c r="ED30">
        <v>1</v>
      </c>
      <c r="EE30">
        <v>1</v>
      </c>
      <c r="EF30">
        <v>1</v>
      </c>
      <c r="EG30">
        <v>1</v>
      </c>
      <c r="EH30">
        <v>1</v>
      </c>
      <c r="EI30">
        <v>1</v>
      </c>
      <c r="EJ30">
        <v>1</v>
      </c>
      <c r="EK30">
        <v>1</v>
      </c>
      <c r="EL30">
        <v>1</v>
      </c>
      <c r="EM30">
        <v>1</v>
      </c>
      <c r="EN30">
        <v>1</v>
      </c>
      <c r="EO30">
        <v>1</v>
      </c>
      <c r="EP30">
        <v>1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1</v>
      </c>
      <c r="EW30">
        <v>1</v>
      </c>
      <c r="EX30">
        <v>1</v>
      </c>
      <c r="EY30">
        <v>1</v>
      </c>
      <c r="EZ30">
        <v>1</v>
      </c>
      <c r="FA30">
        <v>0.5</v>
      </c>
      <c r="FB30">
        <v>0.5</v>
      </c>
      <c r="FC30">
        <v>0</v>
      </c>
      <c r="FD30">
        <v>0</v>
      </c>
      <c r="FE30">
        <v>0</v>
      </c>
      <c r="FF30">
        <v>1</v>
      </c>
      <c r="FG30">
        <v>0.5</v>
      </c>
      <c r="FH30">
        <v>0.5</v>
      </c>
      <c r="FI30">
        <v>0.5</v>
      </c>
      <c r="FJ30">
        <v>1</v>
      </c>
      <c r="FK30">
        <v>0</v>
      </c>
      <c r="FL30">
        <v>1</v>
      </c>
      <c r="FM30">
        <v>1</v>
      </c>
      <c r="FN30">
        <v>1</v>
      </c>
      <c r="FO30">
        <v>1</v>
      </c>
      <c r="FP30">
        <v>1</v>
      </c>
      <c r="FQ30">
        <v>1</v>
      </c>
      <c r="FR30">
        <v>1</v>
      </c>
      <c r="FS30">
        <v>1</v>
      </c>
      <c r="FT30">
        <v>1</v>
      </c>
      <c r="FU30">
        <v>1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0.5</v>
      </c>
      <c r="GB30">
        <v>0.5</v>
      </c>
      <c r="GC30">
        <v>1</v>
      </c>
      <c r="GD30">
        <v>1</v>
      </c>
      <c r="GE30">
        <v>1</v>
      </c>
      <c r="GF30">
        <v>1</v>
      </c>
      <c r="GG30">
        <v>1</v>
      </c>
      <c r="GH30">
        <v>1</v>
      </c>
      <c r="GI30">
        <v>1</v>
      </c>
      <c r="GJ30" s="33">
        <f t="shared" si="0"/>
        <v>95.5</v>
      </c>
    </row>
    <row r="31" spans="1:192" x14ac:dyDescent="0.2">
      <c r="A31" t="s">
        <v>187</v>
      </c>
      <c r="B31">
        <v>271406679</v>
      </c>
      <c r="C31" t="s">
        <v>189</v>
      </c>
      <c r="D31" t="s">
        <v>188</v>
      </c>
      <c r="G31">
        <v>1013</v>
      </c>
      <c r="H31">
        <v>72</v>
      </c>
      <c r="I31" t="s">
        <v>188</v>
      </c>
      <c r="J31" t="s">
        <v>199</v>
      </c>
      <c r="K31" t="s">
        <v>200</v>
      </c>
      <c r="L31">
        <v>3042</v>
      </c>
      <c r="M31">
        <v>216</v>
      </c>
      <c r="N31">
        <v>-1</v>
      </c>
      <c r="O31" t="s">
        <v>230</v>
      </c>
      <c r="P31" t="s">
        <v>192</v>
      </c>
      <c r="Q31" t="s">
        <v>231</v>
      </c>
      <c r="R31" t="s">
        <v>232</v>
      </c>
      <c r="S31" t="s">
        <v>289</v>
      </c>
      <c r="T31" t="s">
        <v>290</v>
      </c>
      <c r="U31">
        <v>1</v>
      </c>
      <c r="V31" t="s">
        <v>193</v>
      </c>
      <c r="W31">
        <v>3160</v>
      </c>
      <c r="X31">
        <v>271</v>
      </c>
      <c r="Y31">
        <v>0</v>
      </c>
      <c r="Z31">
        <v>1</v>
      </c>
      <c r="AA31" s="26" t="s">
        <v>194</v>
      </c>
      <c r="AB31">
        <v>1</v>
      </c>
      <c r="AC31" s="26" t="s">
        <v>196</v>
      </c>
      <c r="AD31">
        <v>0</v>
      </c>
      <c r="AE31">
        <v>0</v>
      </c>
      <c r="AF31">
        <v>0.5</v>
      </c>
      <c r="AG31" t="s">
        <v>195</v>
      </c>
      <c r="AH31">
        <v>0</v>
      </c>
      <c r="AI31">
        <v>0</v>
      </c>
      <c r="AJ31" t="s">
        <v>195</v>
      </c>
      <c r="AK31">
        <v>0.5</v>
      </c>
      <c r="AL31">
        <v>0</v>
      </c>
      <c r="AM31">
        <v>0</v>
      </c>
      <c r="AN31">
        <v>0</v>
      </c>
      <c r="AO31">
        <v>0</v>
      </c>
      <c r="AP31">
        <v>0</v>
      </c>
      <c r="AQ31" t="s">
        <v>195</v>
      </c>
      <c r="AR31">
        <v>0</v>
      </c>
      <c r="AS31">
        <v>0</v>
      </c>
      <c r="AT31" t="s">
        <v>195</v>
      </c>
      <c r="AU31">
        <v>0.5</v>
      </c>
      <c r="AV31">
        <v>0.5</v>
      </c>
      <c r="AW31" t="s">
        <v>195</v>
      </c>
      <c r="AX31">
        <v>1</v>
      </c>
      <c r="AY31">
        <v>0.5</v>
      </c>
      <c r="AZ31">
        <v>0.5</v>
      </c>
      <c r="BA31">
        <v>0.5</v>
      </c>
      <c r="BB31">
        <v>1</v>
      </c>
      <c r="BC31">
        <v>0</v>
      </c>
      <c r="BD31">
        <v>0.5</v>
      </c>
      <c r="BE31">
        <v>0</v>
      </c>
      <c r="BF31">
        <v>1</v>
      </c>
      <c r="BG31">
        <v>0.5</v>
      </c>
      <c r="BH31">
        <v>0.5</v>
      </c>
      <c r="BI31">
        <v>0.5</v>
      </c>
      <c r="BJ31">
        <v>0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0.5</v>
      </c>
      <c r="DM31">
        <v>1</v>
      </c>
      <c r="DN31">
        <v>0</v>
      </c>
      <c r="DO31">
        <v>0.5</v>
      </c>
      <c r="DP31">
        <v>1</v>
      </c>
      <c r="DQ31" t="s">
        <v>195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0.5</v>
      </c>
      <c r="DY31">
        <v>1</v>
      </c>
      <c r="DZ31">
        <v>1</v>
      </c>
      <c r="EA31" t="s">
        <v>195</v>
      </c>
      <c r="EB31">
        <v>0</v>
      </c>
      <c r="EC31">
        <v>0.5</v>
      </c>
      <c r="ED31">
        <v>1</v>
      </c>
      <c r="EE31">
        <v>1</v>
      </c>
      <c r="EF31">
        <v>1</v>
      </c>
      <c r="EG31">
        <v>1</v>
      </c>
      <c r="EH31">
        <v>1</v>
      </c>
      <c r="EI31">
        <v>1</v>
      </c>
      <c r="EJ31">
        <v>1</v>
      </c>
      <c r="EK31">
        <v>1</v>
      </c>
      <c r="EL31">
        <v>1</v>
      </c>
      <c r="EM31">
        <v>1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1</v>
      </c>
      <c r="EY31">
        <v>1</v>
      </c>
      <c r="EZ31">
        <v>1</v>
      </c>
      <c r="FA31">
        <v>0</v>
      </c>
      <c r="FB31">
        <v>0</v>
      </c>
      <c r="FC31">
        <v>1</v>
      </c>
      <c r="FD31">
        <v>0.5</v>
      </c>
      <c r="FE31">
        <v>1</v>
      </c>
      <c r="FF31">
        <v>1</v>
      </c>
      <c r="FG31">
        <v>0</v>
      </c>
      <c r="FH31">
        <v>0</v>
      </c>
      <c r="FI31">
        <v>0</v>
      </c>
      <c r="FJ31">
        <v>1</v>
      </c>
      <c r="FK31">
        <v>1</v>
      </c>
      <c r="FL31">
        <v>1</v>
      </c>
      <c r="FM31">
        <v>1</v>
      </c>
      <c r="FN31">
        <v>1</v>
      </c>
      <c r="FO31">
        <v>1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1</v>
      </c>
      <c r="FY31">
        <v>1</v>
      </c>
      <c r="FZ31">
        <v>1</v>
      </c>
      <c r="GA31">
        <v>0.5</v>
      </c>
      <c r="GB31">
        <v>0.5</v>
      </c>
      <c r="GC31">
        <v>1</v>
      </c>
      <c r="GD31">
        <v>1</v>
      </c>
      <c r="GE31">
        <v>1</v>
      </c>
      <c r="GF31">
        <v>1</v>
      </c>
      <c r="GG31">
        <v>1</v>
      </c>
      <c r="GH31">
        <v>1</v>
      </c>
      <c r="GI31">
        <v>1</v>
      </c>
      <c r="GJ31" s="33">
        <f t="shared" si="0"/>
        <v>101</v>
      </c>
    </row>
    <row r="32" spans="1:192" x14ac:dyDescent="0.2">
      <c r="A32" t="s">
        <v>187</v>
      </c>
      <c r="B32">
        <v>271406695</v>
      </c>
      <c r="C32" t="s">
        <v>189</v>
      </c>
      <c r="D32" t="s">
        <v>188</v>
      </c>
      <c r="G32">
        <v>1013</v>
      </c>
      <c r="H32">
        <v>67</v>
      </c>
      <c r="I32" t="s">
        <v>188</v>
      </c>
      <c r="J32" t="s">
        <v>190</v>
      </c>
      <c r="K32" t="s">
        <v>191</v>
      </c>
      <c r="L32">
        <v>3042</v>
      </c>
      <c r="M32">
        <v>200</v>
      </c>
      <c r="N32">
        <v>-1</v>
      </c>
      <c r="O32" t="s">
        <v>230</v>
      </c>
      <c r="P32" t="s">
        <v>192</v>
      </c>
      <c r="Q32" t="s">
        <v>231</v>
      </c>
      <c r="R32" t="s">
        <v>232</v>
      </c>
      <c r="S32" t="s">
        <v>291</v>
      </c>
      <c r="T32" t="s">
        <v>292</v>
      </c>
      <c r="U32">
        <v>1</v>
      </c>
      <c r="V32" t="s">
        <v>193</v>
      </c>
      <c r="W32">
        <v>3160</v>
      </c>
      <c r="X32">
        <v>255</v>
      </c>
      <c r="Y32">
        <v>0</v>
      </c>
      <c r="Z32">
        <v>1</v>
      </c>
      <c r="AA32" s="26" t="s">
        <v>194</v>
      </c>
      <c r="AB32">
        <v>1</v>
      </c>
      <c r="AC32" s="26" t="s">
        <v>196</v>
      </c>
      <c r="AD32">
        <v>0</v>
      </c>
      <c r="AE32">
        <v>0</v>
      </c>
      <c r="AF32">
        <v>0.5</v>
      </c>
      <c r="AG32">
        <v>0</v>
      </c>
      <c r="AH32">
        <v>0</v>
      </c>
      <c r="AI32">
        <v>0</v>
      </c>
      <c r="AJ32" t="s">
        <v>195</v>
      </c>
      <c r="AK32">
        <v>0.5</v>
      </c>
      <c r="AL32">
        <v>0</v>
      </c>
      <c r="AM32">
        <v>0</v>
      </c>
      <c r="AN32">
        <v>0</v>
      </c>
      <c r="AO32">
        <v>0</v>
      </c>
      <c r="AP32">
        <v>0</v>
      </c>
      <c r="AQ32" t="s">
        <v>195</v>
      </c>
      <c r="AR32">
        <v>0</v>
      </c>
      <c r="AS32">
        <v>0</v>
      </c>
      <c r="AT32" t="s">
        <v>195</v>
      </c>
      <c r="AU32">
        <v>0.5</v>
      </c>
      <c r="AV32">
        <v>0.5</v>
      </c>
      <c r="AW32">
        <v>1</v>
      </c>
      <c r="AX32">
        <v>1</v>
      </c>
      <c r="AY32">
        <v>0.5</v>
      </c>
      <c r="AZ32">
        <v>0.5</v>
      </c>
      <c r="BA32">
        <v>0.5</v>
      </c>
      <c r="BB32">
        <v>1</v>
      </c>
      <c r="BC32">
        <v>0</v>
      </c>
      <c r="BD32">
        <v>0.5</v>
      </c>
      <c r="BE32">
        <v>0</v>
      </c>
      <c r="BF32">
        <v>1</v>
      </c>
      <c r="BG32">
        <v>0.5</v>
      </c>
      <c r="BH32">
        <v>0.5</v>
      </c>
      <c r="BI32">
        <v>0.5</v>
      </c>
      <c r="BJ32" t="s">
        <v>195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0.5</v>
      </c>
      <c r="DM32">
        <v>1</v>
      </c>
      <c r="DN32">
        <v>0.5</v>
      </c>
      <c r="DO32">
        <v>0.5</v>
      </c>
      <c r="DP32">
        <v>1</v>
      </c>
      <c r="DQ32" t="s">
        <v>195</v>
      </c>
      <c r="DR32">
        <v>1</v>
      </c>
      <c r="DS32">
        <v>1</v>
      </c>
      <c r="DT32">
        <v>0.5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 t="s">
        <v>195</v>
      </c>
      <c r="EC32">
        <v>0.5</v>
      </c>
      <c r="ED32">
        <v>1</v>
      </c>
      <c r="EE32">
        <v>1</v>
      </c>
      <c r="EF32">
        <v>1</v>
      </c>
      <c r="EG32">
        <v>1</v>
      </c>
      <c r="EH32">
        <v>1</v>
      </c>
      <c r="EI32">
        <v>0.5</v>
      </c>
      <c r="EJ32">
        <v>1</v>
      </c>
      <c r="EK32">
        <v>0.5</v>
      </c>
      <c r="EL32">
        <v>1</v>
      </c>
      <c r="EM32">
        <v>1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1</v>
      </c>
      <c r="ET32">
        <v>1</v>
      </c>
      <c r="EU32">
        <v>1</v>
      </c>
      <c r="EV32">
        <v>1</v>
      </c>
      <c r="EW32">
        <v>1</v>
      </c>
      <c r="EX32">
        <v>1</v>
      </c>
      <c r="EY32">
        <v>1</v>
      </c>
      <c r="EZ32">
        <v>1</v>
      </c>
      <c r="FA32">
        <v>0.5</v>
      </c>
      <c r="FB32">
        <v>0.5</v>
      </c>
      <c r="FC32">
        <v>1</v>
      </c>
      <c r="FD32">
        <v>0.5</v>
      </c>
      <c r="FE32">
        <v>1</v>
      </c>
      <c r="FF32">
        <v>1</v>
      </c>
      <c r="FG32">
        <v>0.5</v>
      </c>
      <c r="FH32">
        <v>0.5</v>
      </c>
      <c r="FI32">
        <v>0.5</v>
      </c>
      <c r="FJ32">
        <v>1</v>
      </c>
      <c r="FK32">
        <v>1</v>
      </c>
      <c r="FL32">
        <v>1</v>
      </c>
      <c r="FM32">
        <v>1</v>
      </c>
      <c r="FN32">
        <v>1</v>
      </c>
      <c r="FO32">
        <v>1</v>
      </c>
      <c r="FP32">
        <v>1</v>
      </c>
      <c r="FQ32">
        <v>0.5</v>
      </c>
      <c r="FR32">
        <v>0.5</v>
      </c>
      <c r="FS32">
        <v>1</v>
      </c>
      <c r="FT32">
        <v>1</v>
      </c>
      <c r="FU32">
        <v>1</v>
      </c>
      <c r="FV32">
        <v>1</v>
      </c>
      <c r="FW32">
        <v>1</v>
      </c>
      <c r="FX32">
        <v>1</v>
      </c>
      <c r="FY32">
        <v>1</v>
      </c>
      <c r="FZ32">
        <v>1</v>
      </c>
      <c r="GA32">
        <v>0.5</v>
      </c>
      <c r="GB32">
        <v>0.5</v>
      </c>
      <c r="GC32">
        <v>0.5</v>
      </c>
      <c r="GD32">
        <v>1</v>
      </c>
      <c r="GE32">
        <v>1</v>
      </c>
      <c r="GF32">
        <v>1</v>
      </c>
      <c r="GG32">
        <v>1</v>
      </c>
      <c r="GH32">
        <v>1</v>
      </c>
      <c r="GI32">
        <v>1</v>
      </c>
      <c r="GJ32" s="33">
        <f t="shared" si="0"/>
        <v>103.5</v>
      </c>
    </row>
    <row r="33" spans="1:192" x14ac:dyDescent="0.2">
      <c r="A33" t="s">
        <v>187</v>
      </c>
      <c r="B33">
        <v>271406709</v>
      </c>
      <c r="C33" t="s">
        <v>189</v>
      </c>
      <c r="D33" t="s">
        <v>188</v>
      </c>
      <c r="G33">
        <v>1013</v>
      </c>
      <c r="H33">
        <v>62</v>
      </c>
      <c r="I33" t="s">
        <v>188</v>
      </c>
      <c r="J33" t="s">
        <v>199</v>
      </c>
      <c r="K33" t="s">
        <v>200</v>
      </c>
      <c r="L33">
        <v>3042</v>
      </c>
      <c r="M33">
        <v>186</v>
      </c>
      <c r="N33">
        <v>-1</v>
      </c>
      <c r="O33" t="s">
        <v>230</v>
      </c>
      <c r="P33" t="s">
        <v>192</v>
      </c>
      <c r="Q33" t="s">
        <v>231</v>
      </c>
      <c r="R33" t="s">
        <v>232</v>
      </c>
      <c r="S33" t="s">
        <v>293</v>
      </c>
      <c r="T33" t="s">
        <v>294</v>
      </c>
      <c r="U33">
        <v>1</v>
      </c>
      <c r="V33" t="s">
        <v>193</v>
      </c>
      <c r="W33">
        <v>3160</v>
      </c>
      <c r="X33">
        <v>241</v>
      </c>
      <c r="Y33">
        <v>0</v>
      </c>
      <c r="Z33">
        <v>1</v>
      </c>
      <c r="AA33" s="26" t="s">
        <v>194</v>
      </c>
      <c r="AB33">
        <v>1</v>
      </c>
      <c r="AC33" s="26" t="s">
        <v>196</v>
      </c>
      <c r="AD33">
        <v>0</v>
      </c>
      <c r="AE33">
        <v>0</v>
      </c>
      <c r="AF33">
        <v>0.5</v>
      </c>
      <c r="AG33">
        <v>0</v>
      </c>
      <c r="AH33">
        <v>0</v>
      </c>
      <c r="AI33">
        <v>0</v>
      </c>
      <c r="AJ33" t="s">
        <v>195</v>
      </c>
      <c r="AK33">
        <v>0.5</v>
      </c>
      <c r="AL33">
        <v>0</v>
      </c>
      <c r="AM33">
        <v>0</v>
      </c>
      <c r="AN33">
        <v>0</v>
      </c>
      <c r="AO33">
        <v>0</v>
      </c>
      <c r="AP33">
        <v>0</v>
      </c>
      <c r="AQ33" t="s">
        <v>195</v>
      </c>
      <c r="AR33">
        <v>0</v>
      </c>
      <c r="AS33">
        <v>0</v>
      </c>
      <c r="AT33" t="s">
        <v>195</v>
      </c>
      <c r="AU33">
        <v>0.5</v>
      </c>
      <c r="AV33" t="s">
        <v>195</v>
      </c>
      <c r="AW33">
        <v>1</v>
      </c>
      <c r="AX33" t="s">
        <v>195</v>
      </c>
      <c r="AY33">
        <v>0.5</v>
      </c>
      <c r="AZ33">
        <v>0.5</v>
      </c>
      <c r="BA33">
        <v>0.5</v>
      </c>
      <c r="BB33">
        <v>1</v>
      </c>
      <c r="BC33">
        <v>0</v>
      </c>
      <c r="BD33">
        <v>0.5</v>
      </c>
      <c r="BE33">
        <v>0</v>
      </c>
      <c r="BF33">
        <v>1</v>
      </c>
      <c r="BG33">
        <v>0.5</v>
      </c>
      <c r="BH33">
        <v>0.5</v>
      </c>
      <c r="BI33">
        <v>0.5</v>
      </c>
      <c r="BJ33">
        <v>0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1</v>
      </c>
      <c r="CC33">
        <v>0.5</v>
      </c>
      <c r="CD33">
        <v>0.5</v>
      </c>
      <c r="CE33">
        <v>1</v>
      </c>
      <c r="CF33">
        <v>1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1</v>
      </c>
      <c r="DH33">
        <v>1</v>
      </c>
      <c r="DI33">
        <v>1</v>
      </c>
      <c r="DJ33">
        <v>1</v>
      </c>
      <c r="DK33">
        <v>0.5</v>
      </c>
      <c r="DL33">
        <v>0.5</v>
      </c>
      <c r="DM33">
        <v>1</v>
      </c>
      <c r="DN33">
        <v>0.5</v>
      </c>
      <c r="DO33">
        <v>0.5</v>
      </c>
      <c r="DP33">
        <v>1</v>
      </c>
      <c r="DQ33" t="s">
        <v>195</v>
      </c>
      <c r="DR33">
        <v>1</v>
      </c>
      <c r="DS33">
        <v>1</v>
      </c>
      <c r="DT33">
        <v>0.5</v>
      </c>
      <c r="DU33">
        <v>1</v>
      </c>
      <c r="DV33">
        <v>1</v>
      </c>
      <c r="DW33">
        <v>1</v>
      </c>
      <c r="DX33">
        <v>1</v>
      </c>
      <c r="DY33">
        <v>1</v>
      </c>
      <c r="DZ33" t="s">
        <v>195</v>
      </c>
      <c r="EA33">
        <v>1</v>
      </c>
      <c r="EB33">
        <v>0</v>
      </c>
      <c r="EC33">
        <v>0.5</v>
      </c>
      <c r="ED33">
        <v>0.5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0.5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0.5</v>
      </c>
      <c r="FB33">
        <v>0.5</v>
      </c>
      <c r="FC33">
        <v>1</v>
      </c>
      <c r="FD33">
        <v>0.5</v>
      </c>
      <c r="FE33">
        <v>1</v>
      </c>
      <c r="FF33">
        <v>1</v>
      </c>
      <c r="FG33">
        <v>0.5</v>
      </c>
      <c r="FH33">
        <v>0.5</v>
      </c>
      <c r="FI33">
        <v>0.5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0.5</v>
      </c>
      <c r="FZ33">
        <v>1</v>
      </c>
      <c r="GA33">
        <v>0.5</v>
      </c>
      <c r="GB33">
        <v>0.5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 s="33">
        <f t="shared" si="0"/>
        <v>99.5</v>
      </c>
    </row>
    <row r="34" spans="1:192" x14ac:dyDescent="0.2">
      <c r="A34" t="s">
        <v>187</v>
      </c>
      <c r="B34">
        <v>271406790</v>
      </c>
      <c r="C34" t="s">
        <v>198</v>
      </c>
      <c r="D34" t="s">
        <v>197</v>
      </c>
      <c r="G34">
        <v>1013</v>
      </c>
      <c r="H34">
        <v>35</v>
      </c>
      <c r="I34" t="s">
        <v>197</v>
      </c>
      <c r="J34" t="s">
        <v>199</v>
      </c>
      <c r="K34" t="s">
        <v>200</v>
      </c>
      <c r="L34">
        <v>3042</v>
      </c>
      <c r="M34">
        <v>105</v>
      </c>
      <c r="N34">
        <v>-1</v>
      </c>
      <c r="O34" t="s">
        <v>230</v>
      </c>
      <c r="P34" t="s">
        <v>192</v>
      </c>
      <c r="Q34" t="s">
        <v>231</v>
      </c>
      <c r="R34" t="s">
        <v>232</v>
      </c>
      <c r="S34" t="s">
        <v>295</v>
      </c>
      <c r="T34" t="s">
        <v>296</v>
      </c>
      <c r="U34">
        <v>1</v>
      </c>
      <c r="V34" t="s">
        <v>193</v>
      </c>
      <c r="W34">
        <v>3160</v>
      </c>
      <c r="X34">
        <v>160</v>
      </c>
      <c r="Y34">
        <v>0</v>
      </c>
      <c r="Z34">
        <v>1</v>
      </c>
      <c r="AA34" s="26" t="s">
        <v>194</v>
      </c>
      <c r="AB34">
        <v>1</v>
      </c>
      <c r="AC34" s="26" t="s">
        <v>196</v>
      </c>
      <c r="AD34">
        <v>0</v>
      </c>
      <c r="AE34" t="s">
        <v>195</v>
      </c>
      <c r="AF34">
        <v>0.5</v>
      </c>
      <c r="AG34">
        <v>0</v>
      </c>
      <c r="AH34">
        <v>0</v>
      </c>
      <c r="AI34">
        <v>0</v>
      </c>
      <c r="AJ34" t="s">
        <v>195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 t="s">
        <v>195</v>
      </c>
      <c r="AR34">
        <v>0</v>
      </c>
      <c r="AS34">
        <v>0</v>
      </c>
      <c r="AT34" t="s">
        <v>195</v>
      </c>
      <c r="AU34">
        <v>0</v>
      </c>
      <c r="AV34" t="s">
        <v>195</v>
      </c>
      <c r="AW34" t="s">
        <v>195</v>
      </c>
      <c r="AX34">
        <v>0.5</v>
      </c>
      <c r="AY34">
        <v>0</v>
      </c>
      <c r="AZ34">
        <v>0</v>
      </c>
      <c r="BA34" t="s">
        <v>195</v>
      </c>
      <c r="BB34">
        <v>1</v>
      </c>
      <c r="BC34">
        <v>0</v>
      </c>
      <c r="BD34">
        <v>0.5</v>
      </c>
      <c r="BE34">
        <v>0.5</v>
      </c>
      <c r="BF34">
        <v>0.5</v>
      </c>
      <c r="BG34">
        <v>0.5</v>
      </c>
      <c r="BH34">
        <v>0.5</v>
      </c>
      <c r="BI34" t="s">
        <v>195</v>
      </c>
      <c r="BJ34">
        <v>0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0.5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0.5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0.5</v>
      </c>
      <c r="CE34">
        <v>1</v>
      </c>
      <c r="CF34">
        <v>1</v>
      </c>
      <c r="CG34">
        <v>1</v>
      </c>
      <c r="CH34">
        <v>0.5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1</v>
      </c>
      <c r="DH34">
        <v>1</v>
      </c>
      <c r="DI34">
        <v>0.5</v>
      </c>
      <c r="DJ34">
        <v>1</v>
      </c>
      <c r="DK34">
        <v>1</v>
      </c>
      <c r="DL34">
        <v>0.5</v>
      </c>
      <c r="DM34">
        <v>1</v>
      </c>
      <c r="DN34">
        <v>0.5</v>
      </c>
      <c r="DO34">
        <v>0.5</v>
      </c>
      <c r="DP34">
        <v>1</v>
      </c>
      <c r="DQ34">
        <v>1</v>
      </c>
      <c r="DR34">
        <v>1</v>
      </c>
      <c r="DS34">
        <v>1</v>
      </c>
      <c r="DT34">
        <v>0.5</v>
      </c>
      <c r="DU34">
        <v>1</v>
      </c>
      <c r="DV34">
        <v>1</v>
      </c>
      <c r="DW34">
        <v>0.5</v>
      </c>
      <c r="DX34">
        <v>1</v>
      </c>
      <c r="DY34">
        <v>1</v>
      </c>
      <c r="DZ34" t="s">
        <v>195</v>
      </c>
      <c r="EA34">
        <v>1</v>
      </c>
      <c r="EB34">
        <v>0</v>
      </c>
      <c r="EC34">
        <v>0.5</v>
      </c>
      <c r="ED34">
        <v>1</v>
      </c>
      <c r="EE34">
        <v>1</v>
      </c>
      <c r="EF34">
        <v>1</v>
      </c>
      <c r="EG34" t="s">
        <v>195</v>
      </c>
      <c r="EH34">
        <v>1</v>
      </c>
      <c r="EI34">
        <v>1</v>
      </c>
      <c r="EJ34">
        <v>1</v>
      </c>
      <c r="EK34">
        <v>1</v>
      </c>
      <c r="EL34">
        <v>1</v>
      </c>
      <c r="EM34">
        <v>0.5</v>
      </c>
      <c r="EN34">
        <v>0.5</v>
      </c>
      <c r="EO34">
        <v>0.5</v>
      </c>
      <c r="EP34">
        <v>1</v>
      </c>
      <c r="EQ34">
        <v>1</v>
      </c>
      <c r="ER34">
        <v>1</v>
      </c>
      <c r="ES34">
        <v>1</v>
      </c>
      <c r="ET34">
        <v>0.5</v>
      </c>
      <c r="EU34">
        <v>0.5</v>
      </c>
      <c r="EV34">
        <v>1</v>
      </c>
      <c r="EW34">
        <v>0.5</v>
      </c>
      <c r="EX34">
        <v>1</v>
      </c>
      <c r="EY34">
        <v>0.5</v>
      </c>
      <c r="EZ34">
        <v>0</v>
      </c>
      <c r="FA34">
        <v>0.5</v>
      </c>
      <c r="FB34">
        <v>0.5</v>
      </c>
      <c r="FC34">
        <v>1</v>
      </c>
      <c r="FD34">
        <v>0.5</v>
      </c>
      <c r="FE34">
        <v>1</v>
      </c>
      <c r="FF34">
        <v>0</v>
      </c>
      <c r="FG34">
        <v>0.5</v>
      </c>
      <c r="FH34">
        <v>0.5</v>
      </c>
      <c r="FI34">
        <v>0.5</v>
      </c>
      <c r="FJ34">
        <v>1</v>
      </c>
      <c r="FK34">
        <v>1</v>
      </c>
      <c r="FL34">
        <v>1</v>
      </c>
      <c r="FM34">
        <v>1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1</v>
      </c>
      <c r="FV34">
        <v>0</v>
      </c>
      <c r="FW34">
        <v>1</v>
      </c>
      <c r="FX34" t="s">
        <v>195</v>
      </c>
      <c r="FY34">
        <v>1</v>
      </c>
      <c r="FZ34">
        <v>1</v>
      </c>
      <c r="GA34">
        <v>0.5</v>
      </c>
      <c r="GB34">
        <v>0.5</v>
      </c>
      <c r="GC34">
        <v>0.5</v>
      </c>
      <c r="GD34">
        <v>0.5</v>
      </c>
      <c r="GE34">
        <v>0.5</v>
      </c>
      <c r="GF34">
        <v>1</v>
      </c>
      <c r="GG34">
        <v>0.5</v>
      </c>
      <c r="GH34">
        <v>1</v>
      </c>
      <c r="GI34">
        <v>1</v>
      </c>
      <c r="GJ34" s="33">
        <f t="shared" si="0"/>
        <v>87.5</v>
      </c>
    </row>
    <row r="35" spans="1:192" x14ac:dyDescent="0.2">
      <c r="A35" t="s">
        <v>187</v>
      </c>
      <c r="B35">
        <v>271406937</v>
      </c>
      <c r="C35" t="s">
        <v>188</v>
      </c>
      <c r="D35" t="s">
        <v>189</v>
      </c>
      <c r="G35">
        <v>-1</v>
      </c>
      <c r="H35">
        <v>-1</v>
      </c>
      <c r="I35" t="s">
        <v>189</v>
      </c>
      <c r="J35" t="s">
        <v>207</v>
      </c>
      <c r="K35" t="s">
        <v>202</v>
      </c>
      <c r="L35">
        <v>-1</v>
      </c>
      <c r="M35">
        <v>-1</v>
      </c>
      <c r="N35">
        <v>43</v>
      </c>
      <c r="O35" t="s">
        <v>230</v>
      </c>
      <c r="P35" t="s">
        <v>192</v>
      </c>
      <c r="Q35" t="s">
        <v>231</v>
      </c>
      <c r="R35" t="s">
        <v>232</v>
      </c>
      <c r="S35" t="s">
        <v>297</v>
      </c>
      <c r="U35">
        <v>1</v>
      </c>
      <c r="V35" t="s">
        <v>193</v>
      </c>
      <c r="W35">
        <v>-1</v>
      </c>
      <c r="X35">
        <v>-1</v>
      </c>
      <c r="Y35">
        <v>0</v>
      </c>
      <c r="Z35">
        <v>1</v>
      </c>
      <c r="AA35" s="26" t="s">
        <v>194</v>
      </c>
      <c r="AB35">
        <v>1</v>
      </c>
      <c r="AC35" s="26" t="s">
        <v>196</v>
      </c>
      <c r="AD35">
        <v>0</v>
      </c>
      <c r="AE35">
        <v>0</v>
      </c>
      <c r="AF35">
        <v>0.5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195</v>
      </c>
      <c r="AO35">
        <v>0</v>
      </c>
      <c r="AP35">
        <v>0</v>
      </c>
      <c r="AQ35">
        <v>0</v>
      </c>
      <c r="AR35">
        <v>0</v>
      </c>
      <c r="AS35">
        <v>0</v>
      </c>
      <c r="AT35" t="s">
        <v>195</v>
      </c>
      <c r="AU35">
        <v>0</v>
      </c>
      <c r="AV35" t="s">
        <v>195</v>
      </c>
      <c r="AW35">
        <v>0.5</v>
      </c>
      <c r="AX35">
        <v>0.5</v>
      </c>
      <c r="AY35">
        <v>0</v>
      </c>
      <c r="AZ35">
        <v>0</v>
      </c>
      <c r="BA35">
        <v>0</v>
      </c>
      <c r="BB35">
        <v>0.5</v>
      </c>
      <c r="BC35">
        <v>0</v>
      </c>
      <c r="BD35">
        <v>0.5</v>
      </c>
      <c r="BE35">
        <v>0.5</v>
      </c>
      <c r="BF35">
        <v>0.5</v>
      </c>
      <c r="BG35">
        <v>0.5</v>
      </c>
      <c r="BH35">
        <v>0.5</v>
      </c>
      <c r="BI35">
        <v>0</v>
      </c>
      <c r="BJ35">
        <v>0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0.5</v>
      </c>
      <c r="BQ35">
        <v>1</v>
      </c>
      <c r="BR35">
        <v>0.5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0.5</v>
      </c>
      <c r="CE35">
        <v>1</v>
      </c>
      <c r="CF35">
        <v>1</v>
      </c>
      <c r="CG35">
        <v>1</v>
      </c>
      <c r="CH35">
        <v>0.5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 t="s">
        <v>195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0.5</v>
      </c>
      <c r="DJ35">
        <v>0</v>
      </c>
      <c r="DK35">
        <v>0.5</v>
      </c>
      <c r="DL35">
        <v>0</v>
      </c>
      <c r="DM35">
        <v>0</v>
      </c>
      <c r="DN35">
        <v>0.5</v>
      </c>
      <c r="DO35">
        <v>0.5</v>
      </c>
      <c r="DP35">
        <v>0.5</v>
      </c>
      <c r="DQ35">
        <v>1</v>
      </c>
      <c r="DR35">
        <v>1</v>
      </c>
      <c r="DS35">
        <v>1</v>
      </c>
      <c r="DT35">
        <v>1</v>
      </c>
      <c r="DU35" t="s">
        <v>195</v>
      </c>
      <c r="DV35">
        <v>0.5</v>
      </c>
      <c r="DW35">
        <v>1</v>
      </c>
      <c r="DX35">
        <v>1</v>
      </c>
      <c r="DY35">
        <v>0.5</v>
      </c>
      <c r="DZ35">
        <v>0.5</v>
      </c>
      <c r="EA35">
        <v>0.5</v>
      </c>
      <c r="EB35">
        <v>0</v>
      </c>
      <c r="EC35">
        <v>0.5</v>
      </c>
      <c r="ED35">
        <v>1</v>
      </c>
      <c r="EE35">
        <v>1</v>
      </c>
      <c r="EF35">
        <v>1</v>
      </c>
      <c r="EG35">
        <v>0</v>
      </c>
      <c r="EH35">
        <v>1</v>
      </c>
      <c r="EI35">
        <v>0.5</v>
      </c>
      <c r="EJ35">
        <v>1</v>
      </c>
      <c r="EK35">
        <v>0.5</v>
      </c>
      <c r="EL35">
        <v>0.5</v>
      </c>
      <c r="EM35">
        <v>0.5</v>
      </c>
      <c r="EN35">
        <v>0.5</v>
      </c>
      <c r="EO35">
        <v>0.5</v>
      </c>
      <c r="EP35">
        <v>1</v>
      </c>
      <c r="EQ35">
        <v>1</v>
      </c>
      <c r="ER35">
        <v>1</v>
      </c>
      <c r="ES35">
        <v>1</v>
      </c>
      <c r="ET35">
        <v>1</v>
      </c>
      <c r="EU35">
        <v>1</v>
      </c>
      <c r="EV35">
        <v>1</v>
      </c>
      <c r="EW35">
        <v>0.5</v>
      </c>
      <c r="EX35">
        <v>1</v>
      </c>
      <c r="EY35">
        <v>0.5</v>
      </c>
      <c r="EZ35">
        <v>1</v>
      </c>
      <c r="FA35">
        <v>0.5</v>
      </c>
      <c r="FB35">
        <v>0.5</v>
      </c>
      <c r="FC35">
        <v>0</v>
      </c>
      <c r="FD35">
        <v>0</v>
      </c>
      <c r="FE35">
        <v>0</v>
      </c>
      <c r="FF35">
        <v>0.5</v>
      </c>
      <c r="FG35">
        <v>0.5</v>
      </c>
      <c r="FH35">
        <v>0.5</v>
      </c>
      <c r="FI35">
        <v>0.5</v>
      </c>
      <c r="FJ35">
        <v>1</v>
      </c>
      <c r="FK35">
        <v>0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1</v>
      </c>
      <c r="FV35">
        <v>1</v>
      </c>
      <c r="FW35">
        <v>1</v>
      </c>
      <c r="FX35">
        <v>0.5</v>
      </c>
      <c r="FY35">
        <v>1</v>
      </c>
      <c r="FZ35">
        <v>1</v>
      </c>
      <c r="GA35">
        <v>0.5</v>
      </c>
      <c r="GB35">
        <v>0.5</v>
      </c>
      <c r="GC35">
        <v>1</v>
      </c>
      <c r="GD35">
        <v>0.5</v>
      </c>
      <c r="GE35">
        <v>1</v>
      </c>
      <c r="GF35">
        <v>1</v>
      </c>
      <c r="GG35">
        <v>0.5</v>
      </c>
      <c r="GH35">
        <v>1</v>
      </c>
      <c r="GI35">
        <v>0.5</v>
      </c>
      <c r="GJ35" s="33">
        <f t="shared" si="0"/>
        <v>80.5</v>
      </c>
    </row>
    <row r="36" spans="1:192" x14ac:dyDescent="0.2">
      <c r="A36" t="s">
        <v>187</v>
      </c>
      <c r="B36">
        <v>271406945</v>
      </c>
      <c r="C36" t="s">
        <v>197</v>
      </c>
      <c r="D36" t="s">
        <v>198</v>
      </c>
      <c r="G36">
        <v>-1</v>
      </c>
      <c r="H36">
        <v>-1</v>
      </c>
      <c r="I36" t="s">
        <v>198</v>
      </c>
      <c r="J36" t="s">
        <v>207</v>
      </c>
      <c r="K36" t="s">
        <v>202</v>
      </c>
      <c r="L36">
        <v>-1</v>
      </c>
      <c r="M36">
        <v>-1</v>
      </c>
      <c r="N36">
        <v>51</v>
      </c>
      <c r="O36" t="s">
        <v>230</v>
      </c>
      <c r="P36" t="s">
        <v>192</v>
      </c>
      <c r="Q36" t="s">
        <v>231</v>
      </c>
      <c r="R36" t="s">
        <v>232</v>
      </c>
      <c r="S36" t="s">
        <v>298</v>
      </c>
      <c r="U36">
        <v>1</v>
      </c>
      <c r="V36" t="s">
        <v>193</v>
      </c>
      <c r="W36">
        <v>-1</v>
      </c>
      <c r="X36">
        <v>-1</v>
      </c>
      <c r="Y36">
        <v>0</v>
      </c>
      <c r="Z36">
        <v>1</v>
      </c>
      <c r="AA36" s="26" t="s">
        <v>194</v>
      </c>
      <c r="AB36">
        <v>1</v>
      </c>
      <c r="AC36" s="26" t="s">
        <v>196</v>
      </c>
      <c r="AD36">
        <v>0</v>
      </c>
      <c r="AE36">
        <v>0</v>
      </c>
      <c r="AF36">
        <v>0.5</v>
      </c>
      <c r="AG36">
        <v>0</v>
      </c>
      <c r="AH36" t="s">
        <v>195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195</v>
      </c>
      <c r="AO36">
        <v>0</v>
      </c>
      <c r="AP36">
        <v>0</v>
      </c>
      <c r="AQ36">
        <v>0</v>
      </c>
      <c r="AR36">
        <v>0</v>
      </c>
      <c r="AS36">
        <v>0</v>
      </c>
      <c r="AT36" t="s">
        <v>195</v>
      </c>
      <c r="AU36">
        <v>0</v>
      </c>
      <c r="AV36" t="s">
        <v>195</v>
      </c>
      <c r="AW36" t="s">
        <v>195</v>
      </c>
      <c r="AX36">
        <v>0.5</v>
      </c>
      <c r="AY36">
        <v>0</v>
      </c>
      <c r="AZ36">
        <v>0</v>
      </c>
      <c r="BA36">
        <v>0</v>
      </c>
      <c r="BB36">
        <v>0.5</v>
      </c>
      <c r="BC36">
        <v>0</v>
      </c>
      <c r="BD36">
        <v>0.5</v>
      </c>
      <c r="BE36">
        <v>0.5</v>
      </c>
      <c r="BF36">
        <v>0.5</v>
      </c>
      <c r="BG36">
        <v>0.5</v>
      </c>
      <c r="BH36" t="s">
        <v>195</v>
      </c>
      <c r="BI36" t="s">
        <v>195</v>
      </c>
      <c r="BJ36" t="s">
        <v>195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0.5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0.5</v>
      </c>
      <c r="CE36">
        <v>1</v>
      </c>
      <c r="CF36">
        <v>1</v>
      </c>
      <c r="CG36">
        <v>1</v>
      </c>
      <c r="CH36">
        <v>0.5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 t="s">
        <v>195</v>
      </c>
      <c r="CQ36" t="s">
        <v>195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 t="s">
        <v>195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1</v>
      </c>
      <c r="DI36">
        <v>0.5</v>
      </c>
      <c r="DJ36">
        <v>1</v>
      </c>
      <c r="DK36">
        <v>1</v>
      </c>
      <c r="DL36">
        <v>0.5</v>
      </c>
      <c r="DM36">
        <v>1</v>
      </c>
      <c r="DN36">
        <v>0.5</v>
      </c>
      <c r="DO36">
        <v>0.5</v>
      </c>
      <c r="DP36">
        <v>1</v>
      </c>
      <c r="DQ36">
        <v>1</v>
      </c>
      <c r="DR36">
        <v>1</v>
      </c>
      <c r="DS36">
        <v>1</v>
      </c>
      <c r="DT36">
        <v>1</v>
      </c>
      <c r="DU36" t="s">
        <v>195</v>
      </c>
      <c r="DV36">
        <v>0.5</v>
      </c>
      <c r="DW36">
        <v>1</v>
      </c>
      <c r="DX36">
        <v>1</v>
      </c>
      <c r="DY36">
        <v>1</v>
      </c>
      <c r="DZ36">
        <v>1</v>
      </c>
      <c r="EA36" t="s">
        <v>195</v>
      </c>
      <c r="EB36">
        <v>0</v>
      </c>
      <c r="EC36">
        <v>0.5</v>
      </c>
      <c r="ED36">
        <v>1</v>
      </c>
      <c r="EE36">
        <v>1</v>
      </c>
      <c r="EF36">
        <v>1</v>
      </c>
      <c r="EG36">
        <v>0.5</v>
      </c>
      <c r="EH36">
        <v>1</v>
      </c>
      <c r="EI36">
        <v>0.5</v>
      </c>
      <c r="EJ36">
        <v>1</v>
      </c>
      <c r="EK36">
        <v>0.5</v>
      </c>
      <c r="EL36">
        <v>0.5</v>
      </c>
      <c r="EM36">
        <v>0.5</v>
      </c>
      <c r="EN36">
        <v>0.5</v>
      </c>
      <c r="EO36" t="s">
        <v>195</v>
      </c>
      <c r="EP36">
        <v>1</v>
      </c>
      <c r="EQ36">
        <v>1</v>
      </c>
      <c r="ER36">
        <v>1</v>
      </c>
      <c r="ES36">
        <v>1</v>
      </c>
      <c r="ET36">
        <v>1</v>
      </c>
      <c r="EU36">
        <v>1</v>
      </c>
      <c r="EV36">
        <v>1</v>
      </c>
      <c r="EW36">
        <v>0.5</v>
      </c>
      <c r="EX36">
        <v>1</v>
      </c>
      <c r="EY36">
        <v>0.5</v>
      </c>
      <c r="EZ36">
        <v>1</v>
      </c>
      <c r="FA36">
        <v>0.5</v>
      </c>
      <c r="FB36">
        <v>0.5</v>
      </c>
      <c r="FC36">
        <v>1</v>
      </c>
      <c r="FD36">
        <v>0.5</v>
      </c>
      <c r="FE36">
        <v>1</v>
      </c>
      <c r="FF36">
        <v>0.5</v>
      </c>
      <c r="FG36">
        <v>0.5</v>
      </c>
      <c r="FH36">
        <v>0.5</v>
      </c>
      <c r="FI36">
        <v>0.5</v>
      </c>
      <c r="FJ36">
        <v>1</v>
      </c>
      <c r="FK36">
        <v>1</v>
      </c>
      <c r="FL36">
        <v>1</v>
      </c>
      <c r="FM36">
        <v>1</v>
      </c>
      <c r="FN36">
        <v>1</v>
      </c>
      <c r="FO36">
        <v>1</v>
      </c>
      <c r="FP36">
        <v>1</v>
      </c>
      <c r="FQ36">
        <v>1</v>
      </c>
      <c r="FR36">
        <v>1</v>
      </c>
      <c r="FS36">
        <v>1</v>
      </c>
      <c r="FT36">
        <v>1</v>
      </c>
      <c r="FU36">
        <v>1</v>
      </c>
      <c r="FV36">
        <v>1</v>
      </c>
      <c r="FW36">
        <v>1</v>
      </c>
      <c r="FX36">
        <v>1</v>
      </c>
      <c r="FY36">
        <v>1</v>
      </c>
      <c r="FZ36">
        <v>1</v>
      </c>
      <c r="GA36">
        <v>0.5</v>
      </c>
      <c r="GB36">
        <v>0.5</v>
      </c>
      <c r="GC36">
        <v>1</v>
      </c>
      <c r="GD36">
        <v>0.5</v>
      </c>
      <c r="GE36">
        <v>1</v>
      </c>
      <c r="GF36">
        <v>1</v>
      </c>
      <c r="GG36">
        <v>1</v>
      </c>
      <c r="GH36">
        <v>1</v>
      </c>
      <c r="GI36">
        <v>0.5</v>
      </c>
      <c r="GJ36" s="33">
        <f t="shared" si="0"/>
        <v>90.5</v>
      </c>
    </row>
    <row r="37" spans="1:192" x14ac:dyDescent="0.2">
      <c r="A37" t="s">
        <v>187</v>
      </c>
      <c r="B37">
        <v>271406957</v>
      </c>
      <c r="C37" t="s">
        <v>188</v>
      </c>
      <c r="D37" t="s">
        <v>198</v>
      </c>
      <c r="G37">
        <v>-1</v>
      </c>
      <c r="H37">
        <v>-1</v>
      </c>
      <c r="I37" t="s">
        <v>198</v>
      </c>
      <c r="J37" t="s">
        <v>201</v>
      </c>
      <c r="K37" t="s">
        <v>202</v>
      </c>
      <c r="L37">
        <v>-1</v>
      </c>
      <c r="M37">
        <v>-1</v>
      </c>
      <c r="N37">
        <v>8</v>
      </c>
      <c r="O37" t="s">
        <v>230</v>
      </c>
      <c r="P37" t="s">
        <v>192</v>
      </c>
      <c r="Q37" t="s">
        <v>231</v>
      </c>
      <c r="R37" t="s">
        <v>232</v>
      </c>
      <c r="S37" t="s">
        <v>299</v>
      </c>
      <c r="U37">
        <v>-1</v>
      </c>
      <c r="V37" t="s">
        <v>193</v>
      </c>
      <c r="W37">
        <v>-1</v>
      </c>
      <c r="X37">
        <v>-1</v>
      </c>
      <c r="Y37">
        <v>0</v>
      </c>
      <c r="Z37">
        <v>1</v>
      </c>
      <c r="AA37" s="26" t="s">
        <v>194</v>
      </c>
      <c r="AB37">
        <v>1</v>
      </c>
      <c r="AC37" s="26" t="s">
        <v>196</v>
      </c>
      <c r="AD37">
        <v>0</v>
      </c>
      <c r="AE37">
        <v>0</v>
      </c>
      <c r="AF37">
        <v>0.5</v>
      </c>
      <c r="AG37">
        <v>0</v>
      </c>
      <c r="AH37">
        <v>0</v>
      </c>
      <c r="AI37">
        <v>0</v>
      </c>
      <c r="AJ37">
        <v>0.5</v>
      </c>
      <c r="AK37">
        <v>0.5</v>
      </c>
      <c r="AL37">
        <v>0</v>
      </c>
      <c r="AM37">
        <v>0</v>
      </c>
      <c r="AN37" t="s">
        <v>195</v>
      </c>
      <c r="AO37">
        <v>0</v>
      </c>
      <c r="AP37">
        <v>0</v>
      </c>
      <c r="AQ37">
        <v>0</v>
      </c>
      <c r="AR37">
        <v>0</v>
      </c>
      <c r="AS37">
        <v>0</v>
      </c>
      <c r="AT37" t="s">
        <v>195</v>
      </c>
      <c r="AU37">
        <v>0.5</v>
      </c>
      <c r="AV37" t="s">
        <v>195</v>
      </c>
      <c r="AW37" t="s">
        <v>195</v>
      </c>
      <c r="AX37">
        <v>1</v>
      </c>
      <c r="AY37">
        <v>0.5</v>
      </c>
      <c r="AZ37">
        <v>0.5</v>
      </c>
      <c r="BA37">
        <v>0.5</v>
      </c>
      <c r="BB37">
        <v>0.5</v>
      </c>
      <c r="BC37">
        <v>0</v>
      </c>
      <c r="BD37">
        <v>0.5</v>
      </c>
      <c r="BE37">
        <v>0.5</v>
      </c>
      <c r="BF37">
        <v>1</v>
      </c>
      <c r="BG37">
        <v>0.5</v>
      </c>
      <c r="BH37" t="s">
        <v>195</v>
      </c>
      <c r="BI37">
        <v>0.5</v>
      </c>
      <c r="BJ37" t="s">
        <v>195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0.5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 t="s">
        <v>195</v>
      </c>
      <c r="CO37">
        <v>0</v>
      </c>
      <c r="CP37" t="s">
        <v>195</v>
      </c>
      <c r="CQ37" t="s">
        <v>195</v>
      </c>
      <c r="CR37">
        <v>0</v>
      </c>
      <c r="CS37">
        <v>0</v>
      </c>
      <c r="CT37" t="s">
        <v>195</v>
      </c>
      <c r="CU37">
        <v>0</v>
      </c>
      <c r="CV37" t="s">
        <v>195</v>
      </c>
      <c r="CW37">
        <v>0</v>
      </c>
      <c r="CX37">
        <v>0</v>
      </c>
      <c r="CY37">
        <v>0</v>
      </c>
      <c r="CZ37">
        <v>0</v>
      </c>
      <c r="DA37" t="s">
        <v>195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0.5</v>
      </c>
      <c r="DM37">
        <v>1</v>
      </c>
      <c r="DN37">
        <v>1</v>
      </c>
      <c r="DO37">
        <v>0.5</v>
      </c>
      <c r="DP37">
        <v>1</v>
      </c>
      <c r="DQ37">
        <v>1</v>
      </c>
      <c r="DR37">
        <v>1</v>
      </c>
      <c r="DS37">
        <v>1</v>
      </c>
      <c r="DT37">
        <v>1</v>
      </c>
      <c r="DU37" t="s">
        <v>195</v>
      </c>
      <c r="DV37">
        <v>1</v>
      </c>
      <c r="DW37">
        <v>1</v>
      </c>
      <c r="DX37">
        <v>1</v>
      </c>
      <c r="DY37">
        <v>1</v>
      </c>
      <c r="DZ37">
        <v>1</v>
      </c>
      <c r="EA37" t="s">
        <v>195</v>
      </c>
      <c r="EB37">
        <v>0</v>
      </c>
      <c r="EC37">
        <v>0.5</v>
      </c>
      <c r="ED37">
        <v>1</v>
      </c>
      <c r="EE37">
        <v>1</v>
      </c>
      <c r="EF37">
        <v>1</v>
      </c>
      <c r="EG37">
        <v>1</v>
      </c>
      <c r="EH37">
        <v>1</v>
      </c>
      <c r="EI37">
        <v>0.5</v>
      </c>
      <c r="EJ37">
        <v>1</v>
      </c>
      <c r="EK37">
        <v>0.5</v>
      </c>
      <c r="EL37">
        <v>0.5</v>
      </c>
      <c r="EM37">
        <v>1</v>
      </c>
      <c r="EN37">
        <v>1</v>
      </c>
      <c r="EO37">
        <v>0.5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1</v>
      </c>
      <c r="EW37">
        <v>1</v>
      </c>
      <c r="EX37">
        <v>1</v>
      </c>
      <c r="EY37">
        <v>1</v>
      </c>
      <c r="EZ37">
        <v>1</v>
      </c>
      <c r="FA37">
        <v>1</v>
      </c>
      <c r="FB37">
        <v>1</v>
      </c>
      <c r="FC37">
        <v>1</v>
      </c>
      <c r="FD37">
        <v>0.5</v>
      </c>
      <c r="FE37">
        <v>1</v>
      </c>
      <c r="FF37">
        <v>0.5</v>
      </c>
      <c r="FG37">
        <v>1</v>
      </c>
      <c r="FH37">
        <v>1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 t="s">
        <v>195</v>
      </c>
      <c r="FT37">
        <v>1</v>
      </c>
      <c r="FU37">
        <v>1</v>
      </c>
      <c r="FV37">
        <v>1</v>
      </c>
      <c r="FW37">
        <v>1</v>
      </c>
      <c r="FX37">
        <v>1</v>
      </c>
      <c r="FY37">
        <v>1</v>
      </c>
      <c r="FZ37">
        <v>1</v>
      </c>
      <c r="GA37">
        <v>0.5</v>
      </c>
      <c r="GB37">
        <v>0.5</v>
      </c>
      <c r="GC37">
        <v>1</v>
      </c>
      <c r="GD37">
        <v>0.5</v>
      </c>
      <c r="GE37">
        <v>1</v>
      </c>
      <c r="GF37">
        <v>1</v>
      </c>
      <c r="GG37">
        <v>1</v>
      </c>
      <c r="GH37">
        <v>1</v>
      </c>
      <c r="GI37">
        <v>1</v>
      </c>
      <c r="GJ37" s="33">
        <f t="shared" si="0"/>
        <v>102.5</v>
      </c>
    </row>
    <row r="38" spans="1:192" x14ac:dyDescent="0.2">
      <c r="AD38" s="4" t="s">
        <v>1129</v>
      </c>
      <c r="AE38" s="28">
        <f>SUM(AE2:AE37)</f>
        <v>0</v>
      </c>
      <c r="AF38" s="28">
        <f t="shared" ref="AF38:CQ38" si="1">SUM(AF2:AF37)</f>
        <v>15</v>
      </c>
      <c r="AG38" s="28">
        <f t="shared" si="1"/>
        <v>0</v>
      </c>
      <c r="AH38" s="28">
        <f t="shared" si="1"/>
        <v>0</v>
      </c>
      <c r="AI38" s="28">
        <f t="shared" si="1"/>
        <v>0</v>
      </c>
      <c r="AJ38" s="28">
        <f t="shared" si="1"/>
        <v>8</v>
      </c>
      <c r="AK38" s="28">
        <f t="shared" si="1"/>
        <v>10.5</v>
      </c>
      <c r="AL38" s="28">
        <f t="shared" si="1"/>
        <v>0</v>
      </c>
      <c r="AM38" s="28">
        <f t="shared" si="1"/>
        <v>0</v>
      </c>
      <c r="AN38" s="28">
        <f t="shared" si="1"/>
        <v>0</v>
      </c>
      <c r="AO38" s="28">
        <f t="shared" si="1"/>
        <v>0</v>
      </c>
      <c r="AP38" s="28">
        <f t="shared" si="1"/>
        <v>0</v>
      </c>
      <c r="AQ38" s="28">
        <f t="shared" si="1"/>
        <v>0</v>
      </c>
      <c r="AR38" s="28">
        <f t="shared" si="1"/>
        <v>0</v>
      </c>
      <c r="AS38" s="28">
        <f t="shared" si="1"/>
        <v>0</v>
      </c>
      <c r="AT38" s="28">
        <f t="shared" si="1"/>
        <v>8.5</v>
      </c>
      <c r="AU38" s="28">
        <f t="shared" si="1"/>
        <v>14.5</v>
      </c>
      <c r="AV38" s="28">
        <f t="shared" si="1"/>
        <v>12</v>
      </c>
      <c r="AW38" s="28">
        <f t="shared" si="1"/>
        <v>26</v>
      </c>
      <c r="AX38" s="28">
        <f t="shared" si="1"/>
        <v>19.5</v>
      </c>
      <c r="AY38" s="28">
        <f t="shared" si="1"/>
        <v>13</v>
      </c>
      <c r="AZ38" s="28">
        <f t="shared" si="1"/>
        <v>13</v>
      </c>
      <c r="BA38" s="28">
        <f t="shared" si="1"/>
        <v>10</v>
      </c>
      <c r="BB38" s="28">
        <f t="shared" si="1"/>
        <v>32</v>
      </c>
      <c r="BC38" s="28">
        <f t="shared" si="1"/>
        <v>0</v>
      </c>
      <c r="BD38" s="28">
        <f t="shared" si="1"/>
        <v>17.5</v>
      </c>
      <c r="BE38" s="28">
        <f t="shared" si="1"/>
        <v>14</v>
      </c>
      <c r="BF38" s="28">
        <f t="shared" si="1"/>
        <v>32.5</v>
      </c>
      <c r="BG38" s="28">
        <f t="shared" si="1"/>
        <v>16.5</v>
      </c>
      <c r="BH38" s="28">
        <f t="shared" si="1"/>
        <v>12.5</v>
      </c>
      <c r="BI38" s="28">
        <f t="shared" si="1"/>
        <v>10.5</v>
      </c>
      <c r="BJ38" s="28">
        <f t="shared" si="1"/>
        <v>0</v>
      </c>
      <c r="BK38" s="28">
        <f t="shared" si="1"/>
        <v>35.5</v>
      </c>
      <c r="BL38" s="28">
        <f t="shared" si="1"/>
        <v>36</v>
      </c>
      <c r="BM38" s="28">
        <f t="shared" si="1"/>
        <v>36</v>
      </c>
      <c r="BN38" s="28">
        <f t="shared" si="1"/>
        <v>36</v>
      </c>
      <c r="BO38" s="28">
        <f t="shared" si="1"/>
        <v>36</v>
      </c>
      <c r="BP38" s="28">
        <f t="shared" si="1"/>
        <v>35.5</v>
      </c>
      <c r="BQ38" s="28">
        <f t="shared" si="1"/>
        <v>36</v>
      </c>
      <c r="BR38" s="28">
        <f t="shared" si="1"/>
        <v>34</v>
      </c>
      <c r="BS38" s="28">
        <f t="shared" si="1"/>
        <v>36</v>
      </c>
      <c r="BT38" s="28">
        <f t="shared" si="1"/>
        <v>35.5</v>
      </c>
      <c r="BU38" s="28">
        <f t="shared" si="1"/>
        <v>36</v>
      </c>
      <c r="BV38" s="28">
        <f t="shared" si="1"/>
        <v>35.5</v>
      </c>
      <c r="BW38" s="28">
        <f t="shared" si="1"/>
        <v>36</v>
      </c>
      <c r="BX38" s="28">
        <f t="shared" si="1"/>
        <v>33.5</v>
      </c>
      <c r="BY38" s="28">
        <f t="shared" si="1"/>
        <v>36</v>
      </c>
      <c r="BZ38" s="28">
        <f t="shared" si="1"/>
        <v>35.5</v>
      </c>
      <c r="CA38" s="28">
        <f t="shared" si="1"/>
        <v>36</v>
      </c>
      <c r="CB38" s="28">
        <f t="shared" si="1"/>
        <v>36</v>
      </c>
      <c r="CC38" s="28">
        <f t="shared" si="1"/>
        <v>35.5</v>
      </c>
      <c r="CD38" s="28">
        <f t="shared" si="1"/>
        <v>32</v>
      </c>
      <c r="CE38" s="28">
        <f t="shared" si="1"/>
        <v>36</v>
      </c>
      <c r="CF38" s="28">
        <f t="shared" si="1"/>
        <v>35.5</v>
      </c>
      <c r="CG38" s="28">
        <f t="shared" si="1"/>
        <v>36</v>
      </c>
      <c r="CH38" s="28">
        <f t="shared" si="1"/>
        <v>32.5</v>
      </c>
      <c r="CI38" s="28">
        <f t="shared" si="1"/>
        <v>0</v>
      </c>
      <c r="CJ38" s="28">
        <f t="shared" si="1"/>
        <v>0</v>
      </c>
      <c r="CK38" s="28">
        <f t="shared" si="1"/>
        <v>0</v>
      </c>
      <c r="CL38" s="28">
        <f t="shared" si="1"/>
        <v>0</v>
      </c>
      <c r="CM38" s="28">
        <f t="shared" si="1"/>
        <v>0</v>
      </c>
      <c r="CN38" s="28">
        <f t="shared" si="1"/>
        <v>0</v>
      </c>
      <c r="CO38" s="28">
        <f t="shared" si="1"/>
        <v>0</v>
      </c>
      <c r="CP38" s="28">
        <f t="shared" si="1"/>
        <v>0.5</v>
      </c>
      <c r="CQ38" s="28">
        <f t="shared" si="1"/>
        <v>0</v>
      </c>
      <c r="CR38" s="28">
        <f t="shared" ref="CR38:FC38" si="2">SUM(CR2:CR37)</f>
        <v>0</v>
      </c>
      <c r="CS38" s="28">
        <f t="shared" si="2"/>
        <v>0</v>
      </c>
      <c r="CT38" s="28">
        <f t="shared" si="2"/>
        <v>0</v>
      </c>
      <c r="CU38" s="28">
        <f t="shared" si="2"/>
        <v>0</v>
      </c>
      <c r="CV38" s="28">
        <f t="shared" si="2"/>
        <v>0</v>
      </c>
      <c r="CW38" s="28">
        <f t="shared" si="2"/>
        <v>0</v>
      </c>
      <c r="CX38" s="28">
        <f t="shared" si="2"/>
        <v>0</v>
      </c>
      <c r="CY38" s="28">
        <f t="shared" si="2"/>
        <v>0</v>
      </c>
      <c r="CZ38" s="28">
        <f t="shared" si="2"/>
        <v>0</v>
      </c>
      <c r="DA38" s="28">
        <f t="shared" si="2"/>
        <v>0</v>
      </c>
      <c r="DB38" s="28">
        <f t="shared" si="2"/>
        <v>0</v>
      </c>
      <c r="DC38" s="28">
        <f t="shared" si="2"/>
        <v>0</v>
      </c>
      <c r="DD38" s="28">
        <f t="shared" si="2"/>
        <v>0</v>
      </c>
      <c r="DE38" s="28">
        <f t="shared" si="2"/>
        <v>0</v>
      </c>
      <c r="DF38" s="28">
        <f t="shared" si="2"/>
        <v>0</v>
      </c>
      <c r="DG38" s="28">
        <f t="shared" si="2"/>
        <v>28.5</v>
      </c>
      <c r="DH38" s="28">
        <f t="shared" si="2"/>
        <v>25.5</v>
      </c>
      <c r="DI38" s="28">
        <f t="shared" si="2"/>
        <v>32.5</v>
      </c>
      <c r="DJ38" s="28">
        <f t="shared" si="2"/>
        <v>27.5</v>
      </c>
      <c r="DK38" s="28">
        <f t="shared" si="2"/>
        <v>33.5</v>
      </c>
      <c r="DL38" s="28">
        <f t="shared" si="2"/>
        <v>19.5</v>
      </c>
      <c r="DM38" s="28">
        <f t="shared" si="2"/>
        <v>30</v>
      </c>
      <c r="DN38" s="28">
        <f t="shared" si="2"/>
        <v>22.5</v>
      </c>
      <c r="DO38" s="28">
        <f t="shared" si="2"/>
        <v>20.5</v>
      </c>
      <c r="DP38" s="28">
        <f t="shared" si="2"/>
        <v>29</v>
      </c>
      <c r="DQ38" s="28">
        <f t="shared" si="2"/>
        <v>23</v>
      </c>
      <c r="DR38" s="28">
        <f t="shared" si="2"/>
        <v>28</v>
      </c>
      <c r="DS38" s="28">
        <f t="shared" si="2"/>
        <v>31</v>
      </c>
      <c r="DT38" s="28">
        <f t="shared" si="2"/>
        <v>29</v>
      </c>
      <c r="DU38" s="28">
        <f t="shared" si="2"/>
        <v>28</v>
      </c>
      <c r="DV38" s="28">
        <f t="shared" si="2"/>
        <v>25.5</v>
      </c>
      <c r="DW38" s="28">
        <f t="shared" si="2"/>
        <v>30</v>
      </c>
      <c r="DX38" s="28">
        <f t="shared" si="2"/>
        <v>28</v>
      </c>
      <c r="DY38" s="28">
        <f t="shared" si="2"/>
        <v>27</v>
      </c>
      <c r="DZ38" s="28">
        <f t="shared" si="2"/>
        <v>27.5</v>
      </c>
      <c r="EA38" s="28">
        <f t="shared" si="2"/>
        <v>25.5</v>
      </c>
      <c r="EB38" s="28">
        <f t="shared" si="2"/>
        <v>13.5</v>
      </c>
      <c r="EC38" s="28">
        <f t="shared" si="2"/>
        <v>22</v>
      </c>
      <c r="ED38" s="28">
        <f t="shared" si="2"/>
        <v>35.5</v>
      </c>
      <c r="EE38" s="28">
        <f t="shared" si="2"/>
        <v>30.5</v>
      </c>
      <c r="EF38" s="28">
        <f t="shared" si="2"/>
        <v>31</v>
      </c>
      <c r="EG38" s="28">
        <f t="shared" si="2"/>
        <v>23.5</v>
      </c>
      <c r="EH38" s="28">
        <f t="shared" si="2"/>
        <v>35.5</v>
      </c>
      <c r="EI38" s="28">
        <f t="shared" si="2"/>
        <v>26.5</v>
      </c>
      <c r="EJ38" s="28">
        <f t="shared" si="2"/>
        <v>26.5</v>
      </c>
      <c r="EK38" s="28">
        <f t="shared" si="2"/>
        <v>25.5</v>
      </c>
      <c r="EL38" s="28">
        <f t="shared" si="2"/>
        <v>34.5</v>
      </c>
      <c r="EM38" s="28">
        <f t="shared" si="2"/>
        <v>32.5</v>
      </c>
      <c r="EN38" s="28">
        <f t="shared" si="2"/>
        <v>31.5</v>
      </c>
      <c r="EO38" s="28">
        <f t="shared" si="2"/>
        <v>33</v>
      </c>
      <c r="EP38" s="28">
        <f t="shared" si="2"/>
        <v>35</v>
      </c>
      <c r="EQ38" s="28">
        <f t="shared" si="2"/>
        <v>35.5</v>
      </c>
      <c r="ER38" s="28">
        <f t="shared" si="2"/>
        <v>34</v>
      </c>
      <c r="ES38" s="28">
        <f t="shared" si="2"/>
        <v>36</v>
      </c>
      <c r="ET38" s="28">
        <f t="shared" si="2"/>
        <v>33</v>
      </c>
      <c r="EU38" s="28">
        <f t="shared" si="2"/>
        <v>33</v>
      </c>
      <c r="EV38" s="28">
        <f t="shared" si="2"/>
        <v>34</v>
      </c>
      <c r="EW38" s="28">
        <f t="shared" si="2"/>
        <v>32.5</v>
      </c>
      <c r="EX38" s="28">
        <f t="shared" si="2"/>
        <v>33</v>
      </c>
      <c r="EY38" s="28">
        <f t="shared" si="2"/>
        <v>32.5</v>
      </c>
      <c r="EZ38" s="28">
        <f t="shared" si="2"/>
        <v>32</v>
      </c>
      <c r="FA38" s="28">
        <f t="shared" si="2"/>
        <v>21.5</v>
      </c>
      <c r="FB38" s="28">
        <f t="shared" si="2"/>
        <v>22.5</v>
      </c>
      <c r="FC38" s="28">
        <f t="shared" si="2"/>
        <v>26.5</v>
      </c>
      <c r="FD38" s="28">
        <f t="shared" ref="FD38:GI38" si="3">SUM(FD2:FD37)</f>
        <v>17.5</v>
      </c>
      <c r="FE38" s="28">
        <f t="shared" si="3"/>
        <v>26</v>
      </c>
      <c r="FF38" s="28">
        <f t="shared" si="3"/>
        <v>30</v>
      </c>
      <c r="FG38" s="28">
        <f t="shared" si="3"/>
        <v>22.5</v>
      </c>
      <c r="FH38" s="28">
        <f t="shared" si="3"/>
        <v>22.5</v>
      </c>
      <c r="FI38" s="28">
        <f t="shared" si="3"/>
        <v>22.5</v>
      </c>
      <c r="FJ38" s="28">
        <f t="shared" si="3"/>
        <v>35.5</v>
      </c>
      <c r="FK38" s="28">
        <f t="shared" si="3"/>
        <v>28</v>
      </c>
      <c r="FL38" s="28">
        <f t="shared" si="3"/>
        <v>36</v>
      </c>
      <c r="FM38" s="28">
        <f t="shared" si="3"/>
        <v>35.5</v>
      </c>
      <c r="FN38" s="28">
        <f t="shared" si="3"/>
        <v>29</v>
      </c>
      <c r="FO38" s="28">
        <f t="shared" si="3"/>
        <v>36</v>
      </c>
      <c r="FP38" s="28">
        <f t="shared" si="3"/>
        <v>23.5</v>
      </c>
      <c r="FQ38" s="28">
        <f t="shared" si="3"/>
        <v>28</v>
      </c>
      <c r="FR38" s="28">
        <f t="shared" si="3"/>
        <v>29</v>
      </c>
      <c r="FS38" s="28">
        <f t="shared" si="3"/>
        <v>31</v>
      </c>
      <c r="FT38" s="28">
        <f t="shared" si="3"/>
        <v>29.5</v>
      </c>
      <c r="FU38" s="28">
        <f t="shared" si="3"/>
        <v>25.5</v>
      </c>
      <c r="FV38" s="28">
        <f t="shared" si="3"/>
        <v>32</v>
      </c>
      <c r="FW38" s="28">
        <f t="shared" si="3"/>
        <v>35</v>
      </c>
      <c r="FX38" s="28">
        <f t="shared" si="3"/>
        <v>25</v>
      </c>
      <c r="FY38" s="28">
        <f t="shared" si="3"/>
        <v>30</v>
      </c>
      <c r="FZ38" s="28">
        <f t="shared" si="3"/>
        <v>26</v>
      </c>
      <c r="GA38" s="28">
        <f t="shared" si="3"/>
        <v>21</v>
      </c>
      <c r="GB38" s="28">
        <f t="shared" si="3"/>
        <v>20</v>
      </c>
      <c r="GC38" s="28">
        <f t="shared" si="3"/>
        <v>27</v>
      </c>
      <c r="GD38" s="28">
        <f t="shared" si="3"/>
        <v>26.5</v>
      </c>
      <c r="GE38" s="28">
        <f t="shared" si="3"/>
        <v>27</v>
      </c>
      <c r="GF38" s="28">
        <f t="shared" si="3"/>
        <v>33.5</v>
      </c>
      <c r="GG38" s="28">
        <f t="shared" si="3"/>
        <v>28.5</v>
      </c>
      <c r="GH38" s="28">
        <f t="shared" si="3"/>
        <v>35.5</v>
      </c>
      <c r="GI38" s="28">
        <f t="shared" si="3"/>
        <v>34</v>
      </c>
    </row>
    <row r="39" spans="1:192" x14ac:dyDescent="0.2">
      <c r="AD39" s="4" t="s">
        <v>1130</v>
      </c>
      <c r="AE39">
        <v>6</v>
      </c>
      <c r="AF39">
        <v>6</v>
      </c>
      <c r="AG39">
        <v>9</v>
      </c>
      <c r="AH39">
        <v>11</v>
      </c>
      <c r="AI39">
        <v>0</v>
      </c>
      <c r="AJ39">
        <v>17</v>
      </c>
      <c r="AK39">
        <v>8</v>
      </c>
      <c r="AL39">
        <v>6</v>
      </c>
      <c r="AM39">
        <v>2</v>
      </c>
      <c r="AN39">
        <v>10</v>
      </c>
      <c r="AO39">
        <v>1</v>
      </c>
      <c r="AP39">
        <v>5</v>
      </c>
      <c r="AQ39">
        <v>8</v>
      </c>
      <c r="AR39">
        <v>5</v>
      </c>
      <c r="AS39">
        <v>13</v>
      </c>
      <c r="AT39">
        <v>19</v>
      </c>
      <c r="AU39">
        <v>0</v>
      </c>
      <c r="AV39">
        <v>12</v>
      </c>
      <c r="AW39">
        <v>9</v>
      </c>
      <c r="AX39">
        <v>13</v>
      </c>
      <c r="AY39">
        <v>3</v>
      </c>
      <c r="AZ39">
        <v>3</v>
      </c>
      <c r="BA39">
        <v>11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3</v>
      </c>
      <c r="BH39">
        <v>11</v>
      </c>
      <c r="BI39">
        <v>11</v>
      </c>
      <c r="BJ39">
        <v>16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</v>
      </c>
      <c r="CO39">
        <v>0</v>
      </c>
      <c r="CP39">
        <v>4</v>
      </c>
      <c r="CQ39">
        <v>8</v>
      </c>
      <c r="CR39">
        <v>0</v>
      </c>
      <c r="CS39">
        <v>1</v>
      </c>
      <c r="CT39">
        <v>2</v>
      </c>
      <c r="CU39">
        <v>1</v>
      </c>
      <c r="CV39">
        <v>1</v>
      </c>
      <c r="CW39">
        <v>0</v>
      </c>
      <c r="CX39">
        <v>0</v>
      </c>
      <c r="CY39">
        <v>1</v>
      </c>
      <c r="CZ39">
        <v>0</v>
      </c>
      <c r="DA39">
        <v>2</v>
      </c>
      <c r="DB39">
        <v>0</v>
      </c>
      <c r="DC39">
        <v>0</v>
      </c>
      <c r="DD39">
        <v>0</v>
      </c>
      <c r="DE39">
        <v>2</v>
      </c>
      <c r="DF39">
        <v>0</v>
      </c>
      <c r="DG39">
        <v>0</v>
      </c>
      <c r="DH39">
        <v>2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7</v>
      </c>
      <c r="DR39">
        <v>0</v>
      </c>
      <c r="DS39">
        <v>0</v>
      </c>
      <c r="DT39">
        <v>0</v>
      </c>
      <c r="DU39">
        <v>3</v>
      </c>
      <c r="DV39">
        <v>0</v>
      </c>
      <c r="DW39">
        <v>1</v>
      </c>
      <c r="DX39">
        <v>1</v>
      </c>
      <c r="DY39">
        <v>3</v>
      </c>
      <c r="DZ39">
        <v>3</v>
      </c>
      <c r="EA39">
        <v>3</v>
      </c>
      <c r="EB39">
        <v>1</v>
      </c>
      <c r="EC39">
        <v>1</v>
      </c>
      <c r="ED39">
        <v>0</v>
      </c>
      <c r="EE39">
        <v>0</v>
      </c>
      <c r="EF39">
        <v>0</v>
      </c>
      <c r="EG39">
        <v>2</v>
      </c>
      <c r="EH39">
        <v>0</v>
      </c>
      <c r="EI39">
        <v>1</v>
      </c>
      <c r="EJ39">
        <v>5</v>
      </c>
      <c r="EK39">
        <v>2</v>
      </c>
      <c r="EL39">
        <v>0</v>
      </c>
      <c r="EM39">
        <v>0</v>
      </c>
      <c r="EN39">
        <v>1</v>
      </c>
      <c r="EO39">
        <v>1</v>
      </c>
      <c r="EP39">
        <v>1</v>
      </c>
      <c r="EQ39">
        <v>0</v>
      </c>
      <c r="ER39">
        <v>2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1</v>
      </c>
      <c r="EY39">
        <v>0</v>
      </c>
      <c r="EZ39">
        <v>0</v>
      </c>
      <c r="FA39">
        <v>2</v>
      </c>
      <c r="FB39">
        <v>0</v>
      </c>
      <c r="FC39">
        <v>3</v>
      </c>
      <c r="FD39">
        <v>0</v>
      </c>
      <c r="FE39">
        <v>4</v>
      </c>
      <c r="FF39">
        <v>1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5</v>
      </c>
      <c r="FT39">
        <v>0</v>
      </c>
      <c r="FU39">
        <v>7</v>
      </c>
      <c r="FV39">
        <v>0</v>
      </c>
      <c r="FW39">
        <v>0</v>
      </c>
      <c r="FX39">
        <v>1</v>
      </c>
      <c r="FY39">
        <v>1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1</v>
      </c>
      <c r="GF39">
        <v>0</v>
      </c>
      <c r="GG39">
        <v>3</v>
      </c>
      <c r="GH39">
        <v>0</v>
      </c>
      <c r="GI39">
        <v>0</v>
      </c>
    </row>
    <row r="40" spans="1:192" x14ac:dyDescent="0.2">
      <c r="AD40" s="4" t="s">
        <v>1131</v>
      </c>
      <c r="AE40">
        <f>36-AE39</f>
        <v>30</v>
      </c>
      <c r="AF40">
        <f t="shared" ref="AF40:CQ40" si="4">36-AF39</f>
        <v>30</v>
      </c>
      <c r="AG40">
        <f t="shared" si="4"/>
        <v>27</v>
      </c>
      <c r="AH40">
        <f t="shared" si="4"/>
        <v>25</v>
      </c>
      <c r="AI40">
        <f t="shared" si="4"/>
        <v>36</v>
      </c>
      <c r="AJ40">
        <f t="shared" si="4"/>
        <v>19</v>
      </c>
      <c r="AK40">
        <f t="shared" si="4"/>
        <v>28</v>
      </c>
      <c r="AL40">
        <f t="shared" si="4"/>
        <v>30</v>
      </c>
      <c r="AM40">
        <f t="shared" si="4"/>
        <v>34</v>
      </c>
      <c r="AN40">
        <f t="shared" si="4"/>
        <v>26</v>
      </c>
      <c r="AO40">
        <f t="shared" si="4"/>
        <v>35</v>
      </c>
      <c r="AP40">
        <f t="shared" si="4"/>
        <v>31</v>
      </c>
      <c r="AQ40">
        <f t="shared" si="4"/>
        <v>28</v>
      </c>
      <c r="AR40">
        <f t="shared" si="4"/>
        <v>31</v>
      </c>
      <c r="AS40">
        <f t="shared" si="4"/>
        <v>23</v>
      </c>
      <c r="AT40">
        <f t="shared" si="4"/>
        <v>17</v>
      </c>
      <c r="AU40">
        <f t="shared" si="4"/>
        <v>36</v>
      </c>
      <c r="AV40">
        <f t="shared" si="4"/>
        <v>24</v>
      </c>
      <c r="AW40">
        <f t="shared" si="4"/>
        <v>27</v>
      </c>
      <c r="AX40">
        <f t="shared" si="4"/>
        <v>23</v>
      </c>
      <c r="AY40">
        <f t="shared" si="4"/>
        <v>33</v>
      </c>
      <c r="AZ40">
        <f t="shared" si="4"/>
        <v>33</v>
      </c>
      <c r="BA40">
        <f t="shared" si="4"/>
        <v>25</v>
      </c>
      <c r="BB40">
        <f t="shared" si="4"/>
        <v>36</v>
      </c>
      <c r="BC40">
        <f t="shared" si="4"/>
        <v>36</v>
      </c>
      <c r="BD40">
        <f t="shared" si="4"/>
        <v>36</v>
      </c>
      <c r="BE40">
        <f t="shared" si="4"/>
        <v>36</v>
      </c>
      <c r="BF40">
        <f t="shared" si="4"/>
        <v>36</v>
      </c>
      <c r="BG40">
        <f t="shared" si="4"/>
        <v>33</v>
      </c>
      <c r="BH40">
        <f t="shared" si="4"/>
        <v>25</v>
      </c>
      <c r="BI40">
        <f t="shared" si="4"/>
        <v>25</v>
      </c>
      <c r="BJ40">
        <f t="shared" si="4"/>
        <v>20</v>
      </c>
      <c r="BK40">
        <f t="shared" si="4"/>
        <v>36</v>
      </c>
      <c r="BL40">
        <f t="shared" si="4"/>
        <v>36</v>
      </c>
      <c r="BM40">
        <f t="shared" si="4"/>
        <v>36</v>
      </c>
      <c r="BN40">
        <f t="shared" si="4"/>
        <v>36</v>
      </c>
      <c r="BO40">
        <f t="shared" si="4"/>
        <v>36</v>
      </c>
      <c r="BP40">
        <f t="shared" si="4"/>
        <v>36</v>
      </c>
      <c r="BQ40">
        <f t="shared" si="4"/>
        <v>36</v>
      </c>
      <c r="BR40">
        <f t="shared" si="4"/>
        <v>36</v>
      </c>
      <c r="BS40">
        <f t="shared" si="4"/>
        <v>36</v>
      </c>
      <c r="BT40">
        <f t="shared" si="4"/>
        <v>36</v>
      </c>
      <c r="BU40">
        <f t="shared" si="4"/>
        <v>36</v>
      </c>
      <c r="BV40">
        <f t="shared" si="4"/>
        <v>36</v>
      </c>
      <c r="BW40">
        <f t="shared" si="4"/>
        <v>36</v>
      </c>
      <c r="BX40">
        <f t="shared" si="4"/>
        <v>35</v>
      </c>
      <c r="BY40">
        <f t="shared" si="4"/>
        <v>36</v>
      </c>
      <c r="BZ40">
        <f t="shared" si="4"/>
        <v>36</v>
      </c>
      <c r="CA40">
        <f t="shared" si="4"/>
        <v>36</v>
      </c>
      <c r="CB40">
        <f t="shared" si="4"/>
        <v>36</v>
      </c>
      <c r="CC40">
        <f t="shared" si="4"/>
        <v>36</v>
      </c>
      <c r="CD40">
        <f t="shared" si="4"/>
        <v>36</v>
      </c>
      <c r="CE40">
        <f t="shared" si="4"/>
        <v>36</v>
      </c>
      <c r="CF40">
        <f t="shared" si="4"/>
        <v>36</v>
      </c>
      <c r="CG40">
        <f t="shared" si="4"/>
        <v>36</v>
      </c>
      <c r="CH40">
        <f t="shared" si="4"/>
        <v>36</v>
      </c>
      <c r="CI40">
        <f t="shared" si="4"/>
        <v>36</v>
      </c>
      <c r="CJ40">
        <f t="shared" si="4"/>
        <v>36</v>
      </c>
      <c r="CK40">
        <f t="shared" si="4"/>
        <v>36</v>
      </c>
      <c r="CL40">
        <f t="shared" si="4"/>
        <v>36</v>
      </c>
      <c r="CM40">
        <f t="shared" si="4"/>
        <v>36</v>
      </c>
      <c r="CN40">
        <f t="shared" si="4"/>
        <v>35</v>
      </c>
      <c r="CO40">
        <f t="shared" si="4"/>
        <v>36</v>
      </c>
      <c r="CP40">
        <f t="shared" si="4"/>
        <v>32</v>
      </c>
      <c r="CQ40">
        <f t="shared" si="4"/>
        <v>28</v>
      </c>
      <c r="CR40">
        <f t="shared" ref="CR40:FC40" si="5">36-CR39</f>
        <v>36</v>
      </c>
      <c r="CS40">
        <f t="shared" si="5"/>
        <v>35</v>
      </c>
      <c r="CT40">
        <f t="shared" si="5"/>
        <v>34</v>
      </c>
      <c r="CU40">
        <f t="shared" si="5"/>
        <v>35</v>
      </c>
      <c r="CV40">
        <f t="shared" si="5"/>
        <v>35</v>
      </c>
      <c r="CW40">
        <f t="shared" si="5"/>
        <v>36</v>
      </c>
      <c r="CX40">
        <f t="shared" si="5"/>
        <v>36</v>
      </c>
      <c r="CY40">
        <f t="shared" si="5"/>
        <v>35</v>
      </c>
      <c r="CZ40">
        <f t="shared" si="5"/>
        <v>36</v>
      </c>
      <c r="DA40">
        <f t="shared" si="5"/>
        <v>34</v>
      </c>
      <c r="DB40">
        <f t="shared" si="5"/>
        <v>36</v>
      </c>
      <c r="DC40">
        <f t="shared" si="5"/>
        <v>36</v>
      </c>
      <c r="DD40">
        <f t="shared" si="5"/>
        <v>36</v>
      </c>
      <c r="DE40">
        <f t="shared" si="5"/>
        <v>34</v>
      </c>
      <c r="DF40">
        <f t="shared" si="5"/>
        <v>36</v>
      </c>
      <c r="DG40">
        <f t="shared" si="5"/>
        <v>36</v>
      </c>
      <c r="DH40">
        <f t="shared" si="5"/>
        <v>34</v>
      </c>
      <c r="DI40">
        <f t="shared" si="5"/>
        <v>36</v>
      </c>
      <c r="DJ40">
        <f t="shared" si="5"/>
        <v>36</v>
      </c>
      <c r="DK40">
        <f t="shared" si="5"/>
        <v>36</v>
      </c>
      <c r="DL40">
        <f t="shared" si="5"/>
        <v>36</v>
      </c>
      <c r="DM40">
        <f t="shared" si="5"/>
        <v>36</v>
      </c>
      <c r="DN40">
        <f t="shared" si="5"/>
        <v>36</v>
      </c>
      <c r="DO40">
        <f t="shared" si="5"/>
        <v>36</v>
      </c>
      <c r="DP40">
        <f t="shared" si="5"/>
        <v>36</v>
      </c>
      <c r="DQ40">
        <f t="shared" si="5"/>
        <v>29</v>
      </c>
      <c r="DR40">
        <f t="shared" si="5"/>
        <v>36</v>
      </c>
      <c r="DS40">
        <f t="shared" si="5"/>
        <v>36</v>
      </c>
      <c r="DT40">
        <f t="shared" si="5"/>
        <v>36</v>
      </c>
      <c r="DU40">
        <f t="shared" si="5"/>
        <v>33</v>
      </c>
      <c r="DV40">
        <f t="shared" si="5"/>
        <v>36</v>
      </c>
      <c r="DW40">
        <f t="shared" si="5"/>
        <v>35</v>
      </c>
      <c r="DX40">
        <f t="shared" si="5"/>
        <v>35</v>
      </c>
      <c r="DY40">
        <f t="shared" si="5"/>
        <v>33</v>
      </c>
      <c r="DZ40">
        <f t="shared" si="5"/>
        <v>33</v>
      </c>
      <c r="EA40">
        <f t="shared" si="5"/>
        <v>33</v>
      </c>
      <c r="EB40">
        <f t="shared" si="5"/>
        <v>35</v>
      </c>
      <c r="EC40">
        <f t="shared" si="5"/>
        <v>35</v>
      </c>
      <c r="ED40">
        <f t="shared" si="5"/>
        <v>36</v>
      </c>
      <c r="EE40">
        <f t="shared" si="5"/>
        <v>36</v>
      </c>
      <c r="EF40">
        <f t="shared" si="5"/>
        <v>36</v>
      </c>
      <c r="EG40">
        <f t="shared" si="5"/>
        <v>34</v>
      </c>
      <c r="EH40">
        <f t="shared" si="5"/>
        <v>36</v>
      </c>
      <c r="EI40">
        <f t="shared" si="5"/>
        <v>35</v>
      </c>
      <c r="EJ40">
        <f t="shared" si="5"/>
        <v>31</v>
      </c>
      <c r="EK40">
        <f t="shared" si="5"/>
        <v>34</v>
      </c>
      <c r="EL40">
        <f t="shared" si="5"/>
        <v>36</v>
      </c>
      <c r="EM40">
        <f t="shared" si="5"/>
        <v>36</v>
      </c>
      <c r="EN40">
        <f t="shared" si="5"/>
        <v>35</v>
      </c>
      <c r="EO40">
        <f t="shared" si="5"/>
        <v>35</v>
      </c>
      <c r="EP40">
        <f t="shared" si="5"/>
        <v>35</v>
      </c>
      <c r="EQ40">
        <f t="shared" si="5"/>
        <v>36</v>
      </c>
      <c r="ER40">
        <f t="shared" si="5"/>
        <v>34</v>
      </c>
      <c r="ES40">
        <f t="shared" si="5"/>
        <v>36</v>
      </c>
      <c r="ET40">
        <f t="shared" si="5"/>
        <v>36</v>
      </c>
      <c r="EU40">
        <f t="shared" si="5"/>
        <v>36</v>
      </c>
      <c r="EV40">
        <f t="shared" si="5"/>
        <v>36</v>
      </c>
      <c r="EW40">
        <f t="shared" si="5"/>
        <v>36</v>
      </c>
      <c r="EX40">
        <f t="shared" si="5"/>
        <v>35</v>
      </c>
      <c r="EY40">
        <f t="shared" si="5"/>
        <v>36</v>
      </c>
      <c r="EZ40">
        <f t="shared" si="5"/>
        <v>36</v>
      </c>
      <c r="FA40">
        <f t="shared" si="5"/>
        <v>34</v>
      </c>
      <c r="FB40">
        <f t="shared" si="5"/>
        <v>36</v>
      </c>
      <c r="FC40">
        <f t="shared" si="5"/>
        <v>33</v>
      </c>
      <c r="FD40">
        <f t="shared" ref="FD40:GI40" si="6">36-FD39</f>
        <v>36</v>
      </c>
      <c r="FE40">
        <f t="shared" si="6"/>
        <v>32</v>
      </c>
      <c r="FF40">
        <f t="shared" si="6"/>
        <v>35</v>
      </c>
      <c r="FG40">
        <f t="shared" si="6"/>
        <v>36</v>
      </c>
      <c r="FH40">
        <f t="shared" si="6"/>
        <v>36</v>
      </c>
      <c r="FI40">
        <f t="shared" si="6"/>
        <v>36</v>
      </c>
      <c r="FJ40">
        <f t="shared" si="6"/>
        <v>36</v>
      </c>
      <c r="FK40">
        <f t="shared" si="6"/>
        <v>36</v>
      </c>
      <c r="FL40">
        <f t="shared" si="6"/>
        <v>36</v>
      </c>
      <c r="FM40">
        <f t="shared" si="6"/>
        <v>36</v>
      </c>
      <c r="FN40">
        <f t="shared" si="6"/>
        <v>36</v>
      </c>
      <c r="FO40">
        <f t="shared" si="6"/>
        <v>36</v>
      </c>
      <c r="FP40">
        <f t="shared" si="6"/>
        <v>36</v>
      </c>
      <c r="FQ40">
        <f t="shared" si="6"/>
        <v>36</v>
      </c>
      <c r="FR40">
        <f t="shared" si="6"/>
        <v>36</v>
      </c>
      <c r="FS40">
        <f t="shared" si="6"/>
        <v>31</v>
      </c>
      <c r="FT40">
        <f t="shared" si="6"/>
        <v>36</v>
      </c>
      <c r="FU40">
        <f t="shared" si="6"/>
        <v>29</v>
      </c>
      <c r="FV40">
        <f t="shared" si="6"/>
        <v>36</v>
      </c>
      <c r="FW40">
        <f t="shared" si="6"/>
        <v>36</v>
      </c>
      <c r="FX40">
        <f t="shared" si="6"/>
        <v>35</v>
      </c>
      <c r="FY40">
        <f t="shared" si="6"/>
        <v>35</v>
      </c>
      <c r="FZ40">
        <f t="shared" si="6"/>
        <v>36</v>
      </c>
      <c r="GA40">
        <f t="shared" si="6"/>
        <v>36</v>
      </c>
      <c r="GB40">
        <f t="shared" si="6"/>
        <v>36</v>
      </c>
      <c r="GC40">
        <f t="shared" si="6"/>
        <v>36</v>
      </c>
      <c r="GD40">
        <f t="shared" si="6"/>
        <v>36</v>
      </c>
      <c r="GE40">
        <f t="shared" si="6"/>
        <v>35</v>
      </c>
      <c r="GF40">
        <f t="shared" si="6"/>
        <v>36</v>
      </c>
      <c r="GG40">
        <f t="shared" si="6"/>
        <v>33</v>
      </c>
      <c r="GH40">
        <f t="shared" si="6"/>
        <v>36</v>
      </c>
      <c r="GI40">
        <f t="shared" si="6"/>
        <v>36</v>
      </c>
    </row>
    <row r="41" spans="1:192" x14ac:dyDescent="0.2">
      <c r="AD41" s="4" t="s">
        <v>1132</v>
      </c>
      <c r="AE41">
        <f>AE38/AE40</f>
        <v>0</v>
      </c>
      <c r="AF41">
        <f t="shared" ref="AF41:CQ41" si="7">AF38/AF40</f>
        <v>0.5</v>
      </c>
      <c r="AG41">
        <f t="shared" si="7"/>
        <v>0</v>
      </c>
      <c r="AH41">
        <f t="shared" si="7"/>
        <v>0</v>
      </c>
      <c r="AI41">
        <f t="shared" si="7"/>
        <v>0</v>
      </c>
      <c r="AJ41">
        <f t="shared" si="7"/>
        <v>0.42105263157894735</v>
      </c>
      <c r="AK41">
        <f t="shared" si="7"/>
        <v>0.375</v>
      </c>
      <c r="AL41">
        <f t="shared" si="7"/>
        <v>0</v>
      </c>
      <c r="AM41">
        <f t="shared" si="7"/>
        <v>0</v>
      </c>
      <c r="AN41">
        <f t="shared" si="7"/>
        <v>0</v>
      </c>
      <c r="AO41">
        <f t="shared" si="7"/>
        <v>0</v>
      </c>
      <c r="AP41">
        <f t="shared" si="7"/>
        <v>0</v>
      </c>
      <c r="AQ41">
        <f t="shared" si="7"/>
        <v>0</v>
      </c>
      <c r="AR41">
        <f t="shared" si="7"/>
        <v>0</v>
      </c>
      <c r="AS41">
        <f t="shared" si="7"/>
        <v>0</v>
      </c>
      <c r="AT41">
        <f t="shared" si="7"/>
        <v>0.5</v>
      </c>
      <c r="AU41">
        <f t="shared" si="7"/>
        <v>0.40277777777777779</v>
      </c>
      <c r="AV41">
        <f t="shared" si="7"/>
        <v>0.5</v>
      </c>
      <c r="AW41">
        <f t="shared" si="7"/>
        <v>0.96296296296296291</v>
      </c>
      <c r="AX41">
        <f t="shared" si="7"/>
        <v>0.84782608695652173</v>
      </c>
      <c r="AY41">
        <f t="shared" si="7"/>
        <v>0.39393939393939392</v>
      </c>
      <c r="AZ41">
        <f t="shared" si="7"/>
        <v>0.39393939393939392</v>
      </c>
      <c r="BA41">
        <f t="shared" si="7"/>
        <v>0.4</v>
      </c>
      <c r="BB41">
        <f t="shared" si="7"/>
        <v>0.88888888888888884</v>
      </c>
      <c r="BC41">
        <f t="shared" si="7"/>
        <v>0</v>
      </c>
      <c r="BD41">
        <f t="shared" si="7"/>
        <v>0.4861111111111111</v>
      </c>
      <c r="BE41">
        <f t="shared" si="7"/>
        <v>0.3888888888888889</v>
      </c>
      <c r="BF41">
        <f t="shared" si="7"/>
        <v>0.90277777777777779</v>
      </c>
      <c r="BG41">
        <f t="shared" si="7"/>
        <v>0.5</v>
      </c>
      <c r="BH41">
        <f t="shared" si="7"/>
        <v>0.5</v>
      </c>
      <c r="BI41">
        <f t="shared" si="7"/>
        <v>0.42</v>
      </c>
      <c r="BJ41">
        <f t="shared" si="7"/>
        <v>0</v>
      </c>
      <c r="BK41">
        <f t="shared" si="7"/>
        <v>0.98611111111111116</v>
      </c>
      <c r="BL41">
        <f t="shared" si="7"/>
        <v>1</v>
      </c>
      <c r="BM41">
        <f t="shared" si="7"/>
        <v>1</v>
      </c>
      <c r="BN41">
        <f t="shared" si="7"/>
        <v>1</v>
      </c>
      <c r="BO41">
        <f t="shared" si="7"/>
        <v>1</v>
      </c>
      <c r="BP41">
        <f t="shared" si="7"/>
        <v>0.98611111111111116</v>
      </c>
      <c r="BQ41">
        <f t="shared" si="7"/>
        <v>1</v>
      </c>
      <c r="BR41">
        <f t="shared" si="7"/>
        <v>0.94444444444444442</v>
      </c>
      <c r="BS41">
        <f t="shared" si="7"/>
        <v>1</v>
      </c>
      <c r="BT41">
        <f t="shared" si="7"/>
        <v>0.98611111111111116</v>
      </c>
      <c r="BU41">
        <f t="shared" si="7"/>
        <v>1</v>
      </c>
      <c r="BV41">
        <f t="shared" si="7"/>
        <v>0.98611111111111116</v>
      </c>
      <c r="BW41">
        <f t="shared" si="7"/>
        <v>1</v>
      </c>
      <c r="BX41">
        <f t="shared" si="7"/>
        <v>0.95714285714285718</v>
      </c>
      <c r="BY41">
        <f t="shared" si="7"/>
        <v>1</v>
      </c>
      <c r="BZ41">
        <f t="shared" si="7"/>
        <v>0.98611111111111116</v>
      </c>
      <c r="CA41">
        <f t="shared" si="7"/>
        <v>1</v>
      </c>
      <c r="CB41">
        <f t="shared" si="7"/>
        <v>1</v>
      </c>
      <c r="CC41">
        <f t="shared" si="7"/>
        <v>0.98611111111111116</v>
      </c>
      <c r="CD41">
        <f t="shared" si="7"/>
        <v>0.88888888888888884</v>
      </c>
      <c r="CE41">
        <f t="shared" si="7"/>
        <v>1</v>
      </c>
      <c r="CF41">
        <f t="shared" si="7"/>
        <v>0.98611111111111116</v>
      </c>
      <c r="CG41">
        <f t="shared" si="7"/>
        <v>1</v>
      </c>
      <c r="CH41">
        <f t="shared" si="7"/>
        <v>0.90277777777777779</v>
      </c>
      <c r="CI41">
        <f t="shared" si="7"/>
        <v>0</v>
      </c>
      <c r="CJ41">
        <f t="shared" si="7"/>
        <v>0</v>
      </c>
      <c r="CK41">
        <f t="shared" si="7"/>
        <v>0</v>
      </c>
      <c r="CL41">
        <f t="shared" si="7"/>
        <v>0</v>
      </c>
      <c r="CM41">
        <f t="shared" si="7"/>
        <v>0</v>
      </c>
      <c r="CN41">
        <f t="shared" si="7"/>
        <v>0</v>
      </c>
      <c r="CO41">
        <f t="shared" si="7"/>
        <v>0</v>
      </c>
      <c r="CP41">
        <f t="shared" si="7"/>
        <v>1.5625E-2</v>
      </c>
      <c r="CQ41">
        <f t="shared" si="7"/>
        <v>0</v>
      </c>
      <c r="CR41">
        <f t="shared" ref="CR41:FC41" si="8">CR38/CR40</f>
        <v>0</v>
      </c>
      <c r="CS41">
        <f t="shared" si="8"/>
        <v>0</v>
      </c>
      <c r="CT41">
        <f t="shared" si="8"/>
        <v>0</v>
      </c>
      <c r="CU41">
        <f t="shared" si="8"/>
        <v>0</v>
      </c>
      <c r="CV41">
        <f t="shared" si="8"/>
        <v>0</v>
      </c>
      <c r="CW41">
        <f t="shared" si="8"/>
        <v>0</v>
      </c>
      <c r="CX41">
        <f t="shared" si="8"/>
        <v>0</v>
      </c>
      <c r="CY41">
        <f t="shared" si="8"/>
        <v>0</v>
      </c>
      <c r="CZ41">
        <f t="shared" si="8"/>
        <v>0</v>
      </c>
      <c r="DA41">
        <f t="shared" si="8"/>
        <v>0</v>
      </c>
      <c r="DB41">
        <f t="shared" si="8"/>
        <v>0</v>
      </c>
      <c r="DC41">
        <f t="shared" si="8"/>
        <v>0</v>
      </c>
      <c r="DD41">
        <f t="shared" si="8"/>
        <v>0</v>
      </c>
      <c r="DE41">
        <f t="shared" si="8"/>
        <v>0</v>
      </c>
      <c r="DF41">
        <f t="shared" si="8"/>
        <v>0</v>
      </c>
      <c r="DG41">
        <f t="shared" si="8"/>
        <v>0.79166666666666663</v>
      </c>
      <c r="DH41">
        <f t="shared" si="8"/>
        <v>0.75</v>
      </c>
      <c r="DI41">
        <f t="shared" si="8"/>
        <v>0.90277777777777779</v>
      </c>
      <c r="DJ41">
        <f t="shared" si="8"/>
        <v>0.76388888888888884</v>
      </c>
      <c r="DK41">
        <f t="shared" si="8"/>
        <v>0.93055555555555558</v>
      </c>
      <c r="DL41">
        <f t="shared" si="8"/>
        <v>0.54166666666666663</v>
      </c>
      <c r="DM41">
        <f t="shared" si="8"/>
        <v>0.83333333333333337</v>
      </c>
      <c r="DN41">
        <f t="shared" si="8"/>
        <v>0.625</v>
      </c>
      <c r="DO41">
        <f t="shared" si="8"/>
        <v>0.56944444444444442</v>
      </c>
      <c r="DP41">
        <f t="shared" si="8"/>
        <v>0.80555555555555558</v>
      </c>
      <c r="DQ41">
        <f t="shared" si="8"/>
        <v>0.7931034482758621</v>
      </c>
      <c r="DR41">
        <f t="shared" si="8"/>
        <v>0.77777777777777779</v>
      </c>
      <c r="DS41">
        <f t="shared" si="8"/>
        <v>0.86111111111111116</v>
      </c>
      <c r="DT41">
        <f t="shared" si="8"/>
        <v>0.80555555555555558</v>
      </c>
      <c r="DU41">
        <f t="shared" si="8"/>
        <v>0.84848484848484851</v>
      </c>
      <c r="DV41">
        <f t="shared" si="8"/>
        <v>0.70833333333333337</v>
      </c>
      <c r="DW41">
        <f t="shared" si="8"/>
        <v>0.8571428571428571</v>
      </c>
      <c r="DX41">
        <f t="shared" si="8"/>
        <v>0.8</v>
      </c>
      <c r="DY41">
        <f t="shared" si="8"/>
        <v>0.81818181818181823</v>
      </c>
      <c r="DZ41">
        <f t="shared" si="8"/>
        <v>0.83333333333333337</v>
      </c>
      <c r="EA41">
        <f t="shared" si="8"/>
        <v>0.77272727272727271</v>
      </c>
      <c r="EB41">
        <f t="shared" si="8"/>
        <v>0.38571428571428573</v>
      </c>
      <c r="EC41">
        <f t="shared" si="8"/>
        <v>0.62857142857142856</v>
      </c>
      <c r="ED41">
        <f t="shared" si="8"/>
        <v>0.98611111111111116</v>
      </c>
      <c r="EE41">
        <f t="shared" si="8"/>
        <v>0.84722222222222221</v>
      </c>
      <c r="EF41">
        <f t="shared" si="8"/>
        <v>0.86111111111111116</v>
      </c>
      <c r="EG41">
        <f t="shared" si="8"/>
        <v>0.69117647058823528</v>
      </c>
      <c r="EH41">
        <f t="shared" si="8"/>
        <v>0.98611111111111116</v>
      </c>
      <c r="EI41">
        <f t="shared" si="8"/>
        <v>0.75714285714285712</v>
      </c>
      <c r="EJ41">
        <f t="shared" si="8"/>
        <v>0.85483870967741937</v>
      </c>
      <c r="EK41">
        <f t="shared" si="8"/>
        <v>0.75</v>
      </c>
      <c r="EL41">
        <f t="shared" si="8"/>
        <v>0.95833333333333337</v>
      </c>
      <c r="EM41">
        <f t="shared" si="8"/>
        <v>0.90277777777777779</v>
      </c>
      <c r="EN41">
        <f t="shared" si="8"/>
        <v>0.9</v>
      </c>
      <c r="EO41">
        <f t="shared" si="8"/>
        <v>0.94285714285714284</v>
      </c>
      <c r="EP41">
        <f t="shared" si="8"/>
        <v>1</v>
      </c>
      <c r="EQ41">
        <f t="shared" si="8"/>
        <v>0.98611111111111116</v>
      </c>
      <c r="ER41">
        <f t="shared" si="8"/>
        <v>1</v>
      </c>
      <c r="ES41">
        <f t="shared" si="8"/>
        <v>1</v>
      </c>
      <c r="ET41">
        <f t="shared" si="8"/>
        <v>0.91666666666666663</v>
      </c>
      <c r="EU41">
        <f t="shared" si="8"/>
        <v>0.91666666666666663</v>
      </c>
      <c r="EV41">
        <f t="shared" si="8"/>
        <v>0.94444444444444442</v>
      </c>
      <c r="EW41">
        <f t="shared" si="8"/>
        <v>0.90277777777777779</v>
      </c>
      <c r="EX41">
        <f t="shared" si="8"/>
        <v>0.94285714285714284</v>
      </c>
      <c r="EY41">
        <f t="shared" si="8"/>
        <v>0.90277777777777779</v>
      </c>
      <c r="EZ41">
        <f t="shared" si="8"/>
        <v>0.88888888888888884</v>
      </c>
      <c r="FA41">
        <f t="shared" si="8"/>
        <v>0.63235294117647056</v>
      </c>
      <c r="FB41">
        <f t="shared" si="8"/>
        <v>0.625</v>
      </c>
      <c r="FC41">
        <f t="shared" si="8"/>
        <v>0.80303030303030298</v>
      </c>
      <c r="FD41">
        <f t="shared" ref="FD41:GI41" si="9">FD38/FD40</f>
        <v>0.4861111111111111</v>
      </c>
      <c r="FE41">
        <f t="shared" si="9"/>
        <v>0.8125</v>
      </c>
      <c r="FF41">
        <f t="shared" si="9"/>
        <v>0.8571428571428571</v>
      </c>
      <c r="FG41">
        <f t="shared" si="9"/>
        <v>0.625</v>
      </c>
      <c r="FH41">
        <f t="shared" si="9"/>
        <v>0.625</v>
      </c>
      <c r="FI41">
        <f t="shared" si="9"/>
        <v>0.625</v>
      </c>
      <c r="FJ41">
        <f t="shared" si="9"/>
        <v>0.98611111111111116</v>
      </c>
      <c r="FK41">
        <f t="shared" si="9"/>
        <v>0.77777777777777779</v>
      </c>
      <c r="FL41">
        <f t="shared" si="9"/>
        <v>1</v>
      </c>
      <c r="FM41">
        <f t="shared" si="9"/>
        <v>0.98611111111111116</v>
      </c>
      <c r="FN41">
        <f t="shared" si="9"/>
        <v>0.80555555555555558</v>
      </c>
      <c r="FO41">
        <f t="shared" si="9"/>
        <v>1</v>
      </c>
      <c r="FP41">
        <f t="shared" si="9"/>
        <v>0.65277777777777779</v>
      </c>
      <c r="FQ41">
        <f t="shared" si="9"/>
        <v>0.77777777777777779</v>
      </c>
      <c r="FR41">
        <f t="shared" si="9"/>
        <v>0.80555555555555558</v>
      </c>
      <c r="FS41">
        <f t="shared" si="9"/>
        <v>1</v>
      </c>
      <c r="FT41">
        <f t="shared" si="9"/>
        <v>0.81944444444444442</v>
      </c>
      <c r="FU41">
        <f t="shared" si="9"/>
        <v>0.87931034482758619</v>
      </c>
      <c r="FV41">
        <f t="shared" si="9"/>
        <v>0.88888888888888884</v>
      </c>
      <c r="FW41">
        <f t="shared" si="9"/>
        <v>0.97222222222222221</v>
      </c>
      <c r="FX41">
        <f t="shared" si="9"/>
        <v>0.7142857142857143</v>
      </c>
      <c r="FY41">
        <f t="shared" si="9"/>
        <v>0.8571428571428571</v>
      </c>
      <c r="FZ41">
        <f t="shared" si="9"/>
        <v>0.72222222222222221</v>
      </c>
      <c r="GA41">
        <f t="shared" si="9"/>
        <v>0.58333333333333337</v>
      </c>
      <c r="GB41">
        <f t="shared" si="9"/>
        <v>0.55555555555555558</v>
      </c>
      <c r="GC41">
        <f t="shared" si="9"/>
        <v>0.75</v>
      </c>
      <c r="GD41">
        <f t="shared" si="9"/>
        <v>0.73611111111111116</v>
      </c>
      <c r="GE41">
        <f t="shared" si="9"/>
        <v>0.77142857142857146</v>
      </c>
      <c r="GF41">
        <f t="shared" si="9"/>
        <v>0.93055555555555558</v>
      </c>
      <c r="GG41">
        <f t="shared" si="9"/>
        <v>0.86363636363636365</v>
      </c>
      <c r="GH41">
        <f t="shared" si="9"/>
        <v>0.98611111111111116</v>
      </c>
      <c r="GI41">
        <f t="shared" si="9"/>
        <v>0.94444444444444442</v>
      </c>
    </row>
  </sheetData>
  <phoneticPr fontId="3" type="noConversion"/>
  <conditionalFormatting sqref="AD38">
    <cfRule type="cellIs" dxfId="67" priority="1" operator="equal">
      <formula>"./."</formula>
    </cfRule>
    <cfRule type="cellIs" dxfId="66" priority="2" operator="equal">
      <formula>CONCATENATE(#REF!,"/",#REF!)</formula>
    </cfRule>
    <cfRule type="cellIs" dxfId="65" priority="3" stopIfTrue="1" operator="equal">
      <formula>CONCATENATE(#REF!,"/",#REF!)</formula>
    </cfRule>
    <cfRule type="cellIs" dxfId="64" priority="4" operator="equal">
      <formula>CONCATENATE($Y38,"/",$Z38)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2663-7066-4751-963A-59418A5146D1}">
  <sheetPr codeName="Sheet8"/>
  <dimension ref="A1:GK18"/>
  <sheetViews>
    <sheetView zoomScale="90" zoomScaleNormal="90" workbookViewId="0"/>
  </sheetViews>
  <sheetFormatPr baseColWidth="10" defaultColWidth="8.83203125" defaultRowHeight="15" x14ac:dyDescent="0.2"/>
  <cols>
    <col min="1" max="1" width="4.5" customWidth="1"/>
    <col min="2" max="2" width="10.1640625" bestFit="1" customWidth="1"/>
    <col min="3" max="11" width="4.5" customWidth="1"/>
    <col min="12" max="12" width="5.33203125" customWidth="1"/>
    <col min="13" max="13" width="5.1640625" bestFit="1" customWidth="1"/>
    <col min="14" max="14" width="4.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9.5" bestFit="1" customWidth="1"/>
    <col min="21" max="21" width="4.5" customWidth="1"/>
    <col min="22" max="22" width="12.83203125" bestFit="1" customWidth="1"/>
    <col min="23" max="24" width="5.1640625" bestFit="1" customWidth="1"/>
    <col min="25" max="192" width="4.5" customWidth="1"/>
  </cols>
  <sheetData>
    <row r="1" spans="1:193" ht="12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8" t="s">
        <v>1358</v>
      </c>
      <c r="GK1" s="25"/>
    </row>
    <row r="2" spans="1:193" x14ac:dyDescent="0.2">
      <c r="A2" t="s">
        <v>187</v>
      </c>
      <c r="B2">
        <v>271502937</v>
      </c>
      <c r="C2" t="s">
        <v>188</v>
      </c>
      <c r="D2" t="s">
        <v>189</v>
      </c>
      <c r="G2">
        <v>-1</v>
      </c>
      <c r="H2">
        <v>-1</v>
      </c>
      <c r="I2" t="s">
        <v>189</v>
      </c>
      <c r="J2" t="s">
        <v>206</v>
      </c>
      <c r="K2" t="s">
        <v>202</v>
      </c>
      <c r="L2">
        <v>-1</v>
      </c>
      <c r="M2">
        <v>-1</v>
      </c>
      <c r="N2">
        <v>303</v>
      </c>
      <c r="O2" t="s">
        <v>301</v>
      </c>
      <c r="P2" t="s">
        <v>192</v>
      </c>
      <c r="Q2" t="s">
        <v>302</v>
      </c>
      <c r="R2" t="s">
        <v>303</v>
      </c>
      <c r="S2" t="s">
        <v>304</v>
      </c>
      <c r="U2">
        <v>2</v>
      </c>
      <c r="V2" t="s">
        <v>193</v>
      </c>
      <c r="W2">
        <v>-1</v>
      </c>
      <c r="X2">
        <v>-1</v>
      </c>
      <c r="Y2">
        <v>0</v>
      </c>
      <c r="Z2">
        <v>1</v>
      </c>
      <c r="AA2" t="s">
        <v>194</v>
      </c>
      <c r="AB2">
        <v>1</v>
      </c>
      <c r="AC2" s="26" t="s">
        <v>196</v>
      </c>
      <c r="AD2">
        <v>0</v>
      </c>
      <c r="AE2">
        <v>0</v>
      </c>
      <c r="AF2">
        <v>0.5</v>
      </c>
      <c r="AG2">
        <v>0</v>
      </c>
      <c r="AH2">
        <v>0</v>
      </c>
      <c r="AI2">
        <v>0</v>
      </c>
      <c r="AJ2">
        <v>0.5</v>
      </c>
      <c r="AK2">
        <v>0.5</v>
      </c>
      <c r="AL2" t="s">
        <v>195</v>
      </c>
      <c r="AM2">
        <v>0</v>
      </c>
      <c r="AN2">
        <v>0</v>
      </c>
      <c r="AO2">
        <v>0</v>
      </c>
      <c r="AP2" t="s">
        <v>195</v>
      </c>
      <c r="AQ2">
        <v>0</v>
      </c>
      <c r="AR2">
        <v>0</v>
      </c>
      <c r="AS2">
        <v>0</v>
      </c>
      <c r="AT2">
        <v>0.5</v>
      </c>
      <c r="AU2">
        <v>0.5</v>
      </c>
      <c r="AV2" t="s">
        <v>195</v>
      </c>
      <c r="AW2" t="s">
        <v>195</v>
      </c>
      <c r="AX2">
        <v>1</v>
      </c>
      <c r="AY2">
        <v>0.5</v>
      </c>
      <c r="AZ2">
        <v>0.5</v>
      </c>
      <c r="BA2" t="s">
        <v>195</v>
      </c>
      <c r="BB2">
        <v>1</v>
      </c>
      <c r="BC2">
        <v>0</v>
      </c>
      <c r="BD2">
        <v>0.5</v>
      </c>
      <c r="BE2">
        <v>0.5</v>
      </c>
      <c r="BF2">
        <v>1</v>
      </c>
      <c r="BG2" t="s">
        <v>195</v>
      </c>
      <c r="BH2">
        <v>0.5</v>
      </c>
      <c r="BI2" t="s">
        <v>195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0.5</v>
      </c>
      <c r="CN2">
        <v>0.5</v>
      </c>
      <c r="CO2">
        <v>0.5</v>
      </c>
      <c r="CP2">
        <v>0.5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0.5</v>
      </c>
      <c r="DI2">
        <v>1</v>
      </c>
      <c r="DJ2">
        <v>0.5</v>
      </c>
      <c r="DK2">
        <v>1</v>
      </c>
      <c r="DL2">
        <v>1</v>
      </c>
      <c r="DM2">
        <v>0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0.5</v>
      </c>
      <c r="DU2">
        <v>1</v>
      </c>
      <c r="DV2">
        <v>1</v>
      </c>
      <c r="DW2">
        <v>1</v>
      </c>
      <c r="DX2">
        <v>1</v>
      </c>
      <c r="DY2">
        <v>0.5</v>
      </c>
      <c r="DZ2">
        <v>0.5</v>
      </c>
      <c r="EA2">
        <v>1</v>
      </c>
      <c r="EB2">
        <v>1</v>
      </c>
      <c r="EC2">
        <v>1</v>
      </c>
      <c r="ED2">
        <v>1</v>
      </c>
      <c r="EE2">
        <v>1</v>
      </c>
      <c r="EF2">
        <v>1</v>
      </c>
      <c r="EG2">
        <v>0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0.5</v>
      </c>
      <c r="EV2">
        <v>0.5</v>
      </c>
      <c r="EW2">
        <v>1</v>
      </c>
      <c r="EX2">
        <v>0.5</v>
      </c>
      <c r="EY2">
        <v>1</v>
      </c>
      <c r="EZ2">
        <v>1</v>
      </c>
      <c r="FA2">
        <v>1</v>
      </c>
      <c r="FB2">
        <v>1</v>
      </c>
      <c r="FC2">
        <v>0</v>
      </c>
      <c r="FD2">
        <v>0.5</v>
      </c>
      <c r="FE2">
        <v>1</v>
      </c>
      <c r="FF2">
        <v>1</v>
      </c>
      <c r="FG2">
        <v>1</v>
      </c>
      <c r="FH2">
        <v>1</v>
      </c>
      <c r="FI2">
        <v>1</v>
      </c>
      <c r="FJ2">
        <v>1</v>
      </c>
      <c r="FK2">
        <v>0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 t="s">
        <v>195</v>
      </c>
      <c r="FV2">
        <v>1</v>
      </c>
      <c r="FW2">
        <v>1</v>
      </c>
      <c r="FX2">
        <v>1</v>
      </c>
      <c r="FY2">
        <v>1</v>
      </c>
      <c r="FZ2">
        <v>1</v>
      </c>
      <c r="GA2">
        <v>1</v>
      </c>
      <c r="GB2">
        <v>1</v>
      </c>
      <c r="GC2">
        <v>1</v>
      </c>
      <c r="GD2">
        <v>0.5</v>
      </c>
      <c r="GE2">
        <v>1</v>
      </c>
      <c r="GF2">
        <v>1</v>
      </c>
      <c r="GG2">
        <v>1</v>
      </c>
      <c r="GH2">
        <v>1</v>
      </c>
      <c r="GI2" s="27">
        <v>1</v>
      </c>
      <c r="GJ2">
        <f>SUM(AE2:GI2)</f>
        <v>105</v>
      </c>
    </row>
    <row r="3" spans="1:193" x14ac:dyDescent="0.2">
      <c r="A3" t="s">
        <v>187</v>
      </c>
      <c r="B3">
        <v>271503085</v>
      </c>
      <c r="C3" t="s">
        <v>189</v>
      </c>
      <c r="D3" t="s">
        <v>197</v>
      </c>
      <c r="G3">
        <v>-1</v>
      </c>
      <c r="H3">
        <v>-1</v>
      </c>
      <c r="I3" t="s">
        <v>197</v>
      </c>
      <c r="J3" t="s">
        <v>206</v>
      </c>
      <c r="K3" t="s">
        <v>202</v>
      </c>
      <c r="L3">
        <v>-1</v>
      </c>
      <c r="M3">
        <v>-1</v>
      </c>
      <c r="N3">
        <v>155</v>
      </c>
      <c r="O3" t="s">
        <v>301</v>
      </c>
      <c r="P3" t="s">
        <v>192</v>
      </c>
      <c r="Q3" t="s">
        <v>302</v>
      </c>
      <c r="R3" t="s">
        <v>303</v>
      </c>
      <c r="S3" t="s">
        <v>305</v>
      </c>
      <c r="U3">
        <v>2</v>
      </c>
      <c r="V3" t="s">
        <v>193</v>
      </c>
      <c r="W3">
        <v>-1</v>
      </c>
      <c r="X3">
        <v>-1</v>
      </c>
      <c r="Y3">
        <v>0</v>
      </c>
      <c r="Z3">
        <v>1</v>
      </c>
      <c r="AA3" t="s">
        <v>194</v>
      </c>
      <c r="AB3">
        <v>1</v>
      </c>
      <c r="AC3" s="26" t="s">
        <v>196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0.5</v>
      </c>
      <c r="AK3">
        <v>0.5</v>
      </c>
      <c r="AL3">
        <v>0</v>
      </c>
      <c r="AM3" t="s">
        <v>203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 t="s">
        <v>195</v>
      </c>
      <c r="AU3" t="s">
        <v>195</v>
      </c>
      <c r="AV3">
        <v>0.5</v>
      </c>
      <c r="AW3" t="s">
        <v>195</v>
      </c>
      <c r="AX3">
        <v>1</v>
      </c>
      <c r="AY3" t="s">
        <v>195</v>
      </c>
      <c r="AZ3">
        <v>0.5</v>
      </c>
      <c r="BA3" t="s">
        <v>195</v>
      </c>
      <c r="BB3">
        <v>1</v>
      </c>
      <c r="BC3">
        <v>0</v>
      </c>
      <c r="BD3">
        <v>0</v>
      </c>
      <c r="BE3">
        <v>0</v>
      </c>
      <c r="BF3">
        <v>1</v>
      </c>
      <c r="BG3">
        <v>0.5</v>
      </c>
      <c r="BH3" t="s">
        <v>195</v>
      </c>
      <c r="BI3">
        <v>0.5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0.5</v>
      </c>
      <c r="DI3">
        <v>0.5</v>
      </c>
      <c r="DJ3" t="s">
        <v>210</v>
      </c>
      <c r="DK3">
        <v>1</v>
      </c>
      <c r="DL3">
        <v>1</v>
      </c>
      <c r="DM3">
        <v>0.5</v>
      </c>
      <c r="DN3">
        <v>1</v>
      </c>
      <c r="DO3">
        <v>0.5</v>
      </c>
      <c r="DP3">
        <v>0</v>
      </c>
      <c r="DQ3">
        <v>0.5</v>
      </c>
      <c r="DR3">
        <v>0.5</v>
      </c>
      <c r="DS3">
        <v>0</v>
      </c>
      <c r="DT3">
        <v>0.5</v>
      </c>
      <c r="DU3">
        <v>0.5</v>
      </c>
      <c r="DV3">
        <v>1</v>
      </c>
      <c r="DW3">
        <v>0</v>
      </c>
      <c r="DX3">
        <v>0.5</v>
      </c>
      <c r="DY3">
        <v>0.5</v>
      </c>
      <c r="DZ3">
        <v>1</v>
      </c>
      <c r="EA3">
        <v>0.5</v>
      </c>
      <c r="EB3">
        <v>1</v>
      </c>
      <c r="EC3">
        <v>1</v>
      </c>
      <c r="ED3">
        <v>1</v>
      </c>
      <c r="EE3">
        <v>0</v>
      </c>
      <c r="EF3">
        <v>0.5</v>
      </c>
      <c r="EG3">
        <v>0</v>
      </c>
      <c r="EH3">
        <v>0.5</v>
      </c>
      <c r="EI3">
        <v>0.5</v>
      </c>
      <c r="EJ3">
        <v>0.5</v>
      </c>
      <c r="EK3">
        <v>0.5</v>
      </c>
      <c r="EL3">
        <v>1</v>
      </c>
      <c r="EM3">
        <v>1</v>
      </c>
      <c r="EN3">
        <v>1</v>
      </c>
      <c r="EO3">
        <v>1</v>
      </c>
      <c r="EP3">
        <v>0.5</v>
      </c>
      <c r="EQ3">
        <v>1</v>
      </c>
      <c r="ER3">
        <v>1</v>
      </c>
      <c r="ES3">
        <v>1</v>
      </c>
      <c r="ET3">
        <v>1</v>
      </c>
      <c r="EU3">
        <v>0</v>
      </c>
      <c r="EV3">
        <v>0.5</v>
      </c>
      <c r="EW3">
        <v>0.5</v>
      </c>
      <c r="EX3">
        <v>0.5</v>
      </c>
      <c r="EY3">
        <v>0.5</v>
      </c>
      <c r="EZ3">
        <v>0</v>
      </c>
      <c r="FA3">
        <v>1</v>
      </c>
      <c r="FB3">
        <v>1</v>
      </c>
      <c r="FC3">
        <v>1</v>
      </c>
      <c r="FD3">
        <v>1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0.5</v>
      </c>
      <c r="FL3">
        <v>1</v>
      </c>
      <c r="FM3">
        <v>1</v>
      </c>
      <c r="FN3">
        <v>1</v>
      </c>
      <c r="FO3">
        <v>1</v>
      </c>
      <c r="FP3">
        <v>1</v>
      </c>
      <c r="FQ3">
        <v>1</v>
      </c>
      <c r="FR3">
        <v>1</v>
      </c>
      <c r="FS3">
        <v>1</v>
      </c>
      <c r="FT3">
        <v>1</v>
      </c>
      <c r="FU3" t="s">
        <v>195</v>
      </c>
      <c r="FV3">
        <v>1</v>
      </c>
      <c r="FW3">
        <v>1</v>
      </c>
      <c r="FX3">
        <v>1</v>
      </c>
      <c r="FY3">
        <v>1</v>
      </c>
      <c r="FZ3">
        <v>1</v>
      </c>
      <c r="GA3">
        <v>0.5</v>
      </c>
      <c r="GB3">
        <v>1</v>
      </c>
      <c r="GC3">
        <v>0.5</v>
      </c>
      <c r="GD3">
        <v>0</v>
      </c>
      <c r="GE3">
        <v>0.5</v>
      </c>
      <c r="GF3">
        <v>1</v>
      </c>
      <c r="GG3">
        <v>1</v>
      </c>
      <c r="GH3">
        <v>1</v>
      </c>
      <c r="GI3" s="16">
        <v>1</v>
      </c>
      <c r="GJ3">
        <f t="shared" ref="GJ3:GJ14" si="0">SUM(AE3:GI3)</f>
        <v>88.5</v>
      </c>
    </row>
    <row r="4" spans="1:193" x14ac:dyDescent="0.2">
      <c r="A4" t="s">
        <v>187</v>
      </c>
      <c r="B4">
        <v>271503225</v>
      </c>
      <c r="C4" t="s">
        <v>197</v>
      </c>
      <c r="D4" t="s">
        <v>198</v>
      </c>
      <c r="G4">
        <v>-1</v>
      </c>
      <c r="H4">
        <v>-1</v>
      </c>
      <c r="I4" t="s">
        <v>198</v>
      </c>
      <c r="J4" t="s">
        <v>206</v>
      </c>
      <c r="K4" t="s">
        <v>202</v>
      </c>
      <c r="L4">
        <v>-1</v>
      </c>
      <c r="M4">
        <v>-1</v>
      </c>
      <c r="N4">
        <v>15</v>
      </c>
      <c r="O4" t="s">
        <v>301</v>
      </c>
      <c r="P4" t="s">
        <v>192</v>
      </c>
      <c r="Q4" t="s">
        <v>302</v>
      </c>
      <c r="R4" t="s">
        <v>303</v>
      </c>
      <c r="S4" t="s">
        <v>306</v>
      </c>
      <c r="U4">
        <v>2</v>
      </c>
      <c r="V4" t="s">
        <v>193</v>
      </c>
      <c r="W4">
        <v>-1</v>
      </c>
      <c r="X4">
        <v>-1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 t="s">
        <v>195</v>
      </c>
      <c r="AH4">
        <v>0</v>
      </c>
      <c r="AI4">
        <v>0</v>
      </c>
      <c r="AJ4">
        <v>0.5</v>
      </c>
      <c r="AK4">
        <v>0</v>
      </c>
      <c r="AL4">
        <v>0</v>
      </c>
      <c r="AM4" t="s">
        <v>195</v>
      </c>
      <c r="AN4">
        <v>0</v>
      </c>
      <c r="AO4">
        <v>0</v>
      </c>
      <c r="AP4">
        <v>0</v>
      </c>
      <c r="AQ4" t="s">
        <v>195</v>
      </c>
      <c r="AR4">
        <v>0</v>
      </c>
      <c r="AS4">
        <v>0</v>
      </c>
      <c r="AT4">
        <v>0.5</v>
      </c>
      <c r="AU4">
        <v>0</v>
      </c>
      <c r="AV4">
        <v>0.5</v>
      </c>
      <c r="AW4">
        <v>1</v>
      </c>
      <c r="AX4">
        <v>1</v>
      </c>
      <c r="AY4">
        <v>0</v>
      </c>
      <c r="AZ4" t="s">
        <v>195</v>
      </c>
      <c r="BA4" t="s">
        <v>195</v>
      </c>
      <c r="BB4">
        <v>1</v>
      </c>
      <c r="BC4">
        <v>0</v>
      </c>
      <c r="BD4">
        <v>0</v>
      </c>
      <c r="BE4">
        <v>0</v>
      </c>
      <c r="BF4">
        <v>0.5</v>
      </c>
      <c r="BG4">
        <v>0.5</v>
      </c>
      <c r="BH4" t="s">
        <v>195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0.5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0.5</v>
      </c>
      <c r="DH4">
        <v>1</v>
      </c>
      <c r="DI4">
        <v>0</v>
      </c>
      <c r="DJ4">
        <v>1</v>
      </c>
      <c r="DK4">
        <v>1</v>
      </c>
      <c r="DL4">
        <v>1</v>
      </c>
      <c r="DM4">
        <v>0.5</v>
      </c>
      <c r="DN4">
        <v>0</v>
      </c>
      <c r="DO4" t="s">
        <v>195</v>
      </c>
      <c r="DP4">
        <v>0.5</v>
      </c>
      <c r="DQ4">
        <v>0.5</v>
      </c>
      <c r="DR4">
        <v>0</v>
      </c>
      <c r="DS4">
        <v>0</v>
      </c>
      <c r="DT4">
        <v>0.5</v>
      </c>
      <c r="DU4">
        <v>0</v>
      </c>
      <c r="DV4">
        <v>0.5</v>
      </c>
      <c r="DW4">
        <v>0</v>
      </c>
      <c r="DX4">
        <v>0</v>
      </c>
      <c r="DY4">
        <v>0.5</v>
      </c>
      <c r="DZ4">
        <v>0.5</v>
      </c>
      <c r="EA4">
        <v>0</v>
      </c>
      <c r="EB4">
        <v>1</v>
      </c>
      <c r="EC4">
        <v>0.5</v>
      </c>
      <c r="ED4">
        <v>1</v>
      </c>
      <c r="EE4">
        <v>0</v>
      </c>
      <c r="EF4">
        <v>0</v>
      </c>
      <c r="EG4">
        <v>0.5</v>
      </c>
      <c r="EH4">
        <v>0.5</v>
      </c>
      <c r="EI4">
        <v>0.5</v>
      </c>
      <c r="EJ4">
        <v>0.5</v>
      </c>
      <c r="EK4">
        <v>0.5</v>
      </c>
      <c r="EL4">
        <v>1</v>
      </c>
      <c r="EM4">
        <v>1</v>
      </c>
      <c r="EN4">
        <v>1</v>
      </c>
      <c r="EO4">
        <v>1</v>
      </c>
      <c r="EP4">
        <v>0.5</v>
      </c>
      <c r="EQ4">
        <v>1</v>
      </c>
      <c r="ER4">
        <v>1</v>
      </c>
      <c r="ES4">
        <v>1</v>
      </c>
      <c r="ET4">
        <v>1</v>
      </c>
      <c r="EU4">
        <v>0.5</v>
      </c>
      <c r="EV4">
        <v>0.5</v>
      </c>
      <c r="EW4">
        <v>0.5</v>
      </c>
      <c r="EX4">
        <v>0.5</v>
      </c>
      <c r="EY4">
        <v>0.5</v>
      </c>
      <c r="EZ4">
        <v>0</v>
      </c>
      <c r="FA4">
        <v>0</v>
      </c>
      <c r="FB4">
        <v>0</v>
      </c>
      <c r="FC4">
        <v>0.5</v>
      </c>
      <c r="FD4">
        <v>0.5</v>
      </c>
      <c r="FE4">
        <v>1</v>
      </c>
      <c r="FF4">
        <v>1</v>
      </c>
      <c r="FG4">
        <v>0</v>
      </c>
      <c r="FH4">
        <v>0</v>
      </c>
      <c r="FI4">
        <v>0</v>
      </c>
      <c r="FJ4">
        <v>1</v>
      </c>
      <c r="FK4">
        <v>1</v>
      </c>
      <c r="FL4">
        <v>1</v>
      </c>
      <c r="FM4">
        <v>0.5</v>
      </c>
      <c r="FN4">
        <v>0.5</v>
      </c>
      <c r="FO4" t="s">
        <v>195</v>
      </c>
      <c r="FP4">
        <v>0</v>
      </c>
      <c r="FQ4">
        <v>0.5</v>
      </c>
      <c r="FR4">
        <v>0</v>
      </c>
      <c r="FS4">
        <v>1</v>
      </c>
      <c r="FT4">
        <v>0.5</v>
      </c>
      <c r="FU4">
        <v>0.5</v>
      </c>
      <c r="FV4">
        <v>1</v>
      </c>
      <c r="FW4">
        <v>0.5</v>
      </c>
      <c r="FX4">
        <v>0</v>
      </c>
      <c r="FY4">
        <v>1</v>
      </c>
      <c r="FZ4">
        <v>0.5</v>
      </c>
      <c r="GA4">
        <v>0</v>
      </c>
      <c r="GB4">
        <v>0.5</v>
      </c>
      <c r="GC4">
        <v>0.5</v>
      </c>
      <c r="GD4">
        <v>0.5</v>
      </c>
      <c r="GE4">
        <v>0.5</v>
      </c>
      <c r="GF4">
        <v>1</v>
      </c>
      <c r="GG4">
        <v>1</v>
      </c>
      <c r="GH4">
        <v>1</v>
      </c>
      <c r="GI4" s="16">
        <v>1</v>
      </c>
      <c r="GJ4">
        <f t="shared" si="0"/>
        <v>71.5</v>
      </c>
    </row>
    <row r="5" spans="1:193" x14ac:dyDescent="0.2">
      <c r="A5" t="s">
        <v>187</v>
      </c>
      <c r="B5">
        <v>271503314</v>
      </c>
      <c r="C5" t="s">
        <v>198</v>
      </c>
      <c r="D5" t="s">
        <v>197</v>
      </c>
      <c r="G5">
        <v>727</v>
      </c>
      <c r="H5">
        <v>704</v>
      </c>
      <c r="I5" t="s">
        <v>197</v>
      </c>
      <c r="J5" t="s">
        <v>190</v>
      </c>
      <c r="K5" t="s">
        <v>191</v>
      </c>
      <c r="L5">
        <v>2184</v>
      </c>
      <c r="M5">
        <v>2110</v>
      </c>
      <c r="N5">
        <v>-1</v>
      </c>
      <c r="O5" t="s">
        <v>301</v>
      </c>
      <c r="P5" t="s">
        <v>192</v>
      </c>
      <c r="Q5" t="s">
        <v>302</v>
      </c>
      <c r="R5" t="s">
        <v>303</v>
      </c>
      <c r="S5" t="s">
        <v>307</v>
      </c>
      <c r="T5" t="s">
        <v>308</v>
      </c>
      <c r="U5">
        <v>2</v>
      </c>
      <c r="V5" t="s">
        <v>193</v>
      </c>
      <c r="W5">
        <v>3105</v>
      </c>
      <c r="X5">
        <v>2696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0.5</v>
      </c>
      <c r="AK5">
        <v>0</v>
      </c>
      <c r="AL5">
        <v>0</v>
      </c>
      <c r="AM5" t="s">
        <v>195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 t="s">
        <v>195</v>
      </c>
      <c r="AU5">
        <v>0</v>
      </c>
      <c r="AV5" t="s">
        <v>195</v>
      </c>
      <c r="AW5">
        <v>1</v>
      </c>
      <c r="AX5" t="s">
        <v>195</v>
      </c>
      <c r="AY5">
        <v>0</v>
      </c>
      <c r="AZ5">
        <v>0</v>
      </c>
      <c r="BA5" t="s">
        <v>195</v>
      </c>
      <c r="BB5">
        <v>1</v>
      </c>
      <c r="BC5">
        <v>0</v>
      </c>
      <c r="BD5">
        <v>0</v>
      </c>
      <c r="BE5">
        <v>0</v>
      </c>
      <c r="BF5">
        <v>0.5</v>
      </c>
      <c r="BG5">
        <v>0.5</v>
      </c>
      <c r="BH5">
        <v>0.5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0.5</v>
      </c>
      <c r="BS5">
        <v>1</v>
      </c>
      <c r="BT5">
        <v>1</v>
      </c>
      <c r="BU5">
        <v>1</v>
      </c>
      <c r="BV5">
        <v>1</v>
      </c>
      <c r="BW5">
        <v>0.5</v>
      </c>
      <c r="BX5">
        <v>1</v>
      </c>
      <c r="BY5">
        <v>0.5</v>
      </c>
      <c r="BZ5">
        <v>1</v>
      </c>
      <c r="CA5">
        <v>1</v>
      </c>
      <c r="CB5">
        <v>1</v>
      </c>
      <c r="CC5">
        <v>1</v>
      </c>
      <c r="CD5">
        <v>1</v>
      </c>
      <c r="CE5">
        <v>0.5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1</v>
      </c>
      <c r="DI5">
        <v>0</v>
      </c>
      <c r="DJ5">
        <v>1</v>
      </c>
      <c r="DK5" t="s">
        <v>195</v>
      </c>
      <c r="DL5">
        <v>1</v>
      </c>
      <c r="DM5">
        <v>0.5</v>
      </c>
      <c r="DN5">
        <v>0</v>
      </c>
      <c r="DO5">
        <v>0.5</v>
      </c>
      <c r="DP5">
        <v>0.5</v>
      </c>
      <c r="DQ5">
        <v>0.5</v>
      </c>
      <c r="DR5">
        <v>0</v>
      </c>
      <c r="DS5">
        <v>0</v>
      </c>
      <c r="DT5">
        <v>0.5</v>
      </c>
      <c r="DU5">
        <v>0</v>
      </c>
      <c r="DV5">
        <v>0.5</v>
      </c>
      <c r="DW5">
        <v>0</v>
      </c>
      <c r="DX5">
        <v>0</v>
      </c>
      <c r="DY5">
        <v>0.5</v>
      </c>
      <c r="DZ5">
        <v>0.5</v>
      </c>
      <c r="EA5">
        <v>0</v>
      </c>
      <c r="EB5">
        <v>0.5</v>
      </c>
      <c r="EC5">
        <v>0.5</v>
      </c>
      <c r="ED5">
        <v>0.5</v>
      </c>
      <c r="EE5">
        <v>0</v>
      </c>
      <c r="EF5">
        <v>0</v>
      </c>
      <c r="EG5">
        <v>0.5</v>
      </c>
      <c r="EH5">
        <v>0.5</v>
      </c>
      <c r="EI5">
        <v>0.5</v>
      </c>
      <c r="EJ5">
        <v>0.5</v>
      </c>
      <c r="EK5">
        <v>0.5</v>
      </c>
      <c r="EL5">
        <v>0.5</v>
      </c>
      <c r="EM5">
        <v>1</v>
      </c>
      <c r="EN5">
        <v>1</v>
      </c>
      <c r="EO5">
        <v>0.5</v>
      </c>
      <c r="EP5">
        <v>0.5</v>
      </c>
      <c r="EQ5">
        <v>1</v>
      </c>
      <c r="ER5">
        <v>0.5</v>
      </c>
      <c r="ES5">
        <v>1</v>
      </c>
      <c r="ET5">
        <v>1</v>
      </c>
      <c r="EU5">
        <v>0</v>
      </c>
      <c r="EV5">
        <v>0.5</v>
      </c>
      <c r="EW5">
        <v>0.5</v>
      </c>
      <c r="EX5">
        <v>0.5</v>
      </c>
      <c r="EY5">
        <v>0.5</v>
      </c>
      <c r="EZ5">
        <v>0</v>
      </c>
      <c r="FA5">
        <v>0</v>
      </c>
      <c r="FB5">
        <v>0</v>
      </c>
      <c r="FC5">
        <v>1</v>
      </c>
      <c r="FD5">
        <v>0.5</v>
      </c>
      <c r="FE5">
        <v>1</v>
      </c>
      <c r="FF5">
        <v>1</v>
      </c>
      <c r="FG5">
        <v>0</v>
      </c>
      <c r="FH5">
        <v>0</v>
      </c>
      <c r="FI5">
        <v>0</v>
      </c>
      <c r="FJ5">
        <v>1</v>
      </c>
      <c r="FK5">
        <v>1</v>
      </c>
      <c r="FL5" t="s">
        <v>195</v>
      </c>
      <c r="FM5">
        <v>0.5</v>
      </c>
      <c r="FN5">
        <v>1</v>
      </c>
      <c r="FO5">
        <v>0</v>
      </c>
      <c r="FP5">
        <v>1</v>
      </c>
      <c r="FQ5">
        <v>1</v>
      </c>
      <c r="FR5">
        <v>0.5</v>
      </c>
      <c r="FS5">
        <v>1</v>
      </c>
      <c r="FT5">
        <v>1</v>
      </c>
      <c r="FU5">
        <v>0.5</v>
      </c>
      <c r="FV5">
        <v>0.5</v>
      </c>
      <c r="FW5">
        <v>0.5</v>
      </c>
      <c r="FX5">
        <v>0</v>
      </c>
      <c r="FY5">
        <v>1</v>
      </c>
      <c r="FZ5">
        <v>0.5</v>
      </c>
      <c r="GA5">
        <v>0</v>
      </c>
      <c r="GB5">
        <v>0.5</v>
      </c>
      <c r="GC5">
        <v>0.5</v>
      </c>
      <c r="GD5">
        <v>0</v>
      </c>
      <c r="GE5">
        <v>0</v>
      </c>
      <c r="GF5">
        <v>1</v>
      </c>
      <c r="GG5">
        <v>1</v>
      </c>
      <c r="GH5">
        <v>1</v>
      </c>
      <c r="GI5" s="16">
        <v>1</v>
      </c>
      <c r="GJ5">
        <f t="shared" si="0"/>
        <v>66.5</v>
      </c>
    </row>
    <row r="6" spans="1:193" x14ac:dyDescent="0.2">
      <c r="A6" t="s">
        <v>187</v>
      </c>
      <c r="B6">
        <v>271504252</v>
      </c>
      <c r="C6" t="s">
        <v>189</v>
      </c>
      <c r="D6" t="s">
        <v>198</v>
      </c>
      <c r="G6">
        <v>727</v>
      </c>
      <c r="H6">
        <v>391</v>
      </c>
      <c r="I6" t="s">
        <v>198</v>
      </c>
      <c r="J6" t="s">
        <v>190</v>
      </c>
      <c r="K6" t="s">
        <v>191</v>
      </c>
      <c r="L6">
        <v>2184</v>
      </c>
      <c r="M6">
        <v>1172</v>
      </c>
      <c r="N6">
        <v>-1</v>
      </c>
      <c r="O6" t="s">
        <v>301</v>
      </c>
      <c r="P6" t="s">
        <v>192</v>
      </c>
      <c r="Q6" t="s">
        <v>302</v>
      </c>
      <c r="R6" t="s">
        <v>303</v>
      </c>
      <c r="S6" t="s">
        <v>309</v>
      </c>
      <c r="T6" t="s">
        <v>310</v>
      </c>
      <c r="U6">
        <v>2</v>
      </c>
      <c r="V6" t="s">
        <v>193</v>
      </c>
      <c r="W6">
        <v>3105</v>
      </c>
      <c r="X6">
        <v>1758</v>
      </c>
      <c r="Y6">
        <v>0</v>
      </c>
      <c r="Z6">
        <v>1</v>
      </c>
      <c r="AA6" t="s">
        <v>194</v>
      </c>
      <c r="AB6">
        <v>1</v>
      </c>
      <c r="AC6" s="26" t="s">
        <v>196</v>
      </c>
      <c r="AD6">
        <v>0</v>
      </c>
      <c r="AE6">
        <v>0</v>
      </c>
      <c r="AF6">
        <v>0.5</v>
      </c>
      <c r="AG6" t="s">
        <v>195</v>
      </c>
      <c r="AH6" t="s">
        <v>195</v>
      </c>
      <c r="AI6">
        <v>0</v>
      </c>
      <c r="AJ6">
        <v>0.5</v>
      </c>
      <c r="AK6">
        <v>0.5</v>
      </c>
      <c r="AL6">
        <v>0.5</v>
      </c>
      <c r="AM6">
        <v>0.5</v>
      </c>
      <c r="AN6">
        <v>0</v>
      </c>
      <c r="AO6">
        <v>0</v>
      </c>
      <c r="AP6">
        <v>0</v>
      </c>
      <c r="AQ6" t="s">
        <v>195</v>
      </c>
      <c r="AR6">
        <v>0</v>
      </c>
      <c r="AS6">
        <v>0</v>
      </c>
      <c r="AT6">
        <v>0.5</v>
      </c>
      <c r="AU6">
        <v>0.5</v>
      </c>
      <c r="AV6" t="s">
        <v>195</v>
      </c>
      <c r="AW6" t="s">
        <v>195</v>
      </c>
      <c r="AX6">
        <v>1</v>
      </c>
      <c r="AY6">
        <v>0.5</v>
      </c>
      <c r="AZ6">
        <v>0.5</v>
      </c>
      <c r="BA6">
        <v>0.5</v>
      </c>
      <c r="BB6">
        <v>1</v>
      </c>
      <c r="BC6">
        <v>0</v>
      </c>
      <c r="BD6">
        <v>0.5</v>
      </c>
      <c r="BE6">
        <v>0.5</v>
      </c>
      <c r="BF6">
        <v>1</v>
      </c>
      <c r="BG6" t="s">
        <v>195</v>
      </c>
      <c r="BH6">
        <v>0.5</v>
      </c>
      <c r="BI6">
        <v>0.5</v>
      </c>
      <c r="BJ6" t="s">
        <v>195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0.5</v>
      </c>
      <c r="CN6">
        <v>0.5</v>
      </c>
      <c r="CO6">
        <v>0.5</v>
      </c>
      <c r="CP6">
        <v>0.5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0.5</v>
      </c>
      <c r="DN6">
        <v>0</v>
      </c>
      <c r="DO6">
        <v>1</v>
      </c>
      <c r="DP6">
        <v>1</v>
      </c>
      <c r="DQ6">
        <v>1</v>
      </c>
      <c r="DR6">
        <v>0.5</v>
      </c>
      <c r="DS6">
        <v>1</v>
      </c>
      <c r="DT6">
        <v>1</v>
      </c>
      <c r="DU6">
        <v>0.5</v>
      </c>
      <c r="DV6">
        <v>0.5</v>
      </c>
      <c r="DW6">
        <v>1</v>
      </c>
      <c r="DX6">
        <v>0.5</v>
      </c>
      <c r="DY6">
        <v>1</v>
      </c>
      <c r="DZ6">
        <v>0.5</v>
      </c>
      <c r="EA6">
        <v>0.5</v>
      </c>
      <c r="EB6">
        <v>1</v>
      </c>
      <c r="EC6">
        <v>0</v>
      </c>
      <c r="ED6">
        <v>1</v>
      </c>
      <c r="EE6">
        <v>1</v>
      </c>
      <c r="EF6">
        <v>0.5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0.5</v>
      </c>
      <c r="EW6">
        <v>1</v>
      </c>
      <c r="EX6">
        <v>1</v>
      </c>
      <c r="EY6">
        <v>1</v>
      </c>
      <c r="EZ6">
        <v>1</v>
      </c>
      <c r="FA6">
        <v>0</v>
      </c>
      <c r="FB6">
        <v>0</v>
      </c>
      <c r="FC6">
        <v>1</v>
      </c>
      <c r="FD6">
        <v>0.5</v>
      </c>
      <c r="FE6" t="s">
        <v>195</v>
      </c>
      <c r="FF6">
        <v>1</v>
      </c>
      <c r="FG6">
        <v>0</v>
      </c>
      <c r="FH6">
        <v>0</v>
      </c>
      <c r="FI6">
        <v>0</v>
      </c>
      <c r="FJ6">
        <v>1</v>
      </c>
      <c r="FK6">
        <v>1</v>
      </c>
      <c r="FL6">
        <v>1</v>
      </c>
      <c r="FM6">
        <v>0.5</v>
      </c>
      <c r="FN6">
        <v>0.5</v>
      </c>
      <c r="FO6">
        <v>0.5</v>
      </c>
      <c r="FP6">
        <v>1</v>
      </c>
      <c r="FQ6">
        <v>1</v>
      </c>
      <c r="FR6">
        <v>0</v>
      </c>
      <c r="FS6" t="s">
        <v>195</v>
      </c>
      <c r="FT6">
        <v>1</v>
      </c>
      <c r="FU6">
        <v>0.5</v>
      </c>
      <c r="FV6">
        <v>1</v>
      </c>
      <c r="FW6">
        <v>1</v>
      </c>
      <c r="FX6">
        <v>0</v>
      </c>
      <c r="FY6">
        <v>1</v>
      </c>
      <c r="FZ6">
        <v>0.5</v>
      </c>
      <c r="GA6">
        <v>0.5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 s="16">
        <v>1</v>
      </c>
      <c r="GJ6">
        <f t="shared" si="0"/>
        <v>98</v>
      </c>
    </row>
    <row r="7" spans="1:193" x14ac:dyDescent="0.2">
      <c r="A7" t="s">
        <v>187</v>
      </c>
      <c r="B7">
        <v>271504410</v>
      </c>
      <c r="C7" t="s">
        <v>189</v>
      </c>
      <c r="D7" t="s">
        <v>188</v>
      </c>
      <c r="G7">
        <v>727</v>
      </c>
      <c r="H7">
        <v>338</v>
      </c>
      <c r="I7" t="s">
        <v>188</v>
      </c>
      <c r="J7" t="s">
        <v>199</v>
      </c>
      <c r="K7" t="s">
        <v>200</v>
      </c>
      <c r="L7">
        <v>2184</v>
      </c>
      <c r="M7">
        <v>1014</v>
      </c>
      <c r="N7">
        <v>-1</v>
      </c>
      <c r="O7" t="s">
        <v>301</v>
      </c>
      <c r="P7" t="s">
        <v>192</v>
      </c>
      <c r="Q7" t="s">
        <v>302</v>
      </c>
      <c r="R7" t="s">
        <v>303</v>
      </c>
      <c r="S7" t="s">
        <v>311</v>
      </c>
      <c r="T7" t="s">
        <v>312</v>
      </c>
      <c r="U7">
        <v>2</v>
      </c>
      <c r="V7" t="s">
        <v>193</v>
      </c>
      <c r="W7">
        <v>3105</v>
      </c>
      <c r="X7">
        <v>1600</v>
      </c>
      <c r="Y7">
        <v>0</v>
      </c>
      <c r="Z7">
        <v>1</v>
      </c>
      <c r="AA7" t="s">
        <v>194</v>
      </c>
      <c r="AB7">
        <v>1</v>
      </c>
      <c r="AC7" s="26" t="s">
        <v>196</v>
      </c>
      <c r="AD7">
        <v>0</v>
      </c>
      <c r="AE7">
        <v>0</v>
      </c>
      <c r="AF7">
        <v>0</v>
      </c>
      <c r="AG7">
        <v>0</v>
      </c>
      <c r="AH7" t="s">
        <v>195</v>
      </c>
      <c r="AI7">
        <v>0</v>
      </c>
      <c r="AJ7">
        <v>0.5</v>
      </c>
      <c r="AK7">
        <v>0.5</v>
      </c>
      <c r="AL7" t="s">
        <v>195</v>
      </c>
      <c r="AM7" t="s">
        <v>195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0.5</v>
      </c>
      <c r="AU7">
        <v>0.5</v>
      </c>
      <c r="AV7" t="s">
        <v>195</v>
      </c>
      <c r="AW7">
        <v>1</v>
      </c>
      <c r="AX7">
        <v>1</v>
      </c>
      <c r="AY7">
        <v>0.5</v>
      </c>
      <c r="AZ7">
        <v>0.5</v>
      </c>
      <c r="BA7">
        <v>0.5</v>
      </c>
      <c r="BB7">
        <v>1</v>
      </c>
      <c r="BC7">
        <v>0</v>
      </c>
      <c r="BD7">
        <v>0</v>
      </c>
      <c r="BE7">
        <v>0</v>
      </c>
      <c r="BF7">
        <v>1</v>
      </c>
      <c r="BG7">
        <v>0.5</v>
      </c>
      <c r="BH7" t="s">
        <v>195</v>
      </c>
      <c r="BI7">
        <v>0.5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0.5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0.5</v>
      </c>
      <c r="DH7">
        <v>0.5</v>
      </c>
      <c r="DI7">
        <v>0.5</v>
      </c>
      <c r="DJ7">
        <v>0.5</v>
      </c>
      <c r="DK7">
        <v>1</v>
      </c>
      <c r="DL7">
        <v>0.5</v>
      </c>
      <c r="DM7">
        <v>0.5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0.5</v>
      </c>
      <c r="DW7">
        <v>0</v>
      </c>
      <c r="DX7">
        <v>0</v>
      </c>
      <c r="DY7">
        <v>0.5</v>
      </c>
      <c r="DZ7">
        <v>0.5</v>
      </c>
      <c r="EA7">
        <v>0.5</v>
      </c>
      <c r="EB7">
        <v>0.5</v>
      </c>
      <c r="EC7">
        <v>0.5</v>
      </c>
      <c r="ED7">
        <v>0.5</v>
      </c>
      <c r="EE7">
        <v>0</v>
      </c>
      <c r="EF7">
        <v>0</v>
      </c>
      <c r="EG7">
        <v>0.5</v>
      </c>
      <c r="EH7">
        <v>1</v>
      </c>
      <c r="EI7">
        <v>0.5</v>
      </c>
      <c r="EJ7">
        <v>0.5</v>
      </c>
      <c r="EK7" t="s">
        <v>195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0.5</v>
      </c>
      <c r="ES7">
        <v>0.5</v>
      </c>
      <c r="ET7">
        <v>1</v>
      </c>
      <c r="EU7">
        <v>0.5</v>
      </c>
      <c r="EV7">
        <v>0.5</v>
      </c>
      <c r="EW7">
        <v>0.5</v>
      </c>
      <c r="EX7">
        <v>0</v>
      </c>
      <c r="EY7">
        <v>0.5</v>
      </c>
      <c r="EZ7">
        <v>1</v>
      </c>
      <c r="FA7">
        <v>0</v>
      </c>
      <c r="FB7">
        <v>0</v>
      </c>
      <c r="FC7">
        <v>0.5</v>
      </c>
      <c r="FD7">
        <v>0.5</v>
      </c>
      <c r="FE7">
        <v>1</v>
      </c>
      <c r="FF7">
        <v>1</v>
      </c>
      <c r="FG7">
        <v>0</v>
      </c>
      <c r="FH7">
        <v>0</v>
      </c>
      <c r="FI7">
        <v>0</v>
      </c>
      <c r="FJ7">
        <v>1</v>
      </c>
      <c r="FK7">
        <v>1</v>
      </c>
      <c r="FL7">
        <v>1</v>
      </c>
      <c r="FM7">
        <v>0.5</v>
      </c>
      <c r="FN7">
        <v>0.5</v>
      </c>
      <c r="FO7">
        <v>0</v>
      </c>
      <c r="FP7">
        <v>0</v>
      </c>
      <c r="FQ7">
        <v>0.5</v>
      </c>
      <c r="FR7">
        <v>0</v>
      </c>
      <c r="FS7">
        <v>1</v>
      </c>
      <c r="FT7">
        <v>0.5</v>
      </c>
      <c r="FU7" t="s">
        <v>195</v>
      </c>
      <c r="FV7">
        <v>1</v>
      </c>
      <c r="FW7">
        <v>0.5</v>
      </c>
      <c r="FX7">
        <v>0</v>
      </c>
      <c r="FY7">
        <v>0</v>
      </c>
      <c r="FZ7">
        <v>0.5</v>
      </c>
      <c r="GA7">
        <v>0.5</v>
      </c>
      <c r="GB7">
        <v>0.5</v>
      </c>
      <c r="GC7">
        <v>1</v>
      </c>
      <c r="GD7">
        <v>0.5</v>
      </c>
      <c r="GE7">
        <v>1</v>
      </c>
      <c r="GF7">
        <v>1</v>
      </c>
      <c r="GG7">
        <v>1</v>
      </c>
      <c r="GH7">
        <v>1</v>
      </c>
      <c r="GI7" s="16">
        <v>1</v>
      </c>
      <c r="GJ7">
        <f t="shared" si="0"/>
        <v>71.5</v>
      </c>
    </row>
    <row r="8" spans="1:193" x14ac:dyDescent="0.2">
      <c r="A8" t="s">
        <v>187</v>
      </c>
      <c r="B8">
        <v>271504482</v>
      </c>
      <c r="C8" t="s">
        <v>197</v>
      </c>
      <c r="D8" t="s">
        <v>189</v>
      </c>
      <c r="G8">
        <v>727</v>
      </c>
      <c r="H8">
        <v>314</v>
      </c>
      <c r="I8" t="s">
        <v>189</v>
      </c>
      <c r="J8" t="s">
        <v>199</v>
      </c>
      <c r="K8" t="s">
        <v>200</v>
      </c>
      <c r="L8">
        <v>2184</v>
      </c>
      <c r="M8">
        <v>942</v>
      </c>
      <c r="N8">
        <v>-1</v>
      </c>
      <c r="O8" t="s">
        <v>301</v>
      </c>
      <c r="P8" t="s">
        <v>192</v>
      </c>
      <c r="Q8" t="s">
        <v>302</v>
      </c>
      <c r="R8" t="s">
        <v>303</v>
      </c>
      <c r="S8" t="s">
        <v>313</v>
      </c>
      <c r="T8" t="s">
        <v>314</v>
      </c>
      <c r="U8">
        <v>2</v>
      </c>
      <c r="V8" t="s">
        <v>193</v>
      </c>
      <c r="W8">
        <v>3105</v>
      </c>
      <c r="X8">
        <v>1528</v>
      </c>
      <c r="Y8">
        <v>0</v>
      </c>
      <c r="Z8">
        <v>1</v>
      </c>
      <c r="AA8" t="s">
        <v>194</v>
      </c>
      <c r="AB8">
        <v>1</v>
      </c>
      <c r="AC8" s="26" t="s">
        <v>196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 t="s">
        <v>195</v>
      </c>
      <c r="AK8">
        <v>0.5</v>
      </c>
      <c r="AL8">
        <v>0.5</v>
      </c>
      <c r="AM8" t="s">
        <v>195</v>
      </c>
      <c r="AN8">
        <v>0</v>
      </c>
      <c r="AO8">
        <v>0</v>
      </c>
      <c r="AP8">
        <v>0</v>
      </c>
      <c r="AQ8">
        <v>0</v>
      </c>
      <c r="AR8" t="s">
        <v>195</v>
      </c>
      <c r="AS8">
        <v>0</v>
      </c>
      <c r="AT8" t="s">
        <v>195</v>
      </c>
      <c r="AU8">
        <v>0.5</v>
      </c>
      <c r="AV8" t="s">
        <v>195</v>
      </c>
      <c r="AW8">
        <v>1</v>
      </c>
      <c r="AX8">
        <v>1</v>
      </c>
      <c r="AY8">
        <v>0.5</v>
      </c>
      <c r="AZ8">
        <v>0.5</v>
      </c>
      <c r="BA8">
        <v>0.5</v>
      </c>
      <c r="BB8">
        <v>1</v>
      </c>
      <c r="BC8">
        <v>0</v>
      </c>
      <c r="BD8">
        <v>0</v>
      </c>
      <c r="BE8">
        <v>0</v>
      </c>
      <c r="BF8">
        <v>1</v>
      </c>
      <c r="BG8">
        <v>0.5</v>
      </c>
      <c r="BH8" t="s">
        <v>195</v>
      </c>
      <c r="BI8">
        <v>0.5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0.5</v>
      </c>
      <c r="DH8">
        <v>0.5</v>
      </c>
      <c r="DI8">
        <v>0.5</v>
      </c>
      <c r="DJ8">
        <v>0.5</v>
      </c>
      <c r="DK8">
        <v>1</v>
      </c>
      <c r="DL8">
        <v>0.5</v>
      </c>
      <c r="DM8">
        <v>0.5</v>
      </c>
      <c r="DN8">
        <v>1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0.5</v>
      </c>
      <c r="DW8">
        <v>0</v>
      </c>
      <c r="DX8">
        <v>0</v>
      </c>
      <c r="DY8">
        <v>0.5</v>
      </c>
      <c r="DZ8">
        <v>0.5</v>
      </c>
      <c r="EA8">
        <v>0.5</v>
      </c>
      <c r="EB8">
        <v>0.5</v>
      </c>
      <c r="EC8">
        <v>0.5</v>
      </c>
      <c r="ED8">
        <v>1</v>
      </c>
      <c r="EE8">
        <v>0</v>
      </c>
      <c r="EF8">
        <v>0</v>
      </c>
      <c r="EG8">
        <v>0.5</v>
      </c>
      <c r="EH8">
        <v>1</v>
      </c>
      <c r="EI8">
        <v>0.5</v>
      </c>
      <c r="EJ8">
        <v>0.5</v>
      </c>
      <c r="EK8">
        <v>0.5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0.5</v>
      </c>
      <c r="EV8">
        <v>0.5</v>
      </c>
      <c r="EW8">
        <v>0.5</v>
      </c>
      <c r="EX8">
        <v>0.5</v>
      </c>
      <c r="EY8">
        <v>0.5</v>
      </c>
      <c r="EZ8">
        <v>1</v>
      </c>
      <c r="FA8">
        <v>1</v>
      </c>
      <c r="FB8">
        <v>1</v>
      </c>
      <c r="FC8">
        <v>0.5</v>
      </c>
      <c r="FD8">
        <v>0.5</v>
      </c>
      <c r="FE8">
        <v>1</v>
      </c>
      <c r="FF8">
        <v>1</v>
      </c>
      <c r="FG8">
        <v>1</v>
      </c>
      <c r="FH8">
        <v>1</v>
      </c>
      <c r="FI8">
        <v>0.5</v>
      </c>
      <c r="FJ8">
        <v>1</v>
      </c>
      <c r="FK8">
        <v>1</v>
      </c>
      <c r="FL8">
        <v>1</v>
      </c>
      <c r="FM8">
        <v>0.5</v>
      </c>
      <c r="FN8">
        <v>0.5</v>
      </c>
      <c r="FO8">
        <v>0.5</v>
      </c>
      <c r="FP8">
        <v>1</v>
      </c>
      <c r="FQ8">
        <v>1</v>
      </c>
      <c r="FR8">
        <v>0</v>
      </c>
      <c r="FS8">
        <v>1</v>
      </c>
      <c r="FT8">
        <v>1</v>
      </c>
      <c r="FU8">
        <v>0</v>
      </c>
      <c r="FV8">
        <v>1</v>
      </c>
      <c r="FW8">
        <v>1</v>
      </c>
      <c r="FX8">
        <v>0</v>
      </c>
      <c r="FY8">
        <v>0</v>
      </c>
      <c r="FZ8">
        <v>0.5</v>
      </c>
      <c r="GA8">
        <v>0.5</v>
      </c>
      <c r="GB8">
        <v>0.5</v>
      </c>
      <c r="GC8">
        <v>1</v>
      </c>
      <c r="GD8">
        <v>0.5</v>
      </c>
      <c r="GE8">
        <v>1</v>
      </c>
      <c r="GF8">
        <v>1</v>
      </c>
      <c r="GG8">
        <v>1</v>
      </c>
      <c r="GH8">
        <v>1</v>
      </c>
      <c r="GI8" s="16">
        <v>1</v>
      </c>
      <c r="GJ8">
        <f t="shared" si="0"/>
        <v>83</v>
      </c>
    </row>
    <row r="9" spans="1:193" x14ac:dyDescent="0.2">
      <c r="A9" t="s">
        <v>187</v>
      </c>
      <c r="B9">
        <v>271504533</v>
      </c>
      <c r="C9" t="s">
        <v>198</v>
      </c>
      <c r="D9" t="s">
        <v>197</v>
      </c>
      <c r="G9">
        <v>727</v>
      </c>
      <c r="H9">
        <v>297</v>
      </c>
      <c r="I9" t="s">
        <v>197</v>
      </c>
      <c r="J9" t="s">
        <v>199</v>
      </c>
      <c r="K9" t="s">
        <v>200</v>
      </c>
      <c r="L9">
        <v>2184</v>
      </c>
      <c r="M9">
        <v>891</v>
      </c>
      <c r="N9">
        <v>-1</v>
      </c>
      <c r="O9" t="s">
        <v>301</v>
      </c>
      <c r="P9" t="s">
        <v>192</v>
      </c>
      <c r="Q9" t="s">
        <v>302</v>
      </c>
      <c r="R9" t="s">
        <v>303</v>
      </c>
      <c r="S9" t="s">
        <v>315</v>
      </c>
      <c r="T9" t="s">
        <v>316</v>
      </c>
      <c r="U9">
        <v>2</v>
      </c>
      <c r="V9" t="s">
        <v>193</v>
      </c>
      <c r="W9">
        <v>3105</v>
      </c>
      <c r="X9">
        <v>1477</v>
      </c>
      <c r="Y9">
        <v>0</v>
      </c>
      <c r="Z9">
        <v>1</v>
      </c>
      <c r="AA9" t="s">
        <v>194</v>
      </c>
      <c r="AB9">
        <v>1</v>
      </c>
      <c r="AC9" s="26" t="s">
        <v>196</v>
      </c>
      <c r="AD9">
        <v>0</v>
      </c>
      <c r="AE9">
        <v>0</v>
      </c>
      <c r="AF9">
        <v>0.5</v>
      </c>
      <c r="AG9">
        <v>0</v>
      </c>
      <c r="AH9">
        <v>0</v>
      </c>
      <c r="AI9">
        <v>0</v>
      </c>
      <c r="AJ9" t="s">
        <v>195</v>
      </c>
      <c r="AK9">
        <v>0.5</v>
      </c>
      <c r="AL9">
        <v>0.5</v>
      </c>
      <c r="AM9">
        <v>0.5</v>
      </c>
      <c r="AN9">
        <v>0</v>
      </c>
      <c r="AO9">
        <v>0</v>
      </c>
      <c r="AP9" t="s">
        <v>195</v>
      </c>
      <c r="AQ9">
        <v>0</v>
      </c>
      <c r="AR9" t="s">
        <v>195</v>
      </c>
      <c r="AS9">
        <v>0</v>
      </c>
      <c r="AT9" t="s">
        <v>195</v>
      </c>
      <c r="AU9">
        <v>0.5</v>
      </c>
      <c r="AV9">
        <v>0.5</v>
      </c>
      <c r="AW9">
        <v>1</v>
      </c>
      <c r="AX9">
        <v>1</v>
      </c>
      <c r="AY9">
        <v>0.5</v>
      </c>
      <c r="AZ9">
        <v>0.5</v>
      </c>
      <c r="BA9">
        <v>0.5</v>
      </c>
      <c r="BB9">
        <v>1</v>
      </c>
      <c r="BC9">
        <v>0</v>
      </c>
      <c r="BD9">
        <v>0.5</v>
      </c>
      <c r="BE9">
        <v>0.5</v>
      </c>
      <c r="BF9">
        <v>1</v>
      </c>
      <c r="BG9" t="s">
        <v>195</v>
      </c>
      <c r="BH9">
        <v>0.5</v>
      </c>
      <c r="BI9">
        <v>0.5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0.5</v>
      </c>
      <c r="CN9">
        <v>0.5</v>
      </c>
      <c r="CO9">
        <v>0.5</v>
      </c>
      <c r="CP9">
        <v>0.5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0.5</v>
      </c>
      <c r="DN9">
        <v>1</v>
      </c>
      <c r="DO9">
        <v>0.5</v>
      </c>
      <c r="DP9">
        <v>0.5</v>
      </c>
      <c r="DQ9">
        <v>0.5</v>
      </c>
      <c r="DR9">
        <v>0</v>
      </c>
      <c r="DS9">
        <v>0</v>
      </c>
      <c r="DT9">
        <v>0.5</v>
      </c>
      <c r="DU9">
        <v>0</v>
      </c>
      <c r="DV9">
        <v>0.5</v>
      </c>
      <c r="DW9">
        <v>0</v>
      </c>
      <c r="DX9">
        <v>0</v>
      </c>
      <c r="DY9">
        <v>0.5</v>
      </c>
      <c r="DZ9">
        <v>0.5</v>
      </c>
      <c r="EA9">
        <v>0.5</v>
      </c>
      <c r="EB9">
        <v>1</v>
      </c>
      <c r="EC9">
        <v>0.5</v>
      </c>
      <c r="ED9">
        <v>1</v>
      </c>
      <c r="EE9">
        <v>0</v>
      </c>
      <c r="EF9">
        <v>0</v>
      </c>
      <c r="EG9">
        <v>1</v>
      </c>
      <c r="EH9">
        <v>1</v>
      </c>
      <c r="EI9">
        <v>0.5</v>
      </c>
      <c r="EJ9">
        <v>0.5</v>
      </c>
      <c r="EK9">
        <v>0.5</v>
      </c>
      <c r="EL9">
        <v>1</v>
      </c>
      <c r="EM9">
        <v>1</v>
      </c>
      <c r="EN9">
        <v>1</v>
      </c>
      <c r="EO9">
        <v>1</v>
      </c>
      <c r="EP9">
        <v>1</v>
      </c>
      <c r="EQ9">
        <v>1</v>
      </c>
      <c r="ER9">
        <v>1</v>
      </c>
      <c r="ES9">
        <v>1</v>
      </c>
      <c r="ET9">
        <v>1</v>
      </c>
      <c r="EU9">
        <v>1</v>
      </c>
      <c r="EV9">
        <v>0.5</v>
      </c>
      <c r="EW9">
        <v>1</v>
      </c>
      <c r="EX9">
        <v>1</v>
      </c>
      <c r="EY9">
        <v>1</v>
      </c>
      <c r="EZ9">
        <v>1</v>
      </c>
      <c r="FA9">
        <v>1</v>
      </c>
      <c r="FB9">
        <v>1</v>
      </c>
      <c r="FC9">
        <v>1</v>
      </c>
      <c r="FD9">
        <v>0.5</v>
      </c>
      <c r="FE9">
        <v>1</v>
      </c>
      <c r="FF9">
        <v>1</v>
      </c>
      <c r="FG9">
        <v>1</v>
      </c>
      <c r="FH9">
        <v>1</v>
      </c>
      <c r="FI9">
        <v>0.5</v>
      </c>
      <c r="FJ9">
        <v>1</v>
      </c>
      <c r="FK9">
        <v>1</v>
      </c>
      <c r="FL9">
        <v>1</v>
      </c>
      <c r="FM9">
        <v>0.5</v>
      </c>
      <c r="FN9">
        <v>0.5</v>
      </c>
      <c r="FO9">
        <v>0.5</v>
      </c>
      <c r="FP9">
        <v>1</v>
      </c>
      <c r="FQ9">
        <v>1</v>
      </c>
      <c r="FR9">
        <v>0</v>
      </c>
      <c r="FS9">
        <v>1</v>
      </c>
      <c r="FT9">
        <v>1</v>
      </c>
      <c r="FU9">
        <v>0.5</v>
      </c>
      <c r="FV9">
        <v>1</v>
      </c>
      <c r="FW9">
        <v>1</v>
      </c>
      <c r="FX9">
        <v>0</v>
      </c>
      <c r="FY9">
        <v>1</v>
      </c>
      <c r="FZ9">
        <v>0.5</v>
      </c>
      <c r="GA9">
        <v>0</v>
      </c>
      <c r="GB9">
        <v>1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 s="16">
        <v>1</v>
      </c>
      <c r="GJ9">
        <f t="shared" si="0"/>
        <v>97</v>
      </c>
    </row>
    <row r="10" spans="1:193" x14ac:dyDescent="0.2">
      <c r="A10" t="s">
        <v>187</v>
      </c>
      <c r="B10">
        <v>271504662</v>
      </c>
      <c r="C10" t="s">
        <v>189</v>
      </c>
      <c r="D10" t="s">
        <v>188</v>
      </c>
      <c r="G10">
        <v>727</v>
      </c>
      <c r="H10">
        <v>254</v>
      </c>
      <c r="I10" t="s">
        <v>188</v>
      </c>
      <c r="J10" t="s">
        <v>199</v>
      </c>
      <c r="K10" t="s">
        <v>200</v>
      </c>
      <c r="L10">
        <v>2184</v>
      </c>
      <c r="M10">
        <v>762</v>
      </c>
      <c r="N10">
        <v>-1</v>
      </c>
      <c r="O10" t="s">
        <v>301</v>
      </c>
      <c r="P10" t="s">
        <v>192</v>
      </c>
      <c r="Q10" t="s">
        <v>302</v>
      </c>
      <c r="R10" t="s">
        <v>303</v>
      </c>
      <c r="S10" t="s">
        <v>317</v>
      </c>
      <c r="T10" t="s">
        <v>318</v>
      </c>
      <c r="U10">
        <v>2</v>
      </c>
      <c r="V10" t="s">
        <v>193</v>
      </c>
      <c r="W10">
        <v>3105</v>
      </c>
      <c r="X10">
        <v>1348</v>
      </c>
      <c r="Y10">
        <v>0</v>
      </c>
      <c r="Z10">
        <v>1</v>
      </c>
      <c r="AA10" t="s">
        <v>194</v>
      </c>
      <c r="AB10">
        <v>1</v>
      </c>
      <c r="AC10" s="26" t="s">
        <v>196</v>
      </c>
      <c r="AD10">
        <v>0</v>
      </c>
      <c r="AE10">
        <v>0</v>
      </c>
      <c r="AF10">
        <v>0.5</v>
      </c>
      <c r="AG10">
        <v>0</v>
      </c>
      <c r="AH10" t="s">
        <v>195</v>
      </c>
      <c r="AI10">
        <v>0</v>
      </c>
      <c r="AJ10">
        <v>0.5</v>
      </c>
      <c r="AK10">
        <v>0.5</v>
      </c>
      <c r="AL10">
        <v>0.5</v>
      </c>
      <c r="AM10">
        <v>0.5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0.5</v>
      </c>
      <c r="AU10">
        <v>0.5</v>
      </c>
      <c r="AV10">
        <v>0.5</v>
      </c>
      <c r="AW10">
        <v>1</v>
      </c>
      <c r="AX10">
        <v>1</v>
      </c>
      <c r="AY10">
        <v>0.5</v>
      </c>
      <c r="AZ10">
        <v>0.5</v>
      </c>
      <c r="BA10">
        <v>0.5</v>
      </c>
      <c r="BB10">
        <v>1</v>
      </c>
      <c r="BC10">
        <v>0</v>
      </c>
      <c r="BD10">
        <v>0.5</v>
      </c>
      <c r="BE10">
        <v>0.5</v>
      </c>
      <c r="BF10">
        <v>1</v>
      </c>
      <c r="BG10">
        <v>0.5</v>
      </c>
      <c r="BH10">
        <v>0.5</v>
      </c>
      <c r="BI10">
        <v>0.5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0.5</v>
      </c>
      <c r="CN10">
        <v>0.5</v>
      </c>
      <c r="CO10">
        <v>0.5</v>
      </c>
      <c r="CP10">
        <v>0.5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0.5</v>
      </c>
      <c r="DM10" t="s">
        <v>195</v>
      </c>
      <c r="DN10">
        <v>0</v>
      </c>
      <c r="DO10">
        <v>1</v>
      </c>
      <c r="DP10">
        <v>1</v>
      </c>
      <c r="DQ10">
        <v>1</v>
      </c>
      <c r="DR10">
        <v>0.5</v>
      </c>
      <c r="DS10">
        <v>1</v>
      </c>
      <c r="DT10">
        <v>1</v>
      </c>
      <c r="DU10">
        <v>0.5</v>
      </c>
      <c r="DV10">
        <v>0.5</v>
      </c>
      <c r="DW10">
        <v>1</v>
      </c>
      <c r="DX10">
        <v>0.5</v>
      </c>
      <c r="DY10">
        <v>1</v>
      </c>
      <c r="DZ10">
        <v>0.5</v>
      </c>
      <c r="EA10">
        <v>1</v>
      </c>
      <c r="EB10">
        <v>1</v>
      </c>
      <c r="EC10">
        <v>0.5</v>
      </c>
      <c r="ED10">
        <v>1</v>
      </c>
      <c r="EE10">
        <v>1</v>
      </c>
      <c r="EF10">
        <v>0.5</v>
      </c>
      <c r="EG10">
        <v>1</v>
      </c>
      <c r="EH10">
        <v>1</v>
      </c>
      <c r="EI10">
        <v>1</v>
      </c>
      <c r="EJ10">
        <v>1</v>
      </c>
      <c r="EK10" t="s">
        <v>195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0.5</v>
      </c>
      <c r="EW10">
        <v>1</v>
      </c>
      <c r="EX10">
        <v>1</v>
      </c>
      <c r="EY10">
        <v>1</v>
      </c>
      <c r="EZ10">
        <v>1</v>
      </c>
      <c r="FA10">
        <v>0</v>
      </c>
      <c r="FB10">
        <v>0</v>
      </c>
      <c r="FC10">
        <v>1</v>
      </c>
      <c r="FD10">
        <v>0.5</v>
      </c>
      <c r="FE10">
        <v>1</v>
      </c>
      <c r="FF10">
        <v>1</v>
      </c>
      <c r="FG10">
        <v>0</v>
      </c>
      <c r="FH10">
        <v>0</v>
      </c>
      <c r="FI10">
        <v>0.5</v>
      </c>
      <c r="FJ10">
        <v>1</v>
      </c>
      <c r="FK10">
        <v>1</v>
      </c>
      <c r="FL10">
        <v>1</v>
      </c>
      <c r="FM10">
        <v>0.5</v>
      </c>
      <c r="FN10">
        <v>0.5</v>
      </c>
      <c r="FO10">
        <v>0.5</v>
      </c>
      <c r="FP10">
        <v>1</v>
      </c>
      <c r="FQ10">
        <v>1</v>
      </c>
      <c r="FR10">
        <v>0</v>
      </c>
      <c r="FS10">
        <v>1</v>
      </c>
      <c r="FT10">
        <v>1</v>
      </c>
      <c r="FU10" t="s">
        <v>195</v>
      </c>
      <c r="FV10">
        <v>1</v>
      </c>
      <c r="FW10">
        <v>1</v>
      </c>
      <c r="FX10">
        <v>0.5</v>
      </c>
      <c r="FY10">
        <v>1</v>
      </c>
      <c r="FZ10">
        <v>0.5</v>
      </c>
      <c r="GA10">
        <v>0.5</v>
      </c>
      <c r="GB10">
        <v>0.5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 s="16">
        <v>1</v>
      </c>
      <c r="GJ10">
        <f t="shared" si="0"/>
        <v>101</v>
      </c>
    </row>
    <row r="11" spans="1:193" x14ac:dyDescent="0.2">
      <c r="A11" t="s">
        <v>187</v>
      </c>
      <c r="B11">
        <v>271504693</v>
      </c>
      <c r="C11" t="s">
        <v>189</v>
      </c>
      <c r="D11" t="s">
        <v>197</v>
      </c>
      <c r="G11">
        <v>727</v>
      </c>
      <c r="H11">
        <v>244</v>
      </c>
      <c r="I11" t="s">
        <v>197</v>
      </c>
      <c r="J11" t="s">
        <v>190</v>
      </c>
      <c r="K11" t="s">
        <v>191</v>
      </c>
      <c r="L11">
        <v>2184</v>
      </c>
      <c r="M11">
        <v>731</v>
      </c>
      <c r="N11">
        <v>-1</v>
      </c>
      <c r="O11" t="s">
        <v>301</v>
      </c>
      <c r="P11" t="s">
        <v>192</v>
      </c>
      <c r="Q11" t="s">
        <v>302</v>
      </c>
      <c r="R11" t="s">
        <v>303</v>
      </c>
      <c r="S11" t="s">
        <v>319</v>
      </c>
      <c r="T11" t="s">
        <v>320</v>
      </c>
      <c r="U11">
        <v>2</v>
      </c>
      <c r="V11" t="s">
        <v>193</v>
      </c>
      <c r="W11">
        <v>3105</v>
      </c>
      <c r="X11">
        <v>1317</v>
      </c>
      <c r="Y11">
        <v>0</v>
      </c>
      <c r="Z11">
        <v>1</v>
      </c>
      <c r="AA11" t="s">
        <v>194</v>
      </c>
      <c r="AB11">
        <v>1</v>
      </c>
      <c r="AC11" s="26" t="s">
        <v>196</v>
      </c>
      <c r="AD11">
        <v>0</v>
      </c>
      <c r="AE11">
        <v>0</v>
      </c>
      <c r="AF11">
        <v>0.5</v>
      </c>
      <c r="AG11">
        <v>0</v>
      </c>
      <c r="AH11" t="s">
        <v>195</v>
      </c>
      <c r="AI11">
        <v>0</v>
      </c>
      <c r="AJ11">
        <v>0.5</v>
      </c>
      <c r="AK11">
        <v>0.5</v>
      </c>
      <c r="AL11">
        <v>0.5</v>
      </c>
      <c r="AM11">
        <v>0.5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0.5</v>
      </c>
      <c r="AU11">
        <v>0.5</v>
      </c>
      <c r="AV11">
        <v>0.5</v>
      </c>
      <c r="AW11">
        <v>1</v>
      </c>
      <c r="AX11">
        <v>1</v>
      </c>
      <c r="AY11">
        <v>0.5</v>
      </c>
      <c r="AZ11">
        <v>0.5</v>
      </c>
      <c r="BA11">
        <v>0.5</v>
      </c>
      <c r="BB11">
        <v>1</v>
      </c>
      <c r="BC11">
        <v>0</v>
      </c>
      <c r="BD11">
        <v>0.5</v>
      </c>
      <c r="BE11">
        <v>0.5</v>
      </c>
      <c r="BF11">
        <v>1</v>
      </c>
      <c r="BG11">
        <v>0.5</v>
      </c>
      <c r="BH11">
        <v>0.5</v>
      </c>
      <c r="BI11" t="s">
        <v>195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0.5</v>
      </c>
      <c r="CN11">
        <v>0.5</v>
      </c>
      <c r="CO11">
        <v>0.5</v>
      </c>
      <c r="CP11">
        <v>0.5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0.5</v>
      </c>
      <c r="DN11">
        <v>0</v>
      </c>
      <c r="DO11">
        <v>1</v>
      </c>
      <c r="DP11">
        <v>1</v>
      </c>
      <c r="DQ11">
        <v>1</v>
      </c>
      <c r="DR11">
        <v>0.5</v>
      </c>
      <c r="DS11">
        <v>1</v>
      </c>
      <c r="DT11">
        <v>1</v>
      </c>
      <c r="DU11">
        <v>0.5</v>
      </c>
      <c r="DV11">
        <v>0.5</v>
      </c>
      <c r="DW11">
        <v>1</v>
      </c>
      <c r="DX11">
        <v>0.5</v>
      </c>
      <c r="DY11">
        <v>1</v>
      </c>
      <c r="DZ11">
        <v>0.5</v>
      </c>
      <c r="EA11">
        <v>1</v>
      </c>
      <c r="EB11">
        <v>1</v>
      </c>
      <c r="EC11">
        <v>0.5</v>
      </c>
      <c r="ED11">
        <v>1</v>
      </c>
      <c r="EE11">
        <v>1</v>
      </c>
      <c r="EF11">
        <v>0.5</v>
      </c>
      <c r="EG11">
        <v>1</v>
      </c>
      <c r="EH11">
        <v>1</v>
      </c>
      <c r="EI11">
        <v>1</v>
      </c>
      <c r="EJ11">
        <v>1</v>
      </c>
      <c r="EK11" t="s">
        <v>195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0.5</v>
      </c>
      <c r="EW11">
        <v>1</v>
      </c>
      <c r="EX11">
        <v>1</v>
      </c>
      <c r="EY11">
        <v>1</v>
      </c>
      <c r="EZ11">
        <v>1</v>
      </c>
      <c r="FA11">
        <v>0</v>
      </c>
      <c r="FB11">
        <v>0</v>
      </c>
      <c r="FC11">
        <v>1</v>
      </c>
      <c r="FD11">
        <v>0.5</v>
      </c>
      <c r="FE11">
        <v>1</v>
      </c>
      <c r="FF11">
        <v>1</v>
      </c>
      <c r="FG11">
        <v>0</v>
      </c>
      <c r="FH11">
        <v>0</v>
      </c>
      <c r="FI11">
        <v>0.5</v>
      </c>
      <c r="FJ11">
        <v>1</v>
      </c>
      <c r="FK11">
        <v>1</v>
      </c>
      <c r="FL11">
        <v>1</v>
      </c>
      <c r="FM11">
        <v>0.5</v>
      </c>
      <c r="FN11">
        <v>0.5</v>
      </c>
      <c r="FO11">
        <v>0.5</v>
      </c>
      <c r="FP11">
        <v>1</v>
      </c>
      <c r="FQ11">
        <v>1</v>
      </c>
      <c r="FR11">
        <v>0</v>
      </c>
      <c r="FS11">
        <v>1</v>
      </c>
      <c r="FT11">
        <v>1</v>
      </c>
      <c r="FU11">
        <v>0.5</v>
      </c>
      <c r="FV11">
        <v>1</v>
      </c>
      <c r="FW11">
        <v>1</v>
      </c>
      <c r="FX11">
        <v>0</v>
      </c>
      <c r="FY11">
        <v>1</v>
      </c>
      <c r="FZ11">
        <v>0.5</v>
      </c>
      <c r="GA11">
        <v>0.5</v>
      </c>
      <c r="GB11">
        <v>0.5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 s="16">
        <v>1</v>
      </c>
      <c r="GJ11">
        <f t="shared" si="0"/>
        <v>101.5</v>
      </c>
    </row>
    <row r="12" spans="1:193" x14ac:dyDescent="0.2">
      <c r="A12" t="s">
        <v>187</v>
      </c>
      <c r="B12">
        <v>271504777</v>
      </c>
      <c r="C12" t="s">
        <v>189</v>
      </c>
      <c r="D12" t="s">
        <v>188</v>
      </c>
      <c r="G12">
        <v>727</v>
      </c>
      <c r="H12">
        <v>216</v>
      </c>
      <c r="I12" t="s">
        <v>188</v>
      </c>
      <c r="J12" t="s">
        <v>190</v>
      </c>
      <c r="K12" t="s">
        <v>191</v>
      </c>
      <c r="L12">
        <v>2184</v>
      </c>
      <c r="M12">
        <v>647</v>
      </c>
      <c r="N12">
        <v>-1</v>
      </c>
      <c r="O12" t="s">
        <v>301</v>
      </c>
      <c r="P12" t="s">
        <v>192</v>
      </c>
      <c r="Q12" t="s">
        <v>302</v>
      </c>
      <c r="R12" t="s">
        <v>303</v>
      </c>
      <c r="S12" t="s">
        <v>321</v>
      </c>
      <c r="T12" t="s">
        <v>322</v>
      </c>
      <c r="U12">
        <v>2</v>
      </c>
      <c r="V12" t="s">
        <v>193</v>
      </c>
      <c r="W12">
        <v>3105</v>
      </c>
      <c r="X12">
        <v>1233</v>
      </c>
      <c r="Y12">
        <v>0</v>
      </c>
      <c r="Z12">
        <v>1</v>
      </c>
      <c r="AA12" t="s">
        <v>194</v>
      </c>
      <c r="AB12">
        <v>1</v>
      </c>
      <c r="AC12" s="26" t="s">
        <v>196</v>
      </c>
      <c r="AD12">
        <v>0</v>
      </c>
      <c r="AE12" t="s">
        <v>195</v>
      </c>
      <c r="AF12">
        <v>0.5</v>
      </c>
      <c r="AG12" t="s">
        <v>195</v>
      </c>
      <c r="AH12" t="s">
        <v>195</v>
      </c>
      <c r="AI12">
        <v>0</v>
      </c>
      <c r="AJ12" t="s">
        <v>195</v>
      </c>
      <c r="AK12" t="s">
        <v>195</v>
      </c>
      <c r="AL12">
        <v>0.5</v>
      </c>
      <c r="AM12">
        <v>0.5</v>
      </c>
      <c r="AN12">
        <v>0</v>
      </c>
      <c r="AO12" t="s">
        <v>195</v>
      </c>
      <c r="AP12">
        <v>0</v>
      </c>
      <c r="AQ12">
        <v>0</v>
      </c>
      <c r="AR12">
        <v>0</v>
      </c>
      <c r="AS12" t="s">
        <v>195</v>
      </c>
      <c r="AT12" t="s">
        <v>195</v>
      </c>
      <c r="AU12">
        <v>0.5</v>
      </c>
      <c r="AV12" t="s">
        <v>195</v>
      </c>
      <c r="AW12">
        <v>1</v>
      </c>
      <c r="AX12" t="s">
        <v>195</v>
      </c>
      <c r="AY12">
        <v>0.5</v>
      </c>
      <c r="AZ12">
        <v>0.5</v>
      </c>
      <c r="BA12">
        <v>0.5</v>
      </c>
      <c r="BB12">
        <v>1</v>
      </c>
      <c r="BC12">
        <v>0</v>
      </c>
      <c r="BD12">
        <v>0.5</v>
      </c>
      <c r="BE12" t="s">
        <v>195</v>
      </c>
      <c r="BF12">
        <v>1</v>
      </c>
      <c r="BG12" t="s">
        <v>195</v>
      </c>
      <c r="BH12">
        <v>0.5</v>
      </c>
      <c r="BI12" t="s">
        <v>195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0.5</v>
      </c>
      <c r="CN12">
        <v>0.5</v>
      </c>
      <c r="CO12">
        <v>0.5</v>
      </c>
      <c r="CP12">
        <v>0.5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0.5</v>
      </c>
      <c r="DN12">
        <v>0</v>
      </c>
      <c r="DO12">
        <v>1</v>
      </c>
      <c r="DP12">
        <v>1</v>
      </c>
      <c r="DQ12">
        <v>1</v>
      </c>
      <c r="DR12">
        <v>0.5</v>
      </c>
      <c r="DS12">
        <v>1</v>
      </c>
      <c r="DT12">
        <v>1</v>
      </c>
      <c r="DU12">
        <v>0.5</v>
      </c>
      <c r="DV12">
        <v>0.5</v>
      </c>
      <c r="DW12" t="s">
        <v>195</v>
      </c>
      <c r="DX12">
        <v>0.5</v>
      </c>
      <c r="DY12">
        <v>1</v>
      </c>
      <c r="DZ12">
        <v>0.5</v>
      </c>
      <c r="EA12">
        <v>0.5</v>
      </c>
      <c r="EB12">
        <v>1</v>
      </c>
      <c r="EC12">
        <v>0.5</v>
      </c>
      <c r="ED12">
        <v>1</v>
      </c>
      <c r="EE12">
        <v>1</v>
      </c>
      <c r="EF12">
        <v>0.5</v>
      </c>
      <c r="EG12">
        <v>1</v>
      </c>
      <c r="EH12">
        <v>1</v>
      </c>
      <c r="EI12">
        <v>1</v>
      </c>
      <c r="EJ12" t="s">
        <v>195</v>
      </c>
      <c r="EK12" t="s">
        <v>195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0.5</v>
      </c>
      <c r="EW12">
        <v>1</v>
      </c>
      <c r="EX12">
        <v>1</v>
      </c>
      <c r="EY12">
        <v>1</v>
      </c>
      <c r="EZ12">
        <v>1</v>
      </c>
      <c r="FA12">
        <v>0</v>
      </c>
      <c r="FB12">
        <v>0</v>
      </c>
      <c r="FC12">
        <v>1</v>
      </c>
      <c r="FD12">
        <v>0.5</v>
      </c>
      <c r="FE12" t="s">
        <v>195</v>
      </c>
      <c r="FF12">
        <v>1</v>
      </c>
      <c r="FG12">
        <v>0</v>
      </c>
      <c r="FH12">
        <v>0</v>
      </c>
      <c r="FI12">
        <v>0.5</v>
      </c>
      <c r="FJ12">
        <v>1</v>
      </c>
      <c r="FK12">
        <v>1</v>
      </c>
      <c r="FL12">
        <v>1</v>
      </c>
      <c r="FM12">
        <v>0.5</v>
      </c>
      <c r="FN12" t="s">
        <v>195</v>
      </c>
      <c r="FO12">
        <v>0.5</v>
      </c>
      <c r="FP12">
        <v>1</v>
      </c>
      <c r="FQ12">
        <v>1</v>
      </c>
      <c r="FR12">
        <v>0</v>
      </c>
      <c r="FS12">
        <v>1</v>
      </c>
      <c r="FT12">
        <v>1</v>
      </c>
      <c r="FU12">
        <v>0.5</v>
      </c>
      <c r="FV12">
        <v>1</v>
      </c>
      <c r="FW12">
        <v>1</v>
      </c>
      <c r="FX12">
        <v>0</v>
      </c>
      <c r="FY12">
        <v>1</v>
      </c>
      <c r="FZ12">
        <v>0.5</v>
      </c>
      <c r="GA12">
        <v>0.5</v>
      </c>
      <c r="GB12">
        <v>0.5</v>
      </c>
      <c r="GC12">
        <v>1</v>
      </c>
      <c r="GD12">
        <v>1</v>
      </c>
      <c r="GE12">
        <v>1</v>
      </c>
      <c r="GF12">
        <v>1</v>
      </c>
      <c r="GG12">
        <v>1</v>
      </c>
      <c r="GH12">
        <v>1</v>
      </c>
      <c r="GI12" s="16">
        <v>1</v>
      </c>
      <c r="GJ12">
        <f t="shared" si="0"/>
        <v>93.5</v>
      </c>
    </row>
    <row r="13" spans="1:193" x14ac:dyDescent="0.2">
      <c r="A13" t="s">
        <v>187</v>
      </c>
      <c r="B13">
        <v>271505480</v>
      </c>
      <c r="C13" t="s">
        <v>197</v>
      </c>
      <c r="D13" t="s">
        <v>189</v>
      </c>
      <c r="G13">
        <v>727</v>
      </c>
      <c r="H13">
        <v>5</v>
      </c>
      <c r="I13" t="s">
        <v>189</v>
      </c>
      <c r="J13" t="s">
        <v>190</v>
      </c>
      <c r="K13" t="s">
        <v>191</v>
      </c>
      <c r="L13">
        <v>2184</v>
      </c>
      <c r="M13">
        <v>15</v>
      </c>
      <c r="N13">
        <v>-1</v>
      </c>
      <c r="O13" t="s">
        <v>301</v>
      </c>
      <c r="P13" t="s">
        <v>192</v>
      </c>
      <c r="Q13" t="s">
        <v>302</v>
      </c>
      <c r="R13" t="s">
        <v>303</v>
      </c>
      <c r="S13" t="s">
        <v>323</v>
      </c>
      <c r="T13" t="s">
        <v>324</v>
      </c>
      <c r="U13">
        <v>1</v>
      </c>
      <c r="V13" t="s">
        <v>193</v>
      </c>
      <c r="W13">
        <v>3105</v>
      </c>
      <c r="X13">
        <v>601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 t="s">
        <v>195</v>
      </c>
      <c r="AF13">
        <v>0</v>
      </c>
      <c r="AG13">
        <v>0</v>
      </c>
      <c r="AH13" t="s">
        <v>195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 t="s">
        <v>195</v>
      </c>
      <c r="AP13">
        <v>0</v>
      </c>
      <c r="AQ13" t="s">
        <v>195</v>
      </c>
      <c r="AR13">
        <v>0</v>
      </c>
      <c r="AS13" t="s">
        <v>195</v>
      </c>
      <c r="AT13" t="s">
        <v>195</v>
      </c>
      <c r="AU13">
        <v>0</v>
      </c>
      <c r="AV13">
        <v>0.5</v>
      </c>
      <c r="AW13">
        <v>1</v>
      </c>
      <c r="AX13">
        <v>0.5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0</v>
      </c>
      <c r="BG13" t="s">
        <v>195</v>
      </c>
      <c r="BH13">
        <v>0.5</v>
      </c>
      <c r="BI13">
        <v>0</v>
      </c>
      <c r="BJ13" t="s">
        <v>195</v>
      </c>
      <c r="BK13">
        <v>1</v>
      </c>
      <c r="BL13">
        <v>1</v>
      </c>
      <c r="BM13">
        <v>1</v>
      </c>
      <c r="BN13">
        <v>0.5</v>
      </c>
      <c r="BO13">
        <v>1</v>
      </c>
      <c r="BP13">
        <v>1</v>
      </c>
      <c r="BQ13">
        <v>1</v>
      </c>
      <c r="BR13">
        <v>0.5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0.5</v>
      </c>
      <c r="CE13">
        <v>1</v>
      </c>
      <c r="CF13">
        <v>1</v>
      </c>
      <c r="CG13">
        <v>1</v>
      </c>
      <c r="CH13">
        <v>0.5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1</v>
      </c>
      <c r="DI13">
        <v>0</v>
      </c>
      <c r="DJ13">
        <v>1</v>
      </c>
      <c r="DK13">
        <v>1</v>
      </c>
      <c r="DL13">
        <v>1</v>
      </c>
      <c r="DM13">
        <v>0.5</v>
      </c>
      <c r="DN13">
        <v>0</v>
      </c>
      <c r="DO13">
        <v>1</v>
      </c>
      <c r="DP13">
        <v>1</v>
      </c>
      <c r="DQ13">
        <v>0.5</v>
      </c>
      <c r="DR13">
        <v>1</v>
      </c>
      <c r="DS13">
        <v>1</v>
      </c>
      <c r="DT13">
        <v>0.5</v>
      </c>
      <c r="DU13">
        <v>0.5</v>
      </c>
      <c r="DV13">
        <v>0</v>
      </c>
      <c r="DW13">
        <v>1</v>
      </c>
      <c r="DX13">
        <v>0.5</v>
      </c>
      <c r="DY13" t="s">
        <v>195</v>
      </c>
      <c r="DZ13">
        <v>0.5</v>
      </c>
      <c r="EA13">
        <v>0.5</v>
      </c>
      <c r="EB13">
        <v>0.5</v>
      </c>
      <c r="EC13">
        <v>0.5</v>
      </c>
      <c r="ED13">
        <v>1</v>
      </c>
      <c r="EE13" t="s">
        <v>195</v>
      </c>
      <c r="EF13">
        <v>0.5</v>
      </c>
      <c r="EG13">
        <v>1</v>
      </c>
      <c r="EH13">
        <v>1</v>
      </c>
      <c r="EI13">
        <v>0.5</v>
      </c>
      <c r="EJ13">
        <v>0.5</v>
      </c>
      <c r="EK13">
        <v>0.5</v>
      </c>
      <c r="EL13">
        <v>1</v>
      </c>
      <c r="EM13" t="s">
        <v>195</v>
      </c>
      <c r="EN13">
        <v>0.5</v>
      </c>
      <c r="EO13">
        <v>1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1</v>
      </c>
      <c r="EV13">
        <v>0.5</v>
      </c>
      <c r="EW13">
        <v>0.5</v>
      </c>
      <c r="EX13">
        <v>0.5</v>
      </c>
      <c r="EY13">
        <v>0</v>
      </c>
      <c r="EZ13">
        <v>1</v>
      </c>
      <c r="FA13">
        <v>0</v>
      </c>
      <c r="FB13">
        <v>0</v>
      </c>
      <c r="FC13">
        <v>1</v>
      </c>
      <c r="FD13">
        <v>0.5</v>
      </c>
      <c r="FE13">
        <v>1</v>
      </c>
      <c r="FF13">
        <v>1</v>
      </c>
      <c r="FG13">
        <v>0</v>
      </c>
      <c r="FH13">
        <v>0</v>
      </c>
      <c r="FI13">
        <v>0</v>
      </c>
      <c r="FJ13">
        <v>1</v>
      </c>
      <c r="FK13">
        <v>1</v>
      </c>
      <c r="FL13">
        <v>0.5</v>
      </c>
      <c r="FM13">
        <v>0.5</v>
      </c>
      <c r="FN13">
        <v>0</v>
      </c>
      <c r="FO13">
        <v>0.5</v>
      </c>
      <c r="FP13">
        <v>0</v>
      </c>
      <c r="FQ13">
        <v>0</v>
      </c>
      <c r="FR13">
        <v>0</v>
      </c>
      <c r="FS13">
        <v>1</v>
      </c>
      <c r="FT13">
        <v>0.5</v>
      </c>
      <c r="FU13">
        <v>0</v>
      </c>
      <c r="FV13">
        <v>1</v>
      </c>
      <c r="FW13">
        <v>1</v>
      </c>
      <c r="FX13">
        <v>0</v>
      </c>
      <c r="FY13">
        <v>0.5</v>
      </c>
      <c r="FZ13">
        <v>1</v>
      </c>
      <c r="GA13">
        <v>0.5</v>
      </c>
      <c r="GB13">
        <v>0.5</v>
      </c>
      <c r="GC13">
        <v>0.5</v>
      </c>
      <c r="GD13">
        <v>1</v>
      </c>
      <c r="GE13">
        <v>1</v>
      </c>
      <c r="GF13">
        <v>1</v>
      </c>
      <c r="GG13">
        <v>1</v>
      </c>
      <c r="GH13">
        <v>1</v>
      </c>
      <c r="GI13" s="16">
        <v>1</v>
      </c>
      <c r="GJ13">
        <f t="shared" si="0"/>
        <v>75</v>
      </c>
    </row>
    <row r="14" spans="1:193" x14ac:dyDescent="0.2">
      <c r="A14" t="s">
        <v>187</v>
      </c>
      <c r="B14">
        <v>271505556</v>
      </c>
      <c r="C14" t="s">
        <v>197</v>
      </c>
      <c r="D14" t="s">
        <v>198</v>
      </c>
      <c r="G14">
        <v>-1</v>
      </c>
      <c r="H14">
        <v>-1</v>
      </c>
      <c r="I14" t="s">
        <v>198</v>
      </c>
      <c r="J14" t="s">
        <v>207</v>
      </c>
      <c r="K14" t="s">
        <v>202</v>
      </c>
      <c r="L14">
        <v>-1</v>
      </c>
      <c r="M14">
        <v>-1</v>
      </c>
      <c r="N14">
        <v>62</v>
      </c>
      <c r="O14" t="s">
        <v>301</v>
      </c>
      <c r="P14" t="s">
        <v>192</v>
      </c>
      <c r="Q14" t="s">
        <v>302</v>
      </c>
      <c r="R14" t="s">
        <v>303</v>
      </c>
      <c r="S14" t="s">
        <v>325</v>
      </c>
      <c r="U14">
        <v>1</v>
      </c>
      <c r="V14" t="s">
        <v>193</v>
      </c>
      <c r="W14">
        <v>-1</v>
      </c>
      <c r="X14">
        <v>-1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 t="s">
        <v>195</v>
      </c>
      <c r="AF14">
        <v>0</v>
      </c>
      <c r="AG14">
        <v>0</v>
      </c>
      <c r="AH14" t="s">
        <v>195</v>
      </c>
      <c r="AI14">
        <v>0</v>
      </c>
      <c r="AJ14">
        <v>0.5</v>
      </c>
      <c r="AK14">
        <v>0</v>
      </c>
      <c r="AL14" t="s">
        <v>195</v>
      </c>
      <c r="AM14">
        <v>0</v>
      </c>
      <c r="AN14" t="s">
        <v>195</v>
      </c>
      <c r="AO14" t="s">
        <v>195</v>
      </c>
      <c r="AP14" t="s">
        <v>195</v>
      </c>
      <c r="AQ14" t="s">
        <v>195</v>
      </c>
      <c r="AR14">
        <v>0</v>
      </c>
      <c r="AS14">
        <v>0</v>
      </c>
      <c r="AT14" t="s">
        <v>195</v>
      </c>
      <c r="AU14">
        <v>0</v>
      </c>
      <c r="AV14">
        <v>0.5</v>
      </c>
      <c r="AW14">
        <v>1</v>
      </c>
      <c r="AX14">
        <v>1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 t="s">
        <v>195</v>
      </c>
      <c r="BF14">
        <v>0.5</v>
      </c>
      <c r="BG14" t="s">
        <v>195</v>
      </c>
      <c r="BH14">
        <v>0.5</v>
      </c>
      <c r="BI14">
        <v>0</v>
      </c>
      <c r="BJ14" t="s">
        <v>195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0.5</v>
      </c>
      <c r="BS14">
        <v>1</v>
      </c>
      <c r="BT14">
        <v>1</v>
      </c>
      <c r="BU14" t="s">
        <v>203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1</v>
      </c>
      <c r="DI14">
        <v>0</v>
      </c>
      <c r="DJ14">
        <v>1</v>
      </c>
      <c r="DK14">
        <v>1</v>
      </c>
      <c r="DL14">
        <v>1</v>
      </c>
      <c r="DM14">
        <v>0.5</v>
      </c>
      <c r="DN14">
        <v>0</v>
      </c>
      <c r="DO14">
        <v>1</v>
      </c>
      <c r="DP14">
        <v>1</v>
      </c>
      <c r="DQ14">
        <v>0.5</v>
      </c>
      <c r="DR14">
        <v>1</v>
      </c>
      <c r="DS14">
        <v>1</v>
      </c>
      <c r="DT14">
        <v>0.5</v>
      </c>
      <c r="DU14">
        <v>0.5</v>
      </c>
      <c r="DV14">
        <v>0.5</v>
      </c>
      <c r="DW14">
        <v>1</v>
      </c>
      <c r="DX14" t="s">
        <v>195</v>
      </c>
      <c r="DY14" t="s">
        <v>195</v>
      </c>
      <c r="DZ14" t="s">
        <v>195</v>
      </c>
      <c r="EA14">
        <v>0</v>
      </c>
      <c r="EB14">
        <v>0.5</v>
      </c>
      <c r="EC14">
        <v>0.5</v>
      </c>
      <c r="ED14">
        <v>1</v>
      </c>
      <c r="EE14" t="s">
        <v>195</v>
      </c>
      <c r="EF14">
        <v>0.5</v>
      </c>
      <c r="EG14">
        <v>0.5</v>
      </c>
      <c r="EH14">
        <v>0.5</v>
      </c>
      <c r="EI14" t="s">
        <v>195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0.5</v>
      </c>
      <c r="EU14">
        <v>1</v>
      </c>
      <c r="EV14">
        <v>0.5</v>
      </c>
      <c r="EW14">
        <v>0.5</v>
      </c>
      <c r="EX14">
        <v>0</v>
      </c>
      <c r="EY14">
        <v>0.5</v>
      </c>
      <c r="EZ14">
        <v>1</v>
      </c>
      <c r="FA14">
        <v>0</v>
      </c>
      <c r="FB14">
        <v>0</v>
      </c>
      <c r="FC14">
        <v>1</v>
      </c>
      <c r="FD14">
        <v>0.5</v>
      </c>
      <c r="FE14">
        <v>1</v>
      </c>
      <c r="FF14">
        <v>0.5</v>
      </c>
      <c r="FG14">
        <v>0</v>
      </c>
      <c r="FH14">
        <v>0</v>
      </c>
      <c r="FI14">
        <v>0</v>
      </c>
      <c r="FJ14">
        <v>1</v>
      </c>
      <c r="FK14">
        <v>1</v>
      </c>
      <c r="FL14">
        <v>1</v>
      </c>
      <c r="FM14">
        <v>0.5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1</v>
      </c>
      <c r="FT14">
        <v>0.5</v>
      </c>
      <c r="FU14">
        <v>0</v>
      </c>
      <c r="FV14" t="s">
        <v>195</v>
      </c>
      <c r="FW14" t="s">
        <v>203</v>
      </c>
      <c r="FX14">
        <v>0.5</v>
      </c>
      <c r="FY14">
        <v>0.5</v>
      </c>
      <c r="FZ14">
        <v>1</v>
      </c>
      <c r="GA14">
        <v>0.5</v>
      </c>
      <c r="GB14">
        <v>0.5</v>
      </c>
      <c r="GC14">
        <v>0.5</v>
      </c>
      <c r="GD14">
        <v>1</v>
      </c>
      <c r="GE14">
        <v>1</v>
      </c>
      <c r="GF14">
        <v>1</v>
      </c>
      <c r="GG14">
        <v>1</v>
      </c>
      <c r="GH14">
        <v>1</v>
      </c>
      <c r="GI14" s="19">
        <v>1</v>
      </c>
      <c r="GJ14">
        <f t="shared" si="0"/>
        <v>75</v>
      </c>
    </row>
    <row r="15" spans="1:193" x14ac:dyDescent="0.2">
      <c r="AD15" s="4" t="s">
        <v>1129</v>
      </c>
      <c r="AE15" s="28">
        <f>SUM(AE2:AE14)</f>
        <v>0</v>
      </c>
      <c r="AF15" s="28">
        <f t="shared" ref="AF15:CQ15" si="1">SUM(AF2:AF14)</f>
        <v>3</v>
      </c>
      <c r="AG15" s="28">
        <f t="shared" si="1"/>
        <v>0</v>
      </c>
      <c r="AH15" s="28">
        <f t="shared" si="1"/>
        <v>0</v>
      </c>
      <c r="AI15" s="28">
        <f t="shared" si="1"/>
        <v>0</v>
      </c>
      <c r="AJ15" s="28">
        <f t="shared" si="1"/>
        <v>4.5</v>
      </c>
      <c r="AK15" s="28">
        <f t="shared" si="1"/>
        <v>4</v>
      </c>
      <c r="AL15" s="28">
        <f t="shared" si="1"/>
        <v>3</v>
      </c>
      <c r="AM15" s="28">
        <f t="shared" si="1"/>
        <v>2.5</v>
      </c>
      <c r="AN15" s="28">
        <f t="shared" si="1"/>
        <v>0</v>
      </c>
      <c r="AO15" s="28">
        <f t="shared" si="1"/>
        <v>0</v>
      </c>
      <c r="AP15" s="28">
        <f t="shared" si="1"/>
        <v>0</v>
      </c>
      <c r="AQ15" s="28">
        <f t="shared" si="1"/>
        <v>0</v>
      </c>
      <c r="AR15" s="28">
        <f t="shared" si="1"/>
        <v>0</v>
      </c>
      <c r="AS15" s="28">
        <f t="shared" si="1"/>
        <v>0</v>
      </c>
      <c r="AT15" s="28">
        <f t="shared" si="1"/>
        <v>3</v>
      </c>
      <c r="AU15" s="28">
        <f t="shared" si="1"/>
        <v>4</v>
      </c>
      <c r="AV15" s="28">
        <f t="shared" si="1"/>
        <v>3.5</v>
      </c>
      <c r="AW15" s="28">
        <f t="shared" si="1"/>
        <v>10</v>
      </c>
      <c r="AX15" s="28">
        <f t="shared" si="1"/>
        <v>10.5</v>
      </c>
      <c r="AY15" s="28">
        <f t="shared" si="1"/>
        <v>4</v>
      </c>
      <c r="AZ15" s="28">
        <f t="shared" si="1"/>
        <v>4.5</v>
      </c>
      <c r="BA15" s="28">
        <f t="shared" si="1"/>
        <v>3.5</v>
      </c>
      <c r="BB15" s="28">
        <f t="shared" si="1"/>
        <v>13</v>
      </c>
      <c r="BC15" s="28">
        <f t="shared" si="1"/>
        <v>0</v>
      </c>
      <c r="BD15" s="28">
        <f t="shared" si="1"/>
        <v>3</v>
      </c>
      <c r="BE15" s="28">
        <f t="shared" si="1"/>
        <v>2.5</v>
      </c>
      <c r="BF15" s="28">
        <f t="shared" si="1"/>
        <v>10.5</v>
      </c>
      <c r="BG15" s="28">
        <f t="shared" si="1"/>
        <v>3.5</v>
      </c>
      <c r="BH15" s="28">
        <f t="shared" si="1"/>
        <v>4.5</v>
      </c>
      <c r="BI15" s="28">
        <f t="shared" si="1"/>
        <v>3</v>
      </c>
      <c r="BJ15" s="28">
        <f t="shared" si="1"/>
        <v>0</v>
      </c>
      <c r="BK15" s="28">
        <f t="shared" si="1"/>
        <v>13</v>
      </c>
      <c r="BL15" s="28">
        <f t="shared" si="1"/>
        <v>13</v>
      </c>
      <c r="BM15" s="28">
        <f t="shared" si="1"/>
        <v>13</v>
      </c>
      <c r="BN15" s="28">
        <f t="shared" si="1"/>
        <v>12.5</v>
      </c>
      <c r="BO15" s="28">
        <f t="shared" si="1"/>
        <v>13</v>
      </c>
      <c r="BP15" s="28">
        <f t="shared" si="1"/>
        <v>13</v>
      </c>
      <c r="BQ15" s="28">
        <f t="shared" si="1"/>
        <v>13</v>
      </c>
      <c r="BR15" s="28">
        <f t="shared" si="1"/>
        <v>11</v>
      </c>
      <c r="BS15" s="28">
        <f t="shared" si="1"/>
        <v>13</v>
      </c>
      <c r="BT15" s="28">
        <f t="shared" si="1"/>
        <v>13</v>
      </c>
      <c r="BU15" s="28">
        <f t="shared" si="1"/>
        <v>12</v>
      </c>
      <c r="BV15" s="28">
        <f t="shared" si="1"/>
        <v>13</v>
      </c>
      <c r="BW15" s="28">
        <f t="shared" si="1"/>
        <v>12.5</v>
      </c>
      <c r="BX15" s="28">
        <f t="shared" si="1"/>
        <v>13</v>
      </c>
      <c r="BY15" s="28">
        <f t="shared" si="1"/>
        <v>12.5</v>
      </c>
      <c r="BZ15" s="28">
        <f t="shared" si="1"/>
        <v>13</v>
      </c>
      <c r="CA15" s="28">
        <f t="shared" si="1"/>
        <v>13</v>
      </c>
      <c r="CB15" s="28">
        <f t="shared" si="1"/>
        <v>12.5</v>
      </c>
      <c r="CC15" s="28">
        <f t="shared" si="1"/>
        <v>13</v>
      </c>
      <c r="CD15" s="28">
        <f t="shared" si="1"/>
        <v>12.5</v>
      </c>
      <c r="CE15" s="28">
        <f t="shared" si="1"/>
        <v>12.5</v>
      </c>
      <c r="CF15" s="28">
        <f t="shared" si="1"/>
        <v>13</v>
      </c>
      <c r="CG15" s="28">
        <f t="shared" si="1"/>
        <v>13</v>
      </c>
      <c r="CH15" s="28">
        <f t="shared" si="1"/>
        <v>12.5</v>
      </c>
      <c r="CI15" s="28">
        <f t="shared" si="1"/>
        <v>0</v>
      </c>
      <c r="CJ15" s="28">
        <f t="shared" si="1"/>
        <v>0</v>
      </c>
      <c r="CK15" s="28">
        <f t="shared" si="1"/>
        <v>0</v>
      </c>
      <c r="CL15" s="28">
        <f t="shared" si="1"/>
        <v>0</v>
      </c>
      <c r="CM15" s="28">
        <f t="shared" si="1"/>
        <v>3</v>
      </c>
      <c r="CN15" s="28">
        <f t="shared" si="1"/>
        <v>3</v>
      </c>
      <c r="CO15" s="28">
        <f t="shared" si="1"/>
        <v>3</v>
      </c>
      <c r="CP15" s="28">
        <f t="shared" si="1"/>
        <v>3</v>
      </c>
      <c r="CQ15" s="28">
        <f t="shared" si="1"/>
        <v>0</v>
      </c>
      <c r="CR15" s="28">
        <f t="shared" ref="CR15:FC15" si="2">SUM(CR2:CR14)</f>
        <v>0</v>
      </c>
      <c r="CS15" s="28">
        <f t="shared" si="2"/>
        <v>0</v>
      </c>
      <c r="CT15" s="28">
        <f t="shared" si="2"/>
        <v>0</v>
      </c>
      <c r="CU15" s="28">
        <f t="shared" si="2"/>
        <v>0</v>
      </c>
      <c r="CV15" s="28">
        <f t="shared" si="2"/>
        <v>0</v>
      </c>
      <c r="CW15" s="28">
        <f t="shared" si="2"/>
        <v>0</v>
      </c>
      <c r="CX15" s="28">
        <f t="shared" si="2"/>
        <v>0</v>
      </c>
      <c r="CY15" s="28">
        <f t="shared" si="2"/>
        <v>0</v>
      </c>
      <c r="CZ15" s="28">
        <f t="shared" si="2"/>
        <v>0</v>
      </c>
      <c r="DA15" s="28">
        <f t="shared" si="2"/>
        <v>0</v>
      </c>
      <c r="DB15" s="28">
        <f t="shared" si="2"/>
        <v>0</v>
      </c>
      <c r="DC15" s="28">
        <f t="shared" si="2"/>
        <v>0</v>
      </c>
      <c r="DD15" s="28">
        <f t="shared" si="2"/>
        <v>0</v>
      </c>
      <c r="DE15" s="28">
        <f t="shared" si="2"/>
        <v>0</v>
      </c>
      <c r="DF15" s="28">
        <f t="shared" si="2"/>
        <v>0</v>
      </c>
      <c r="DG15" s="28">
        <f t="shared" si="2"/>
        <v>11.5</v>
      </c>
      <c r="DH15" s="28">
        <f t="shared" si="2"/>
        <v>11</v>
      </c>
      <c r="DI15" s="28">
        <f t="shared" si="2"/>
        <v>7.5</v>
      </c>
      <c r="DJ15" s="28">
        <f t="shared" si="2"/>
        <v>10.5</v>
      </c>
      <c r="DK15" s="28">
        <f t="shared" si="2"/>
        <v>12</v>
      </c>
      <c r="DL15" s="28">
        <f t="shared" si="2"/>
        <v>11.5</v>
      </c>
      <c r="DM15" s="28">
        <f t="shared" si="2"/>
        <v>5.5</v>
      </c>
      <c r="DN15" s="28">
        <f t="shared" si="2"/>
        <v>4</v>
      </c>
      <c r="DO15" s="28">
        <f t="shared" si="2"/>
        <v>9</v>
      </c>
      <c r="DP15" s="28">
        <f t="shared" si="2"/>
        <v>8.5</v>
      </c>
      <c r="DQ15" s="28">
        <f t="shared" si="2"/>
        <v>8</v>
      </c>
      <c r="DR15" s="28">
        <f t="shared" si="2"/>
        <v>5.5</v>
      </c>
      <c r="DS15" s="28">
        <f t="shared" si="2"/>
        <v>7</v>
      </c>
      <c r="DT15" s="28">
        <f t="shared" si="2"/>
        <v>7.5</v>
      </c>
      <c r="DU15" s="28">
        <f t="shared" si="2"/>
        <v>4.5</v>
      </c>
      <c r="DV15" s="28">
        <f t="shared" si="2"/>
        <v>7</v>
      </c>
      <c r="DW15" s="28">
        <f t="shared" si="2"/>
        <v>6</v>
      </c>
      <c r="DX15" s="28">
        <f t="shared" si="2"/>
        <v>4</v>
      </c>
      <c r="DY15" s="28">
        <f t="shared" si="2"/>
        <v>7.5</v>
      </c>
      <c r="DZ15" s="28">
        <f t="shared" si="2"/>
        <v>6.5</v>
      </c>
      <c r="EA15" s="28">
        <f t="shared" si="2"/>
        <v>6.5</v>
      </c>
      <c r="EB15" s="28">
        <f t="shared" si="2"/>
        <v>10.5</v>
      </c>
      <c r="EC15" s="28">
        <f t="shared" si="2"/>
        <v>7</v>
      </c>
      <c r="ED15" s="28">
        <f t="shared" si="2"/>
        <v>12</v>
      </c>
      <c r="EE15" s="28">
        <f t="shared" si="2"/>
        <v>5</v>
      </c>
      <c r="EF15" s="28">
        <f t="shared" si="2"/>
        <v>4.5</v>
      </c>
      <c r="EG15" s="28">
        <f t="shared" si="2"/>
        <v>8.5</v>
      </c>
      <c r="EH15" s="28">
        <f t="shared" si="2"/>
        <v>11</v>
      </c>
      <c r="EI15" s="28">
        <f t="shared" si="2"/>
        <v>8.5</v>
      </c>
      <c r="EJ15" s="28">
        <f t="shared" si="2"/>
        <v>8.5</v>
      </c>
      <c r="EK15" s="28">
        <f t="shared" si="2"/>
        <v>6</v>
      </c>
      <c r="EL15" s="28">
        <f t="shared" si="2"/>
        <v>12.5</v>
      </c>
      <c r="EM15" s="28">
        <f t="shared" si="2"/>
        <v>12</v>
      </c>
      <c r="EN15" s="28">
        <f t="shared" si="2"/>
        <v>12.5</v>
      </c>
      <c r="EO15" s="28">
        <f t="shared" si="2"/>
        <v>12.5</v>
      </c>
      <c r="EP15" s="28">
        <f t="shared" si="2"/>
        <v>11.5</v>
      </c>
      <c r="EQ15" s="28">
        <f t="shared" si="2"/>
        <v>13</v>
      </c>
      <c r="ER15" s="28">
        <f t="shared" si="2"/>
        <v>12</v>
      </c>
      <c r="ES15" s="28">
        <f t="shared" si="2"/>
        <v>12</v>
      </c>
      <c r="ET15" s="28">
        <f t="shared" si="2"/>
        <v>12.5</v>
      </c>
      <c r="EU15" s="28">
        <f t="shared" si="2"/>
        <v>9</v>
      </c>
      <c r="EV15" s="28">
        <f t="shared" si="2"/>
        <v>6.5</v>
      </c>
      <c r="EW15" s="28">
        <f t="shared" si="2"/>
        <v>9.5</v>
      </c>
      <c r="EX15" s="28">
        <f t="shared" si="2"/>
        <v>8</v>
      </c>
      <c r="EY15" s="28">
        <f t="shared" si="2"/>
        <v>9</v>
      </c>
      <c r="EZ15" s="28">
        <f t="shared" si="2"/>
        <v>10</v>
      </c>
      <c r="FA15" s="28">
        <f t="shared" si="2"/>
        <v>4</v>
      </c>
      <c r="FB15" s="28">
        <f t="shared" si="2"/>
        <v>4</v>
      </c>
      <c r="FC15" s="28">
        <f t="shared" si="2"/>
        <v>10.5</v>
      </c>
      <c r="FD15" s="28">
        <f t="shared" ref="FD15:GI15" si="3">SUM(FD2:FD14)</f>
        <v>7</v>
      </c>
      <c r="FE15" s="28">
        <f t="shared" si="3"/>
        <v>11</v>
      </c>
      <c r="FF15" s="28">
        <f t="shared" si="3"/>
        <v>12.5</v>
      </c>
      <c r="FG15" s="28">
        <f t="shared" si="3"/>
        <v>4</v>
      </c>
      <c r="FH15" s="28">
        <f t="shared" si="3"/>
        <v>4</v>
      </c>
      <c r="FI15" s="28">
        <f t="shared" si="3"/>
        <v>4.5</v>
      </c>
      <c r="FJ15" s="28">
        <f t="shared" si="3"/>
        <v>13</v>
      </c>
      <c r="FK15" s="28">
        <f t="shared" si="3"/>
        <v>11.5</v>
      </c>
      <c r="FL15" s="28">
        <f t="shared" si="3"/>
        <v>11.5</v>
      </c>
      <c r="FM15" s="28">
        <f t="shared" si="3"/>
        <v>7.5</v>
      </c>
      <c r="FN15" s="28">
        <f t="shared" si="3"/>
        <v>6.5</v>
      </c>
      <c r="FO15" s="28">
        <f t="shared" si="3"/>
        <v>5.5</v>
      </c>
      <c r="FP15" s="28">
        <f t="shared" si="3"/>
        <v>9</v>
      </c>
      <c r="FQ15" s="28">
        <f t="shared" si="3"/>
        <v>10</v>
      </c>
      <c r="FR15" s="28">
        <f t="shared" si="3"/>
        <v>2.5</v>
      </c>
      <c r="FS15" s="28">
        <f t="shared" si="3"/>
        <v>12</v>
      </c>
      <c r="FT15" s="28">
        <f t="shared" si="3"/>
        <v>11</v>
      </c>
      <c r="FU15" s="28">
        <f t="shared" si="3"/>
        <v>3</v>
      </c>
      <c r="FV15" s="28">
        <f t="shared" si="3"/>
        <v>11.5</v>
      </c>
      <c r="FW15" s="28">
        <f t="shared" si="3"/>
        <v>10.5</v>
      </c>
      <c r="FX15" s="28">
        <f t="shared" si="3"/>
        <v>3</v>
      </c>
      <c r="FY15" s="28">
        <f t="shared" si="3"/>
        <v>10</v>
      </c>
      <c r="FZ15" s="28">
        <f t="shared" si="3"/>
        <v>8.5</v>
      </c>
      <c r="GA15" s="28">
        <f t="shared" si="3"/>
        <v>5.5</v>
      </c>
      <c r="GB15" s="28">
        <f t="shared" si="3"/>
        <v>8.5</v>
      </c>
      <c r="GC15" s="28">
        <f t="shared" si="3"/>
        <v>10.5</v>
      </c>
      <c r="GD15" s="28">
        <f t="shared" si="3"/>
        <v>9</v>
      </c>
      <c r="GE15" s="28">
        <f t="shared" si="3"/>
        <v>11</v>
      </c>
      <c r="GF15" s="28">
        <f t="shared" si="3"/>
        <v>13</v>
      </c>
      <c r="GG15" s="28">
        <f t="shared" si="3"/>
        <v>13</v>
      </c>
      <c r="GH15" s="28">
        <f t="shared" si="3"/>
        <v>13</v>
      </c>
      <c r="GI15" s="28">
        <f t="shared" si="3"/>
        <v>13</v>
      </c>
    </row>
    <row r="16" spans="1:193" x14ac:dyDescent="0.2">
      <c r="AD16" s="4" t="s">
        <v>1130</v>
      </c>
      <c r="AE16">
        <v>3</v>
      </c>
      <c r="AF16">
        <v>0</v>
      </c>
      <c r="AG16">
        <v>3</v>
      </c>
      <c r="AH16">
        <v>7</v>
      </c>
      <c r="AI16">
        <v>0</v>
      </c>
      <c r="AJ16">
        <v>3</v>
      </c>
      <c r="AK16">
        <v>1</v>
      </c>
      <c r="AL16">
        <v>3</v>
      </c>
      <c r="AM16">
        <v>5</v>
      </c>
      <c r="AN16">
        <v>0</v>
      </c>
      <c r="AO16">
        <v>3</v>
      </c>
      <c r="AP16">
        <v>3</v>
      </c>
      <c r="AQ16">
        <v>4</v>
      </c>
      <c r="AR16">
        <v>2</v>
      </c>
      <c r="AS16">
        <v>2</v>
      </c>
      <c r="AT16">
        <v>7</v>
      </c>
      <c r="AU16">
        <v>1</v>
      </c>
      <c r="AV16">
        <v>6</v>
      </c>
      <c r="AW16">
        <v>3</v>
      </c>
      <c r="AX16">
        <v>2</v>
      </c>
      <c r="AY16">
        <v>1</v>
      </c>
      <c r="AZ16">
        <v>1</v>
      </c>
      <c r="BA16">
        <v>4</v>
      </c>
      <c r="BB16">
        <v>0</v>
      </c>
      <c r="BC16">
        <v>0</v>
      </c>
      <c r="BD16">
        <v>0</v>
      </c>
      <c r="BE16">
        <v>2</v>
      </c>
      <c r="BF16">
        <v>0</v>
      </c>
      <c r="BG16">
        <v>6</v>
      </c>
      <c r="BH16">
        <v>4</v>
      </c>
      <c r="BI16">
        <v>3</v>
      </c>
      <c r="BJ16">
        <v>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1</v>
      </c>
      <c r="DK16">
        <v>1</v>
      </c>
      <c r="DL16">
        <v>0</v>
      </c>
      <c r="DM16">
        <v>1</v>
      </c>
      <c r="DN16">
        <v>0</v>
      </c>
      <c r="DO16">
        <v>1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1</v>
      </c>
      <c r="DX16">
        <v>1</v>
      </c>
      <c r="DY16">
        <v>2</v>
      </c>
      <c r="DZ16">
        <v>1</v>
      </c>
      <c r="EA16">
        <v>0</v>
      </c>
      <c r="EB16">
        <v>0</v>
      </c>
      <c r="EC16">
        <v>0</v>
      </c>
      <c r="ED16">
        <v>0</v>
      </c>
      <c r="EE16">
        <v>2</v>
      </c>
      <c r="EF16">
        <v>0</v>
      </c>
      <c r="EG16">
        <v>0</v>
      </c>
      <c r="EH16">
        <v>0</v>
      </c>
      <c r="EI16">
        <v>1</v>
      </c>
      <c r="EJ16">
        <v>1</v>
      </c>
      <c r="EK16">
        <v>4</v>
      </c>
      <c r="EL16">
        <v>0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2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1</v>
      </c>
      <c r="FM16">
        <v>0</v>
      </c>
      <c r="FN16">
        <v>1</v>
      </c>
      <c r="FO16">
        <v>1</v>
      </c>
      <c r="FP16">
        <v>0</v>
      </c>
      <c r="FQ16">
        <v>0</v>
      </c>
      <c r="FR16">
        <v>0</v>
      </c>
      <c r="FS16">
        <v>1</v>
      </c>
      <c r="FT16">
        <v>0</v>
      </c>
      <c r="FU16">
        <v>4</v>
      </c>
      <c r="FV16">
        <v>1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</row>
    <row r="17" spans="30:191" x14ac:dyDescent="0.2">
      <c r="AD17" s="4" t="s">
        <v>1131</v>
      </c>
      <c r="AE17">
        <f>13-AE16</f>
        <v>10</v>
      </c>
      <c r="AF17">
        <f t="shared" ref="AF17:CQ17" si="4">13-AF16</f>
        <v>13</v>
      </c>
      <c r="AG17">
        <f t="shared" si="4"/>
        <v>10</v>
      </c>
      <c r="AH17">
        <f t="shared" si="4"/>
        <v>6</v>
      </c>
      <c r="AI17">
        <f t="shared" si="4"/>
        <v>13</v>
      </c>
      <c r="AJ17">
        <f t="shared" si="4"/>
        <v>10</v>
      </c>
      <c r="AK17">
        <f t="shared" si="4"/>
        <v>12</v>
      </c>
      <c r="AL17">
        <f t="shared" si="4"/>
        <v>10</v>
      </c>
      <c r="AM17">
        <f t="shared" si="4"/>
        <v>8</v>
      </c>
      <c r="AN17">
        <f t="shared" si="4"/>
        <v>13</v>
      </c>
      <c r="AO17">
        <f t="shared" si="4"/>
        <v>10</v>
      </c>
      <c r="AP17">
        <f t="shared" si="4"/>
        <v>10</v>
      </c>
      <c r="AQ17">
        <f t="shared" si="4"/>
        <v>9</v>
      </c>
      <c r="AR17">
        <f t="shared" si="4"/>
        <v>11</v>
      </c>
      <c r="AS17">
        <f t="shared" si="4"/>
        <v>11</v>
      </c>
      <c r="AT17">
        <f t="shared" si="4"/>
        <v>6</v>
      </c>
      <c r="AU17">
        <f t="shared" si="4"/>
        <v>12</v>
      </c>
      <c r="AV17">
        <f t="shared" si="4"/>
        <v>7</v>
      </c>
      <c r="AW17">
        <f t="shared" si="4"/>
        <v>10</v>
      </c>
      <c r="AX17">
        <f t="shared" si="4"/>
        <v>11</v>
      </c>
      <c r="AY17">
        <f t="shared" si="4"/>
        <v>12</v>
      </c>
      <c r="AZ17">
        <f t="shared" si="4"/>
        <v>12</v>
      </c>
      <c r="BA17">
        <f t="shared" si="4"/>
        <v>9</v>
      </c>
      <c r="BB17">
        <f t="shared" si="4"/>
        <v>13</v>
      </c>
      <c r="BC17">
        <f t="shared" si="4"/>
        <v>13</v>
      </c>
      <c r="BD17">
        <f t="shared" si="4"/>
        <v>13</v>
      </c>
      <c r="BE17">
        <f t="shared" si="4"/>
        <v>11</v>
      </c>
      <c r="BF17">
        <f t="shared" si="4"/>
        <v>13</v>
      </c>
      <c r="BG17">
        <f t="shared" si="4"/>
        <v>7</v>
      </c>
      <c r="BH17">
        <f t="shared" si="4"/>
        <v>9</v>
      </c>
      <c r="BI17">
        <f t="shared" si="4"/>
        <v>10</v>
      </c>
      <c r="BJ17">
        <f t="shared" si="4"/>
        <v>10</v>
      </c>
      <c r="BK17">
        <f t="shared" si="4"/>
        <v>13</v>
      </c>
      <c r="BL17">
        <f t="shared" si="4"/>
        <v>13</v>
      </c>
      <c r="BM17">
        <f t="shared" si="4"/>
        <v>13</v>
      </c>
      <c r="BN17">
        <f t="shared" si="4"/>
        <v>13</v>
      </c>
      <c r="BO17">
        <f t="shared" si="4"/>
        <v>13</v>
      </c>
      <c r="BP17">
        <f t="shared" si="4"/>
        <v>13</v>
      </c>
      <c r="BQ17">
        <f t="shared" si="4"/>
        <v>13</v>
      </c>
      <c r="BR17">
        <f t="shared" si="4"/>
        <v>13</v>
      </c>
      <c r="BS17">
        <f t="shared" si="4"/>
        <v>13</v>
      </c>
      <c r="BT17">
        <f t="shared" si="4"/>
        <v>13</v>
      </c>
      <c r="BU17">
        <f t="shared" si="4"/>
        <v>12</v>
      </c>
      <c r="BV17">
        <f t="shared" si="4"/>
        <v>13</v>
      </c>
      <c r="BW17">
        <f t="shared" si="4"/>
        <v>13</v>
      </c>
      <c r="BX17">
        <f t="shared" si="4"/>
        <v>13</v>
      </c>
      <c r="BY17">
        <f t="shared" si="4"/>
        <v>13</v>
      </c>
      <c r="BZ17">
        <f t="shared" si="4"/>
        <v>13</v>
      </c>
      <c r="CA17">
        <f t="shared" si="4"/>
        <v>13</v>
      </c>
      <c r="CB17">
        <f t="shared" si="4"/>
        <v>13</v>
      </c>
      <c r="CC17">
        <f t="shared" si="4"/>
        <v>13</v>
      </c>
      <c r="CD17">
        <f t="shared" si="4"/>
        <v>13</v>
      </c>
      <c r="CE17">
        <f t="shared" si="4"/>
        <v>13</v>
      </c>
      <c r="CF17">
        <f t="shared" si="4"/>
        <v>13</v>
      </c>
      <c r="CG17">
        <f t="shared" si="4"/>
        <v>13</v>
      </c>
      <c r="CH17">
        <f t="shared" si="4"/>
        <v>13</v>
      </c>
      <c r="CI17">
        <f t="shared" si="4"/>
        <v>13</v>
      </c>
      <c r="CJ17">
        <f t="shared" si="4"/>
        <v>13</v>
      </c>
      <c r="CK17">
        <f t="shared" si="4"/>
        <v>13</v>
      </c>
      <c r="CL17">
        <f t="shared" si="4"/>
        <v>13</v>
      </c>
      <c r="CM17">
        <f t="shared" si="4"/>
        <v>13</v>
      </c>
      <c r="CN17">
        <f t="shared" si="4"/>
        <v>13</v>
      </c>
      <c r="CO17">
        <f t="shared" si="4"/>
        <v>13</v>
      </c>
      <c r="CP17">
        <f t="shared" si="4"/>
        <v>13</v>
      </c>
      <c r="CQ17">
        <f t="shared" si="4"/>
        <v>13</v>
      </c>
      <c r="CR17">
        <f t="shared" ref="CR17:FC17" si="5">13-CR16</f>
        <v>13</v>
      </c>
      <c r="CS17">
        <f t="shared" si="5"/>
        <v>13</v>
      </c>
      <c r="CT17">
        <f t="shared" si="5"/>
        <v>13</v>
      </c>
      <c r="CU17">
        <f t="shared" si="5"/>
        <v>13</v>
      </c>
      <c r="CV17">
        <f t="shared" si="5"/>
        <v>13</v>
      </c>
      <c r="CW17">
        <f t="shared" si="5"/>
        <v>13</v>
      </c>
      <c r="CX17">
        <f t="shared" si="5"/>
        <v>13</v>
      </c>
      <c r="CY17">
        <f t="shared" si="5"/>
        <v>13</v>
      </c>
      <c r="CZ17">
        <f t="shared" si="5"/>
        <v>13</v>
      </c>
      <c r="DA17">
        <f t="shared" si="5"/>
        <v>13</v>
      </c>
      <c r="DB17">
        <f t="shared" si="5"/>
        <v>13</v>
      </c>
      <c r="DC17">
        <f t="shared" si="5"/>
        <v>13</v>
      </c>
      <c r="DD17">
        <f t="shared" si="5"/>
        <v>13</v>
      </c>
      <c r="DE17">
        <f t="shared" si="5"/>
        <v>13</v>
      </c>
      <c r="DF17">
        <f t="shared" si="5"/>
        <v>13</v>
      </c>
      <c r="DG17">
        <f t="shared" si="5"/>
        <v>13</v>
      </c>
      <c r="DH17">
        <f t="shared" si="5"/>
        <v>13</v>
      </c>
      <c r="DI17">
        <f t="shared" si="5"/>
        <v>13</v>
      </c>
      <c r="DJ17">
        <f t="shared" si="5"/>
        <v>12</v>
      </c>
      <c r="DK17">
        <f t="shared" si="5"/>
        <v>12</v>
      </c>
      <c r="DL17">
        <f t="shared" si="5"/>
        <v>13</v>
      </c>
      <c r="DM17">
        <f t="shared" si="5"/>
        <v>12</v>
      </c>
      <c r="DN17">
        <f t="shared" si="5"/>
        <v>13</v>
      </c>
      <c r="DO17">
        <f t="shared" si="5"/>
        <v>12</v>
      </c>
      <c r="DP17">
        <f t="shared" si="5"/>
        <v>13</v>
      </c>
      <c r="DQ17">
        <f t="shared" si="5"/>
        <v>13</v>
      </c>
      <c r="DR17">
        <f t="shared" si="5"/>
        <v>13</v>
      </c>
      <c r="DS17">
        <f t="shared" si="5"/>
        <v>13</v>
      </c>
      <c r="DT17">
        <f t="shared" si="5"/>
        <v>13</v>
      </c>
      <c r="DU17">
        <f t="shared" si="5"/>
        <v>13</v>
      </c>
      <c r="DV17">
        <f t="shared" si="5"/>
        <v>13</v>
      </c>
      <c r="DW17">
        <f t="shared" si="5"/>
        <v>12</v>
      </c>
      <c r="DX17">
        <f t="shared" si="5"/>
        <v>12</v>
      </c>
      <c r="DY17">
        <f t="shared" si="5"/>
        <v>11</v>
      </c>
      <c r="DZ17">
        <f t="shared" si="5"/>
        <v>12</v>
      </c>
      <c r="EA17">
        <f t="shared" si="5"/>
        <v>13</v>
      </c>
      <c r="EB17">
        <f t="shared" si="5"/>
        <v>13</v>
      </c>
      <c r="EC17">
        <f t="shared" si="5"/>
        <v>13</v>
      </c>
      <c r="ED17">
        <f t="shared" si="5"/>
        <v>13</v>
      </c>
      <c r="EE17">
        <f t="shared" si="5"/>
        <v>11</v>
      </c>
      <c r="EF17">
        <f t="shared" si="5"/>
        <v>13</v>
      </c>
      <c r="EG17">
        <f t="shared" si="5"/>
        <v>13</v>
      </c>
      <c r="EH17">
        <f t="shared" si="5"/>
        <v>13</v>
      </c>
      <c r="EI17">
        <f t="shared" si="5"/>
        <v>12</v>
      </c>
      <c r="EJ17">
        <f t="shared" si="5"/>
        <v>12</v>
      </c>
      <c r="EK17">
        <f t="shared" si="5"/>
        <v>9</v>
      </c>
      <c r="EL17">
        <f t="shared" si="5"/>
        <v>13</v>
      </c>
      <c r="EM17">
        <f t="shared" si="5"/>
        <v>12</v>
      </c>
      <c r="EN17">
        <f t="shared" si="5"/>
        <v>13</v>
      </c>
      <c r="EO17">
        <f t="shared" si="5"/>
        <v>13</v>
      </c>
      <c r="EP17">
        <f t="shared" si="5"/>
        <v>13</v>
      </c>
      <c r="EQ17">
        <f t="shared" si="5"/>
        <v>13</v>
      </c>
      <c r="ER17">
        <f t="shared" si="5"/>
        <v>13</v>
      </c>
      <c r="ES17">
        <f t="shared" si="5"/>
        <v>13</v>
      </c>
      <c r="ET17">
        <f t="shared" si="5"/>
        <v>13</v>
      </c>
      <c r="EU17">
        <f t="shared" si="5"/>
        <v>13</v>
      </c>
      <c r="EV17">
        <f t="shared" si="5"/>
        <v>13</v>
      </c>
      <c r="EW17">
        <f t="shared" si="5"/>
        <v>13</v>
      </c>
      <c r="EX17">
        <f t="shared" si="5"/>
        <v>13</v>
      </c>
      <c r="EY17">
        <f t="shared" si="5"/>
        <v>13</v>
      </c>
      <c r="EZ17">
        <f t="shared" si="5"/>
        <v>13</v>
      </c>
      <c r="FA17">
        <f t="shared" si="5"/>
        <v>13</v>
      </c>
      <c r="FB17">
        <f t="shared" si="5"/>
        <v>13</v>
      </c>
      <c r="FC17">
        <f t="shared" si="5"/>
        <v>13</v>
      </c>
      <c r="FD17">
        <f t="shared" ref="FD17:GI17" si="6">13-FD16</f>
        <v>13</v>
      </c>
      <c r="FE17">
        <f t="shared" si="6"/>
        <v>11</v>
      </c>
      <c r="FF17">
        <f t="shared" si="6"/>
        <v>13</v>
      </c>
      <c r="FG17">
        <f t="shared" si="6"/>
        <v>13</v>
      </c>
      <c r="FH17">
        <f t="shared" si="6"/>
        <v>13</v>
      </c>
      <c r="FI17">
        <f t="shared" si="6"/>
        <v>13</v>
      </c>
      <c r="FJ17">
        <f t="shared" si="6"/>
        <v>13</v>
      </c>
      <c r="FK17">
        <f t="shared" si="6"/>
        <v>13</v>
      </c>
      <c r="FL17">
        <f t="shared" si="6"/>
        <v>12</v>
      </c>
      <c r="FM17">
        <f t="shared" si="6"/>
        <v>13</v>
      </c>
      <c r="FN17">
        <f t="shared" si="6"/>
        <v>12</v>
      </c>
      <c r="FO17">
        <f t="shared" si="6"/>
        <v>12</v>
      </c>
      <c r="FP17">
        <f t="shared" si="6"/>
        <v>13</v>
      </c>
      <c r="FQ17">
        <f t="shared" si="6"/>
        <v>13</v>
      </c>
      <c r="FR17">
        <f t="shared" si="6"/>
        <v>13</v>
      </c>
      <c r="FS17">
        <f t="shared" si="6"/>
        <v>12</v>
      </c>
      <c r="FT17">
        <f t="shared" si="6"/>
        <v>13</v>
      </c>
      <c r="FU17">
        <f t="shared" si="6"/>
        <v>9</v>
      </c>
      <c r="FV17">
        <f t="shared" si="6"/>
        <v>12</v>
      </c>
      <c r="FW17">
        <f t="shared" si="6"/>
        <v>12</v>
      </c>
      <c r="FX17">
        <f t="shared" si="6"/>
        <v>13</v>
      </c>
      <c r="FY17">
        <f t="shared" si="6"/>
        <v>13</v>
      </c>
      <c r="FZ17">
        <f t="shared" si="6"/>
        <v>13</v>
      </c>
      <c r="GA17">
        <f t="shared" si="6"/>
        <v>13</v>
      </c>
      <c r="GB17">
        <f t="shared" si="6"/>
        <v>13</v>
      </c>
      <c r="GC17">
        <f t="shared" si="6"/>
        <v>13</v>
      </c>
      <c r="GD17">
        <f t="shared" si="6"/>
        <v>13</v>
      </c>
      <c r="GE17">
        <f t="shared" si="6"/>
        <v>13</v>
      </c>
      <c r="GF17">
        <f t="shared" si="6"/>
        <v>13</v>
      </c>
      <c r="GG17">
        <f t="shared" si="6"/>
        <v>13</v>
      </c>
      <c r="GH17">
        <f t="shared" si="6"/>
        <v>13</v>
      </c>
      <c r="GI17">
        <f t="shared" si="6"/>
        <v>13</v>
      </c>
    </row>
    <row r="18" spans="30:191" x14ac:dyDescent="0.2">
      <c r="AD18" s="4" t="s">
        <v>1132</v>
      </c>
      <c r="AE18">
        <f>AE15/AE17</f>
        <v>0</v>
      </c>
      <c r="AF18">
        <f t="shared" ref="AF18:CQ18" si="7">AF15/AF17</f>
        <v>0.23076923076923078</v>
      </c>
      <c r="AG18">
        <f t="shared" si="7"/>
        <v>0</v>
      </c>
      <c r="AH18">
        <f t="shared" si="7"/>
        <v>0</v>
      </c>
      <c r="AI18">
        <f t="shared" si="7"/>
        <v>0</v>
      </c>
      <c r="AJ18">
        <f t="shared" si="7"/>
        <v>0.45</v>
      </c>
      <c r="AK18">
        <f t="shared" si="7"/>
        <v>0.33333333333333331</v>
      </c>
      <c r="AL18">
        <f t="shared" si="7"/>
        <v>0.3</v>
      </c>
      <c r="AM18">
        <f t="shared" si="7"/>
        <v>0.3125</v>
      </c>
      <c r="AN18">
        <f t="shared" si="7"/>
        <v>0</v>
      </c>
      <c r="AO18">
        <f t="shared" si="7"/>
        <v>0</v>
      </c>
      <c r="AP18">
        <f t="shared" si="7"/>
        <v>0</v>
      </c>
      <c r="AQ18">
        <f t="shared" si="7"/>
        <v>0</v>
      </c>
      <c r="AR18">
        <f t="shared" si="7"/>
        <v>0</v>
      </c>
      <c r="AS18">
        <f t="shared" si="7"/>
        <v>0</v>
      </c>
      <c r="AT18">
        <f t="shared" si="7"/>
        <v>0.5</v>
      </c>
      <c r="AU18">
        <f t="shared" si="7"/>
        <v>0.33333333333333331</v>
      </c>
      <c r="AV18">
        <f t="shared" si="7"/>
        <v>0.5</v>
      </c>
      <c r="AW18">
        <f t="shared" si="7"/>
        <v>1</v>
      </c>
      <c r="AX18">
        <f t="shared" si="7"/>
        <v>0.95454545454545459</v>
      </c>
      <c r="AY18">
        <f t="shared" si="7"/>
        <v>0.33333333333333331</v>
      </c>
      <c r="AZ18">
        <f t="shared" si="7"/>
        <v>0.375</v>
      </c>
      <c r="BA18">
        <f t="shared" si="7"/>
        <v>0.3888888888888889</v>
      </c>
      <c r="BB18">
        <f t="shared" si="7"/>
        <v>1</v>
      </c>
      <c r="BC18">
        <f t="shared" si="7"/>
        <v>0</v>
      </c>
      <c r="BD18">
        <f t="shared" si="7"/>
        <v>0.23076923076923078</v>
      </c>
      <c r="BE18">
        <f t="shared" si="7"/>
        <v>0.22727272727272727</v>
      </c>
      <c r="BF18">
        <f t="shared" si="7"/>
        <v>0.80769230769230771</v>
      </c>
      <c r="BG18">
        <f t="shared" si="7"/>
        <v>0.5</v>
      </c>
      <c r="BH18">
        <f t="shared" si="7"/>
        <v>0.5</v>
      </c>
      <c r="BI18">
        <f t="shared" si="7"/>
        <v>0.3</v>
      </c>
      <c r="BJ18">
        <f t="shared" si="7"/>
        <v>0</v>
      </c>
      <c r="BK18">
        <f t="shared" si="7"/>
        <v>1</v>
      </c>
      <c r="BL18">
        <f t="shared" si="7"/>
        <v>1</v>
      </c>
      <c r="BM18">
        <f t="shared" si="7"/>
        <v>1</v>
      </c>
      <c r="BN18">
        <f t="shared" si="7"/>
        <v>0.96153846153846156</v>
      </c>
      <c r="BO18">
        <f t="shared" si="7"/>
        <v>1</v>
      </c>
      <c r="BP18">
        <f t="shared" si="7"/>
        <v>1</v>
      </c>
      <c r="BQ18">
        <f t="shared" si="7"/>
        <v>1</v>
      </c>
      <c r="BR18">
        <f t="shared" si="7"/>
        <v>0.84615384615384615</v>
      </c>
      <c r="BS18">
        <f t="shared" si="7"/>
        <v>1</v>
      </c>
      <c r="BT18">
        <f t="shared" si="7"/>
        <v>1</v>
      </c>
      <c r="BU18">
        <f t="shared" si="7"/>
        <v>1</v>
      </c>
      <c r="BV18">
        <f t="shared" si="7"/>
        <v>1</v>
      </c>
      <c r="BW18">
        <f t="shared" si="7"/>
        <v>0.96153846153846156</v>
      </c>
      <c r="BX18">
        <f t="shared" si="7"/>
        <v>1</v>
      </c>
      <c r="BY18">
        <f t="shared" si="7"/>
        <v>0.96153846153846156</v>
      </c>
      <c r="BZ18">
        <f t="shared" si="7"/>
        <v>1</v>
      </c>
      <c r="CA18">
        <f t="shared" si="7"/>
        <v>1</v>
      </c>
      <c r="CB18">
        <f t="shared" si="7"/>
        <v>0.96153846153846156</v>
      </c>
      <c r="CC18">
        <f t="shared" si="7"/>
        <v>1</v>
      </c>
      <c r="CD18">
        <f t="shared" si="7"/>
        <v>0.96153846153846156</v>
      </c>
      <c r="CE18">
        <f t="shared" si="7"/>
        <v>0.96153846153846156</v>
      </c>
      <c r="CF18">
        <f t="shared" si="7"/>
        <v>1</v>
      </c>
      <c r="CG18">
        <f t="shared" si="7"/>
        <v>1</v>
      </c>
      <c r="CH18">
        <f t="shared" si="7"/>
        <v>0.96153846153846156</v>
      </c>
      <c r="CI18">
        <f t="shared" si="7"/>
        <v>0</v>
      </c>
      <c r="CJ18">
        <f t="shared" si="7"/>
        <v>0</v>
      </c>
      <c r="CK18">
        <f t="shared" si="7"/>
        <v>0</v>
      </c>
      <c r="CL18">
        <f t="shared" si="7"/>
        <v>0</v>
      </c>
      <c r="CM18">
        <f t="shared" si="7"/>
        <v>0.23076923076923078</v>
      </c>
      <c r="CN18">
        <f t="shared" si="7"/>
        <v>0.23076923076923078</v>
      </c>
      <c r="CO18">
        <f t="shared" si="7"/>
        <v>0.23076923076923078</v>
      </c>
      <c r="CP18">
        <f t="shared" si="7"/>
        <v>0.23076923076923078</v>
      </c>
      <c r="CQ18">
        <f t="shared" si="7"/>
        <v>0</v>
      </c>
      <c r="CR18">
        <f t="shared" ref="CR18:FC18" si="8">CR15/CR17</f>
        <v>0</v>
      </c>
      <c r="CS18">
        <f t="shared" si="8"/>
        <v>0</v>
      </c>
      <c r="CT18">
        <f t="shared" si="8"/>
        <v>0</v>
      </c>
      <c r="CU18">
        <f t="shared" si="8"/>
        <v>0</v>
      </c>
      <c r="CV18">
        <f t="shared" si="8"/>
        <v>0</v>
      </c>
      <c r="CW18">
        <f t="shared" si="8"/>
        <v>0</v>
      </c>
      <c r="CX18">
        <f t="shared" si="8"/>
        <v>0</v>
      </c>
      <c r="CY18">
        <f t="shared" si="8"/>
        <v>0</v>
      </c>
      <c r="CZ18">
        <f t="shared" si="8"/>
        <v>0</v>
      </c>
      <c r="DA18">
        <f t="shared" si="8"/>
        <v>0</v>
      </c>
      <c r="DB18">
        <f t="shared" si="8"/>
        <v>0</v>
      </c>
      <c r="DC18">
        <f t="shared" si="8"/>
        <v>0</v>
      </c>
      <c r="DD18">
        <f t="shared" si="8"/>
        <v>0</v>
      </c>
      <c r="DE18">
        <f t="shared" si="8"/>
        <v>0</v>
      </c>
      <c r="DF18">
        <f t="shared" si="8"/>
        <v>0</v>
      </c>
      <c r="DG18">
        <f t="shared" si="8"/>
        <v>0.88461538461538458</v>
      </c>
      <c r="DH18">
        <f t="shared" si="8"/>
        <v>0.84615384615384615</v>
      </c>
      <c r="DI18">
        <f t="shared" si="8"/>
        <v>0.57692307692307687</v>
      </c>
      <c r="DJ18">
        <f t="shared" si="8"/>
        <v>0.875</v>
      </c>
      <c r="DK18">
        <f t="shared" si="8"/>
        <v>1</v>
      </c>
      <c r="DL18">
        <f t="shared" si="8"/>
        <v>0.88461538461538458</v>
      </c>
      <c r="DM18">
        <f t="shared" si="8"/>
        <v>0.45833333333333331</v>
      </c>
      <c r="DN18">
        <f t="shared" si="8"/>
        <v>0.30769230769230771</v>
      </c>
      <c r="DO18">
        <f t="shared" si="8"/>
        <v>0.75</v>
      </c>
      <c r="DP18">
        <f t="shared" si="8"/>
        <v>0.65384615384615385</v>
      </c>
      <c r="DQ18">
        <f t="shared" si="8"/>
        <v>0.61538461538461542</v>
      </c>
      <c r="DR18">
        <f t="shared" si="8"/>
        <v>0.42307692307692307</v>
      </c>
      <c r="DS18">
        <f t="shared" si="8"/>
        <v>0.53846153846153844</v>
      </c>
      <c r="DT18">
        <f t="shared" si="8"/>
        <v>0.57692307692307687</v>
      </c>
      <c r="DU18">
        <f t="shared" si="8"/>
        <v>0.34615384615384615</v>
      </c>
      <c r="DV18">
        <f t="shared" si="8"/>
        <v>0.53846153846153844</v>
      </c>
      <c r="DW18">
        <f t="shared" si="8"/>
        <v>0.5</v>
      </c>
      <c r="DX18">
        <f t="shared" si="8"/>
        <v>0.33333333333333331</v>
      </c>
      <c r="DY18">
        <f t="shared" si="8"/>
        <v>0.68181818181818177</v>
      </c>
      <c r="DZ18">
        <f t="shared" si="8"/>
        <v>0.54166666666666663</v>
      </c>
      <c r="EA18">
        <f t="shared" si="8"/>
        <v>0.5</v>
      </c>
      <c r="EB18">
        <f t="shared" si="8"/>
        <v>0.80769230769230771</v>
      </c>
      <c r="EC18">
        <f t="shared" si="8"/>
        <v>0.53846153846153844</v>
      </c>
      <c r="ED18">
        <f t="shared" si="8"/>
        <v>0.92307692307692313</v>
      </c>
      <c r="EE18">
        <f t="shared" si="8"/>
        <v>0.45454545454545453</v>
      </c>
      <c r="EF18">
        <f t="shared" si="8"/>
        <v>0.34615384615384615</v>
      </c>
      <c r="EG18">
        <f t="shared" si="8"/>
        <v>0.65384615384615385</v>
      </c>
      <c r="EH18">
        <f t="shared" si="8"/>
        <v>0.84615384615384615</v>
      </c>
      <c r="EI18">
        <f t="shared" si="8"/>
        <v>0.70833333333333337</v>
      </c>
      <c r="EJ18">
        <f t="shared" si="8"/>
        <v>0.70833333333333337</v>
      </c>
      <c r="EK18">
        <f t="shared" si="8"/>
        <v>0.66666666666666663</v>
      </c>
      <c r="EL18">
        <f t="shared" si="8"/>
        <v>0.96153846153846156</v>
      </c>
      <c r="EM18">
        <f t="shared" si="8"/>
        <v>1</v>
      </c>
      <c r="EN18">
        <f t="shared" si="8"/>
        <v>0.96153846153846156</v>
      </c>
      <c r="EO18">
        <f t="shared" si="8"/>
        <v>0.96153846153846156</v>
      </c>
      <c r="EP18">
        <f t="shared" si="8"/>
        <v>0.88461538461538458</v>
      </c>
      <c r="EQ18">
        <f t="shared" si="8"/>
        <v>1</v>
      </c>
      <c r="ER18">
        <f t="shared" si="8"/>
        <v>0.92307692307692313</v>
      </c>
      <c r="ES18">
        <f t="shared" si="8"/>
        <v>0.92307692307692313</v>
      </c>
      <c r="ET18">
        <f t="shared" si="8"/>
        <v>0.96153846153846156</v>
      </c>
      <c r="EU18">
        <f t="shared" si="8"/>
        <v>0.69230769230769229</v>
      </c>
      <c r="EV18">
        <f t="shared" si="8"/>
        <v>0.5</v>
      </c>
      <c r="EW18">
        <f t="shared" si="8"/>
        <v>0.73076923076923073</v>
      </c>
      <c r="EX18">
        <f t="shared" si="8"/>
        <v>0.61538461538461542</v>
      </c>
      <c r="EY18">
        <f t="shared" si="8"/>
        <v>0.69230769230769229</v>
      </c>
      <c r="EZ18">
        <f t="shared" si="8"/>
        <v>0.76923076923076927</v>
      </c>
      <c r="FA18">
        <f t="shared" si="8"/>
        <v>0.30769230769230771</v>
      </c>
      <c r="FB18">
        <f t="shared" si="8"/>
        <v>0.30769230769230771</v>
      </c>
      <c r="FC18">
        <f t="shared" si="8"/>
        <v>0.80769230769230771</v>
      </c>
      <c r="FD18">
        <f t="shared" ref="FD18:GI18" si="9">FD15/FD17</f>
        <v>0.53846153846153844</v>
      </c>
      <c r="FE18">
        <f t="shared" si="9"/>
        <v>1</v>
      </c>
      <c r="FF18">
        <f t="shared" si="9"/>
        <v>0.96153846153846156</v>
      </c>
      <c r="FG18">
        <f t="shared" si="9"/>
        <v>0.30769230769230771</v>
      </c>
      <c r="FH18">
        <f t="shared" si="9"/>
        <v>0.30769230769230771</v>
      </c>
      <c r="FI18">
        <f t="shared" si="9"/>
        <v>0.34615384615384615</v>
      </c>
      <c r="FJ18">
        <f t="shared" si="9"/>
        <v>1</v>
      </c>
      <c r="FK18">
        <f t="shared" si="9"/>
        <v>0.88461538461538458</v>
      </c>
      <c r="FL18">
        <f t="shared" si="9"/>
        <v>0.95833333333333337</v>
      </c>
      <c r="FM18">
        <f t="shared" si="9"/>
        <v>0.57692307692307687</v>
      </c>
      <c r="FN18">
        <f t="shared" si="9"/>
        <v>0.54166666666666663</v>
      </c>
      <c r="FO18">
        <f t="shared" si="9"/>
        <v>0.45833333333333331</v>
      </c>
      <c r="FP18">
        <f t="shared" si="9"/>
        <v>0.69230769230769229</v>
      </c>
      <c r="FQ18">
        <f t="shared" si="9"/>
        <v>0.76923076923076927</v>
      </c>
      <c r="FR18">
        <f t="shared" si="9"/>
        <v>0.19230769230769232</v>
      </c>
      <c r="FS18">
        <f t="shared" si="9"/>
        <v>1</v>
      </c>
      <c r="FT18">
        <f t="shared" si="9"/>
        <v>0.84615384615384615</v>
      </c>
      <c r="FU18">
        <f t="shared" si="9"/>
        <v>0.33333333333333331</v>
      </c>
      <c r="FV18">
        <f t="shared" si="9"/>
        <v>0.95833333333333337</v>
      </c>
      <c r="FW18">
        <f t="shared" si="9"/>
        <v>0.875</v>
      </c>
      <c r="FX18">
        <f t="shared" si="9"/>
        <v>0.23076923076923078</v>
      </c>
      <c r="FY18">
        <f t="shared" si="9"/>
        <v>0.76923076923076927</v>
      </c>
      <c r="FZ18">
        <f t="shared" si="9"/>
        <v>0.65384615384615385</v>
      </c>
      <c r="GA18">
        <f t="shared" si="9"/>
        <v>0.42307692307692307</v>
      </c>
      <c r="GB18">
        <f t="shared" si="9"/>
        <v>0.65384615384615385</v>
      </c>
      <c r="GC18">
        <f t="shared" si="9"/>
        <v>0.80769230769230771</v>
      </c>
      <c r="GD18">
        <f t="shared" si="9"/>
        <v>0.69230769230769229</v>
      </c>
      <c r="GE18">
        <f t="shared" si="9"/>
        <v>0.84615384615384615</v>
      </c>
      <c r="GF18">
        <f t="shared" si="9"/>
        <v>1</v>
      </c>
      <c r="GG18">
        <f t="shared" si="9"/>
        <v>1</v>
      </c>
      <c r="GH18">
        <f t="shared" si="9"/>
        <v>1</v>
      </c>
      <c r="GI18">
        <f t="shared" si="9"/>
        <v>1</v>
      </c>
    </row>
  </sheetData>
  <phoneticPr fontId="3" type="noConversion"/>
  <conditionalFormatting sqref="AD15">
    <cfRule type="cellIs" dxfId="63" priority="1" operator="equal">
      <formula>"./."</formula>
    </cfRule>
    <cfRule type="cellIs" dxfId="62" priority="2" operator="equal">
      <formula>CONCATENATE(#REF!,"/",#REF!)</formula>
    </cfRule>
    <cfRule type="cellIs" dxfId="61" priority="3" stopIfTrue="1" operator="equal">
      <formula>CONCATENATE(#REF!,"/",#REF!)</formula>
    </cfRule>
    <cfRule type="cellIs" dxfId="60" priority="4" operator="equal">
      <formula>CONCATENATE($Y15,"/",$Z15)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7A54-50AB-4F89-AC82-F30A73434CD8}">
  <sheetPr codeName="Sheet9"/>
  <dimension ref="A1:GK15"/>
  <sheetViews>
    <sheetView zoomScale="90" zoomScaleNormal="90" workbookViewId="0"/>
  </sheetViews>
  <sheetFormatPr baseColWidth="10" defaultColWidth="8.83203125" defaultRowHeight="15" x14ac:dyDescent="0.2"/>
  <cols>
    <col min="1" max="1" width="3.6640625" customWidth="1"/>
    <col min="2" max="2" width="10.1640625" bestFit="1" customWidth="1"/>
    <col min="3" max="9" width="4.1640625" customWidth="1"/>
    <col min="10" max="10" width="35" bestFit="1" customWidth="1"/>
    <col min="11" max="11" width="10.1640625" bestFit="1" customWidth="1"/>
    <col min="12" max="14" width="4.164062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7.1640625" bestFit="1" customWidth="1"/>
    <col min="20" max="20" width="9.5" bestFit="1" customWidth="1"/>
    <col min="21" max="21" width="4.1640625" customWidth="1"/>
    <col min="22" max="22" width="12.83203125" bestFit="1" customWidth="1"/>
    <col min="23" max="23" width="5.1640625" bestFit="1" customWidth="1"/>
    <col min="24" max="192" width="4.1640625" customWidth="1"/>
  </cols>
  <sheetData>
    <row r="1" spans="1:193" ht="119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  <c r="GK1" s="25"/>
    </row>
    <row r="2" spans="1:193" x14ac:dyDescent="0.2">
      <c r="A2" t="s">
        <v>187</v>
      </c>
      <c r="B2">
        <v>302509879</v>
      </c>
      <c r="C2" t="s">
        <v>197</v>
      </c>
      <c r="D2" t="s">
        <v>189</v>
      </c>
      <c r="G2">
        <v>329</v>
      </c>
      <c r="H2">
        <v>200</v>
      </c>
      <c r="I2" t="s">
        <v>189</v>
      </c>
      <c r="J2" t="s">
        <v>190</v>
      </c>
      <c r="K2" t="s">
        <v>191</v>
      </c>
      <c r="L2">
        <v>990</v>
      </c>
      <c r="M2">
        <v>600</v>
      </c>
      <c r="N2">
        <v>-1</v>
      </c>
      <c r="O2" t="s">
        <v>327</v>
      </c>
      <c r="P2" t="s">
        <v>192</v>
      </c>
      <c r="Q2" t="s">
        <v>328</v>
      </c>
      <c r="R2" t="s">
        <v>329</v>
      </c>
      <c r="S2" t="s">
        <v>330</v>
      </c>
      <c r="T2" t="s">
        <v>331</v>
      </c>
      <c r="U2">
        <v>2</v>
      </c>
      <c r="V2" t="s">
        <v>193</v>
      </c>
      <c r="W2">
        <v>1024</v>
      </c>
      <c r="X2">
        <v>628</v>
      </c>
      <c r="Y2">
        <v>0</v>
      </c>
      <c r="Z2">
        <v>1</v>
      </c>
      <c r="AA2" s="26" t="s">
        <v>194</v>
      </c>
      <c r="AB2">
        <v>1</v>
      </c>
      <c r="AC2" s="26" t="s">
        <v>196</v>
      </c>
      <c r="AD2">
        <v>0</v>
      </c>
      <c r="AE2">
        <v>0</v>
      </c>
      <c r="AF2" t="s">
        <v>195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 t="s">
        <v>195</v>
      </c>
      <c r="AN2">
        <v>0</v>
      </c>
      <c r="AO2">
        <v>0</v>
      </c>
      <c r="AP2">
        <v>0</v>
      </c>
      <c r="AQ2" t="s">
        <v>195</v>
      </c>
      <c r="AR2">
        <v>0</v>
      </c>
      <c r="AS2" t="s">
        <v>195</v>
      </c>
      <c r="AT2">
        <v>0</v>
      </c>
      <c r="AU2">
        <v>0</v>
      </c>
      <c r="AV2">
        <v>0</v>
      </c>
      <c r="AW2">
        <v>1</v>
      </c>
      <c r="AX2">
        <v>1</v>
      </c>
      <c r="AY2" t="s">
        <v>195</v>
      </c>
      <c r="AZ2">
        <v>0</v>
      </c>
      <c r="BA2">
        <v>0</v>
      </c>
      <c r="BB2">
        <v>1</v>
      </c>
      <c r="BC2">
        <v>0.5</v>
      </c>
      <c r="BD2">
        <v>0.5</v>
      </c>
      <c r="BE2">
        <v>0.5</v>
      </c>
      <c r="BF2">
        <v>0</v>
      </c>
      <c r="BG2" t="s">
        <v>195</v>
      </c>
      <c r="BH2">
        <v>0</v>
      </c>
      <c r="BI2">
        <v>0</v>
      </c>
      <c r="BJ2" t="s">
        <v>195</v>
      </c>
      <c r="BK2">
        <v>1</v>
      </c>
      <c r="BL2">
        <v>1</v>
      </c>
      <c r="BM2">
        <v>1</v>
      </c>
      <c r="BN2">
        <v>0.5</v>
      </c>
      <c r="BO2">
        <v>1</v>
      </c>
      <c r="BP2">
        <v>0.5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0.5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0.5</v>
      </c>
      <c r="DI2">
        <v>0.5</v>
      </c>
      <c r="DJ2">
        <v>0.5</v>
      </c>
      <c r="DK2">
        <v>1</v>
      </c>
      <c r="DL2">
        <v>1</v>
      </c>
      <c r="DM2">
        <v>1</v>
      </c>
      <c r="DN2">
        <v>0.5</v>
      </c>
      <c r="DO2">
        <v>0.5</v>
      </c>
      <c r="DP2">
        <v>0</v>
      </c>
      <c r="DQ2">
        <v>0</v>
      </c>
      <c r="DR2">
        <v>0.5</v>
      </c>
      <c r="DS2">
        <v>0.5</v>
      </c>
      <c r="DT2">
        <v>1</v>
      </c>
      <c r="DU2">
        <v>1</v>
      </c>
      <c r="DV2">
        <v>1</v>
      </c>
      <c r="DW2">
        <v>1</v>
      </c>
      <c r="DX2">
        <v>0</v>
      </c>
      <c r="DY2">
        <v>0.5</v>
      </c>
      <c r="DZ2" t="s">
        <v>195</v>
      </c>
      <c r="EA2">
        <v>0.5</v>
      </c>
      <c r="EB2">
        <v>0.5</v>
      </c>
      <c r="EC2">
        <v>0.5</v>
      </c>
      <c r="ED2">
        <v>0.5</v>
      </c>
      <c r="EE2">
        <v>0.5</v>
      </c>
      <c r="EF2">
        <v>1</v>
      </c>
      <c r="EG2">
        <v>0.5</v>
      </c>
      <c r="EH2">
        <v>0.5</v>
      </c>
      <c r="EI2">
        <v>0.5</v>
      </c>
      <c r="EJ2">
        <v>0</v>
      </c>
      <c r="EK2">
        <v>1</v>
      </c>
      <c r="EL2">
        <v>1</v>
      </c>
      <c r="EM2">
        <v>1</v>
      </c>
      <c r="EN2">
        <v>1</v>
      </c>
      <c r="EO2">
        <v>0.5</v>
      </c>
      <c r="EP2">
        <v>1</v>
      </c>
      <c r="EQ2">
        <v>1</v>
      </c>
      <c r="ER2">
        <v>1</v>
      </c>
      <c r="ES2">
        <v>1</v>
      </c>
      <c r="ET2">
        <v>1</v>
      </c>
      <c r="EU2">
        <v>0.5</v>
      </c>
      <c r="EV2">
        <v>0.5</v>
      </c>
      <c r="EW2">
        <v>0</v>
      </c>
      <c r="EX2">
        <v>1</v>
      </c>
      <c r="EY2">
        <v>0</v>
      </c>
      <c r="EZ2">
        <v>0.5</v>
      </c>
      <c r="FA2">
        <v>0.5</v>
      </c>
      <c r="FB2">
        <v>0.5</v>
      </c>
      <c r="FC2">
        <v>1</v>
      </c>
      <c r="FD2">
        <v>1</v>
      </c>
      <c r="FE2">
        <v>1</v>
      </c>
      <c r="FF2">
        <v>0.5</v>
      </c>
      <c r="FG2">
        <v>0.5</v>
      </c>
      <c r="FH2">
        <v>0</v>
      </c>
      <c r="FI2">
        <v>0</v>
      </c>
      <c r="FJ2">
        <v>1</v>
      </c>
      <c r="FK2">
        <v>1</v>
      </c>
      <c r="FL2">
        <v>1</v>
      </c>
      <c r="FM2">
        <v>1</v>
      </c>
      <c r="FN2">
        <v>1</v>
      </c>
      <c r="FO2">
        <v>0.5</v>
      </c>
      <c r="FP2">
        <v>0.5</v>
      </c>
      <c r="FQ2">
        <v>1</v>
      </c>
      <c r="FR2">
        <v>0.5</v>
      </c>
      <c r="FS2">
        <v>0.5</v>
      </c>
      <c r="FT2">
        <v>1</v>
      </c>
      <c r="FU2">
        <v>1</v>
      </c>
      <c r="FV2">
        <v>0.5</v>
      </c>
      <c r="FW2">
        <v>1</v>
      </c>
      <c r="FX2">
        <v>0.5</v>
      </c>
      <c r="FY2">
        <v>0.5</v>
      </c>
      <c r="FZ2">
        <v>0.5</v>
      </c>
      <c r="GA2">
        <v>1</v>
      </c>
      <c r="GB2">
        <v>0.5</v>
      </c>
      <c r="GC2">
        <v>1</v>
      </c>
      <c r="GD2">
        <v>1</v>
      </c>
      <c r="GE2">
        <v>1</v>
      </c>
      <c r="GF2">
        <v>1</v>
      </c>
      <c r="GG2">
        <v>1</v>
      </c>
      <c r="GH2">
        <v>1</v>
      </c>
      <c r="GI2">
        <v>1</v>
      </c>
      <c r="GJ2" s="33">
        <f>SUM(AE2:GI2)</f>
        <v>83.5</v>
      </c>
    </row>
    <row r="3" spans="1:193" x14ac:dyDescent="0.2">
      <c r="A3" t="s">
        <v>187</v>
      </c>
      <c r="B3">
        <v>302510025</v>
      </c>
      <c r="C3" t="s">
        <v>197</v>
      </c>
      <c r="D3" t="s">
        <v>188</v>
      </c>
      <c r="G3">
        <v>329</v>
      </c>
      <c r="H3">
        <v>152</v>
      </c>
      <c r="I3" t="s">
        <v>188</v>
      </c>
      <c r="J3" t="s">
        <v>190</v>
      </c>
      <c r="K3" t="s">
        <v>191</v>
      </c>
      <c r="L3">
        <v>990</v>
      </c>
      <c r="M3">
        <v>454</v>
      </c>
      <c r="N3">
        <v>-1</v>
      </c>
      <c r="O3" t="s">
        <v>327</v>
      </c>
      <c r="P3" t="s">
        <v>192</v>
      </c>
      <c r="Q3" t="s">
        <v>328</v>
      </c>
      <c r="R3" t="s">
        <v>329</v>
      </c>
      <c r="S3" t="s">
        <v>332</v>
      </c>
      <c r="T3" t="s">
        <v>333</v>
      </c>
      <c r="U3">
        <v>2</v>
      </c>
      <c r="V3" t="s">
        <v>193</v>
      </c>
      <c r="W3">
        <v>1024</v>
      </c>
      <c r="X3">
        <v>482</v>
      </c>
      <c r="Y3">
        <v>0</v>
      </c>
      <c r="Z3">
        <v>1</v>
      </c>
      <c r="AA3" s="26" t="s">
        <v>194</v>
      </c>
      <c r="AB3">
        <v>1</v>
      </c>
      <c r="AC3" s="26" t="s">
        <v>196</v>
      </c>
      <c r="AD3">
        <v>0</v>
      </c>
      <c r="AE3" t="s">
        <v>195</v>
      </c>
      <c r="AF3">
        <v>0</v>
      </c>
      <c r="AG3" t="s">
        <v>195</v>
      </c>
      <c r="AH3" t="s">
        <v>195</v>
      </c>
      <c r="AI3">
        <v>0</v>
      </c>
      <c r="AJ3">
        <v>0</v>
      </c>
      <c r="AK3">
        <v>0</v>
      </c>
      <c r="AL3">
        <v>0</v>
      </c>
      <c r="AM3">
        <v>0</v>
      </c>
      <c r="AN3" t="s">
        <v>195</v>
      </c>
      <c r="AO3">
        <v>0</v>
      </c>
      <c r="AP3" t="s">
        <v>195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1</v>
      </c>
      <c r="AX3">
        <v>1</v>
      </c>
      <c r="AY3">
        <v>0</v>
      </c>
      <c r="AZ3">
        <v>0</v>
      </c>
      <c r="BA3">
        <v>0</v>
      </c>
      <c r="BB3">
        <v>1</v>
      </c>
      <c r="BC3" t="s">
        <v>195</v>
      </c>
      <c r="BD3">
        <v>0.5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0.5</v>
      </c>
      <c r="BO3">
        <v>1</v>
      </c>
      <c r="BP3">
        <v>0.5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 t="s">
        <v>195</v>
      </c>
      <c r="DP3">
        <v>0</v>
      </c>
      <c r="DQ3" t="s">
        <v>195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0.5</v>
      </c>
      <c r="EE3">
        <v>0</v>
      </c>
      <c r="EF3">
        <v>0</v>
      </c>
      <c r="EG3">
        <v>0</v>
      </c>
      <c r="EH3">
        <v>0.5</v>
      </c>
      <c r="EI3">
        <v>0</v>
      </c>
      <c r="EJ3">
        <v>0</v>
      </c>
      <c r="EK3">
        <v>0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0.5</v>
      </c>
      <c r="EV3">
        <v>0.5</v>
      </c>
      <c r="EW3">
        <v>0</v>
      </c>
      <c r="EX3" t="s">
        <v>195</v>
      </c>
      <c r="EY3">
        <v>0</v>
      </c>
      <c r="EZ3">
        <v>0.5</v>
      </c>
      <c r="FA3">
        <v>0</v>
      </c>
      <c r="FB3">
        <v>0</v>
      </c>
      <c r="FC3">
        <v>0.5</v>
      </c>
      <c r="FD3">
        <v>0</v>
      </c>
      <c r="FE3">
        <v>0</v>
      </c>
      <c r="FF3">
        <v>0.5</v>
      </c>
      <c r="FG3">
        <v>0</v>
      </c>
      <c r="FH3">
        <v>0</v>
      </c>
      <c r="FI3">
        <v>0</v>
      </c>
      <c r="FJ3">
        <v>1</v>
      </c>
      <c r="FK3">
        <v>0</v>
      </c>
      <c r="FL3">
        <v>1</v>
      </c>
      <c r="FM3">
        <v>1</v>
      </c>
      <c r="FN3">
        <v>1</v>
      </c>
      <c r="FO3">
        <v>0.5</v>
      </c>
      <c r="FP3">
        <v>0.5</v>
      </c>
      <c r="FQ3">
        <v>1</v>
      </c>
      <c r="FR3">
        <v>0.5</v>
      </c>
      <c r="FS3" t="s">
        <v>195</v>
      </c>
      <c r="FT3">
        <v>1</v>
      </c>
      <c r="FU3">
        <v>1</v>
      </c>
      <c r="FV3">
        <v>0.5</v>
      </c>
      <c r="FW3">
        <v>1</v>
      </c>
      <c r="FX3">
        <v>0</v>
      </c>
      <c r="FY3">
        <v>0</v>
      </c>
      <c r="FZ3">
        <v>0</v>
      </c>
      <c r="GA3">
        <v>0</v>
      </c>
      <c r="GB3" t="s">
        <v>195</v>
      </c>
      <c r="GC3">
        <v>0.5</v>
      </c>
      <c r="GD3">
        <v>0.5</v>
      </c>
      <c r="GE3">
        <v>1</v>
      </c>
      <c r="GF3">
        <v>1</v>
      </c>
      <c r="GG3">
        <v>1</v>
      </c>
      <c r="GH3">
        <v>1</v>
      </c>
      <c r="GI3">
        <v>1</v>
      </c>
      <c r="GJ3" s="33">
        <f t="shared" ref="GJ3:GJ11" si="0">SUM(AE3:GI3)</f>
        <v>56</v>
      </c>
    </row>
    <row r="4" spans="1:193" x14ac:dyDescent="0.2">
      <c r="A4" t="s">
        <v>187</v>
      </c>
      <c r="B4">
        <v>302510065</v>
      </c>
      <c r="C4" t="s">
        <v>189</v>
      </c>
      <c r="D4" t="s">
        <v>188</v>
      </c>
      <c r="G4">
        <v>329</v>
      </c>
      <c r="H4">
        <v>138</v>
      </c>
      <c r="I4" t="s">
        <v>188</v>
      </c>
      <c r="J4" t="s">
        <v>199</v>
      </c>
      <c r="K4" t="s">
        <v>200</v>
      </c>
      <c r="L4">
        <v>990</v>
      </c>
      <c r="M4">
        <v>414</v>
      </c>
      <c r="N4">
        <v>-1</v>
      </c>
      <c r="O4" t="s">
        <v>327</v>
      </c>
      <c r="P4" t="s">
        <v>192</v>
      </c>
      <c r="Q4" t="s">
        <v>328</v>
      </c>
      <c r="R4" t="s">
        <v>329</v>
      </c>
      <c r="S4" t="s">
        <v>334</v>
      </c>
      <c r="T4" t="s">
        <v>335</v>
      </c>
      <c r="U4">
        <v>2</v>
      </c>
      <c r="V4" t="s">
        <v>193</v>
      </c>
      <c r="W4">
        <v>1024</v>
      </c>
      <c r="X4">
        <v>442</v>
      </c>
      <c r="Y4">
        <v>0</v>
      </c>
      <c r="Z4">
        <v>1</v>
      </c>
      <c r="AA4" s="26" t="s">
        <v>194</v>
      </c>
      <c r="AB4">
        <v>1</v>
      </c>
      <c r="AC4" s="26" t="s">
        <v>196</v>
      </c>
      <c r="AD4">
        <v>0</v>
      </c>
      <c r="AE4" t="s">
        <v>195</v>
      </c>
      <c r="AF4" t="s">
        <v>195</v>
      </c>
      <c r="AG4" t="s">
        <v>195</v>
      </c>
      <c r="AH4" t="s">
        <v>195</v>
      </c>
      <c r="AI4">
        <v>0</v>
      </c>
      <c r="AJ4">
        <v>0</v>
      </c>
      <c r="AK4">
        <v>0</v>
      </c>
      <c r="AL4">
        <v>0</v>
      </c>
      <c r="AM4" t="s">
        <v>195</v>
      </c>
      <c r="AN4">
        <v>0</v>
      </c>
      <c r="AO4">
        <v>0</v>
      </c>
      <c r="AP4">
        <v>0</v>
      </c>
      <c r="AQ4">
        <v>0</v>
      </c>
      <c r="AR4" t="s">
        <v>195</v>
      </c>
      <c r="AS4" t="s">
        <v>195</v>
      </c>
      <c r="AT4">
        <v>0</v>
      </c>
      <c r="AU4">
        <v>0</v>
      </c>
      <c r="AV4" t="s">
        <v>195</v>
      </c>
      <c r="AW4">
        <v>1</v>
      </c>
      <c r="AX4">
        <v>1</v>
      </c>
      <c r="AY4">
        <v>0</v>
      </c>
      <c r="AZ4">
        <v>0</v>
      </c>
      <c r="BA4" t="s">
        <v>195</v>
      </c>
      <c r="BB4">
        <v>1</v>
      </c>
      <c r="BC4">
        <v>0.5</v>
      </c>
      <c r="BD4">
        <v>0.5</v>
      </c>
      <c r="BE4">
        <v>0</v>
      </c>
      <c r="BF4">
        <v>0</v>
      </c>
      <c r="BG4">
        <v>0</v>
      </c>
      <c r="BH4">
        <v>0</v>
      </c>
      <c r="BI4">
        <v>0</v>
      </c>
      <c r="BJ4" t="s">
        <v>195</v>
      </c>
      <c r="BK4">
        <v>1</v>
      </c>
      <c r="BL4">
        <v>1</v>
      </c>
      <c r="BM4">
        <v>1</v>
      </c>
      <c r="BN4">
        <v>0.5</v>
      </c>
      <c r="BO4">
        <v>1</v>
      </c>
      <c r="BP4">
        <v>0.5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0.5</v>
      </c>
      <c r="BX4">
        <v>1</v>
      </c>
      <c r="BY4">
        <v>0.5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 t="s">
        <v>195</v>
      </c>
      <c r="DR4">
        <v>0</v>
      </c>
      <c r="DS4">
        <v>0</v>
      </c>
      <c r="DT4">
        <v>0</v>
      </c>
      <c r="DU4">
        <v>0</v>
      </c>
      <c r="DV4">
        <v>0</v>
      </c>
      <c r="DW4" t="s">
        <v>195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0.5</v>
      </c>
      <c r="EE4">
        <v>0</v>
      </c>
      <c r="EF4">
        <v>0</v>
      </c>
      <c r="EG4">
        <v>0</v>
      </c>
      <c r="EH4">
        <v>0.5</v>
      </c>
      <c r="EI4">
        <v>0</v>
      </c>
      <c r="EJ4">
        <v>0</v>
      </c>
      <c r="EK4">
        <v>0</v>
      </c>
      <c r="EL4">
        <v>1</v>
      </c>
      <c r="EM4">
        <v>1</v>
      </c>
      <c r="EN4">
        <v>1</v>
      </c>
      <c r="EO4">
        <v>0.5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0.5</v>
      </c>
      <c r="EW4">
        <v>0</v>
      </c>
      <c r="EX4">
        <v>0.5</v>
      </c>
      <c r="EY4">
        <v>0</v>
      </c>
      <c r="EZ4">
        <v>0.5</v>
      </c>
      <c r="FA4">
        <v>0</v>
      </c>
      <c r="FB4">
        <v>0</v>
      </c>
      <c r="FC4">
        <v>0.5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1</v>
      </c>
      <c r="FK4">
        <v>0</v>
      </c>
      <c r="FL4">
        <v>1</v>
      </c>
      <c r="FM4">
        <v>1</v>
      </c>
      <c r="FN4">
        <v>1</v>
      </c>
      <c r="FO4">
        <v>0.5</v>
      </c>
      <c r="FP4">
        <v>0.5</v>
      </c>
      <c r="FQ4">
        <v>1</v>
      </c>
      <c r="FR4">
        <v>0.5</v>
      </c>
      <c r="FS4">
        <v>0.5</v>
      </c>
      <c r="FT4">
        <v>1</v>
      </c>
      <c r="FU4">
        <v>1</v>
      </c>
      <c r="FV4">
        <v>0.5</v>
      </c>
      <c r="FW4">
        <v>1</v>
      </c>
      <c r="FX4">
        <v>0</v>
      </c>
      <c r="FY4">
        <v>0</v>
      </c>
      <c r="FZ4">
        <v>0.5</v>
      </c>
      <c r="GA4">
        <v>0</v>
      </c>
      <c r="GB4" t="s">
        <v>195</v>
      </c>
      <c r="GC4">
        <v>0.5</v>
      </c>
      <c r="GD4">
        <v>0.5</v>
      </c>
      <c r="GE4">
        <v>1</v>
      </c>
      <c r="GF4">
        <v>1</v>
      </c>
      <c r="GG4">
        <v>1</v>
      </c>
      <c r="GH4">
        <v>1</v>
      </c>
      <c r="GI4">
        <v>1</v>
      </c>
      <c r="GJ4" s="33">
        <f t="shared" si="0"/>
        <v>56.5</v>
      </c>
    </row>
    <row r="5" spans="1:193" x14ac:dyDescent="0.2">
      <c r="A5" t="s">
        <v>187</v>
      </c>
      <c r="B5">
        <v>302510137</v>
      </c>
      <c r="C5" t="s">
        <v>189</v>
      </c>
      <c r="D5" t="s">
        <v>188</v>
      </c>
      <c r="G5">
        <v>329</v>
      </c>
      <c r="H5">
        <v>114</v>
      </c>
      <c r="I5" t="s">
        <v>188</v>
      </c>
      <c r="J5" t="s">
        <v>199</v>
      </c>
      <c r="K5" t="s">
        <v>200</v>
      </c>
      <c r="L5">
        <v>990</v>
      </c>
      <c r="M5">
        <v>342</v>
      </c>
      <c r="N5">
        <v>-1</v>
      </c>
      <c r="O5" t="s">
        <v>327</v>
      </c>
      <c r="P5" t="s">
        <v>192</v>
      </c>
      <c r="Q5" t="s">
        <v>328</v>
      </c>
      <c r="R5" t="s">
        <v>329</v>
      </c>
      <c r="S5" t="s">
        <v>336</v>
      </c>
      <c r="T5" t="s">
        <v>337</v>
      </c>
      <c r="U5">
        <v>2</v>
      </c>
      <c r="V5" t="s">
        <v>193</v>
      </c>
      <c r="W5">
        <v>1024</v>
      </c>
      <c r="X5">
        <v>370</v>
      </c>
      <c r="Y5">
        <v>0</v>
      </c>
      <c r="Z5">
        <v>1</v>
      </c>
      <c r="AA5" s="26" t="s">
        <v>194</v>
      </c>
      <c r="AB5">
        <v>1</v>
      </c>
      <c r="AC5" s="26" t="s">
        <v>196</v>
      </c>
      <c r="AD5">
        <v>0</v>
      </c>
      <c r="AE5">
        <v>0</v>
      </c>
      <c r="AF5" t="s">
        <v>195</v>
      </c>
      <c r="AG5" t="s">
        <v>195</v>
      </c>
      <c r="AH5" t="s">
        <v>195</v>
      </c>
      <c r="AI5">
        <v>0</v>
      </c>
      <c r="AJ5">
        <v>0</v>
      </c>
      <c r="AK5" t="s">
        <v>195</v>
      </c>
      <c r="AL5" t="s">
        <v>195</v>
      </c>
      <c r="AM5" t="s">
        <v>195</v>
      </c>
      <c r="AN5">
        <v>0</v>
      </c>
      <c r="AO5" t="s">
        <v>195</v>
      </c>
      <c r="AP5">
        <v>0</v>
      </c>
      <c r="AQ5">
        <v>0</v>
      </c>
      <c r="AR5" t="s">
        <v>195</v>
      </c>
      <c r="AS5" t="s">
        <v>195</v>
      </c>
      <c r="AT5" t="s">
        <v>195</v>
      </c>
      <c r="AU5">
        <v>0</v>
      </c>
      <c r="AV5" t="s">
        <v>195</v>
      </c>
      <c r="AW5">
        <v>1</v>
      </c>
      <c r="AX5">
        <v>1</v>
      </c>
      <c r="AY5">
        <v>0</v>
      </c>
      <c r="AZ5">
        <v>0</v>
      </c>
      <c r="BA5" t="s">
        <v>195</v>
      </c>
      <c r="BB5">
        <v>1</v>
      </c>
      <c r="BC5">
        <v>0.5</v>
      </c>
      <c r="BD5">
        <v>0.5</v>
      </c>
      <c r="BE5" t="s">
        <v>195</v>
      </c>
      <c r="BF5">
        <v>0</v>
      </c>
      <c r="BG5">
        <v>0</v>
      </c>
      <c r="BH5" t="s">
        <v>195</v>
      </c>
      <c r="BI5" t="s">
        <v>195</v>
      </c>
      <c r="BJ5" t="s">
        <v>195</v>
      </c>
      <c r="BK5">
        <v>1</v>
      </c>
      <c r="BL5">
        <v>1</v>
      </c>
      <c r="BM5">
        <v>1</v>
      </c>
      <c r="BN5">
        <v>0.5</v>
      </c>
      <c r="BO5">
        <v>1</v>
      </c>
      <c r="BP5">
        <v>0.5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0.5</v>
      </c>
      <c r="BX5">
        <v>1</v>
      </c>
      <c r="BY5">
        <v>0.5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 t="s">
        <v>195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 t="s">
        <v>195</v>
      </c>
      <c r="DP5" t="s">
        <v>195</v>
      </c>
      <c r="DQ5" t="s">
        <v>195</v>
      </c>
      <c r="DR5">
        <v>0</v>
      </c>
      <c r="DS5">
        <v>0</v>
      </c>
      <c r="DT5" t="s">
        <v>195</v>
      </c>
      <c r="DU5">
        <v>0</v>
      </c>
      <c r="DV5">
        <v>0</v>
      </c>
      <c r="DW5" t="s">
        <v>195</v>
      </c>
      <c r="DX5">
        <v>0</v>
      </c>
      <c r="DY5">
        <v>0</v>
      </c>
      <c r="DZ5" t="s">
        <v>195</v>
      </c>
      <c r="EA5">
        <v>0</v>
      </c>
      <c r="EB5">
        <v>0</v>
      </c>
      <c r="EC5">
        <v>0</v>
      </c>
      <c r="ED5">
        <v>0.5</v>
      </c>
      <c r="EE5">
        <v>0</v>
      </c>
      <c r="EF5" t="s">
        <v>195</v>
      </c>
      <c r="EG5">
        <v>0</v>
      </c>
      <c r="EH5">
        <v>0.5</v>
      </c>
      <c r="EI5">
        <v>0</v>
      </c>
      <c r="EJ5">
        <v>0</v>
      </c>
      <c r="EK5">
        <v>0</v>
      </c>
      <c r="EL5">
        <v>1</v>
      </c>
      <c r="EM5">
        <v>1</v>
      </c>
      <c r="EN5">
        <v>1</v>
      </c>
      <c r="EO5">
        <v>0.5</v>
      </c>
      <c r="EP5">
        <v>0.5</v>
      </c>
      <c r="EQ5">
        <v>1</v>
      </c>
      <c r="ER5">
        <v>1</v>
      </c>
      <c r="ES5">
        <v>1</v>
      </c>
      <c r="ET5">
        <v>1</v>
      </c>
      <c r="EU5">
        <v>0.5</v>
      </c>
      <c r="EV5">
        <v>0.5</v>
      </c>
      <c r="EW5">
        <v>0</v>
      </c>
      <c r="EX5">
        <v>0.5</v>
      </c>
      <c r="EY5">
        <v>0</v>
      </c>
      <c r="EZ5">
        <v>0.5</v>
      </c>
      <c r="FA5">
        <v>0</v>
      </c>
      <c r="FB5">
        <v>0</v>
      </c>
      <c r="FC5">
        <v>0.5</v>
      </c>
      <c r="FD5" t="s">
        <v>195</v>
      </c>
      <c r="FE5">
        <v>0</v>
      </c>
      <c r="FF5">
        <v>0</v>
      </c>
      <c r="FG5" t="s">
        <v>195</v>
      </c>
      <c r="FH5" t="s">
        <v>195</v>
      </c>
      <c r="FI5">
        <v>0</v>
      </c>
      <c r="FJ5">
        <v>1</v>
      </c>
      <c r="FK5">
        <v>0</v>
      </c>
      <c r="FL5">
        <v>1</v>
      </c>
      <c r="FM5">
        <v>1</v>
      </c>
      <c r="FN5">
        <v>1</v>
      </c>
      <c r="FO5">
        <v>0.5</v>
      </c>
      <c r="FP5">
        <v>0.5</v>
      </c>
      <c r="FQ5">
        <v>1</v>
      </c>
      <c r="FR5">
        <v>0.5</v>
      </c>
      <c r="FS5">
        <v>0.5</v>
      </c>
      <c r="FT5">
        <v>1</v>
      </c>
      <c r="FU5">
        <v>1</v>
      </c>
      <c r="FV5">
        <v>0.5</v>
      </c>
      <c r="FW5">
        <v>1</v>
      </c>
      <c r="FX5">
        <v>0</v>
      </c>
      <c r="FY5">
        <v>0</v>
      </c>
      <c r="FZ5" t="s">
        <v>195</v>
      </c>
      <c r="GA5">
        <v>0</v>
      </c>
      <c r="GB5">
        <v>0.5</v>
      </c>
      <c r="GC5">
        <v>0.5</v>
      </c>
      <c r="GD5">
        <v>0.5</v>
      </c>
      <c r="GE5">
        <v>1</v>
      </c>
      <c r="GF5">
        <v>0.5</v>
      </c>
      <c r="GG5">
        <v>0.5</v>
      </c>
      <c r="GH5">
        <v>1</v>
      </c>
      <c r="GI5">
        <v>1</v>
      </c>
      <c r="GJ5" s="33">
        <f t="shared" si="0"/>
        <v>54.5</v>
      </c>
    </row>
    <row r="6" spans="1:193" x14ac:dyDescent="0.2">
      <c r="A6" t="s">
        <v>187</v>
      </c>
      <c r="B6">
        <v>302510146</v>
      </c>
      <c r="C6" t="s">
        <v>198</v>
      </c>
      <c r="D6" t="s">
        <v>197</v>
      </c>
      <c r="G6">
        <v>329</v>
      </c>
      <c r="H6">
        <v>111</v>
      </c>
      <c r="I6" t="s">
        <v>197</v>
      </c>
      <c r="J6" t="s">
        <v>199</v>
      </c>
      <c r="K6" t="s">
        <v>200</v>
      </c>
      <c r="L6">
        <v>990</v>
      </c>
      <c r="M6">
        <v>333</v>
      </c>
      <c r="N6">
        <v>-1</v>
      </c>
      <c r="O6" t="s">
        <v>327</v>
      </c>
      <c r="P6" t="s">
        <v>192</v>
      </c>
      <c r="Q6" t="s">
        <v>328</v>
      </c>
      <c r="R6" t="s">
        <v>329</v>
      </c>
      <c r="S6" t="s">
        <v>338</v>
      </c>
      <c r="T6" t="s">
        <v>339</v>
      </c>
      <c r="U6">
        <v>2</v>
      </c>
      <c r="V6" t="s">
        <v>193</v>
      </c>
      <c r="W6">
        <v>1024</v>
      </c>
      <c r="X6">
        <v>361</v>
      </c>
      <c r="Y6">
        <v>0</v>
      </c>
      <c r="Z6">
        <v>1</v>
      </c>
      <c r="AA6" s="26" t="s">
        <v>194</v>
      </c>
      <c r="AB6">
        <v>1</v>
      </c>
      <c r="AC6" s="26" t="s">
        <v>196</v>
      </c>
      <c r="AD6">
        <v>0</v>
      </c>
      <c r="AE6">
        <v>0</v>
      </c>
      <c r="AF6" t="s">
        <v>195</v>
      </c>
      <c r="AG6" t="s">
        <v>195</v>
      </c>
      <c r="AH6">
        <v>0</v>
      </c>
      <c r="AI6">
        <v>0</v>
      </c>
      <c r="AJ6" t="s">
        <v>195</v>
      </c>
      <c r="AK6" t="s">
        <v>195</v>
      </c>
      <c r="AL6" t="s">
        <v>195</v>
      </c>
      <c r="AM6" t="s">
        <v>195</v>
      </c>
      <c r="AN6">
        <v>0</v>
      </c>
      <c r="AO6" t="s">
        <v>195</v>
      </c>
      <c r="AP6">
        <v>0</v>
      </c>
      <c r="AQ6">
        <v>0</v>
      </c>
      <c r="AR6" t="s">
        <v>195</v>
      </c>
      <c r="AS6" t="s">
        <v>195</v>
      </c>
      <c r="AT6" t="s">
        <v>195</v>
      </c>
      <c r="AU6">
        <v>0</v>
      </c>
      <c r="AV6" t="s">
        <v>195</v>
      </c>
      <c r="AW6">
        <v>1</v>
      </c>
      <c r="AX6">
        <v>1</v>
      </c>
      <c r="AY6">
        <v>0</v>
      </c>
      <c r="AZ6">
        <v>0</v>
      </c>
      <c r="BA6" t="s">
        <v>195</v>
      </c>
      <c r="BB6">
        <v>1</v>
      </c>
      <c r="BC6">
        <v>0.5</v>
      </c>
      <c r="BD6">
        <v>0.5</v>
      </c>
      <c r="BE6" t="s">
        <v>195</v>
      </c>
      <c r="BF6">
        <v>0</v>
      </c>
      <c r="BG6">
        <v>0</v>
      </c>
      <c r="BH6" t="s">
        <v>195</v>
      </c>
      <c r="BI6" t="s">
        <v>195</v>
      </c>
      <c r="BJ6" t="s">
        <v>195</v>
      </c>
      <c r="BK6">
        <v>1</v>
      </c>
      <c r="BL6">
        <v>1</v>
      </c>
      <c r="BM6">
        <v>1</v>
      </c>
      <c r="BN6">
        <v>0.5</v>
      </c>
      <c r="BO6">
        <v>1</v>
      </c>
      <c r="BP6">
        <v>0.5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 t="s">
        <v>195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 t="s">
        <v>195</v>
      </c>
      <c r="DP6" t="s">
        <v>195</v>
      </c>
      <c r="DQ6" t="s">
        <v>195</v>
      </c>
      <c r="DR6">
        <v>0</v>
      </c>
      <c r="DS6">
        <v>0</v>
      </c>
      <c r="DT6" t="s">
        <v>195</v>
      </c>
      <c r="DU6">
        <v>0</v>
      </c>
      <c r="DV6">
        <v>0</v>
      </c>
      <c r="DW6" t="s">
        <v>195</v>
      </c>
      <c r="DX6">
        <v>0</v>
      </c>
      <c r="DY6">
        <v>0.5</v>
      </c>
      <c r="DZ6" t="s">
        <v>195</v>
      </c>
      <c r="EA6">
        <v>0</v>
      </c>
      <c r="EB6">
        <v>0</v>
      </c>
      <c r="EC6">
        <v>0</v>
      </c>
      <c r="ED6">
        <v>0.5</v>
      </c>
      <c r="EE6">
        <v>0.5</v>
      </c>
      <c r="EF6" t="s">
        <v>195</v>
      </c>
      <c r="EG6">
        <v>0</v>
      </c>
      <c r="EH6">
        <v>0.5</v>
      </c>
      <c r="EI6">
        <v>0</v>
      </c>
      <c r="EJ6">
        <v>0</v>
      </c>
      <c r="EK6">
        <v>0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0.5</v>
      </c>
      <c r="EV6">
        <v>0.5</v>
      </c>
      <c r="EW6">
        <v>0</v>
      </c>
      <c r="EX6">
        <v>0.5</v>
      </c>
      <c r="EY6">
        <v>0</v>
      </c>
      <c r="EZ6">
        <v>0.5</v>
      </c>
      <c r="FA6">
        <v>0</v>
      </c>
      <c r="FB6">
        <v>0</v>
      </c>
      <c r="FC6">
        <v>0.5</v>
      </c>
      <c r="FD6" t="s">
        <v>195</v>
      </c>
      <c r="FE6">
        <v>0</v>
      </c>
      <c r="FF6">
        <v>0.5</v>
      </c>
      <c r="FG6" t="s">
        <v>195</v>
      </c>
      <c r="FH6" t="s">
        <v>195</v>
      </c>
      <c r="FI6">
        <v>0</v>
      </c>
      <c r="FJ6">
        <v>1</v>
      </c>
      <c r="FK6">
        <v>0</v>
      </c>
      <c r="FL6">
        <v>1</v>
      </c>
      <c r="FM6">
        <v>1</v>
      </c>
      <c r="FN6">
        <v>1</v>
      </c>
      <c r="FO6">
        <v>0.5</v>
      </c>
      <c r="FP6">
        <v>0.5</v>
      </c>
      <c r="FQ6">
        <v>1</v>
      </c>
      <c r="FR6">
        <v>0.5</v>
      </c>
      <c r="FS6">
        <v>0.5</v>
      </c>
      <c r="FT6">
        <v>1</v>
      </c>
      <c r="FU6">
        <v>1</v>
      </c>
      <c r="FV6">
        <v>0.5</v>
      </c>
      <c r="FW6">
        <v>1</v>
      </c>
      <c r="FX6">
        <v>0</v>
      </c>
      <c r="FY6">
        <v>0</v>
      </c>
      <c r="FZ6" t="s">
        <v>195</v>
      </c>
      <c r="GA6">
        <v>0</v>
      </c>
      <c r="GB6">
        <v>0.5</v>
      </c>
      <c r="GC6">
        <v>0.5</v>
      </c>
      <c r="GD6">
        <v>0.5</v>
      </c>
      <c r="GE6">
        <v>1</v>
      </c>
      <c r="GF6">
        <v>1</v>
      </c>
      <c r="GG6">
        <v>1</v>
      </c>
      <c r="GH6">
        <v>1</v>
      </c>
      <c r="GI6">
        <v>1</v>
      </c>
      <c r="GJ6" s="33">
        <f t="shared" si="0"/>
        <v>59</v>
      </c>
    </row>
    <row r="7" spans="1:193" x14ac:dyDescent="0.2">
      <c r="A7" t="s">
        <v>187</v>
      </c>
      <c r="B7">
        <v>302510185</v>
      </c>
      <c r="C7" t="s">
        <v>188</v>
      </c>
      <c r="D7" t="s">
        <v>197</v>
      </c>
      <c r="G7">
        <v>329</v>
      </c>
      <c r="H7">
        <v>98</v>
      </c>
      <c r="I7" t="s">
        <v>197</v>
      </c>
      <c r="J7" t="s">
        <v>199</v>
      </c>
      <c r="K7" t="s">
        <v>200</v>
      </c>
      <c r="L7">
        <v>990</v>
      </c>
      <c r="M7">
        <v>294</v>
      </c>
      <c r="N7">
        <v>-1</v>
      </c>
      <c r="O7" t="s">
        <v>327</v>
      </c>
      <c r="P7" t="s">
        <v>192</v>
      </c>
      <c r="Q7" t="s">
        <v>328</v>
      </c>
      <c r="R7" t="s">
        <v>329</v>
      </c>
      <c r="S7" t="s">
        <v>340</v>
      </c>
      <c r="T7" t="s">
        <v>341</v>
      </c>
      <c r="U7">
        <v>2</v>
      </c>
      <c r="V7" t="s">
        <v>193</v>
      </c>
      <c r="W7">
        <v>1024</v>
      </c>
      <c r="X7">
        <v>322</v>
      </c>
      <c r="Y7">
        <v>0</v>
      </c>
      <c r="Z7">
        <v>1</v>
      </c>
      <c r="AA7" s="26" t="s">
        <v>194</v>
      </c>
      <c r="AB7">
        <v>1</v>
      </c>
      <c r="AC7" s="26" t="s">
        <v>196</v>
      </c>
      <c r="AD7">
        <v>0</v>
      </c>
      <c r="AE7">
        <v>0</v>
      </c>
      <c r="AF7" t="s">
        <v>195</v>
      </c>
      <c r="AG7" t="s">
        <v>195</v>
      </c>
      <c r="AH7" t="s">
        <v>195</v>
      </c>
      <c r="AI7">
        <v>0</v>
      </c>
      <c r="AJ7">
        <v>0</v>
      </c>
      <c r="AK7" t="s">
        <v>195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 t="s">
        <v>195</v>
      </c>
      <c r="AT7">
        <v>0</v>
      </c>
      <c r="AU7">
        <v>0</v>
      </c>
      <c r="AV7">
        <v>0</v>
      </c>
      <c r="AW7">
        <v>1</v>
      </c>
      <c r="AX7">
        <v>1</v>
      </c>
      <c r="AY7">
        <v>0</v>
      </c>
      <c r="AZ7">
        <v>0</v>
      </c>
      <c r="BA7" t="s">
        <v>195</v>
      </c>
      <c r="BB7">
        <v>1</v>
      </c>
      <c r="BC7">
        <v>0.5</v>
      </c>
      <c r="BD7">
        <v>0.5</v>
      </c>
      <c r="BE7">
        <v>0</v>
      </c>
      <c r="BF7">
        <v>0</v>
      </c>
      <c r="BG7">
        <v>0</v>
      </c>
      <c r="BH7">
        <v>0</v>
      </c>
      <c r="BI7" t="s">
        <v>195</v>
      </c>
      <c r="BJ7" t="s">
        <v>195</v>
      </c>
      <c r="BK7">
        <v>1</v>
      </c>
      <c r="BL7">
        <v>1</v>
      </c>
      <c r="BM7">
        <v>1</v>
      </c>
      <c r="BN7">
        <v>0.5</v>
      </c>
      <c r="BO7">
        <v>1</v>
      </c>
      <c r="BP7">
        <v>0.5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 t="s">
        <v>195</v>
      </c>
      <c r="DI7">
        <v>0</v>
      </c>
      <c r="DJ7" t="s">
        <v>195</v>
      </c>
      <c r="DK7">
        <v>1</v>
      </c>
      <c r="DL7">
        <v>0</v>
      </c>
      <c r="DM7">
        <v>0</v>
      </c>
      <c r="DN7">
        <v>0</v>
      </c>
      <c r="DO7" t="s">
        <v>195</v>
      </c>
      <c r="DP7">
        <v>0</v>
      </c>
      <c r="DQ7" t="s">
        <v>195</v>
      </c>
      <c r="DR7">
        <v>0</v>
      </c>
      <c r="DS7">
        <v>0</v>
      </c>
      <c r="DT7" t="s">
        <v>195</v>
      </c>
      <c r="DU7">
        <v>0</v>
      </c>
      <c r="DV7">
        <v>0</v>
      </c>
      <c r="DW7" t="s">
        <v>195</v>
      </c>
      <c r="DX7">
        <v>0</v>
      </c>
      <c r="DY7">
        <v>0</v>
      </c>
      <c r="DZ7" t="s">
        <v>195</v>
      </c>
      <c r="EA7">
        <v>0</v>
      </c>
      <c r="EB7" t="s">
        <v>195</v>
      </c>
      <c r="EC7">
        <v>0</v>
      </c>
      <c r="ED7">
        <v>0.5</v>
      </c>
      <c r="EE7">
        <v>0</v>
      </c>
      <c r="EF7" t="s">
        <v>195</v>
      </c>
      <c r="EG7">
        <v>0</v>
      </c>
      <c r="EH7">
        <v>0.5</v>
      </c>
      <c r="EI7">
        <v>0</v>
      </c>
      <c r="EJ7">
        <v>0</v>
      </c>
      <c r="EK7">
        <v>0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 t="s">
        <v>195</v>
      </c>
      <c r="EV7">
        <v>0.5</v>
      </c>
      <c r="EW7">
        <v>0</v>
      </c>
      <c r="EX7">
        <v>0.5</v>
      </c>
      <c r="EY7">
        <v>0</v>
      </c>
      <c r="EZ7">
        <v>0.5</v>
      </c>
      <c r="FA7">
        <v>0</v>
      </c>
      <c r="FB7">
        <v>0</v>
      </c>
      <c r="FC7">
        <v>0.5</v>
      </c>
      <c r="FD7" t="s">
        <v>195</v>
      </c>
      <c r="FE7">
        <v>0</v>
      </c>
      <c r="FF7">
        <v>0.5</v>
      </c>
      <c r="FG7">
        <v>0</v>
      </c>
      <c r="FH7" t="s">
        <v>195</v>
      </c>
      <c r="FI7">
        <v>0</v>
      </c>
      <c r="FJ7">
        <v>1</v>
      </c>
      <c r="FK7">
        <v>0</v>
      </c>
      <c r="FL7">
        <v>1</v>
      </c>
      <c r="FM7">
        <v>1</v>
      </c>
      <c r="FN7">
        <v>1</v>
      </c>
      <c r="FO7">
        <v>0.5</v>
      </c>
      <c r="FP7">
        <v>0.5</v>
      </c>
      <c r="FQ7">
        <v>1</v>
      </c>
      <c r="FR7">
        <v>0.5</v>
      </c>
      <c r="FS7">
        <v>0.5</v>
      </c>
      <c r="FT7">
        <v>1</v>
      </c>
      <c r="FU7">
        <v>1</v>
      </c>
      <c r="FV7">
        <v>0.5</v>
      </c>
      <c r="FW7">
        <v>1</v>
      </c>
      <c r="FX7">
        <v>0</v>
      </c>
      <c r="FY7">
        <v>0</v>
      </c>
      <c r="FZ7" t="s">
        <v>203</v>
      </c>
      <c r="GA7">
        <v>0</v>
      </c>
      <c r="GB7">
        <v>0.5</v>
      </c>
      <c r="GC7">
        <v>0.5</v>
      </c>
      <c r="GD7">
        <v>0.5</v>
      </c>
      <c r="GE7">
        <v>1</v>
      </c>
      <c r="GF7">
        <v>1</v>
      </c>
      <c r="GG7">
        <v>1</v>
      </c>
      <c r="GH7">
        <v>1</v>
      </c>
      <c r="GI7">
        <v>1</v>
      </c>
      <c r="GJ7" s="33">
        <f t="shared" si="0"/>
        <v>57.5</v>
      </c>
    </row>
    <row r="8" spans="1:193" x14ac:dyDescent="0.2">
      <c r="A8" t="s">
        <v>187</v>
      </c>
      <c r="B8">
        <v>302510257</v>
      </c>
      <c r="C8" t="s">
        <v>198</v>
      </c>
      <c r="D8" t="s">
        <v>188</v>
      </c>
      <c r="E8" t="s">
        <v>197</v>
      </c>
      <c r="G8">
        <v>329</v>
      </c>
      <c r="H8">
        <v>74</v>
      </c>
      <c r="I8" t="s">
        <v>188</v>
      </c>
      <c r="J8" t="s">
        <v>199</v>
      </c>
      <c r="K8" t="s">
        <v>200</v>
      </c>
      <c r="L8">
        <v>990</v>
      </c>
      <c r="M8">
        <v>222</v>
      </c>
      <c r="N8">
        <v>-1</v>
      </c>
      <c r="O8" t="s">
        <v>327</v>
      </c>
      <c r="P8" t="s">
        <v>192</v>
      </c>
      <c r="Q8" t="s">
        <v>328</v>
      </c>
      <c r="R8" t="s">
        <v>329</v>
      </c>
      <c r="S8" t="s">
        <v>342</v>
      </c>
      <c r="T8" t="s">
        <v>343</v>
      </c>
      <c r="U8">
        <v>2</v>
      </c>
      <c r="V8" t="s">
        <v>193</v>
      </c>
      <c r="W8">
        <v>1024</v>
      </c>
      <c r="X8">
        <v>250</v>
      </c>
      <c r="Y8">
        <v>0</v>
      </c>
      <c r="Z8">
        <v>1</v>
      </c>
      <c r="AA8" s="26" t="s">
        <v>194</v>
      </c>
      <c r="AB8">
        <v>1</v>
      </c>
      <c r="AC8" s="26" t="s">
        <v>208</v>
      </c>
      <c r="AD8">
        <v>0</v>
      </c>
      <c r="AE8">
        <v>0</v>
      </c>
      <c r="AF8" t="s">
        <v>195</v>
      </c>
      <c r="AG8" t="s">
        <v>195</v>
      </c>
      <c r="AH8" t="s">
        <v>195</v>
      </c>
      <c r="AI8">
        <v>0</v>
      </c>
      <c r="AJ8" t="s">
        <v>195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 t="s">
        <v>195</v>
      </c>
      <c r="AY8">
        <v>0</v>
      </c>
      <c r="AZ8">
        <v>0</v>
      </c>
      <c r="BA8" t="s">
        <v>195</v>
      </c>
      <c r="BB8">
        <v>1</v>
      </c>
      <c r="BC8">
        <v>0.5</v>
      </c>
      <c r="BD8">
        <v>0.5</v>
      </c>
      <c r="BE8">
        <v>0</v>
      </c>
      <c r="BF8">
        <v>0</v>
      </c>
      <c r="BG8">
        <v>0</v>
      </c>
      <c r="BH8">
        <v>0</v>
      </c>
      <c r="BI8" t="s">
        <v>195</v>
      </c>
      <c r="BJ8">
        <v>0</v>
      </c>
      <c r="BK8">
        <v>1</v>
      </c>
      <c r="BL8">
        <v>1</v>
      </c>
      <c r="BM8">
        <v>1</v>
      </c>
      <c r="BN8">
        <v>0.5</v>
      </c>
      <c r="BO8">
        <v>1</v>
      </c>
      <c r="BP8">
        <v>0.5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1</v>
      </c>
      <c r="DI8">
        <v>0</v>
      </c>
      <c r="DJ8">
        <v>0.5</v>
      </c>
      <c r="DK8">
        <v>1</v>
      </c>
      <c r="DL8">
        <v>0.5</v>
      </c>
      <c r="DM8">
        <v>1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0.5</v>
      </c>
      <c r="DY8">
        <v>0.5</v>
      </c>
      <c r="DZ8">
        <v>0.5</v>
      </c>
      <c r="EA8">
        <v>0</v>
      </c>
      <c r="EB8">
        <v>0</v>
      </c>
      <c r="EC8">
        <v>0</v>
      </c>
      <c r="ED8">
        <v>0.5</v>
      </c>
      <c r="EE8">
        <v>0.5</v>
      </c>
      <c r="EF8">
        <v>0</v>
      </c>
      <c r="EG8">
        <v>0</v>
      </c>
      <c r="EH8">
        <v>0.5</v>
      </c>
      <c r="EI8">
        <v>0.5</v>
      </c>
      <c r="EJ8">
        <v>1</v>
      </c>
      <c r="EK8">
        <v>0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0.5</v>
      </c>
      <c r="EV8">
        <v>0.5</v>
      </c>
      <c r="EW8">
        <v>0</v>
      </c>
      <c r="EX8">
        <v>0.5</v>
      </c>
      <c r="EY8">
        <v>0</v>
      </c>
      <c r="EZ8">
        <v>0.5</v>
      </c>
      <c r="FA8" t="s">
        <v>195</v>
      </c>
      <c r="FB8">
        <v>0</v>
      </c>
      <c r="FC8">
        <v>1</v>
      </c>
      <c r="FD8">
        <v>0.5</v>
      </c>
      <c r="FE8">
        <v>1</v>
      </c>
      <c r="FF8">
        <v>0.5</v>
      </c>
      <c r="FG8">
        <v>0.5</v>
      </c>
      <c r="FH8">
        <v>0</v>
      </c>
      <c r="FI8">
        <v>0</v>
      </c>
      <c r="FJ8">
        <v>1</v>
      </c>
      <c r="FK8">
        <v>1</v>
      </c>
      <c r="FL8">
        <v>1</v>
      </c>
      <c r="FM8">
        <v>1</v>
      </c>
      <c r="FN8">
        <v>1</v>
      </c>
      <c r="FO8">
        <v>0.5</v>
      </c>
      <c r="FP8">
        <v>0.5</v>
      </c>
      <c r="FQ8">
        <v>1</v>
      </c>
      <c r="FR8">
        <v>0.5</v>
      </c>
      <c r="FS8">
        <v>0.5</v>
      </c>
      <c r="FT8">
        <v>1</v>
      </c>
      <c r="FU8">
        <v>1</v>
      </c>
      <c r="FV8">
        <v>0.5</v>
      </c>
      <c r="FW8">
        <v>1</v>
      </c>
      <c r="FX8">
        <v>0.5</v>
      </c>
      <c r="FY8">
        <v>0.5</v>
      </c>
      <c r="FZ8">
        <v>0</v>
      </c>
      <c r="GA8">
        <v>0</v>
      </c>
      <c r="GB8">
        <v>1</v>
      </c>
      <c r="GC8">
        <v>0.5</v>
      </c>
      <c r="GD8">
        <v>0.5</v>
      </c>
      <c r="GE8">
        <v>1</v>
      </c>
      <c r="GF8">
        <v>1</v>
      </c>
      <c r="GG8">
        <v>1</v>
      </c>
      <c r="GH8">
        <v>1</v>
      </c>
      <c r="GI8">
        <v>1</v>
      </c>
      <c r="GJ8" s="33">
        <f t="shared" si="0"/>
        <v>69.5</v>
      </c>
    </row>
    <row r="9" spans="1:193" x14ac:dyDescent="0.2">
      <c r="A9" t="s">
        <v>187</v>
      </c>
      <c r="B9">
        <v>302510268</v>
      </c>
      <c r="C9" t="s">
        <v>188</v>
      </c>
      <c r="D9" t="s">
        <v>189</v>
      </c>
      <c r="G9">
        <v>329</v>
      </c>
      <c r="H9">
        <v>71</v>
      </c>
      <c r="I9" t="s">
        <v>189</v>
      </c>
      <c r="J9" t="s">
        <v>199</v>
      </c>
      <c r="K9" t="s">
        <v>200</v>
      </c>
      <c r="L9">
        <v>990</v>
      </c>
      <c r="M9">
        <v>211</v>
      </c>
      <c r="N9">
        <v>-1</v>
      </c>
      <c r="O9" t="s">
        <v>327</v>
      </c>
      <c r="P9" t="s">
        <v>192</v>
      </c>
      <c r="Q9" t="s">
        <v>328</v>
      </c>
      <c r="R9" t="s">
        <v>329</v>
      </c>
      <c r="S9" t="s">
        <v>344</v>
      </c>
      <c r="T9" t="s">
        <v>345</v>
      </c>
      <c r="U9">
        <v>2</v>
      </c>
      <c r="V9" t="s">
        <v>193</v>
      </c>
      <c r="W9">
        <v>1024</v>
      </c>
      <c r="X9">
        <v>239</v>
      </c>
      <c r="Y9">
        <v>0</v>
      </c>
      <c r="Z9">
        <v>1</v>
      </c>
      <c r="AA9" s="26" t="s">
        <v>194</v>
      </c>
      <c r="AB9">
        <v>1</v>
      </c>
      <c r="AC9" s="26" t="s">
        <v>196</v>
      </c>
      <c r="AD9">
        <v>0</v>
      </c>
      <c r="AE9">
        <v>0</v>
      </c>
      <c r="AF9" t="s">
        <v>195</v>
      </c>
      <c r="AG9" t="s">
        <v>195</v>
      </c>
      <c r="AH9" t="s">
        <v>195</v>
      </c>
      <c r="AI9">
        <v>0</v>
      </c>
      <c r="AJ9" t="s">
        <v>195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 t="s">
        <v>195</v>
      </c>
      <c r="AY9">
        <v>0</v>
      </c>
      <c r="AZ9">
        <v>0</v>
      </c>
      <c r="BA9" t="s">
        <v>195</v>
      </c>
      <c r="BB9">
        <v>1</v>
      </c>
      <c r="BC9">
        <v>0.5</v>
      </c>
      <c r="BD9">
        <v>0.5</v>
      </c>
      <c r="BE9">
        <v>0</v>
      </c>
      <c r="BF9">
        <v>0</v>
      </c>
      <c r="BG9">
        <v>0</v>
      </c>
      <c r="BH9">
        <v>0</v>
      </c>
      <c r="BI9" t="s">
        <v>195</v>
      </c>
      <c r="BJ9">
        <v>0</v>
      </c>
      <c r="BK9">
        <v>1</v>
      </c>
      <c r="BL9">
        <v>1</v>
      </c>
      <c r="BM9">
        <v>1</v>
      </c>
      <c r="BN9">
        <v>0.5</v>
      </c>
      <c r="BO9">
        <v>1</v>
      </c>
      <c r="BP9">
        <v>0.5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1</v>
      </c>
      <c r="DI9">
        <v>0</v>
      </c>
      <c r="DJ9">
        <v>0.5</v>
      </c>
      <c r="DK9">
        <v>1</v>
      </c>
      <c r="DL9">
        <v>0.5</v>
      </c>
      <c r="DM9">
        <v>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0.5</v>
      </c>
      <c r="DY9">
        <v>0.5</v>
      </c>
      <c r="DZ9">
        <v>0.5</v>
      </c>
      <c r="EA9">
        <v>0</v>
      </c>
      <c r="EB9">
        <v>0</v>
      </c>
      <c r="EC9">
        <v>0</v>
      </c>
      <c r="ED9">
        <v>0.5</v>
      </c>
      <c r="EE9">
        <v>0.5</v>
      </c>
      <c r="EF9">
        <v>0</v>
      </c>
      <c r="EG9">
        <v>0</v>
      </c>
      <c r="EH9">
        <v>0.5</v>
      </c>
      <c r="EI9">
        <v>0.5</v>
      </c>
      <c r="EJ9">
        <v>1</v>
      </c>
      <c r="EK9">
        <v>0</v>
      </c>
      <c r="EL9">
        <v>1</v>
      </c>
      <c r="EM9">
        <v>1</v>
      </c>
      <c r="EN9">
        <v>1</v>
      </c>
      <c r="EO9">
        <v>1</v>
      </c>
      <c r="EP9">
        <v>1</v>
      </c>
      <c r="EQ9">
        <v>1</v>
      </c>
      <c r="ER9">
        <v>1</v>
      </c>
      <c r="ES9">
        <v>1</v>
      </c>
      <c r="ET9">
        <v>1</v>
      </c>
      <c r="EU9">
        <v>0.5</v>
      </c>
      <c r="EV9">
        <v>0.5</v>
      </c>
      <c r="EW9">
        <v>0</v>
      </c>
      <c r="EX9">
        <v>0.5</v>
      </c>
      <c r="EY9">
        <v>0</v>
      </c>
      <c r="EZ9">
        <v>0.5</v>
      </c>
      <c r="FA9" t="s">
        <v>195</v>
      </c>
      <c r="FB9">
        <v>0</v>
      </c>
      <c r="FC9">
        <v>0.5</v>
      </c>
      <c r="FD9">
        <v>0.5</v>
      </c>
      <c r="FE9">
        <v>1</v>
      </c>
      <c r="FF9">
        <v>0.5</v>
      </c>
      <c r="FG9">
        <v>0.5</v>
      </c>
      <c r="FH9">
        <v>0</v>
      </c>
      <c r="FI9">
        <v>0</v>
      </c>
      <c r="FJ9">
        <v>1</v>
      </c>
      <c r="FK9">
        <v>1</v>
      </c>
      <c r="FL9">
        <v>1</v>
      </c>
      <c r="FM9">
        <v>1</v>
      </c>
      <c r="FN9">
        <v>1</v>
      </c>
      <c r="FO9">
        <v>0.5</v>
      </c>
      <c r="FP9">
        <v>0.5</v>
      </c>
      <c r="FQ9">
        <v>1</v>
      </c>
      <c r="FR9">
        <v>0.5</v>
      </c>
      <c r="FS9">
        <v>0.5</v>
      </c>
      <c r="FT9">
        <v>1</v>
      </c>
      <c r="FU9">
        <v>1</v>
      </c>
      <c r="FV9">
        <v>0.5</v>
      </c>
      <c r="FW9">
        <v>1</v>
      </c>
      <c r="FX9">
        <v>0.5</v>
      </c>
      <c r="FY9">
        <v>0.5</v>
      </c>
      <c r="FZ9">
        <v>0</v>
      </c>
      <c r="GA9">
        <v>0</v>
      </c>
      <c r="GB9">
        <v>1</v>
      </c>
      <c r="GC9">
        <v>0.5</v>
      </c>
      <c r="GD9">
        <v>0.5</v>
      </c>
      <c r="GE9">
        <v>1</v>
      </c>
      <c r="GF9">
        <v>1</v>
      </c>
      <c r="GG9">
        <v>1</v>
      </c>
      <c r="GH9">
        <v>1</v>
      </c>
      <c r="GI9">
        <v>1</v>
      </c>
      <c r="GJ9" s="33">
        <f t="shared" si="0"/>
        <v>69</v>
      </c>
    </row>
    <row r="10" spans="1:193" x14ac:dyDescent="0.2">
      <c r="A10" t="s">
        <v>187</v>
      </c>
      <c r="B10">
        <v>302510275</v>
      </c>
      <c r="C10" t="s">
        <v>188</v>
      </c>
      <c r="D10" t="s">
        <v>189</v>
      </c>
      <c r="G10">
        <v>329</v>
      </c>
      <c r="H10">
        <v>68</v>
      </c>
      <c r="I10" t="s">
        <v>189</v>
      </c>
      <c r="J10" t="s">
        <v>199</v>
      </c>
      <c r="K10" t="s">
        <v>200</v>
      </c>
      <c r="L10">
        <v>990</v>
      </c>
      <c r="M10">
        <v>204</v>
      </c>
      <c r="N10">
        <v>-1</v>
      </c>
      <c r="O10" t="s">
        <v>327</v>
      </c>
      <c r="P10" t="s">
        <v>192</v>
      </c>
      <c r="Q10" t="s">
        <v>328</v>
      </c>
      <c r="R10" t="s">
        <v>329</v>
      </c>
      <c r="S10" t="s">
        <v>346</v>
      </c>
      <c r="T10" t="s">
        <v>347</v>
      </c>
      <c r="U10">
        <v>2</v>
      </c>
      <c r="V10" t="s">
        <v>193</v>
      </c>
      <c r="W10">
        <v>1024</v>
      </c>
      <c r="X10">
        <v>232</v>
      </c>
      <c r="Y10">
        <v>0</v>
      </c>
      <c r="Z10">
        <v>1</v>
      </c>
      <c r="AA10" s="26" t="s">
        <v>194</v>
      </c>
      <c r="AB10">
        <v>1</v>
      </c>
      <c r="AC10" s="26" t="s">
        <v>196</v>
      </c>
      <c r="AD10">
        <v>0</v>
      </c>
      <c r="AE10">
        <v>0</v>
      </c>
      <c r="AF10" t="s">
        <v>195</v>
      </c>
      <c r="AG10" t="s">
        <v>195</v>
      </c>
      <c r="AH10">
        <v>0</v>
      </c>
      <c r="AI10">
        <v>0</v>
      </c>
      <c r="AJ10" t="s">
        <v>195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 t="s">
        <v>195</v>
      </c>
      <c r="AW10">
        <v>1</v>
      </c>
      <c r="AX10" t="s">
        <v>195</v>
      </c>
      <c r="AY10">
        <v>0</v>
      </c>
      <c r="AZ10">
        <v>0</v>
      </c>
      <c r="BA10" t="s">
        <v>195</v>
      </c>
      <c r="BB10">
        <v>1</v>
      </c>
      <c r="BC10">
        <v>0.5</v>
      </c>
      <c r="BD10">
        <v>0.5</v>
      </c>
      <c r="BE10">
        <v>0</v>
      </c>
      <c r="BF10">
        <v>0</v>
      </c>
      <c r="BG10">
        <v>0</v>
      </c>
      <c r="BH10">
        <v>0</v>
      </c>
      <c r="BI10" t="s">
        <v>195</v>
      </c>
      <c r="BJ10">
        <v>0</v>
      </c>
      <c r="BK10">
        <v>1</v>
      </c>
      <c r="BL10">
        <v>1</v>
      </c>
      <c r="BM10">
        <v>1</v>
      </c>
      <c r="BN10">
        <v>0.5</v>
      </c>
      <c r="BO10">
        <v>1</v>
      </c>
      <c r="BP10">
        <v>0.5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1</v>
      </c>
      <c r="DI10">
        <v>0</v>
      </c>
      <c r="DJ10">
        <v>0.5</v>
      </c>
      <c r="DK10">
        <v>1</v>
      </c>
      <c r="DL10">
        <v>0.5</v>
      </c>
      <c r="DM10">
        <v>1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0.5</v>
      </c>
      <c r="DY10">
        <v>0.5</v>
      </c>
      <c r="DZ10">
        <v>0.5</v>
      </c>
      <c r="EA10">
        <v>0</v>
      </c>
      <c r="EB10">
        <v>0</v>
      </c>
      <c r="EC10">
        <v>0</v>
      </c>
      <c r="ED10">
        <v>0.5</v>
      </c>
      <c r="EE10">
        <v>0</v>
      </c>
      <c r="EF10">
        <v>0</v>
      </c>
      <c r="EG10">
        <v>0</v>
      </c>
      <c r="EH10">
        <v>0.5</v>
      </c>
      <c r="EI10">
        <v>0.5</v>
      </c>
      <c r="EJ10">
        <v>1</v>
      </c>
      <c r="EK10">
        <v>0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0.5</v>
      </c>
      <c r="ER10">
        <v>1</v>
      </c>
      <c r="ES10">
        <v>1</v>
      </c>
      <c r="ET10">
        <v>1</v>
      </c>
      <c r="EU10">
        <v>0.5</v>
      </c>
      <c r="EV10">
        <v>0.5</v>
      </c>
      <c r="EW10">
        <v>0</v>
      </c>
      <c r="EX10">
        <v>0.5</v>
      </c>
      <c r="EY10">
        <v>0</v>
      </c>
      <c r="EZ10">
        <v>0.5</v>
      </c>
      <c r="FA10" t="s">
        <v>195</v>
      </c>
      <c r="FB10">
        <v>0</v>
      </c>
      <c r="FC10">
        <v>1</v>
      </c>
      <c r="FD10">
        <v>0.5</v>
      </c>
      <c r="FE10">
        <v>1</v>
      </c>
      <c r="FF10">
        <v>0.5</v>
      </c>
      <c r="FG10">
        <v>0.5</v>
      </c>
      <c r="FH10">
        <v>0</v>
      </c>
      <c r="FI10">
        <v>0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0.5</v>
      </c>
      <c r="FP10">
        <v>0.5</v>
      </c>
      <c r="FQ10">
        <v>1</v>
      </c>
      <c r="FR10">
        <v>0.5</v>
      </c>
      <c r="FS10">
        <v>0.5</v>
      </c>
      <c r="FT10">
        <v>1</v>
      </c>
      <c r="FU10">
        <v>1</v>
      </c>
      <c r="FV10">
        <v>0.5</v>
      </c>
      <c r="FW10">
        <v>1</v>
      </c>
      <c r="FX10">
        <v>0.5</v>
      </c>
      <c r="FY10">
        <v>0.5</v>
      </c>
      <c r="FZ10">
        <v>0</v>
      </c>
      <c r="GA10">
        <v>0</v>
      </c>
      <c r="GB10">
        <v>1</v>
      </c>
      <c r="GC10">
        <v>0.5</v>
      </c>
      <c r="GD10">
        <v>0.5</v>
      </c>
      <c r="GE10">
        <v>1</v>
      </c>
      <c r="GF10">
        <v>1</v>
      </c>
      <c r="GG10">
        <v>1</v>
      </c>
      <c r="GH10">
        <v>1</v>
      </c>
      <c r="GI10">
        <v>1</v>
      </c>
      <c r="GJ10" s="33">
        <f t="shared" si="0"/>
        <v>68.5</v>
      </c>
    </row>
    <row r="11" spans="1:193" x14ac:dyDescent="0.2">
      <c r="A11" t="s">
        <v>187</v>
      </c>
      <c r="B11">
        <v>302510365</v>
      </c>
      <c r="C11" t="s">
        <v>197</v>
      </c>
      <c r="D11" t="s">
        <v>198</v>
      </c>
      <c r="G11">
        <v>329</v>
      </c>
      <c r="H11">
        <v>38</v>
      </c>
      <c r="I11" t="s">
        <v>198</v>
      </c>
      <c r="J11" t="s">
        <v>348</v>
      </c>
      <c r="K11" t="s">
        <v>200</v>
      </c>
      <c r="L11">
        <v>990</v>
      </c>
      <c r="M11">
        <v>114</v>
      </c>
      <c r="N11">
        <v>-1</v>
      </c>
      <c r="O11" t="s">
        <v>327</v>
      </c>
      <c r="P11" t="s">
        <v>192</v>
      </c>
      <c r="Q11" t="s">
        <v>328</v>
      </c>
      <c r="R11" t="s">
        <v>329</v>
      </c>
      <c r="S11" t="s">
        <v>349</v>
      </c>
      <c r="T11" t="s">
        <v>350</v>
      </c>
      <c r="U11">
        <v>2</v>
      </c>
      <c r="V11" t="s">
        <v>193</v>
      </c>
      <c r="W11">
        <v>1024</v>
      </c>
      <c r="X11">
        <v>142</v>
      </c>
      <c r="Y11">
        <v>0</v>
      </c>
      <c r="Z11">
        <v>1</v>
      </c>
      <c r="AA11" s="26" t="s">
        <v>194</v>
      </c>
      <c r="AB11">
        <v>1</v>
      </c>
      <c r="AC11" s="26" t="s">
        <v>196</v>
      </c>
      <c r="AD11">
        <v>0</v>
      </c>
      <c r="AE11">
        <v>0</v>
      </c>
      <c r="AF11" t="s">
        <v>195</v>
      </c>
      <c r="AG11" t="s">
        <v>195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 t="s">
        <v>195</v>
      </c>
      <c r="AU11">
        <v>0</v>
      </c>
      <c r="AV11">
        <v>0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1</v>
      </c>
      <c r="BC11">
        <v>0.5</v>
      </c>
      <c r="BD11">
        <v>0.5</v>
      </c>
      <c r="BE11">
        <v>0.5</v>
      </c>
      <c r="BF11">
        <v>0</v>
      </c>
      <c r="BG11" t="s">
        <v>195</v>
      </c>
      <c r="BH11">
        <v>0</v>
      </c>
      <c r="BI11" t="s">
        <v>195</v>
      </c>
      <c r="BJ11">
        <v>0</v>
      </c>
      <c r="BK11">
        <v>1</v>
      </c>
      <c r="BL11">
        <v>1</v>
      </c>
      <c r="BM11">
        <v>1</v>
      </c>
      <c r="BN11">
        <v>0.5</v>
      </c>
      <c r="BO11">
        <v>1</v>
      </c>
      <c r="BP11">
        <v>0.5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0.5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0.5</v>
      </c>
      <c r="DI11">
        <v>0</v>
      </c>
      <c r="DJ11" t="s">
        <v>195</v>
      </c>
      <c r="DK11">
        <v>1</v>
      </c>
      <c r="DL11">
        <v>0.5</v>
      </c>
      <c r="DM11">
        <v>0.5</v>
      </c>
      <c r="DN11">
        <v>0</v>
      </c>
      <c r="DO11">
        <v>0.5</v>
      </c>
      <c r="DP11">
        <v>1</v>
      </c>
      <c r="DQ11">
        <v>0.5</v>
      </c>
      <c r="DR11">
        <v>0</v>
      </c>
      <c r="DS11">
        <v>0.5</v>
      </c>
      <c r="DT11">
        <v>1</v>
      </c>
      <c r="DU11">
        <v>0</v>
      </c>
      <c r="DV11">
        <v>0.5</v>
      </c>
      <c r="DW11" t="s">
        <v>195</v>
      </c>
      <c r="DX11">
        <v>0.5</v>
      </c>
      <c r="DY11">
        <v>0.5</v>
      </c>
      <c r="DZ11">
        <v>0</v>
      </c>
      <c r="EA11">
        <v>0.5</v>
      </c>
      <c r="EB11">
        <v>1</v>
      </c>
      <c r="EC11">
        <v>0.5</v>
      </c>
      <c r="ED11">
        <v>0.5</v>
      </c>
      <c r="EE11">
        <v>0</v>
      </c>
      <c r="EF11">
        <v>0</v>
      </c>
      <c r="EG11">
        <v>0.5</v>
      </c>
      <c r="EH11">
        <v>0.5</v>
      </c>
      <c r="EI11">
        <v>0</v>
      </c>
      <c r="EJ11">
        <v>0</v>
      </c>
      <c r="EK11" t="s">
        <v>195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0.5</v>
      </c>
      <c r="EW11">
        <v>0</v>
      </c>
      <c r="EX11">
        <v>0.5</v>
      </c>
      <c r="EY11">
        <v>0</v>
      </c>
      <c r="EZ11">
        <v>1</v>
      </c>
      <c r="FA11">
        <v>0.5</v>
      </c>
      <c r="FB11">
        <v>0.5</v>
      </c>
      <c r="FC11">
        <v>0.5</v>
      </c>
      <c r="FD11">
        <v>0.5</v>
      </c>
      <c r="FE11">
        <v>0</v>
      </c>
      <c r="FF11">
        <v>0.5</v>
      </c>
      <c r="FG11">
        <v>0.5</v>
      </c>
      <c r="FH11">
        <v>0</v>
      </c>
      <c r="FI11">
        <v>0.5</v>
      </c>
      <c r="FJ11">
        <v>1</v>
      </c>
      <c r="FK11">
        <v>0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0.5</v>
      </c>
      <c r="FT11">
        <v>1</v>
      </c>
      <c r="FU11">
        <v>1</v>
      </c>
      <c r="FV11">
        <v>0.5</v>
      </c>
      <c r="FW11">
        <v>1</v>
      </c>
      <c r="FX11">
        <v>0</v>
      </c>
      <c r="FY11">
        <v>0.5</v>
      </c>
      <c r="FZ11">
        <v>1</v>
      </c>
      <c r="GA11">
        <v>0</v>
      </c>
      <c r="GB11" t="s">
        <v>195</v>
      </c>
      <c r="GC11">
        <v>1</v>
      </c>
      <c r="GD11">
        <v>0.5</v>
      </c>
      <c r="GE11">
        <v>1</v>
      </c>
      <c r="GF11">
        <v>1</v>
      </c>
      <c r="GG11">
        <v>1</v>
      </c>
      <c r="GH11">
        <v>1</v>
      </c>
      <c r="GI11">
        <v>1</v>
      </c>
      <c r="GJ11" s="33">
        <f t="shared" si="0"/>
        <v>74.5</v>
      </c>
    </row>
    <row r="12" spans="1:193" x14ac:dyDescent="0.2">
      <c r="AD12" s="4" t="s">
        <v>1129</v>
      </c>
      <c r="AE12" s="28">
        <f>SUM(AE2:AE11)</f>
        <v>0</v>
      </c>
      <c r="AF12" s="28">
        <f t="shared" ref="AF12:CQ12" si="1">SUM(AF2:AF11)</f>
        <v>0</v>
      </c>
      <c r="AG12" s="28">
        <f t="shared" si="1"/>
        <v>0</v>
      </c>
      <c r="AH12" s="28">
        <f t="shared" si="1"/>
        <v>0</v>
      </c>
      <c r="AI12" s="28">
        <f t="shared" si="1"/>
        <v>0</v>
      </c>
      <c r="AJ12" s="28">
        <f t="shared" si="1"/>
        <v>0</v>
      </c>
      <c r="AK12" s="28">
        <f t="shared" si="1"/>
        <v>0</v>
      </c>
      <c r="AL12" s="28">
        <f t="shared" si="1"/>
        <v>0</v>
      </c>
      <c r="AM12" s="28">
        <f t="shared" si="1"/>
        <v>0</v>
      </c>
      <c r="AN12" s="28">
        <f t="shared" si="1"/>
        <v>0</v>
      </c>
      <c r="AO12" s="28">
        <f t="shared" si="1"/>
        <v>0</v>
      </c>
      <c r="AP12" s="28">
        <f t="shared" si="1"/>
        <v>0</v>
      </c>
      <c r="AQ12" s="28">
        <f t="shared" si="1"/>
        <v>0</v>
      </c>
      <c r="AR12" s="28">
        <f t="shared" si="1"/>
        <v>0</v>
      </c>
      <c r="AS12" s="28">
        <f t="shared" si="1"/>
        <v>0</v>
      </c>
      <c r="AT12" s="28">
        <f t="shared" si="1"/>
        <v>0</v>
      </c>
      <c r="AU12" s="28">
        <f t="shared" si="1"/>
        <v>0</v>
      </c>
      <c r="AV12" s="28">
        <f t="shared" si="1"/>
        <v>0</v>
      </c>
      <c r="AW12" s="28">
        <f t="shared" si="1"/>
        <v>10</v>
      </c>
      <c r="AX12" s="28">
        <f t="shared" si="1"/>
        <v>7</v>
      </c>
      <c r="AY12" s="28">
        <f t="shared" si="1"/>
        <v>0</v>
      </c>
      <c r="AZ12" s="28">
        <f t="shared" si="1"/>
        <v>0</v>
      </c>
      <c r="BA12" s="28">
        <f t="shared" si="1"/>
        <v>0</v>
      </c>
      <c r="BB12" s="28">
        <f t="shared" si="1"/>
        <v>10</v>
      </c>
      <c r="BC12" s="28">
        <f t="shared" si="1"/>
        <v>4.5</v>
      </c>
      <c r="BD12" s="28">
        <f t="shared" si="1"/>
        <v>5</v>
      </c>
      <c r="BE12" s="28">
        <f t="shared" si="1"/>
        <v>1</v>
      </c>
      <c r="BF12" s="28">
        <f t="shared" si="1"/>
        <v>0</v>
      </c>
      <c r="BG12" s="28">
        <f t="shared" si="1"/>
        <v>0</v>
      </c>
      <c r="BH12" s="28">
        <f t="shared" si="1"/>
        <v>0</v>
      </c>
      <c r="BI12" s="28">
        <f t="shared" si="1"/>
        <v>0</v>
      </c>
      <c r="BJ12" s="28">
        <f t="shared" si="1"/>
        <v>0</v>
      </c>
      <c r="BK12" s="28">
        <f t="shared" si="1"/>
        <v>10</v>
      </c>
      <c r="BL12" s="28">
        <f t="shared" si="1"/>
        <v>10</v>
      </c>
      <c r="BM12" s="28">
        <f t="shared" si="1"/>
        <v>10</v>
      </c>
      <c r="BN12" s="28">
        <f t="shared" si="1"/>
        <v>5</v>
      </c>
      <c r="BO12" s="28">
        <f t="shared" si="1"/>
        <v>10</v>
      </c>
      <c r="BP12" s="28">
        <f t="shared" si="1"/>
        <v>5</v>
      </c>
      <c r="BQ12" s="28">
        <f t="shared" si="1"/>
        <v>10</v>
      </c>
      <c r="BR12" s="28">
        <f t="shared" si="1"/>
        <v>10</v>
      </c>
      <c r="BS12" s="28">
        <f t="shared" si="1"/>
        <v>10</v>
      </c>
      <c r="BT12" s="28">
        <f t="shared" si="1"/>
        <v>10</v>
      </c>
      <c r="BU12" s="28">
        <f t="shared" si="1"/>
        <v>10</v>
      </c>
      <c r="BV12" s="28">
        <f t="shared" si="1"/>
        <v>10</v>
      </c>
      <c r="BW12" s="28">
        <f t="shared" si="1"/>
        <v>9</v>
      </c>
      <c r="BX12" s="28">
        <f t="shared" si="1"/>
        <v>10</v>
      </c>
      <c r="BY12" s="28">
        <f t="shared" si="1"/>
        <v>9</v>
      </c>
      <c r="BZ12" s="28">
        <f t="shared" si="1"/>
        <v>10</v>
      </c>
      <c r="CA12" s="28">
        <f t="shared" si="1"/>
        <v>10</v>
      </c>
      <c r="CB12" s="28">
        <f t="shared" si="1"/>
        <v>10</v>
      </c>
      <c r="CC12" s="28">
        <f t="shared" si="1"/>
        <v>10</v>
      </c>
      <c r="CD12" s="28">
        <f t="shared" si="1"/>
        <v>10</v>
      </c>
      <c r="CE12" s="28">
        <f t="shared" si="1"/>
        <v>10</v>
      </c>
      <c r="CF12" s="28">
        <f t="shared" si="1"/>
        <v>10</v>
      </c>
      <c r="CG12" s="28">
        <f t="shared" si="1"/>
        <v>10</v>
      </c>
      <c r="CH12" s="28">
        <f t="shared" si="1"/>
        <v>10</v>
      </c>
      <c r="CI12" s="28">
        <f t="shared" si="1"/>
        <v>0</v>
      </c>
      <c r="CJ12" s="28">
        <f t="shared" si="1"/>
        <v>0</v>
      </c>
      <c r="CK12" s="28">
        <f t="shared" si="1"/>
        <v>0</v>
      </c>
      <c r="CL12" s="28">
        <f t="shared" si="1"/>
        <v>1</v>
      </c>
      <c r="CM12" s="28">
        <f t="shared" si="1"/>
        <v>0</v>
      </c>
      <c r="CN12" s="28">
        <f t="shared" si="1"/>
        <v>0</v>
      </c>
      <c r="CO12" s="28">
        <f t="shared" si="1"/>
        <v>0</v>
      </c>
      <c r="CP12" s="28">
        <f t="shared" si="1"/>
        <v>0</v>
      </c>
      <c r="CQ12" s="28">
        <f t="shared" si="1"/>
        <v>0</v>
      </c>
      <c r="CR12" s="28">
        <f t="shared" ref="CR12:FC12" si="2">SUM(CR2:CR11)</f>
        <v>0</v>
      </c>
      <c r="CS12" s="28">
        <f t="shared" si="2"/>
        <v>0</v>
      </c>
      <c r="CT12" s="28">
        <f t="shared" si="2"/>
        <v>0</v>
      </c>
      <c r="CU12" s="28">
        <f t="shared" si="2"/>
        <v>0</v>
      </c>
      <c r="CV12" s="28">
        <f t="shared" si="2"/>
        <v>0</v>
      </c>
      <c r="CW12" s="28">
        <f t="shared" si="2"/>
        <v>0</v>
      </c>
      <c r="CX12" s="28">
        <f t="shared" si="2"/>
        <v>0</v>
      </c>
      <c r="CY12" s="28">
        <f t="shared" si="2"/>
        <v>0</v>
      </c>
      <c r="CZ12" s="28">
        <f t="shared" si="2"/>
        <v>0</v>
      </c>
      <c r="DA12" s="28">
        <f t="shared" si="2"/>
        <v>0</v>
      </c>
      <c r="DB12" s="28">
        <f t="shared" si="2"/>
        <v>0</v>
      </c>
      <c r="DC12" s="28">
        <f t="shared" si="2"/>
        <v>0</v>
      </c>
      <c r="DD12" s="28">
        <f t="shared" si="2"/>
        <v>0</v>
      </c>
      <c r="DE12" s="28">
        <f t="shared" si="2"/>
        <v>0</v>
      </c>
      <c r="DF12" s="28">
        <f t="shared" si="2"/>
        <v>0</v>
      </c>
      <c r="DG12" s="28">
        <f t="shared" si="2"/>
        <v>4</v>
      </c>
      <c r="DH12" s="28">
        <f t="shared" si="2"/>
        <v>4</v>
      </c>
      <c r="DI12" s="28">
        <f t="shared" si="2"/>
        <v>0.5</v>
      </c>
      <c r="DJ12" s="28">
        <f t="shared" si="2"/>
        <v>2</v>
      </c>
      <c r="DK12" s="28">
        <f t="shared" si="2"/>
        <v>10</v>
      </c>
      <c r="DL12" s="28">
        <f t="shared" si="2"/>
        <v>3</v>
      </c>
      <c r="DM12" s="28">
        <f t="shared" si="2"/>
        <v>4.5</v>
      </c>
      <c r="DN12" s="28">
        <f t="shared" si="2"/>
        <v>0.5</v>
      </c>
      <c r="DO12" s="28">
        <f t="shared" si="2"/>
        <v>1</v>
      </c>
      <c r="DP12" s="28">
        <f t="shared" si="2"/>
        <v>1</v>
      </c>
      <c r="DQ12" s="28">
        <f t="shared" si="2"/>
        <v>0.5</v>
      </c>
      <c r="DR12" s="28">
        <f t="shared" si="2"/>
        <v>0.5</v>
      </c>
      <c r="DS12" s="28">
        <f t="shared" si="2"/>
        <v>1</v>
      </c>
      <c r="DT12" s="28">
        <f t="shared" si="2"/>
        <v>2</v>
      </c>
      <c r="DU12" s="28">
        <f t="shared" si="2"/>
        <v>1</v>
      </c>
      <c r="DV12" s="28">
        <f t="shared" si="2"/>
        <v>1.5</v>
      </c>
      <c r="DW12" s="28">
        <f t="shared" si="2"/>
        <v>1</v>
      </c>
      <c r="DX12" s="28">
        <f t="shared" si="2"/>
        <v>2</v>
      </c>
      <c r="DY12" s="28">
        <f t="shared" si="2"/>
        <v>3</v>
      </c>
      <c r="DZ12" s="28">
        <f t="shared" si="2"/>
        <v>1.5</v>
      </c>
      <c r="EA12" s="28">
        <f t="shared" si="2"/>
        <v>1</v>
      </c>
      <c r="EB12" s="28">
        <f t="shared" si="2"/>
        <v>1.5</v>
      </c>
      <c r="EC12" s="28">
        <f t="shared" si="2"/>
        <v>1</v>
      </c>
      <c r="ED12" s="28">
        <f t="shared" si="2"/>
        <v>5</v>
      </c>
      <c r="EE12" s="28">
        <f t="shared" si="2"/>
        <v>2</v>
      </c>
      <c r="EF12" s="28">
        <f t="shared" si="2"/>
        <v>1</v>
      </c>
      <c r="EG12" s="28">
        <f t="shared" si="2"/>
        <v>1</v>
      </c>
      <c r="EH12" s="28">
        <f t="shared" si="2"/>
        <v>5</v>
      </c>
      <c r="EI12" s="28">
        <f t="shared" si="2"/>
        <v>2</v>
      </c>
      <c r="EJ12" s="28">
        <f t="shared" si="2"/>
        <v>3</v>
      </c>
      <c r="EK12" s="28">
        <f t="shared" si="2"/>
        <v>1</v>
      </c>
      <c r="EL12" s="28">
        <f t="shared" si="2"/>
        <v>10</v>
      </c>
      <c r="EM12" s="28">
        <f t="shared" si="2"/>
        <v>10</v>
      </c>
      <c r="EN12" s="28">
        <f t="shared" si="2"/>
        <v>10</v>
      </c>
      <c r="EO12" s="28">
        <f t="shared" si="2"/>
        <v>8.5</v>
      </c>
      <c r="EP12" s="28">
        <f t="shared" si="2"/>
        <v>9.5</v>
      </c>
      <c r="EQ12" s="28">
        <f t="shared" si="2"/>
        <v>9.5</v>
      </c>
      <c r="ER12" s="28">
        <f t="shared" si="2"/>
        <v>10</v>
      </c>
      <c r="ES12" s="28">
        <f t="shared" si="2"/>
        <v>10</v>
      </c>
      <c r="ET12" s="28">
        <f t="shared" si="2"/>
        <v>10</v>
      </c>
      <c r="EU12" s="28">
        <f t="shared" si="2"/>
        <v>5.5</v>
      </c>
      <c r="EV12" s="28">
        <f t="shared" si="2"/>
        <v>5</v>
      </c>
      <c r="EW12" s="28">
        <f t="shared" si="2"/>
        <v>0</v>
      </c>
      <c r="EX12" s="28">
        <f t="shared" si="2"/>
        <v>5</v>
      </c>
      <c r="EY12" s="28">
        <f t="shared" si="2"/>
        <v>0</v>
      </c>
      <c r="EZ12" s="28">
        <f t="shared" si="2"/>
        <v>5.5</v>
      </c>
      <c r="FA12" s="28">
        <f t="shared" si="2"/>
        <v>1</v>
      </c>
      <c r="FB12" s="28">
        <f t="shared" si="2"/>
        <v>1</v>
      </c>
      <c r="FC12" s="28">
        <f t="shared" si="2"/>
        <v>6.5</v>
      </c>
      <c r="FD12" s="28">
        <f t="shared" ref="FD12:GI12" si="3">SUM(FD2:FD11)</f>
        <v>3</v>
      </c>
      <c r="FE12" s="28">
        <f t="shared" si="3"/>
        <v>4</v>
      </c>
      <c r="FF12" s="28">
        <f t="shared" si="3"/>
        <v>4</v>
      </c>
      <c r="FG12" s="28">
        <f t="shared" si="3"/>
        <v>2.5</v>
      </c>
      <c r="FH12" s="28">
        <f t="shared" si="3"/>
        <v>0</v>
      </c>
      <c r="FI12" s="28">
        <f t="shared" si="3"/>
        <v>0.5</v>
      </c>
      <c r="FJ12" s="28">
        <f t="shared" si="3"/>
        <v>10</v>
      </c>
      <c r="FK12" s="28">
        <f t="shared" si="3"/>
        <v>4</v>
      </c>
      <c r="FL12" s="28">
        <f t="shared" si="3"/>
        <v>10</v>
      </c>
      <c r="FM12" s="28">
        <f t="shared" si="3"/>
        <v>10</v>
      </c>
      <c r="FN12" s="28">
        <f t="shared" si="3"/>
        <v>10</v>
      </c>
      <c r="FO12" s="28">
        <f t="shared" si="3"/>
        <v>5.5</v>
      </c>
      <c r="FP12" s="28">
        <f t="shared" si="3"/>
        <v>5.5</v>
      </c>
      <c r="FQ12" s="28">
        <f t="shared" si="3"/>
        <v>10</v>
      </c>
      <c r="FR12" s="28">
        <f t="shared" si="3"/>
        <v>5.5</v>
      </c>
      <c r="FS12" s="28">
        <f t="shared" si="3"/>
        <v>4.5</v>
      </c>
      <c r="FT12" s="28">
        <f t="shared" si="3"/>
        <v>10</v>
      </c>
      <c r="FU12" s="28">
        <f t="shared" si="3"/>
        <v>10</v>
      </c>
      <c r="FV12" s="28">
        <f t="shared" si="3"/>
        <v>5</v>
      </c>
      <c r="FW12" s="28">
        <f t="shared" si="3"/>
        <v>10</v>
      </c>
      <c r="FX12" s="28">
        <f t="shared" si="3"/>
        <v>2</v>
      </c>
      <c r="FY12" s="28">
        <f t="shared" si="3"/>
        <v>2.5</v>
      </c>
      <c r="FZ12" s="28">
        <f t="shared" si="3"/>
        <v>2</v>
      </c>
      <c r="GA12" s="28">
        <f t="shared" si="3"/>
        <v>1</v>
      </c>
      <c r="GB12" s="28">
        <f t="shared" si="3"/>
        <v>5</v>
      </c>
      <c r="GC12" s="28">
        <f t="shared" si="3"/>
        <v>6</v>
      </c>
      <c r="GD12" s="28">
        <f t="shared" si="3"/>
        <v>5.5</v>
      </c>
      <c r="GE12" s="28">
        <f t="shared" si="3"/>
        <v>10</v>
      </c>
      <c r="GF12" s="28">
        <f t="shared" si="3"/>
        <v>9.5</v>
      </c>
      <c r="GG12" s="28">
        <f t="shared" si="3"/>
        <v>9.5</v>
      </c>
      <c r="GH12" s="28">
        <f t="shared" si="3"/>
        <v>10</v>
      </c>
      <c r="GI12" s="28">
        <f t="shared" si="3"/>
        <v>10</v>
      </c>
    </row>
    <row r="13" spans="1:193" x14ac:dyDescent="0.2">
      <c r="AD13" s="4" t="s">
        <v>1130</v>
      </c>
      <c r="AE13">
        <v>2</v>
      </c>
      <c r="AF13">
        <v>9</v>
      </c>
      <c r="AG13">
        <v>9</v>
      </c>
      <c r="AH13">
        <v>6</v>
      </c>
      <c r="AI13">
        <v>0</v>
      </c>
      <c r="AJ13">
        <v>4</v>
      </c>
      <c r="AK13">
        <v>3</v>
      </c>
      <c r="AL13">
        <v>2</v>
      </c>
      <c r="AM13">
        <v>4</v>
      </c>
      <c r="AN13">
        <v>1</v>
      </c>
      <c r="AO13">
        <v>2</v>
      </c>
      <c r="AP13">
        <v>1</v>
      </c>
      <c r="AQ13">
        <v>1</v>
      </c>
      <c r="AR13">
        <v>3</v>
      </c>
      <c r="AS13">
        <v>5</v>
      </c>
      <c r="AT13">
        <v>3</v>
      </c>
      <c r="AU13">
        <v>0</v>
      </c>
      <c r="AV13">
        <v>4</v>
      </c>
      <c r="AW13">
        <v>0</v>
      </c>
      <c r="AX13">
        <v>3</v>
      </c>
      <c r="AY13">
        <v>1</v>
      </c>
      <c r="AZ13">
        <v>0</v>
      </c>
      <c r="BA13">
        <v>7</v>
      </c>
      <c r="BB13">
        <v>0</v>
      </c>
      <c r="BC13">
        <v>1</v>
      </c>
      <c r="BD13">
        <v>0</v>
      </c>
      <c r="BE13">
        <v>2</v>
      </c>
      <c r="BF13">
        <v>0</v>
      </c>
      <c r="BG13">
        <v>2</v>
      </c>
      <c r="BH13">
        <v>2</v>
      </c>
      <c r="BI13">
        <v>7</v>
      </c>
      <c r="BJ13">
        <v>5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3</v>
      </c>
      <c r="DI13">
        <v>0</v>
      </c>
      <c r="DJ13">
        <v>2</v>
      </c>
      <c r="DK13">
        <v>0</v>
      </c>
      <c r="DL13">
        <v>0</v>
      </c>
      <c r="DM13">
        <v>0</v>
      </c>
      <c r="DN13">
        <v>0</v>
      </c>
      <c r="DO13">
        <v>4</v>
      </c>
      <c r="DP13">
        <v>2</v>
      </c>
      <c r="DQ13">
        <v>5</v>
      </c>
      <c r="DR13">
        <v>0</v>
      </c>
      <c r="DS13">
        <v>0</v>
      </c>
      <c r="DT13">
        <v>3</v>
      </c>
      <c r="DU13">
        <v>0</v>
      </c>
      <c r="DV13">
        <v>0</v>
      </c>
      <c r="DW13">
        <v>5</v>
      </c>
      <c r="DX13">
        <v>0</v>
      </c>
      <c r="DY13">
        <v>0</v>
      </c>
      <c r="DZ13">
        <v>4</v>
      </c>
      <c r="EA13">
        <v>0</v>
      </c>
      <c r="EB13">
        <v>1</v>
      </c>
      <c r="EC13">
        <v>0</v>
      </c>
      <c r="ED13">
        <v>0</v>
      </c>
      <c r="EE13">
        <v>0</v>
      </c>
      <c r="EF13">
        <v>3</v>
      </c>
      <c r="EG13">
        <v>0</v>
      </c>
      <c r="EH13">
        <v>0</v>
      </c>
      <c r="EI13">
        <v>0</v>
      </c>
      <c r="EJ13">
        <v>0</v>
      </c>
      <c r="EK13">
        <v>1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1</v>
      </c>
      <c r="EV13">
        <v>0</v>
      </c>
      <c r="EW13">
        <v>0</v>
      </c>
      <c r="EX13">
        <v>1</v>
      </c>
      <c r="EY13">
        <v>0</v>
      </c>
      <c r="EZ13">
        <v>0</v>
      </c>
      <c r="FA13">
        <v>3</v>
      </c>
      <c r="FB13">
        <v>0</v>
      </c>
      <c r="FC13">
        <v>0</v>
      </c>
      <c r="FD13">
        <v>3</v>
      </c>
      <c r="FE13">
        <v>0</v>
      </c>
      <c r="FF13">
        <v>0</v>
      </c>
      <c r="FG13">
        <v>2</v>
      </c>
      <c r="FH13">
        <v>3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1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3</v>
      </c>
      <c r="GA13">
        <v>0</v>
      </c>
      <c r="GB13">
        <v>3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</row>
    <row r="14" spans="1:193" x14ac:dyDescent="0.2">
      <c r="AD14" s="4" t="s">
        <v>1131</v>
      </c>
      <c r="AE14">
        <f>10-AE13</f>
        <v>8</v>
      </c>
      <c r="AF14">
        <f t="shared" ref="AF14:CQ14" si="4">10-AF13</f>
        <v>1</v>
      </c>
      <c r="AG14">
        <f t="shared" si="4"/>
        <v>1</v>
      </c>
      <c r="AH14">
        <f t="shared" si="4"/>
        <v>4</v>
      </c>
      <c r="AI14">
        <f t="shared" si="4"/>
        <v>10</v>
      </c>
      <c r="AJ14">
        <f t="shared" si="4"/>
        <v>6</v>
      </c>
      <c r="AK14">
        <f t="shared" si="4"/>
        <v>7</v>
      </c>
      <c r="AL14">
        <f t="shared" si="4"/>
        <v>8</v>
      </c>
      <c r="AM14">
        <f t="shared" si="4"/>
        <v>6</v>
      </c>
      <c r="AN14">
        <f t="shared" si="4"/>
        <v>9</v>
      </c>
      <c r="AO14">
        <f t="shared" si="4"/>
        <v>8</v>
      </c>
      <c r="AP14">
        <f t="shared" si="4"/>
        <v>9</v>
      </c>
      <c r="AQ14">
        <f t="shared" si="4"/>
        <v>9</v>
      </c>
      <c r="AR14">
        <f t="shared" si="4"/>
        <v>7</v>
      </c>
      <c r="AS14">
        <f t="shared" si="4"/>
        <v>5</v>
      </c>
      <c r="AT14">
        <f t="shared" si="4"/>
        <v>7</v>
      </c>
      <c r="AU14">
        <f t="shared" si="4"/>
        <v>10</v>
      </c>
      <c r="AV14">
        <f t="shared" si="4"/>
        <v>6</v>
      </c>
      <c r="AW14">
        <f t="shared" si="4"/>
        <v>10</v>
      </c>
      <c r="AX14">
        <f t="shared" si="4"/>
        <v>7</v>
      </c>
      <c r="AY14">
        <f t="shared" si="4"/>
        <v>9</v>
      </c>
      <c r="AZ14">
        <f t="shared" si="4"/>
        <v>10</v>
      </c>
      <c r="BA14">
        <f t="shared" si="4"/>
        <v>3</v>
      </c>
      <c r="BB14">
        <f t="shared" si="4"/>
        <v>10</v>
      </c>
      <c r="BC14">
        <f t="shared" si="4"/>
        <v>9</v>
      </c>
      <c r="BD14">
        <f t="shared" si="4"/>
        <v>10</v>
      </c>
      <c r="BE14">
        <f t="shared" si="4"/>
        <v>8</v>
      </c>
      <c r="BF14">
        <f t="shared" si="4"/>
        <v>10</v>
      </c>
      <c r="BG14">
        <f t="shared" si="4"/>
        <v>8</v>
      </c>
      <c r="BH14">
        <f t="shared" si="4"/>
        <v>8</v>
      </c>
      <c r="BI14">
        <f t="shared" si="4"/>
        <v>3</v>
      </c>
      <c r="BJ14">
        <f t="shared" si="4"/>
        <v>5</v>
      </c>
      <c r="BK14">
        <f t="shared" si="4"/>
        <v>10</v>
      </c>
      <c r="BL14">
        <f t="shared" si="4"/>
        <v>10</v>
      </c>
      <c r="BM14">
        <f t="shared" si="4"/>
        <v>10</v>
      </c>
      <c r="BN14">
        <f t="shared" si="4"/>
        <v>10</v>
      </c>
      <c r="BO14">
        <f t="shared" si="4"/>
        <v>10</v>
      </c>
      <c r="BP14">
        <f t="shared" si="4"/>
        <v>10</v>
      </c>
      <c r="BQ14">
        <f t="shared" si="4"/>
        <v>10</v>
      </c>
      <c r="BR14">
        <f t="shared" si="4"/>
        <v>10</v>
      </c>
      <c r="BS14">
        <f t="shared" si="4"/>
        <v>10</v>
      </c>
      <c r="BT14">
        <f t="shared" si="4"/>
        <v>10</v>
      </c>
      <c r="BU14">
        <f t="shared" si="4"/>
        <v>10</v>
      </c>
      <c r="BV14">
        <f t="shared" si="4"/>
        <v>10</v>
      </c>
      <c r="BW14">
        <f t="shared" si="4"/>
        <v>10</v>
      </c>
      <c r="BX14">
        <f t="shared" si="4"/>
        <v>10</v>
      </c>
      <c r="BY14">
        <f t="shared" si="4"/>
        <v>10</v>
      </c>
      <c r="BZ14">
        <f t="shared" si="4"/>
        <v>10</v>
      </c>
      <c r="CA14">
        <f t="shared" si="4"/>
        <v>10</v>
      </c>
      <c r="CB14">
        <f t="shared" si="4"/>
        <v>10</v>
      </c>
      <c r="CC14">
        <f t="shared" si="4"/>
        <v>10</v>
      </c>
      <c r="CD14">
        <f t="shared" si="4"/>
        <v>10</v>
      </c>
      <c r="CE14">
        <f t="shared" si="4"/>
        <v>10</v>
      </c>
      <c r="CF14">
        <f t="shared" si="4"/>
        <v>10</v>
      </c>
      <c r="CG14">
        <f t="shared" si="4"/>
        <v>10</v>
      </c>
      <c r="CH14">
        <f t="shared" si="4"/>
        <v>10</v>
      </c>
      <c r="CI14">
        <f t="shared" si="4"/>
        <v>10</v>
      </c>
      <c r="CJ14">
        <f t="shared" si="4"/>
        <v>10</v>
      </c>
      <c r="CK14">
        <f t="shared" si="4"/>
        <v>10</v>
      </c>
      <c r="CL14">
        <f t="shared" si="4"/>
        <v>10</v>
      </c>
      <c r="CM14">
        <f t="shared" si="4"/>
        <v>10</v>
      </c>
      <c r="CN14">
        <f t="shared" si="4"/>
        <v>10</v>
      </c>
      <c r="CO14">
        <f t="shared" si="4"/>
        <v>10</v>
      </c>
      <c r="CP14">
        <f t="shared" si="4"/>
        <v>10</v>
      </c>
      <c r="CQ14">
        <f t="shared" si="4"/>
        <v>10</v>
      </c>
      <c r="CR14">
        <f t="shared" ref="CR14:FC14" si="5">10-CR13</f>
        <v>10</v>
      </c>
      <c r="CS14">
        <f t="shared" si="5"/>
        <v>10</v>
      </c>
      <c r="CT14">
        <f t="shared" si="5"/>
        <v>10</v>
      </c>
      <c r="CU14">
        <f t="shared" si="5"/>
        <v>10</v>
      </c>
      <c r="CV14">
        <f t="shared" si="5"/>
        <v>10</v>
      </c>
      <c r="CW14">
        <f t="shared" si="5"/>
        <v>10</v>
      </c>
      <c r="CX14">
        <f t="shared" si="5"/>
        <v>10</v>
      </c>
      <c r="CY14">
        <f t="shared" si="5"/>
        <v>10</v>
      </c>
      <c r="CZ14">
        <f t="shared" si="5"/>
        <v>10</v>
      </c>
      <c r="DA14">
        <f t="shared" si="5"/>
        <v>10</v>
      </c>
      <c r="DB14">
        <f t="shared" si="5"/>
        <v>10</v>
      </c>
      <c r="DC14">
        <f t="shared" si="5"/>
        <v>10</v>
      </c>
      <c r="DD14">
        <f t="shared" si="5"/>
        <v>10</v>
      </c>
      <c r="DE14">
        <f t="shared" si="5"/>
        <v>10</v>
      </c>
      <c r="DF14">
        <f t="shared" si="5"/>
        <v>10</v>
      </c>
      <c r="DG14">
        <f t="shared" si="5"/>
        <v>10</v>
      </c>
      <c r="DH14">
        <f t="shared" si="5"/>
        <v>7</v>
      </c>
      <c r="DI14">
        <f t="shared" si="5"/>
        <v>10</v>
      </c>
      <c r="DJ14">
        <f t="shared" si="5"/>
        <v>8</v>
      </c>
      <c r="DK14">
        <f t="shared" si="5"/>
        <v>10</v>
      </c>
      <c r="DL14">
        <f t="shared" si="5"/>
        <v>10</v>
      </c>
      <c r="DM14">
        <f t="shared" si="5"/>
        <v>10</v>
      </c>
      <c r="DN14">
        <f t="shared" si="5"/>
        <v>10</v>
      </c>
      <c r="DO14">
        <f t="shared" si="5"/>
        <v>6</v>
      </c>
      <c r="DP14">
        <f t="shared" si="5"/>
        <v>8</v>
      </c>
      <c r="DQ14">
        <f t="shared" si="5"/>
        <v>5</v>
      </c>
      <c r="DR14">
        <f t="shared" si="5"/>
        <v>10</v>
      </c>
      <c r="DS14">
        <f t="shared" si="5"/>
        <v>10</v>
      </c>
      <c r="DT14">
        <f t="shared" si="5"/>
        <v>7</v>
      </c>
      <c r="DU14">
        <f t="shared" si="5"/>
        <v>10</v>
      </c>
      <c r="DV14">
        <f t="shared" si="5"/>
        <v>10</v>
      </c>
      <c r="DW14">
        <f t="shared" si="5"/>
        <v>5</v>
      </c>
      <c r="DX14">
        <f t="shared" si="5"/>
        <v>10</v>
      </c>
      <c r="DY14">
        <f t="shared" si="5"/>
        <v>10</v>
      </c>
      <c r="DZ14">
        <f t="shared" si="5"/>
        <v>6</v>
      </c>
      <c r="EA14">
        <f t="shared" si="5"/>
        <v>10</v>
      </c>
      <c r="EB14">
        <f t="shared" si="5"/>
        <v>9</v>
      </c>
      <c r="EC14">
        <f t="shared" si="5"/>
        <v>10</v>
      </c>
      <c r="ED14">
        <f t="shared" si="5"/>
        <v>10</v>
      </c>
      <c r="EE14">
        <f t="shared" si="5"/>
        <v>10</v>
      </c>
      <c r="EF14">
        <f t="shared" si="5"/>
        <v>7</v>
      </c>
      <c r="EG14">
        <f t="shared" si="5"/>
        <v>10</v>
      </c>
      <c r="EH14">
        <f t="shared" si="5"/>
        <v>10</v>
      </c>
      <c r="EI14">
        <f t="shared" si="5"/>
        <v>10</v>
      </c>
      <c r="EJ14">
        <f t="shared" si="5"/>
        <v>10</v>
      </c>
      <c r="EK14">
        <f t="shared" si="5"/>
        <v>9</v>
      </c>
      <c r="EL14">
        <f t="shared" si="5"/>
        <v>10</v>
      </c>
      <c r="EM14">
        <f t="shared" si="5"/>
        <v>10</v>
      </c>
      <c r="EN14">
        <f t="shared" si="5"/>
        <v>10</v>
      </c>
      <c r="EO14">
        <f t="shared" si="5"/>
        <v>10</v>
      </c>
      <c r="EP14">
        <f t="shared" si="5"/>
        <v>10</v>
      </c>
      <c r="EQ14">
        <f t="shared" si="5"/>
        <v>10</v>
      </c>
      <c r="ER14">
        <f t="shared" si="5"/>
        <v>10</v>
      </c>
      <c r="ES14">
        <f t="shared" si="5"/>
        <v>10</v>
      </c>
      <c r="ET14">
        <f t="shared" si="5"/>
        <v>10</v>
      </c>
      <c r="EU14">
        <f t="shared" si="5"/>
        <v>9</v>
      </c>
      <c r="EV14">
        <f t="shared" si="5"/>
        <v>10</v>
      </c>
      <c r="EW14">
        <f t="shared" si="5"/>
        <v>10</v>
      </c>
      <c r="EX14">
        <f t="shared" si="5"/>
        <v>9</v>
      </c>
      <c r="EY14">
        <f t="shared" si="5"/>
        <v>10</v>
      </c>
      <c r="EZ14">
        <f t="shared" si="5"/>
        <v>10</v>
      </c>
      <c r="FA14">
        <f t="shared" si="5"/>
        <v>7</v>
      </c>
      <c r="FB14">
        <f t="shared" si="5"/>
        <v>10</v>
      </c>
      <c r="FC14">
        <f t="shared" si="5"/>
        <v>10</v>
      </c>
      <c r="FD14">
        <f t="shared" ref="FD14:GI14" si="6">10-FD13</f>
        <v>7</v>
      </c>
      <c r="FE14">
        <f t="shared" si="6"/>
        <v>10</v>
      </c>
      <c r="FF14">
        <f t="shared" si="6"/>
        <v>10</v>
      </c>
      <c r="FG14">
        <f t="shared" si="6"/>
        <v>8</v>
      </c>
      <c r="FH14">
        <f t="shared" si="6"/>
        <v>7</v>
      </c>
      <c r="FI14">
        <f t="shared" si="6"/>
        <v>10</v>
      </c>
      <c r="FJ14">
        <f t="shared" si="6"/>
        <v>10</v>
      </c>
      <c r="FK14">
        <f t="shared" si="6"/>
        <v>10</v>
      </c>
      <c r="FL14">
        <f t="shared" si="6"/>
        <v>10</v>
      </c>
      <c r="FM14">
        <f t="shared" si="6"/>
        <v>10</v>
      </c>
      <c r="FN14">
        <f t="shared" si="6"/>
        <v>10</v>
      </c>
      <c r="FO14">
        <f t="shared" si="6"/>
        <v>10</v>
      </c>
      <c r="FP14">
        <f t="shared" si="6"/>
        <v>10</v>
      </c>
      <c r="FQ14">
        <f t="shared" si="6"/>
        <v>10</v>
      </c>
      <c r="FR14">
        <f t="shared" si="6"/>
        <v>10</v>
      </c>
      <c r="FS14">
        <f t="shared" si="6"/>
        <v>9</v>
      </c>
      <c r="FT14">
        <f t="shared" si="6"/>
        <v>10</v>
      </c>
      <c r="FU14">
        <f t="shared" si="6"/>
        <v>10</v>
      </c>
      <c r="FV14">
        <f t="shared" si="6"/>
        <v>10</v>
      </c>
      <c r="FW14">
        <f t="shared" si="6"/>
        <v>10</v>
      </c>
      <c r="FX14">
        <f t="shared" si="6"/>
        <v>10</v>
      </c>
      <c r="FY14">
        <f t="shared" si="6"/>
        <v>10</v>
      </c>
      <c r="FZ14">
        <f t="shared" si="6"/>
        <v>7</v>
      </c>
      <c r="GA14">
        <f t="shared" si="6"/>
        <v>10</v>
      </c>
      <c r="GB14">
        <f t="shared" si="6"/>
        <v>7</v>
      </c>
      <c r="GC14">
        <f t="shared" si="6"/>
        <v>10</v>
      </c>
      <c r="GD14">
        <f t="shared" si="6"/>
        <v>10</v>
      </c>
      <c r="GE14">
        <f t="shared" si="6"/>
        <v>10</v>
      </c>
      <c r="GF14">
        <f t="shared" si="6"/>
        <v>10</v>
      </c>
      <c r="GG14">
        <f t="shared" si="6"/>
        <v>10</v>
      </c>
      <c r="GH14">
        <f t="shared" si="6"/>
        <v>10</v>
      </c>
      <c r="GI14">
        <f t="shared" si="6"/>
        <v>10</v>
      </c>
    </row>
    <row r="15" spans="1:193" x14ac:dyDescent="0.2">
      <c r="AD15" s="4" t="s">
        <v>1132</v>
      </c>
      <c r="AE15">
        <f>AE12/AE14</f>
        <v>0</v>
      </c>
      <c r="AF15">
        <f t="shared" ref="AF15:CQ15" si="7">AF12/AF14</f>
        <v>0</v>
      </c>
      <c r="AG15">
        <f t="shared" si="7"/>
        <v>0</v>
      </c>
      <c r="AH15">
        <f t="shared" si="7"/>
        <v>0</v>
      </c>
      <c r="AI15">
        <f t="shared" si="7"/>
        <v>0</v>
      </c>
      <c r="AJ15">
        <f t="shared" si="7"/>
        <v>0</v>
      </c>
      <c r="AK15">
        <f t="shared" si="7"/>
        <v>0</v>
      </c>
      <c r="AL15">
        <f t="shared" si="7"/>
        <v>0</v>
      </c>
      <c r="AM15">
        <f t="shared" si="7"/>
        <v>0</v>
      </c>
      <c r="AN15">
        <f t="shared" si="7"/>
        <v>0</v>
      </c>
      <c r="AO15">
        <f t="shared" si="7"/>
        <v>0</v>
      </c>
      <c r="AP15">
        <f t="shared" si="7"/>
        <v>0</v>
      </c>
      <c r="AQ15">
        <f t="shared" si="7"/>
        <v>0</v>
      </c>
      <c r="AR15">
        <f t="shared" si="7"/>
        <v>0</v>
      </c>
      <c r="AS15">
        <f t="shared" si="7"/>
        <v>0</v>
      </c>
      <c r="AT15">
        <f t="shared" si="7"/>
        <v>0</v>
      </c>
      <c r="AU15">
        <f t="shared" si="7"/>
        <v>0</v>
      </c>
      <c r="AV15">
        <f t="shared" si="7"/>
        <v>0</v>
      </c>
      <c r="AW15">
        <f t="shared" si="7"/>
        <v>1</v>
      </c>
      <c r="AX15">
        <f t="shared" si="7"/>
        <v>1</v>
      </c>
      <c r="AY15">
        <f t="shared" si="7"/>
        <v>0</v>
      </c>
      <c r="AZ15">
        <f t="shared" si="7"/>
        <v>0</v>
      </c>
      <c r="BA15">
        <f t="shared" si="7"/>
        <v>0</v>
      </c>
      <c r="BB15">
        <f t="shared" si="7"/>
        <v>1</v>
      </c>
      <c r="BC15">
        <f t="shared" si="7"/>
        <v>0.5</v>
      </c>
      <c r="BD15">
        <f t="shared" si="7"/>
        <v>0.5</v>
      </c>
      <c r="BE15">
        <f t="shared" si="7"/>
        <v>0.125</v>
      </c>
      <c r="BF15">
        <f t="shared" si="7"/>
        <v>0</v>
      </c>
      <c r="BG15">
        <f t="shared" si="7"/>
        <v>0</v>
      </c>
      <c r="BH15">
        <f t="shared" si="7"/>
        <v>0</v>
      </c>
      <c r="BI15">
        <f t="shared" si="7"/>
        <v>0</v>
      </c>
      <c r="BJ15">
        <f t="shared" si="7"/>
        <v>0</v>
      </c>
      <c r="BK15">
        <f t="shared" si="7"/>
        <v>1</v>
      </c>
      <c r="BL15">
        <f t="shared" si="7"/>
        <v>1</v>
      </c>
      <c r="BM15">
        <f t="shared" si="7"/>
        <v>1</v>
      </c>
      <c r="BN15">
        <f t="shared" si="7"/>
        <v>0.5</v>
      </c>
      <c r="BO15">
        <f t="shared" si="7"/>
        <v>1</v>
      </c>
      <c r="BP15">
        <f t="shared" si="7"/>
        <v>0.5</v>
      </c>
      <c r="BQ15">
        <f t="shared" si="7"/>
        <v>1</v>
      </c>
      <c r="BR15">
        <f t="shared" si="7"/>
        <v>1</v>
      </c>
      <c r="BS15">
        <f t="shared" si="7"/>
        <v>1</v>
      </c>
      <c r="BT15">
        <f t="shared" si="7"/>
        <v>1</v>
      </c>
      <c r="BU15">
        <f t="shared" si="7"/>
        <v>1</v>
      </c>
      <c r="BV15">
        <f t="shared" si="7"/>
        <v>1</v>
      </c>
      <c r="BW15">
        <f t="shared" si="7"/>
        <v>0.9</v>
      </c>
      <c r="BX15">
        <f t="shared" si="7"/>
        <v>1</v>
      </c>
      <c r="BY15">
        <f t="shared" si="7"/>
        <v>0.9</v>
      </c>
      <c r="BZ15">
        <f t="shared" si="7"/>
        <v>1</v>
      </c>
      <c r="CA15">
        <f t="shared" si="7"/>
        <v>1</v>
      </c>
      <c r="CB15">
        <f t="shared" si="7"/>
        <v>1</v>
      </c>
      <c r="CC15">
        <f t="shared" si="7"/>
        <v>1</v>
      </c>
      <c r="CD15">
        <f t="shared" si="7"/>
        <v>1</v>
      </c>
      <c r="CE15">
        <f t="shared" si="7"/>
        <v>1</v>
      </c>
      <c r="CF15">
        <f t="shared" si="7"/>
        <v>1</v>
      </c>
      <c r="CG15">
        <f t="shared" si="7"/>
        <v>1</v>
      </c>
      <c r="CH15">
        <f t="shared" si="7"/>
        <v>1</v>
      </c>
      <c r="CI15">
        <f t="shared" si="7"/>
        <v>0</v>
      </c>
      <c r="CJ15">
        <f t="shared" si="7"/>
        <v>0</v>
      </c>
      <c r="CK15">
        <f t="shared" si="7"/>
        <v>0</v>
      </c>
      <c r="CL15">
        <f t="shared" si="7"/>
        <v>0.1</v>
      </c>
      <c r="CM15">
        <f t="shared" si="7"/>
        <v>0</v>
      </c>
      <c r="CN15">
        <f t="shared" si="7"/>
        <v>0</v>
      </c>
      <c r="CO15">
        <f t="shared" si="7"/>
        <v>0</v>
      </c>
      <c r="CP15">
        <f t="shared" si="7"/>
        <v>0</v>
      </c>
      <c r="CQ15">
        <f t="shared" si="7"/>
        <v>0</v>
      </c>
      <c r="CR15">
        <f t="shared" ref="CR15:FC15" si="8">CR12/CR14</f>
        <v>0</v>
      </c>
      <c r="CS15">
        <f t="shared" si="8"/>
        <v>0</v>
      </c>
      <c r="CT15">
        <f t="shared" si="8"/>
        <v>0</v>
      </c>
      <c r="CU15">
        <f t="shared" si="8"/>
        <v>0</v>
      </c>
      <c r="CV15">
        <f t="shared" si="8"/>
        <v>0</v>
      </c>
      <c r="CW15">
        <f t="shared" si="8"/>
        <v>0</v>
      </c>
      <c r="CX15">
        <f t="shared" si="8"/>
        <v>0</v>
      </c>
      <c r="CY15">
        <f t="shared" si="8"/>
        <v>0</v>
      </c>
      <c r="CZ15">
        <f t="shared" si="8"/>
        <v>0</v>
      </c>
      <c r="DA15">
        <f t="shared" si="8"/>
        <v>0</v>
      </c>
      <c r="DB15">
        <f t="shared" si="8"/>
        <v>0</v>
      </c>
      <c r="DC15">
        <f t="shared" si="8"/>
        <v>0</v>
      </c>
      <c r="DD15">
        <f t="shared" si="8"/>
        <v>0</v>
      </c>
      <c r="DE15">
        <f t="shared" si="8"/>
        <v>0</v>
      </c>
      <c r="DF15">
        <f t="shared" si="8"/>
        <v>0</v>
      </c>
      <c r="DG15">
        <f t="shared" si="8"/>
        <v>0.4</v>
      </c>
      <c r="DH15">
        <f t="shared" si="8"/>
        <v>0.5714285714285714</v>
      </c>
      <c r="DI15">
        <f t="shared" si="8"/>
        <v>0.05</v>
      </c>
      <c r="DJ15">
        <f t="shared" si="8"/>
        <v>0.25</v>
      </c>
      <c r="DK15">
        <f t="shared" si="8"/>
        <v>1</v>
      </c>
      <c r="DL15">
        <f t="shared" si="8"/>
        <v>0.3</v>
      </c>
      <c r="DM15">
        <f t="shared" si="8"/>
        <v>0.45</v>
      </c>
      <c r="DN15">
        <f t="shared" si="8"/>
        <v>0.05</v>
      </c>
      <c r="DO15">
        <f t="shared" si="8"/>
        <v>0.16666666666666666</v>
      </c>
      <c r="DP15">
        <f t="shared" si="8"/>
        <v>0.125</v>
      </c>
      <c r="DQ15">
        <f t="shared" si="8"/>
        <v>0.1</v>
      </c>
      <c r="DR15">
        <f t="shared" si="8"/>
        <v>0.05</v>
      </c>
      <c r="DS15">
        <f t="shared" si="8"/>
        <v>0.1</v>
      </c>
      <c r="DT15">
        <f t="shared" si="8"/>
        <v>0.2857142857142857</v>
      </c>
      <c r="DU15">
        <f t="shared" si="8"/>
        <v>0.1</v>
      </c>
      <c r="DV15">
        <f t="shared" si="8"/>
        <v>0.15</v>
      </c>
      <c r="DW15">
        <f t="shared" si="8"/>
        <v>0.2</v>
      </c>
      <c r="DX15">
        <f t="shared" si="8"/>
        <v>0.2</v>
      </c>
      <c r="DY15">
        <f t="shared" si="8"/>
        <v>0.3</v>
      </c>
      <c r="DZ15">
        <f t="shared" si="8"/>
        <v>0.25</v>
      </c>
      <c r="EA15">
        <f t="shared" si="8"/>
        <v>0.1</v>
      </c>
      <c r="EB15">
        <f t="shared" si="8"/>
        <v>0.16666666666666666</v>
      </c>
      <c r="EC15">
        <f t="shared" si="8"/>
        <v>0.1</v>
      </c>
      <c r="ED15">
        <f t="shared" si="8"/>
        <v>0.5</v>
      </c>
      <c r="EE15">
        <f t="shared" si="8"/>
        <v>0.2</v>
      </c>
      <c r="EF15">
        <f t="shared" si="8"/>
        <v>0.14285714285714285</v>
      </c>
      <c r="EG15">
        <f t="shared" si="8"/>
        <v>0.1</v>
      </c>
      <c r="EH15">
        <f t="shared" si="8"/>
        <v>0.5</v>
      </c>
      <c r="EI15">
        <f t="shared" si="8"/>
        <v>0.2</v>
      </c>
      <c r="EJ15">
        <f t="shared" si="8"/>
        <v>0.3</v>
      </c>
      <c r="EK15">
        <f t="shared" si="8"/>
        <v>0.1111111111111111</v>
      </c>
      <c r="EL15">
        <f t="shared" si="8"/>
        <v>1</v>
      </c>
      <c r="EM15">
        <f t="shared" si="8"/>
        <v>1</v>
      </c>
      <c r="EN15">
        <f t="shared" si="8"/>
        <v>1</v>
      </c>
      <c r="EO15">
        <f t="shared" si="8"/>
        <v>0.85</v>
      </c>
      <c r="EP15">
        <f t="shared" si="8"/>
        <v>0.95</v>
      </c>
      <c r="EQ15">
        <f t="shared" si="8"/>
        <v>0.95</v>
      </c>
      <c r="ER15">
        <f t="shared" si="8"/>
        <v>1</v>
      </c>
      <c r="ES15">
        <f t="shared" si="8"/>
        <v>1</v>
      </c>
      <c r="ET15">
        <f t="shared" si="8"/>
        <v>1</v>
      </c>
      <c r="EU15">
        <f t="shared" si="8"/>
        <v>0.61111111111111116</v>
      </c>
      <c r="EV15">
        <f t="shared" si="8"/>
        <v>0.5</v>
      </c>
      <c r="EW15">
        <f t="shared" si="8"/>
        <v>0</v>
      </c>
      <c r="EX15">
        <f t="shared" si="8"/>
        <v>0.55555555555555558</v>
      </c>
      <c r="EY15">
        <f t="shared" si="8"/>
        <v>0</v>
      </c>
      <c r="EZ15">
        <f t="shared" si="8"/>
        <v>0.55000000000000004</v>
      </c>
      <c r="FA15">
        <f t="shared" si="8"/>
        <v>0.14285714285714285</v>
      </c>
      <c r="FB15">
        <f t="shared" si="8"/>
        <v>0.1</v>
      </c>
      <c r="FC15">
        <f t="shared" si="8"/>
        <v>0.65</v>
      </c>
      <c r="FD15">
        <f t="shared" ref="FD15:GI15" si="9">FD12/FD14</f>
        <v>0.42857142857142855</v>
      </c>
      <c r="FE15">
        <f t="shared" si="9"/>
        <v>0.4</v>
      </c>
      <c r="FF15">
        <f t="shared" si="9"/>
        <v>0.4</v>
      </c>
      <c r="FG15">
        <f t="shared" si="9"/>
        <v>0.3125</v>
      </c>
      <c r="FH15">
        <f t="shared" si="9"/>
        <v>0</v>
      </c>
      <c r="FI15">
        <f t="shared" si="9"/>
        <v>0.05</v>
      </c>
      <c r="FJ15">
        <f t="shared" si="9"/>
        <v>1</v>
      </c>
      <c r="FK15">
        <f t="shared" si="9"/>
        <v>0.4</v>
      </c>
      <c r="FL15">
        <f t="shared" si="9"/>
        <v>1</v>
      </c>
      <c r="FM15">
        <f t="shared" si="9"/>
        <v>1</v>
      </c>
      <c r="FN15">
        <f t="shared" si="9"/>
        <v>1</v>
      </c>
      <c r="FO15">
        <f t="shared" si="9"/>
        <v>0.55000000000000004</v>
      </c>
      <c r="FP15">
        <f t="shared" si="9"/>
        <v>0.55000000000000004</v>
      </c>
      <c r="FQ15">
        <f t="shared" si="9"/>
        <v>1</v>
      </c>
      <c r="FR15">
        <f t="shared" si="9"/>
        <v>0.55000000000000004</v>
      </c>
      <c r="FS15">
        <f t="shared" si="9"/>
        <v>0.5</v>
      </c>
      <c r="FT15">
        <f t="shared" si="9"/>
        <v>1</v>
      </c>
      <c r="FU15">
        <f t="shared" si="9"/>
        <v>1</v>
      </c>
      <c r="FV15">
        <f t="shared" si="9"/>
        <v>0.5</v>
      </c>
      <c r="FW15">
        <f t="shared" si="9"/>
        <v>1</v>
      </c>
      <c r="FX15">
        <f t="shared" si="9"/>
        <v>0.2</v>
      </c>
      <c r="FY15">
        <f t="shared" si="9"/>
        <v>0.25</v>
      </c>
      <c r="FZ15">
        <f t="shared" si="9"/>
        <v>0.2857142857142857</v>
      </c>
      <c r="GA15">
        <f t="shared" si="9"/>
        <v>0.1</v>
      </c>
      <c r="GB15">
        <f t="shared" si="9"/>
        <v>0.7142857142857143</v>
      </c>
      <c r="GC15">
        <f t="shared" si="9"/>
        <v>0.6</v>
      </c>
      <c r="GD15">
        <f t="shared" si="9"/>
        <v>0.55000000000000004</v>
      </c>
      <c r="GE15">
        <f t="shared" si="9"/>
        <v>1</v>
      </c>
      <c r="GF15">
        <f t="shared" si="9"/>
        <v>0.95</v>
      </c>
      <c r="GG15">
        <f t="shared" si="9"/>
        <v>0.95</v>
      </c>
      <c r="GH15">
        <f t="shared" si="9"/>
        <v>1</v>
      </c>
      <c r="GI15">
        <f t="shared" si="9"/>
        <v>1</v>
      </c>
    </row>
  </sheetData>
  <phoneticPr fontId="3" type="noConversion"/>
  <conditionalFormatting sqref="AD12">
    <cfRule type="cellIs" dxfId="59" priority="1" operator="equal">
      <formula>"./."</formula>
    </cfRule>
    <cfRule type="cellIs" dxfId="58" priority="2" operator="equal">
      <formula>CONCATENATE(#REF!,"/",#REF!)</formula>
    </cfRule>
    <cfRule type="cellIs" dxfId="57" priority="3" stopIfTrue="1" operator="equal">
      <formula>CONCATENATE(#REF!,"/",#REF!)</formula>
    </cfRule>
    <cfRule type="cellIs" dxfId="56" priority="4" operator="equal">
      <formula>CONCATENATE($Y12,"/",$Z12)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1934-9B87-4147-BD1E-E67C41C48AF0}">
  <sheetPr codeName="Sheet10"/>
  <dimension ref="A1:GJ39"/>
  <sheetViews>
    <sheetView zoomScale="90" zoomScaleNormal="90" workbookViewId="0"/>
  </sheetViews>
  <sheetFormatPr baseColWidth="10" defaultColWidth="8.83203125" defaultRowHeight="15" x14ac:dyDescent="0.2"/>
  <cols>
    <col min="1" max="1" width="4.1640625" customWidth="1"/>
    <col min="2" max="2" width="8.1640625" bestFit="1" customWidth="1"/>
    <col min="3" max="9" width="4.1640625" customWidth="1"/>
    <col min="10" max="10" width="17.6640625" bestFit="1" customWidth="1"/>
    <col min="11" max="11" width="10.1640625" bestFit="1" customWidth="1"/>
    <col min="12" max="13" width="5.1640625" bestFit="1" customWidth="1"/>
    <col min="14" max="14" width="6.1640625" bestFit="1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9.83203125" bestFit="1" customWidth="1"/>
    <col min="21" max="21" width="4.1640625" customWidth="1"/>
    <col min="22" max="22" width="12.83203125" bestFit="1" customWidth="1"/>
    <col min="23" max="24" width="5.1640625" bestFit="1" customWidth="1"/>
    <col min="25" max="192" width="4.1640625" customWidth="1"/>
  </cols>
  <sheetData>
    <row r="1" spans="1:192" ht="119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</row>
    <row r="2" spans="1:192" x14ac:dyDescent="0.2">
      <c r="A2" t="s">
        <v>351</v>
      </c>
      <c r="B2">
        <v>6749941</v>
      </c>
      <c r="C2" t="s">
        <v>189</v>
      </c>
      <c r="D2" t="s">
        <v>188</v>
      </c>
      <c r="E2" t="s">
        <v>352</v>
      </c>
      <c r="G2">
        <v>-1</v>
      </c>
      <c r="H2">
        <v>-1</v>
      </c>
      <c r="I2" t="s">
        <v>188</v>
      </c>
      <c r="J2" t="s">
        <v>207</v>
      </c>
      <c r="K2" t="s">
        <v>202</v>
      </c>
      <c r="L2">
        <v>-1</v>
      </c>
      <c r="M2">
        <v>-1</v>
      </c>
      <c r="N2">
        <v>24438</v>
      </c>
      <c r="O2" t="s">
        <v>353</v>
      </c>
      <c r="P2" t="s">
        <v>192</v>
      </c>
      <c r="Q2" t="s">
        <v>354</v>
      </c>
      <c r="R2" t="s">
        <v>355</v>
      </c>
      <c r="S2" t="s">
        <v>356</v>
      </c>
      <c r="U2">
        <v>2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196</v>
      </c>
      <c r="AB2">
        <v>1</v>
      </c>
      <c r="AC2" t="s">
        <v>194</v>
      </c>
      <c r="AD2">
        <v>0</v>
      </c>
      <c r="AE2">
        <v>0</v>
      </c>
      <c r="AF2" t="s">
        <v>195</v>
      </c>
      <c r="AG2" t="s">
        <v>195</v>
      </c>
      <c r="AH2">
        <v>0</v>
      </c>
      <c r="AI2">
        <v>0</v>
      </c>
      <c r="AJ2" t="s">
        <v>195</v>
      </c>
      <c r="AK2">
        <v>0</v>
      </c>
      <c r="AL2">
        <v>0</v>
      </c>
      <c r="AM2">
        <v>0</v>
      </c>
      <c r="AN2">
        <v>0</v>
      </c>
      <c r="AO2">
        <v>0</v>
      </c>
      <c r="AP2" t="s">
        <v>195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</v>
      </c>
      <c r="AX2">
        <v>1</v>
      </c>
      <c r="AY2">
        <v>0</v>
      </c>
      <c r="AZ2">
        <v>0</v>
      </c>
      <c r="BA2">
        <v>0</v>
      </c>
      <c r="BB2">
        <v>1</v>
      </c>
      <c r="BC2" t="s">
        <v>195</v>
      </c>
      <c r="BD2">
        <v>0.5</v>
      </c>
      <c r="BE2">
        <v>0.5</v>
      </c>
      <c r="BF2">
        <v>0</v>
      </c>
      <c r="BG2">
        <v>0</v>
      </c>
      <c r="BH2" t="s">
        <v>195</v>
      </c>
      <c r="BI2">
        <v>0</v>
      </c>
      <c r="BJ2">
        <v>0</v>
      </c>
      <c r="BK2">
        <v>1</v>
      </c>
      <c r="BL2">
        <v>1</v>
      </c>
      <c r="BM2">
        <v>1</v>
      </c>
      <c r="BN2">
        <v>1</v>
      </c>
      <c r="BO2">
        <v>0.5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0.5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0.5</v>
      </c>
      <c r="DH2">
        <v>0</v>
      </c>
      <c r="DI2">
        <v>0</v>
      </c>
      <c r="DJ2">
        <v>0.5</v>
      </c>
      <c r="DK2" t="s">
        <v>195</v>
      </c>
      <c r="DL2">
        <v>0</v>
      </c>
      <c r="DM2">
        <v>0</v>
      </c>
      <c r="DN2">
        <v>0</v>
      </c>
      <c r="DO2">
        <v>0</v>
      </c>
      <c r="DP2">
        <v>0.5</v>
      </c>
      <c r="DQ2" t="s">
        <v>195</v>
      </c>
      <c r="DR2">
        <v>0</v>
      </c>
      <c r="DS2">
        <v>0</v>
      </c>
      <c r="DT2">
        <v>0</v>
      </c>
      <c r="DU2">
        <v>0</v>
      </c>
      <c r="DV2">
        <v>0</v>
      </c>
      <c r="DW2">
        <v>0.5</v>
      </c>
      <c r="DX2" t="s">
        <v>195</v>
      </c>
      <c r="DY2">
        <v>0</v>
      </c>
      <c r="DZ2">
        <v>0.5</v>
      </c>
      <c r="EA2">
        <v>0</v>
      </c>
      <c r="EB2">
        <v>0</v>
      </c>
      <c r="EC2">
        <v>0</v>
      </c>
      <c r="ED2">
        <v>1</v>
      </c>
      <c r="EE2">
        <v>0.5</v>
      </c>
      <c r="EF2">
        <v>0</v>
      </c>
      <c r="EG2">
        <v>0.5</v>
      </c>
      <c r="EH2">
        <v>1</v>
      </c>
      <c r="EI2">
        <v>0</v>
      </c>
      <c r="EJ2">
        <v>0</v>
      </c>
      <c r="EK2">
        <v>0.5</v>
      </c>
      <c r="EL2">
        <v>1</v>
      </c>
      <c r="EM2">
        <v>1</v>
      </c>
      <c r="EN2">
        <v>0</v>
      </c>
      <c r="EO2">
        <v>0.5</v>
      </c>
      <c r="EP2">
        <v>1</v>
      </c>
      <c r="EQ2">
        <v>0.5</v>
      </c>
      <c r="ER2">
        <v>1</v>
      </c>
      <c r="ES2">
        <v>0.5</v>
      </c>
      <c r="ET2">
        <v>1</v>
      </c>
      <c r="EU2">
        <v>0.5</v>
      </c>
      <c r="EV2">
        <v>0</v>
      </c>
      <c r="EW2">
        <v>0</v>
      </c>
      <c r="EX2">
        <v>1</v>
      </c>
      <c r="EY2">
        <v>0</v>
      </c>
      <c r="EZ2">
        <v>0.5</v>
      </c>
      <c r="FA2">
        <v>0</v>
      </c>
      <c r="FB2">
        <v>0.5</v>
      </c>
      <c r="FC2">
        <v>0</v>
      </c>
      <c r="FD2">
        <v>0</v>
      </c>
      <c r="FE2">
        <v>0</v>
      </c>
      <c r="FF2">
        <v>1</v>
      </c>
      <c r="FG2">
        <v>0.5</v>
      </c>
      <c r="FH2">
        <v>0.5</v>
      </c>
      <c r="FI2">
        <v>0</v>
      </c>
      <c r="FJ2">
        <v>1</v>
      </c>
      <c r="FK2">
        <v>0</v>
      </c>
      <c r="FL2">
        <v>1</v>
      </c>
      <c r="FM2">
        <v>1</v>
      </c>
      <c r="FN2">
        <v>0.5</v>
      </c>
      <c r="FO2">
        <v>0.5</v>
      </c>
      <c r="FP2">
        <v>1</v>
      </c>
      <c r="FQ2" t="s">
        <v>195</v>
      </c>
      <c r="FR2">
        <v>1</v>
      </c>
      <c r="FS2">
        <v>0</v>
      </c>
      <c r="FT2">
        <v>1</v>
      </c>
      <c r="FU2" t="s">
        <v>195</v>
      </c>
      <c r="FV2">
        <v>1</v>
      </c>
      <c r="FW2">
        <v>1</v>
      </c>
      <c r="FX2">
        <v>0.5</v>
      </c>
      <c r="FY2">
        <v>1</v>
      </c>
      <c r="FZ2">
        <v>0.5</v>
      </c>
      <c r="GA2">
        <v>0</v>
      </c>
      <c r="GB2">
        <v>0</v>
      </c>
      <c r="GC2">
        <v>0.5</v>
      </c>
      <c r="GD2">
        <v>1</v>
      </c>
      <c r="GE2">
        <v>0.5</v>
      </c>
      <c r="GF2">
        <v>1</v>
      </c>
      <c r="GG2">
        <v>1</v>
      </c>
      <c r="GH2">
        <v>0.5</v>
      </c>
      <c r="GI2" s="27">
        <v>1</v>
      </c>
      <c r="GJ2">
        <f>SUM(AE2:GI2)</f>
        <v>60.5</v>
      </c>
    </row>
    <row r="3" spans="1:192" x14ac:dyDescent="0.2">
      <c r="A3" t="s">
        <v>351</v>
      </c>
      <c r="B3">
        <v>6774373</v>
      </c>
      <c r="C3" t="s">
        <v>188</v>
      </c>
      <c r="D3" t="s">
        <v>189</v>
      </c>
      <c r="G3">
        <v>-1</v>
      </c>
      <c r="H3">
        <v>-1</v>
      </c>
      <c r="I3" t="s">
        <v>189</v>
      </c>
      <c r="J3" t="s">
        <v>207</v>
      </c>
      <c r="K3" t="s">
        <v>202</v>
      </c>
      <c r="L3">
        <v>-1</v>
      </c>
      <c r="M3">
        <v>-1</v>
      </c>
      <c r="N3">
        <v>6</v>
      </c>
      <c r="O3" t="s">
        <v>353</v>
      </c>
      <c r="P3" t="s">
        <v>192</v>
      </c>
      <c r="Q3" t="s">
        <v>354</v>
      </c>
      <c r="R3" t="s">
        <v>355</v>
      </c>
      <c r="S3" t="s">
        <v>357</v>
      </c>
      <c r="U3">
        <v>3</v>
      </c>
      <c r="V3" t="s">
        <v>193</v>
      </c>
      <c r="W3">
        <v>-1</v>
      </c>
      <c r="X3">
        <v>-1</v>
      </c>
      <c r="Y3">
        <v>0</v>
      </c>
      <c r="Z3">
        <v>1</v>
      </c>
      <c r="AA3" s="26" t="s">
        <v>196</v>
      </c>
      <c r="AB3">
        <v>1</v>
      </c>
      <c r="AC3" t="s">
        <v>194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 t="s">
        <v>195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1</v>
      </c>
      <c r="AX3">
        <v>1</v>
      </c>
      <c r="AY3">
        <v>0</v>
      </c>
      <c r="AZ3">
        <v>0</v>
      </c>
      <c r="BA3" t="s">
        <v>195</v>
      </c>
      <c r="BB3">
        <v>1</v>
      </c>
      <c r="BC3">
        <v>0</v>
      </c>
      <c r="BD3">
        <v>0</v>
      </c>
      <c r="BE3">
        <v>0</v>
      </c>
      <c r="BF3">
        <v>0</v>
      </c>
      <c r="BG3" t="s">
        <v>195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0.5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0.5</v>
      </c>
      <c r="BX3">
        <v>1</v>
      </c>
      <c r="BY3">
        <v>1</v>
      </c>
      <c r="BZ3">
        <v>1</v>
      </c>
      <c r="CA3">
        <v>1</v>
      </c>
      <c r="CB3">
        <v>0.5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0</v>
      </c>
      <c r="DI3">
        <v>0</v>
      </c>
      <c r="DJ3">
        <v>0.5</v>
      </c>
      <c r="DK3">
        <v>1</v>
      </c>
      <c r="DL3">
        <v>0</v>
      </c>
      <c r="DM3">
        <v>0</v>
      </c>
      <c r="DN3">
        <v>0</v>
      </c>
      <c r="DO3">
        <v>0.5</v>
      </c>
      <c r="DP3">
        <v>0.5</v>
      </c>
      <c r="DQ3">
        <v>0</v>
      </c>
      <c r="DR3">
        <v>0.5</v>
      </c>
      <c r="DS3">
        <v>0</v>
      </c>
      <c r="DT3">
        <v>0.5</v>
      </c>
      <c r="DU3">
        <v>0.5</v>
      </c>
      <c r="DV3">
        <v>0</v>
      </c>
      <c r="DW3">
        <v>0.5</v>
      </c>
      <c r="DX3">
        <v>0</v>
      </c>
      <c r="DY3">
        <v>1</v>
      </c>
      <c r="DZ3">
        <v>0.5</v>
      </c>
      <c r="EA3">
        <v>0.5</v>
      </c>
      <c r="EB3">
        <v>0.5</v>
      </c>
      <c r="EC3" t="s">
        <v>195</v>
      </c>
      <c r="ED3">
        <v>1</v>
      </c>
      <c r="EE3">
        <v>0.5</v>
      </c>
      <c r="EF3">
        <v>0</v>
      </c>
      <c r="EG3">
        <v>0.5</v>
      </c>
      <c r="EH3">
        <v>1</v>
      </c>
      <c r="EI3">
        <v>0.5</v>
      </c>
      <c r="EJ3">
        <v>0.5</v>
      </c>
      <c r="EK3">
        <v>0</v>
      </c>
      <c r="EL3">
        <v>1</v>
      </c>
      <c r="EM3">
        <v>1</v>
      </c>
      <c r="EN3">
        <v>0</v>
      </c>
      <c r="EO3">
        <v>0.5</v>
      </c>
      <c r="EP3">
        <v>1</v>
      </c>
      <c r="EQ3">
        <v>1</v>
      </c>
      <c r="ER3">
        <v>1</v>
      </c>
      <c r="ES3">
        <v>0.5</v>
      </c>
      <c r="ET3">
        <v>1</v>
      </c>
      <c r="EU3">
        <v>1</v>
      </c>
      <c r="EV3">
        <v>0</v>
      </c>
      <c r="EW3">
        <v>0</v>
      </c>
      <c r="EX3">
        <v>0.5</v>
      </c>
      <c r="EY3">
        <v>0</v>
      </c>
      <c r="EZ3">
        <v>0.5</v>
      </c>
      <c r="FA3">
        <v>0</v>
      </c>
      <c r="FB3">
        <v>0</v>
      </c>
      <c r="FC3">
        <v>0.5</v>
      </c>
      <c r="FD3">
        <v>0</v>
      </c>
      <c r="FE3">
        <v>0.5</v>
      </c>
      <c r="FF3">
        <v>1</v>
      </c>
      <c r="FG3">
        <v>0.5</v>
      </c>
      <c r="FH3">
        <v>0.5</v>
      </c>
      <c r="FI3">
        <v>0</v>
      </c>
      <c r="FJ3">
        <v>1</v>
      </c>
      <c r="FK3">
        <v>0.5</v>
      </c>
      <c r="FL3">
        <v>1</v>
      </c>
      <c r="FM3">
        <v>1</v>
      </c>
      <c r="FN3">
        <v>1</v>
      </c>
      <c r="FO3">
        <v>0.5</v>
      </c>
      <c r="FP3">
        <v>1</v>
      </c>
      <c r="FQ3">
        <v>1</v>
      </c>
      <c r="FR3">
        <v>1</v>
      </c>
      <c r="FS3">
        <v>0</v>
      </c>
      <c r="FT3">
        <v>1</v>
      </c>
      <c r="FU3">
        <v>1</v>
      </c>
      <c r="FV3">
        <v>1</v>
      </c>
      <c r="FW3">
        <v>1</v>
      </c>
      <c r="FX3">
        <v>0.5</v>
      </c>
      <c r="FY3">
        <v>0.5</v>
      </c>
      <c r="FZ3">
        <v>0.5</v>
      </c>
      <c r="GA3">
        <v>0.5</v>
      </c>
      <c r="GB3">
        <v>0.5</v>
      </c>
      <c r="GC3">
        <v>0.5</v>
      </c>
      <c r="GD3">
        <v>1</v>
      </c>
      <c r="GE3">
        <v>1</v>
      </c>
      <c r="GF3">
        <v>1</v>
      </c>
      <c r="GG3">
        <v>1</v>
      </c>
      <c r="GH3">
        <v>0.5</v>
      </c>
      <c r="GI3" s="16">
        <v>1</v>
      </c>
      <c r="GJ3">
        <f t="shared" ref="GJ3:GJ35" si="0">SUM(AE3:GI3)</f>
        <v>70</v>
      </c>
    </row>
    <row r="4" spans="1:192" x14ac:dyDescent="0.2">
      <c r="A4" t="s">
        <v>351</v>
      </c>
      <c r="B4">
        <v>6774408</v>
      </c>
      <c r="C4" t="s">
        <v>197</v>
      </c>
      <c r="D4" t="s">
        <v>198</v>
      </c>
      <c r="G4">
        <v>883</v>
      </c>
      <c r="H4">
        <v>10</v>
      </c>
      <c r="I4" t="s">
        <v>198</v>
      </c>
      <c r="J4" t="s">
        <v>199</v>
      </c>
      <c r="K4" t="s">
        <v>200</v>
      </c>
      <c r="L4">
        <v>2652</v>
      </c>
      <c r="M4">
        <v>30</v>
      </c>
      <c r="N4">
        <v>-1</v>
      </c>
      <c r="O4" t="s">
        <v>353</v>
      </c>
      <c r="P4" t="s">
        <v>192</v>
      </c>
      <c r="Q4" t="s">
        <v>354</v>
      </c>
      <c r="R4" t="s">
        <v>355</v>
      </c>
      <c r="S4" t="s">
        <v>358</v>
      </c>
      <c r="T4" t="s">
        <v>359</v>
      </c>
      <c r="U4">
        <v>3</v>
      </c>
      <c r="V4" t="s">
        <v>193</v>
      </c>
      <c r="W4">
        <v>4261</v>
      </c>
      <c r="X4">
        <v>1505</v>
      </c>
      <c r="Y4">
        <v>0</v>
      </c>
      <c r="Z4">
        <v>1</v>
      </c>
      <c r="AA4" s="26" t="s">
        <v>196</v>
      </c>
      <c r="AB4">
        <v>1</v>
      </c>
      <c r="AC4" t="s">
        <v>194</v>
      </c>
      <c r="AD4">
        <v>0</v>
      </c>
      <c r="AE4" t="s">
        <v>195</v>
      </c>
      <c r="AF4">
        <v>0</v>
      </c>
      <c r="AG4">
        <v>0</v>
      </c>
      <c r="AH4">
        <v>0</v>
      </c>
      <c r="AI4">
        <v>0</v>
      </c>
      <c r="AJ4" t="s">
        <v>195</v>
      </c>
      <c r="AK4" t="s">
        <v>195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 t="s">
        <v>195</v>
      </c>
      <c r="AW4" t="s">
        <v>195</v>
      </c>
      <c r="AX4">
        <v>1</v>
      </c>
      <c r="AY4">
        <v>0</v>
      </c>
      <c r="AZ4">
        <v>0</v>
      </c>
      <c r="BA4">
        <v>0</v>
      </c>
      <c r="BB4">
        <v>1</v>
      </c>
      <c r="BC4">
        <v>0</v>
      </c>
      <c r="BD4">
        <v>0.5</v>
      </c>
      <c r="BE4">
        <v>0.5</v>
      </c>
      <c r="BF4">
        <v>0</v>
      </c>
      <c r="BG4" t="s">
        <v>195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0.5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 t="s">
        <v>195</v>
      </c>
      <c r="BZ4">
        <v>1</v>
      </c>
      <c r="CA4">
        <v>1</v>
      </c>
      <c r="CB4">
        <v>0.5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 t="s">
        <v>195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0.5</v>
      </c>
      <c r="DI4">
        <v>0</v>
      </c>
      <c r="DJ4">
        <v>0</v>
      </c>
      <c r="DK4">
        <v>1</v>
      </c>
      <c r="DL4">
        <v>0</v>
      </c>
      <c r="DM4">
        <v>0.5</v>
      </c>
      <c r="DN4">
        <v>0</v>
      </c>
      <c r="DO4">
        <v>0</v>
      </c>
      <c r="DP4">
        <v>0.5</v>
      </c>
      <c r="DQ4">
        <v>0</v>
      </c>
      <c r="DR4">
        <v>0</v>
      </c>
      <c r="DS4">
        <v>0</v>
      </c>
      <c r="DT4">
        <v>0</v>
      </c>
      <c r="DU4">
        <v>0.5</v>
      </c>
      <c r="DV4">
        <v>0</v>
      </c>
      <c r="DW4">
        <v>0.5</v>
      </c>
      <c r="DX4">
        <v>0.5</v>
      </c>
      <c r="DY4">
        <v>0.5</v>
      </c>
      <c r="DZ4">
        <v>0.5</v>
      </c>
      <c r="EA4">
        <v>0.5</v>
      </c>
      <c r="EB4">
        <v>0</v>
      </c>
      <c r="EC4">
        <v>1</v>
      </c>
      <c r="ED4">
        <v>1</v>
      </c>
      <c r="EE4">
        <v>0.5</v>
      </c>
      <c r="EF4">
        <v>0</v>
      </c>
      <c r="EG4">
        <v>0.5</v>
      </c>
      <c r="EH4">
        <v>1</v>
      </c>
      <c r="EI4">
        <v>0.5</v>
      </c>
      <c r="EJ4">
        <v>0.5</v>
      </c>
      <c r="EK4">
        <v>0</v>
      </c>
      <c r="EL4">
        <v>1</v>
      </c>
      <c r="EM4">
        <v>1</v>
      </c>
      <c r="EN4">
        <v>0</v>
      </c>
      <c r="EO4">
        <v>0.5</v>
      </c>
      <c r="EP4">
        <v>1</v>
      </c>
      <c r="EQ4">
        <v>1</v>
      </c>
      <c r="ER4">
        <v>1</v>
      </c>
      <c r="ES4">
        <v>0.5</v>
      </c>
      <c r="ET4">
        <v>1</v>
      </c>
      <c r="EU4">
        <v>0.5</v>
      </c>
      <c r="EV4">
        <v>0</v>
      </c>
      <c r="EW4">
        <v>0</v>
      </c>
      <c r="EX4">
        <v>0.5</v>
      </c>
      <c r="EY4">
        <v>0</v>
      </c>
      <c r="EZ4">
        <v>0.5</v>
      </c>
      <c r="FA4">
        <v>0.5</v>
      </c>
      <c r="FB4">
        <v>0</v>
      </c>
      <c r="FC4">
        <v>0.5</v>
      </c>
      <c r="FD4">
        <v>0.5</v>
      </c>
      <c r="FE4">
        <v>0</v>
      </c>
      <c r="FF4">
        <v>1</v>
      </c>
      <c r="FG4">
        <v>0</v>
      </c>
      <c r="FH4">
        <v>0.5</v>
      </c>
      <c r="FI4">
        <v>0</v>
      </c>
      <c r="FJ4">
        <v>1</v>
      </c>
      <c r="FK4">
        <v>0</v>
      </c>
      <c r="FL4">
        <v>1</v>
      </c>
      <c r="FM4">
        <v>1</v>
      </c>
      <c r="FN4">
        <v>1</v>
      </c>
      <c r="FO4">
        <v>0.5</v>
      </c>
      <c r="FP4">
        <v>1</v>
      </c>
      <c r="FQ4">
        <v>1</v>
      </c>
      <c r="FR4">
        <v>1</v>
      </c>
      <c r="FS4">
        <v>0.5</v>
      </c>
      <c r="FT4">
        <v>1</v>
      </c>
      <c r="FU4">
        <v>1</v>
      </c>
      <c r="FV4">
        <v>1</v>
      </c>
      <c r="FW4">
        <v>1</v>
      </c>
      <c r="FX4">
        <v>0.5</v>
      </c>
      <c r="FY4">
        <v>0</v>
      </c>
      <c r="FZ4">
        <v>0</v>
      </c>
      <c r="GA4">
        <v>0.5</v>
      </c>
      <c r="GB4" t="s">
        <v>195</v>
      </c>
      <c r="GC4">
        <v>0</v>
      </c>
      <c r="GD4">
        <v>1</v>
      </c>
      <c r="GE4">
        <v>1</v>
      </c>
      <c r="GF4">
        <v>1</v>
      </c>
      <c r="GG4">
        <v>1</v>
      </c>
      <c r="GH4">
        <v>0.5</v>
      </c>
      <c r="GI4" s="16">
        <v>1</v>
      </c>
      <c r="GJ4">
        <f t="shared" si="0"/>
        <v>65.5</v>
      </c>
    </row>
    <row r="5" spans="1:192" x14ac:dyDescent="0.2">
      <c r="A5" t="s">
        <v>351</v>
      </c>
      <c r="B5">
        <v>6779231</v>
      </c>
      <c r="C5" t="s">
        <v>197</v>
      </c>
      <c r="D5" t="s">
        <v>198</v>
      </c>
      <c r="G5">
        <v>883</v>
      </c>
      <c r="H5">
        <v>309</v>
      </c>
      <c r="I5" t="s">
        <v>198</v>
      </c>
      <c r="J5" t="s">
        <v>199</v>
      </c>
      <c r="K5" t="s">
        <v>200</v>
      </c>
      <c r="L5">
        <v>2652</v>
      </c>
      <c r="M5">
        <v>927</v>
      </c>
      <c r="N5">
        <v>-1</v>
      </c>
      <c r="O5" t="s">
        <v>353</v>
      </c>
      <c r="P5" t="s">
        <v>192</v>
      </c>
      <c r="Q5" t="s">
        <v>354</v>
      </c>
      <c r="R5" t="s">
        <v>355</v>
      </c>
      <c r="S5" t="s">
        <v>360</v>
      </c>
      <c r="T5" t="s">
        <v>361</v>
      </c>
      <c r="U5">
        <v>7</v>
      </c>
      <c r="V5" t="s">
        <v>193</v>
      </c>
      <c r="W5">
        <v>4261</v>
      </c>
      <c r="X5">
        <v>2402</v>
      </c>
      <c r="Y5">
        <v>0</v>
      </c>
      <c r="Z5">
        <v>1</v>
      </c>
      <c r="AA5" s="26" t="s">
        <v>196</v>
      </c>
      <c r="AB5">
        <v>1</v>
      </c>
      <c r="AC5" t="s">
        <v>194</v>
      </c>
      <c r="AD5">
        <v>0</v>
      </c>
      <c r="AE5">
        <v>0</v>
      </c>
      <c r="AF5" t="s">
        <v>195</v>
      </c>
      <c r="AG5">
        <v>0</v>
      </c>
      <c r="AH5" t="s">
        <v>195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s">
        <v>195</v>
      </c>
      <c r="AT5">
        <v>0</v>
      </c>
      <c r="AU5">
        <v>0</v>
      </c>
      <c r="AV5">
        <v>0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0.5</v>
      </c>
      <c r="BE5">
        <v>0.5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0.5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0.5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1</v>
      </c>
      <c r="EE5">
        <v>0</v>
      </c>
      <c r="EF5">
        <v>0</v>
      </c>
      <c r="EG5">
        <v>0</v>
      </c>
      <c r="EH5">
        <v>1</v>
      </c>
      <c r="EI5">
        <v>0</v>
      </c>
      <c r="EJ5">
        <v>0</v>
      </c>
      <c r="EK5">
        <v>0</v>
      </c>
      <c r="EL5">
        <v>1</v>
      </c>
      <c r="EM5">
        <v>1</v>
      </c>
      <c r="EN5">
        <v>0</v>
      </c>
      <c r="EO5">
        <v>0.5</v>
      </c>
      <c r="EP5">
        <v>1</v>
      </c>
      <c r="EQ5">
        <v>1</v>
      </c>
      <c r="ER5">
        <v>0.5</v>
      </c>
      <c r="ES5">
        <v>0.5</v>
      </c>
      <c r="ET5">
        <v>1</v>
      </c>
      <c r="EU5">
        <v>0.5</v>
      </c>
      <c r="EV5">
        <v>0</v>
      </c>
      <c r="EW5">
        <v>0</v>
      </c>
      <c r="EX5">
        <v>0.5</v>
      </c>
      <c r="EY5">
        <v>0</v>
      </c>
      <c r="EZ5">
        <v>0.5</v>
      </c>
      <c r="FA5">
        <v>0</v>
      </c>
      <c r="FB5">
        <v>0</v>
      </c>
      <c r="FC5">
        <v>0</v>
      </c>
      <c r="FD5">
        <v>0</v>
      </c>
      <c r="FE5">
        <v>0</v>
      </c>
      <c r="FF5">
        <v>1</v>
      </c>
      <c r="FG5">
        <v>0</v>
      </c>
      <c r="FH5">
        <v>0.5</v>
      </c>
      <c r="FI5">
        <v>0</v>
      </c>
      <c r="FJ5">
        <v>1</v>
      </c>
      <c r="FK5">
        <v>0</v>
      </c>
      <c r="FL5">
        <v>1</v>
      </c>
      <c r="FM5">
        <v>1</v>
      </c>
      <c r="FN5">
        <v>1</v>
      </c>
      <c r="FO5">
        <v>0.5</v>
      </c>
      <c r="FP5">
        <v>1</v>
      </c>
      <c r="FQ5">
        <v>1</v>
      </c>
      <c r="FR5">
        <v>1</v>
      </c>
      <c r="FS5">
        <v>0</v>
      </c>
      <c r="FT5">
        <v>1</v>
      </c>
      <c r="FU5">
        <v>0.5</v>
      </c>
      <c r="FV5">
        <v>1</v>
      </c>
      <c r="FW5">
        <v>1</v>
      </c>
      <c r="FX5">
        <v>0</v>
      </c>
      <c r="FY5">
        <v>0</v>
      </c>
      <c r="FZ5">
        <v>0</v>
      </c>
      <c r="GA5">
        <v>0</v>
      </c>
      <c r="GB5">
        <v>0.5</v>
      </c>
      <c r="GC5">
        <v>0</v>
      </c>
      <c r="GD5">
        <v>1</v>
      </c>
      <c r="GE5">
        <v>0</v>
      </c>
      <c r="GF5">
        <v>1</v>
      </c>
      <c r="GG5">
        <v>1</v>
      </c>
      <c r="GH5">
        <v>0.5</v>
      </c>
      <c r="GI5" s="16">
        <v>1</v>
      </c>
      <c r="GJ5">
        <f t="shared" si="0"/>
        <v>55.5</v>
      </c>
    </row>
    <row r="6" spans="1:192" x14ac:dyDescent="0.2">
      <c r="A6" t="s">
        <v>351</v>
      </c>
      <c r="B6">
        <v>6779430</v>
      </c>
      <c r="C6" t="s">
        <v>188</v>
      </c>
      <c r="D6" t="s">
        <v>189</v>
      </c>
      <c r="G6">
        <v>883</v>
      </c>
      <c r="H6">
        <v>376</v>
      </c>
      <c r="I6" t="s">
        <v>189</v>
      </c>
      <c r="J6" t="s">
        <v>190</v>
      </c>
      <c r="K6" t="s">
        <v>191</v>
      </c>
      <c r="L6">
        <v>2652</v>
      </c>
      <c r="M6">
        <v>1126</v>
      </c>
      <c r="N6">
        <v>-1</v>
      </c>
      <c r="O6" t="s">
        <v>353</v>
      </c>
      <c r="P6" t="s">
        <v>192</v>
      </c>
      <c r="Q6" t="s">
        <v>354</v>
      </c>
      <c r="R6" t="s">
        <v>355</v>
      </c>
      <c r="S6" t="s">
        <v>362</v>
      </c>
      <c r="T6" t="s">
        <v>363</v>
      </c>
      <c r="U6">
        <v>7</v>
      </c>
      <c r="V6" t="s">
        <v>193</v>
      </c>
      <c r="W6">
        <v>4261</v>
      </c>
      <c r="X6">
        <v>2601</v>
      </c>
      <c r="Y6">
        <v>0</v>
      </c>
      <c r="Z6">
        <v>1</v>
      </c>
      <c r="AA6" s="26" t="s">
        <v>196</v>
      </c>
      <c r="AB6">
        <v>1</v>
      </c>
      <c r="AC6" t="s">
        <v>194</v>
      </c>
      <c r="AD6">
        <v>0</v>
      </c>
      <c r="AE6" t="s">
        <v>195</v>
      </c>
      <c r="AF6">
        <v>0</v>
      </c>
      <c r="AG6">
        <v>0</v>
      </c>
      <c r="AH6" t="s">
        <v>195</v>
      </c>
      <c r="AI6">
        <v>0</v>
      </c>
      <c r="AJ6">
        <v>0</v>
      </c>
      <c r="AK6">
        <v>0</v>
      </c>
      <c r="AL6" t="s">
        <v>195</v>
      </c>
      <c r="AM6" t="s">
        <v>195</v>
      </c>
      <c r="AN6">
        <v>0</v>
      </c>
      <c r="AO6">
        <v>0</v>
      </c>
      <c r="AP6">
        <v>0</v>
      </c>
      <c r="AQ6" t="s">
        <v>195</v>
      </c>
      <c r="AR6">
        <v>0</v>
      </c>
      <c r="AS6" t="s">
        <v>195</v>
      </c>
      <c r="AT6" t="s">
        <v>195</v>
      </c>
      <c r="AU6" t="s">
        <v>195</v>
      </c>
      <c r="AV6" t="s">
        <v>195</v>
      </c>
      <c r="AW6">
        <v>1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0.5</v>
      </c>
      <c r="BE6">
        <v>0.5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0.5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0.5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1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</v>
      </c>
      <c r="EL6">
        <v>1</v>
      </c>
      <c r="EM6">
        <v>0.5</v>
      </c>
      <c r="EN6">
        <v>0</v>
      </c>
      <c r="EO6">
        <v>0.5</v>
      </c>
      <c r="EP6">
        <v>1</v>
      </c>
      <c r="EQ6">
        <v>1</v>
      </c>
      <c r="ER6">
        <v>1</v>
      </c>
      <c r="ES6">
        <v>0.5</v>
      </c>
      <c r="ET6">
        <v>1</v>
      </c>
      <c r="EU6">
        <v>0.5</v>
      </c>
      <c r="EV6">
        <v>0</v>
      </c>
      <c r="EW6">
        <v>0</v>
      </c>
      <c r="EX6">
        <v>0.5</v>
      </c>
      <c r="EY6">
        <v>0</v>
      </c>
      <c r="EZ6">
        <v>0.5</v>
      </c>
      <c r="FA6">
        <v>0</v>
      </c>
      <c r="FB6">
        <v>0</v>
      </c>
      <c r="FC6">
        <v>0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>
        <v>1</v>
      </c>
      <c r="FK6">
        <v>0</v>
      </c>
      <c r="FL6">
        <v>1</v>
      </c>
      <c r="FM6">
        <v>1</v>
      </c>
      <c r="FN6">
        <v>1</v>
      </c>
      <c r="FO6">
        <v>0.5</v>
      </c>
      <c r="FP6">
        <v>1</v>
      </c>
      <c r="FQ6">
        <v>1</v>
      </c>
      <c r="FR6">
        <v>1</v>
      </c>
      <c r="FS6">
        <v>0</v>
      </c>
      <c r="FT6">
        <v>1</v>
      </c>
      <c r="FU6">
        <v>1</v>
      </c>
      <c r="FV6">
        <v>1</v>
      </c>
      <c r="FW6">
        <v>1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1</v>
      </c>
      <c r="GE6">
        <v>0</v>
      </c>
      <c r="GF6">
        <v>1</v>
      </c>
      <c r="GG6">
        <v>1</v>
      </c>
      <c r="GH6">
        <v>0.5</v>
      </c>
      <c r="GI6" s="16">
        <v>1</v>
      </c>
      <c r="GJ6">
        <f t="shared" si="0"/>
        <v>55</v>
      </c>
    </row>
    <row r="7" spans="1:192" x14ac:dyDescent="0.2">
      <c r="A7" t="s">
        <v>351</v>
      </c>
      <c r="B7">
        <v>6779465</v>
      </c>
      <c r="C7" t="s">
        <v>189</v>
      </c>
      <c r="D7" t="s">
        <v>188</v>
      </c>
      <c r="E7" t="s">
        <v>197</v>
      </c>
      <c r="G7">
        <v>883</v>
      </c>
      <c r="H7">
        <v>387</v>
      </c>
      <c r="I7" t="s">
        <v>188</v>
      </c>
      <c r="J7" t="s">
        <v>199</v>
      </c>
      <c r="K7" t="s">
        <v>200</v>
      </c>
      <c r="L7">
        <v>2652</v>
      </c>
      <c r="M7">
        <v>1161</v>
      </c>
      <c r="N7">
        <v>-1</v>
      </c>
      <c r="O7" t="s">
        <v>353</v>
      </c>
      <c r="P7" t="s">
        <v>192</v>
      </c>
      <c r="Q7" t="s">
        <v>354</v>
      </c>
      <c r="R7" t="s">
        <v>355</v>
      </c>
      <c r="S7" t="s">
        <v>364</v>
      </c>
      <c r="T7" t="s">
        <v>365</v>
      </c>
      <c r="U7">
        <v>7</v>
      </c>
      <c r="V7" t="s">
        <v>193</v>
      </c>
      <c r="W7">
        <v>4261</v>
      </c>
      <c r="X7">
        <v>2636</v>
      </c>
      <c r="Y7">
        <v>0</v>
      </c>
      <c r="Z7">
        <v>1</v>
      </c>
      <c r="AA7" s="26" t="s">
        <v>208</v>
      </c>
      <c r="AB7">
        <v>1</v>
      </c>
      <c r="AC7" t="s">
        <v>194</v>
      </c>
      <c r="AD7">
        <v>0</v>
      </c>
      <c r="AE7">
        <v>0</v>
      </c>
      <c r="AF7">
        <v>0</v>
      </c>
      <c r="AG7">
        <v>0</v>
      </c>
      <c r="AH7" t="s">
        <v>195</v>
      </c>
      <c r="AI7">
        <v>0</v>
      </c>
      <c r="AJ7">
        <v>0</v>
      </c>
      <c r="AK7">
        <v>0</v>
      </c>
      <c r="AL7" t="s">
        <v>195</v>
      </c>
      <c r="AM7" t="s">
        <v>195</v>
      </c>
      <c r="AN7">
        <v>0</v>
      </c>
      <c r="AO7">
        <v>0</v>
      </c>
      <c r="AP7">
        <v>0</v>
      </c>
      <c r="AQ7">
        <v>0</v>
      </c>
      <c r="AR7">
        <v>0</v>
      </c>
      <c r="AS7" t="s">
        <v>195</v>
      </c>
      <c r="AT7">
        <v>0</v>
      </c>
      <c r="AU7">
        <v>0</v>
      </c>
      <c r="AV7">
        <v>0</v>
      </c>
      <c r="AW7" t="s">
        <v>195</v>
      </c>
      <c r="AX7">
        <v>1</v>
      </c>
      <c r="AY7">
        <v>0</v>
      </c>
      <c r="AZ7">
        <v>0</v>
      </c>
      <c r="BA7">
        <v>0</v>
      </c>
      <c r="BB7">
        <v>1</v>
      </c>
      <c r="BC7">
        <v>0</v>
      </c>
      <c r="BD7">
        <v>0.5</v>
      </c>
      <c r="BE7">
        <v>0.5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0.5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0.5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 t="s">
        <v>195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1</v>
      </c>
      <c r="EI7">
        <v>0</v>
      </c>
      <c r="EJ7">
        <v>0</v>
      </c>
      <c r="EK7">
        <v>0</v>
      </c>
      <c r="EL7">
        <v>1</v>
      </c>
      <c r="EM7">
        <v>1</v>
      </c>
      <c r="EN7">
        <v>0</v>
      </c>
      <c r="EO7">
        <v>0.5</v>
      </c>
      <c r="EP7">
        <v>1</v>
      </c>
      <c r="EQ7">
        <v>1</v>
      </c>
      <c r="ER7">
        <v>1</v>
      </c>
      <c r="ES7">
        <v>0.5</v>
      </c>
      <c r="ET7">
        <v>1</v>
      </c>
      <c r="EU7">
        <v>0.5</v>
      </c>
      <c r="EV7">
        <v>0</v>
      </c>
      <c r="EW7">
        <v>0</v>
      </c>
      <c r="EX7">
        <v>0.5</v>
      </c>
      <c r="EY7">
        <v>0</v>
      </c>
      <c r="EZ7">
        <v>0.5</v>
      </c>
      <c r="FA7">
        <v>0</v>
      </c>
      <c r="FB7">
        <v>0</v>
      </c>
      <c r="FC7">
        <v>0</v>
      </c>
      <c r="FD7">
        <v>0</v>
      </c>
      <c r="FE7">
        <v>0</v>
      </c>
      <c r="FF7">
        <v>1</v>
      </c>
      <c r="FG7" t="s">
        <v>195</v>
      </c>
      <c r="FH7">
        <v>0</v>
      </c>
      <c r="FI7">
        <v>0</v>
      </c>
      <c r="FJ7">
        <v>1</v>
      </c>
      <c r="FK7">
        <v>0</v>
      </c>
      <c r="FL7">
        <v>1</v>
      </c>
      <c r="FM7">
        <v>1</v>
      </c>
      <c r="FN7">
        <v>1</v>
      </c>
      <c r="FO7">
        <v>0.5</v>
      </c>
      <c r="FP7">
        <v>1</v>
      </c>
      <c r="FQ7">
        <v>1</v>
      </c>
      <c r="FR7">
        <v>1</v>
      </c>
      <c r="FS7">
        <v>0</v>
      </c>
      <c r="FT7">
        <v>1</v>
      </c>
      <c r="FU7">
        <v>0.5</v>
      </c>
      <c r="FV7">
        <v>1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1</v>
      </c>
      <c r="GE7">
        <v>0</v>
      </c>
      <c r="GF7">
        <v>1</v>
      </c>
      <c r="GG7">
        <v>1</v>
      </c>
      <c r="GH7">
        <v>0.5</v>
      </c>
      <c r="GI7" s="16">
        <v>1</v>
      </c>
      <c r="GJ7">
        <f t="shared" si="0"/>
        <v>54</v>
      </c>
    </row>
    <row r="8" spans="1:192" x14ac:dyDescent="0.2">
      <c r="A8" t="s">
        <v>351</v>
      </c>
      <c r="B8">
        <v>6779471</v>
      </c>
      <c r="C8" t="s">
        <v>197</v>
      </c>
      <c r="D8" t="s">
        <v>198</v>
      </c>
      <c r="G8">
        <v>883</v>
      </c>
      <c r="H8">
        <v>389</v>
      </c>
      <c r="I8" t="s">
        <v>198</v>
      </c>
      <c r="J8" t="s">
        <v>199</v>
      </c>
      <c r="K8" t="s">
        <v>200</v>
      </c>
      <c r="L8">
        <v>2652</v>
      </c>
      <c r="M8">
        <v>1167</v>
      </c>
      <c r="N8">
        <v>-1</v>
      </c>
      <c r="O8" t="s">
        <v>353</v>
      </c>
      <c r="P8" t="s">
        <v>192</v>
      </c>
      <c r="Q8" t="s">
        <v>354</v>
      </c>
      <c r="R8" t="s">
        <v>355</v>
      </c>
      <c r="S8" t="s">
        <v>366</v>
      </c>
      <c r="T8" t="s">
        <v>367</v>
      </c>
      <c r="U8">
        <v>7</v>
      </c>
      <c r="V8" t="s">
        <v>193</v>
      </c>
      <c r="W8">
        <v>4261</v>
      </c>
      <c r="X8">
        <v>2642</v>
      </c>
      <c r="Y8">
        <v>0</v>
      </c>
      <c r="Z8">
        <v>1</v>
      </c>
      <c r="AA8" s="26" t="s">
        <v>196</v>
      </c>
      <c r="AB8">
        <v>1</v>
      </c>
      <c r="AC8" t="s">
        <v>194</v>
      </c>
      <c r="AD8">
        <v>0</v>
      </c>
      <c r="AE8">
        <v>0</v>
      </c>
      <c r="AF8">
        <v>0</v>
      </c>
      <c r="AG8">
        <v>0</v>
      </c>
      <c r="AH8" t="s">
        <v>195</v>
      </c>
      <c r="AI8">
        <v>0</v>
      </c>
      <c r="AJ8">
        <v>0</v>
      </c>
      <c r="AK8">
        <v>0</v>
      </c>
      <c r="AL8">
        <v>0</v>
      </c>
      <c r="AM8" t="s">
        <v>195</v>
      </c>
      <c r="AN8" t="s">
        <v>195</v>
      </c>
      <c r="AO8">
        <v>0</v>
      </c>
      <c r="AP8">
        <v>0</v>
      </c>
      <c r="AQ8">
        <v>0</v>
      </c>
      <c r="AR8">
        <v>0</v>
      </c>
      <c r="AS8" t="s">
        <v>195</v>
      </c>
      <c r="AT8">
        <v>0</v>
      </c>
      <c r="AU8">
        <v>0</v>
      </c>
      <c r="AV8">
        <v>0</v>
      </c>
      <c r="AW8" t="s">
        <v>195</v>
      </c>
      <c r="AX8">
        <v>1</v>
      </c>
      <c r="AY8">
        <v>0</v>
      </c>
      <c r="AZ8">
        <v>0</v>
      </c>
      <c r="BA8">
        <v>0</v>
      </c>
      <c r="BB8">
        <v>1</v>
      </c>
      <c r="BC8">
        <v>0</v>
      </c>
      <c r="BD8">
        <v>0.5</v>
      </c>
      <c r="BE8">
        <v>0.5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1</v>
      </c>
      <c r="BN8">
        <v>1</v>
      </c>
      <c r="BO8">
        <v>0.5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0.5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 t="s">
        <v>195</v>
      </c>
      <c r="ED8">
        <v>1</v>
      </c>
      <c r="EE8">
        <v>0</v>
      </c>
      <c r="EF8">
        <v>0</v>
      </c>
      <c r="EG8">
        <v>0</v>
      </c>
      <c r="EH8">
        <v>1</v>
      </c>
      <c r="EI8">
        <v>0</v>
      </c>
      <c r="EJ8">
        <v>0</v>
      </c>
      <c r="EK8" t="s">
        <v>195</v>
      </c>
      <c r="EL8">
        <v>1</v>
      </c>
      <c r="EM8">
        <v>1</v>
      </c>
      <c r="EN8">
        <v>0</v>
      </c>
      <c r="EO8">
        <v>0.5</v>
      </c>
      <c r="EP8">
        <v>1</v>
      </c>
      <c r="EQ8">
        <v>1</v>
      </c>
      <c r="ER8">
        <v>1</v>
      </c>
      <c r="ES8">
        <v>0.5</v>
      </c>
      <c r="ET8">
        <v>1</v>
      </c>
      <c r="EU8">
        <v>0.5</v>
      </c>
      <c r="EV8">
        <v>0</v>
      </c>
      <c r="EW8">
        <v>0</v>
      </c>
      <c r="EX8">
        <v>0.5</v>
      </c>
      <c r="EY8">
        <v>0</v>
      </c>
      <c r="EZ8">
        <v>0.5</v>
      </c>
      <c r="FA8">
        <v>0</v>
      </c>
      <c r="FB8">
        <v>0</v>
      </c>
      <c r="FC8">
        <v>0</v>
      </c>
      <c r="FD8">
        <v>0</v>
      </c>
      <c r="FE8">
        <v>0</v>
      </c>
      <c r="FF8">
        <v>1</v>
      </c>
      <c r="FG8">
        <v>0</v>
      </c>
      <c r="FH8">
        <v>0</v>
      </c>
      <c r="FI8">
        <v>0</v>
      </c>
      <c r="FJ8">
        <v>1</v>
      </c>
      <c r="FK8">
        <v>0</v>
      </c>
      <c r="FL8">
        <v>1</v>
      </c>
      <c r="FM8">
        <v>1</v>
      </c>
      <c r="FN8">
        <v>1</v>
      </c>
      <c r="FO8">
        <v>0.5</v>
      </c>
      <c r="FP8">
        <v>1</v>
      </c>
      <c r="FQ8">
        <v>1</v>
      </c>
      <c r="FR8">
        <v>1</v>
      </c>
      <c r="FS8">
        <v>0</v>
      </c>
      <c r="FT8">
        <v>1</v>
      </c>
      <c r="FU8">
        <v>1</v>
      </c>
      <c r="FV8">
        <v>1</v>
      </c>
      <c r="FW8">
        <v>1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1</v>
      </c>
      <c r="GE8">
        <v>0</v>
      </c>
      <c r="GF8">
        <v>1</v>
      </c>
      <c r="GG8">
        <v>1</v>
      </c>
      <c r="GH8">
        <v>0.5</v>
      </c>
      <c r="GI8" s="16">
        <v>1</v>
      </c>
      <c r="GJ8">
        <f t="shared" si="0"/>
        <v>54.5</v>
      </c>
    </row>
    <row r="9" spans="1:192" x14ac:dyDescent="0.2">
      <c r="A9" t="s">
        <v>351</v>
      </c>
      <c r="B9">
        <v>6779472</v>
      </c>
      <c r="C9" t="s">
        <v>197</v>
      </c>
      <c r="D9" t="s">
        <v>198</v>
      </c>
      <c r="G9">
        <v>883</v>
      </c>
      <c r="H9">
        <v>390</v>
      </c>
      <c r="I9" t="s">
        <v>198</v>
      </c>
      <c r="J9" t="s">
        <v>199</v>
      </c>
      <c r="K9" t="s">
        <v>200</v>
      </c>
      <c r="L9">
        <v>2652</v>
      </c>
      <c r="M9">
        <v>1168</v>
      </c>
      <c r="N9">
        <v>-1</v>
      </c>
      <c r="O9" t="s">
        <v>353</v>
      </c>
      <c r="P9" t="s">
        <v>192</v>
      </c>
      <c r="Q9" t="s">
        <v>354</v>
      </c>
      <c r="R9" t="s">
        <v>355</v>
      </c>
      <c r="S9" t="s">
        <v>368</v>
      </c>
      <c r="T9" t="s">
        <v>369</v>
      </c>
      <c r="U9">
        <v>7</v>
      </c>
      <c r="V9" t="s">
        <v>193</v>
      </c>
      <c r="W9">
        <v>4261</v>
      </c>
      <c r="X9">
        <v>2643</v>
      </c>
      <c r="Y9">
        <v>0</v>
      </c>
      <c r="Z9">
        <v>1</v>
      </c>
      <c r="AA9" s="26" t="s">
        <v>196</v>
      </c>
      <c r="AB9">
        <v>1</v>
      </c>
      <c r="AC9" t="s">
        <v>194</v>
      </c>
      <c r="AD9">
        <v>0</v>
      </c>
      <c r="AE9">
        <v>0</v>
      </c>
      <c r="AF9" t="s">
        <v>195</v>
      </c>
      <c r="AG9">
        <v>0</v>
      </c>
      <c r="AH9" t="s">
        <v>195</v>
      </c>
      <c r="AI9">
        <v>0</v>
      </c>
      <c r="AJ9">
        <v>0</v>
      </c>
      <c r="AK9">
        <v>0</v>
      </c>
      <c r="AL9">
        <v>0</v>
      </c>
      <c r="AM9" t="s">
        <v>195</v>
      </c>
      <c r="AN9">
        <v>0</v>
      </c>
      <c r="AO9">
        <v>0</v>
      </c>
      <c r="AP9">
        <v>0</v>
      </c>
      <c r="AQ9">
        <v>0</v>
      </c>
      <c r="AR9">
        <v>0</v>
      </c>
      <c r="AS9" t="s">
        <v>195</v>
      </c>
      <c r="AT9">
        <v>0</v>
      </c>
      <c r="AU9">
        <v>0</v>
      </c>
      <c r="AV9">
        <v>0</v>
      </c>
      <c r="AW9" t="s">
        <v>195</v>
      </c>
      <c r="AX9">
        <v>1</v>
      </c>
      <c r="AY9">
        <v>0</v>
      </c>
      <c r="AZ9">
        <v>0</v>
      </c>
      <c r="BA9" t="s">
        <v>195</v>
      </c>
      <c r="BB9">
        <v>1</v>
      </c>
      <c r="BC9">
        <v>0</v>
      </c>
      <c r="BD9">
        <v>0.5</v>
      </c>
      <c r="BE9">
        <v>0.5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1</v>
      </c>
      <c r="BN9">
        <v>1</v>
      </c>
      <c r="BO9">
        <v>0.5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0.5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1</v>
      </c>
      <c r="EE9">
        <v>0</v>
      </c>
      <c r="EF9">
        <v>0</v>
      </c>
      <c r="EG9">
        <v>0</v>
      </c>
      <c r="EH9">
        <v>1</v>
      </c>
      <c r="EI9">
        <v>0</v>
      </c>
      <c r="EJ9">
        <v>0</v>
      </c>
      <c r="EK9">
        <v>0</v>
      </c>
      <c r="EL9">
        <v>1</v>
      </c>
      <c r="EM9">
        <v>1</v>
      </c>
      <c r="EN9">
        <v>0</v>
      </c>
      <c r="EO9">
        <v>0.5</v>
      </c>
      <c r="EP9">
        <v>1</v>
      </c>
      <c r="EQ9">
        <v>1</v>
      </c>
      <c r="ER9">
        <v>1</v>
      </c>
      <c r="ES9">
        <v>0.5</v>
      </c>
      <c r="ET9">
        <v>1</v>
      </c>
      <c r="EU9">
        <v>0.5</v>
      </c>
      <c r="EV9">
        <v>0</v>
      </c>
      <c r="EW9">
        <v>0</v>
      </c>
      <c r="EX9">
        <v>0.5</v>
      </c>
      <c r="EY9">
        <v>0</v>
      </c>
      <c r="EZ9">
        <v>0.5</v>
      </c>
      <c r="FA9">
        <v>0</v>
      </c>
      <c r="FB9">
        <v>0</v>
      </c>
      <c r="FC9">
        <v>0</v>
      </c>
      <c r="FD9">
        <v>0</v>
      </c>
      <c r="FE9">
        <v>0.5</v>
      </c>
      <c r="FF9">
        <v>1</v>
      </c>
      <c r="FG9">
        <v>0</v>
      </c>
      <c r="FH9">
        <v>0</v>
      </c>
      <c r="FI9">
        <v>0</v>
      </c>
      <c r="FJ9">
        <v>1</v>
      </c>
      <c r="FK9">
        <v>0</v>
      </c>
      <c r="FL9">
        <v>1</v>
      </c>
      <c r="FM9">
        <v>1</v>
      </c>
      <c r="FN9">
        <v>1</v>
      </c>
      <c r="FO9">
        <v>0.5</v>
      </c>
      <c r="FP9">
        <v>1</v>
      </c>
      <c r="FQ9">
        <v>1</v>
      </c>
      <c r="FR9">
        <v>1</v>
      </c>
      <c r="FS9">
        <v>0</v>
      </c>
      <c r="FT9">
        <v>1</v>
      </c>
      <c r="FU9">
        <v>1</v>
      </c>
      <c r="FV9">
        <v>1</v>
      </c>
      <c r="FW9">
        <v>1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1</v>
      </c>
      <c r="GE9">
        <v>0</v>
      </c>
      <c r="GF9">
        <v>1</v>
      </c>
      <c r="GG9">
        <v>1</v>
      </c>
      <c r="GH9">
        <v>0.5</v>
      </c>
      <c r="GI9" s="16">
        <v>1</v>
      </c>
      <c r="GJ9">
        <f t="shared" si="0"/>
        <v>55</v>
      </c>
    </row>
    <row r="10" spans="1:192" x14ac:dyDescent="0.2">
      <c r="A10" t="s">
        <v>351</v>
      </c>
      <c r="B10">
        <v>6779516</v>
      </c>
      <c r="C10" t="s">
        <v>188</v>
      </c>
      <c r="D10" t="s">
        <v>189</v>
      </c>
      <c r="E10" t="s">
        <v>197</v>
      </c>
      <c r="G10">
        <v>883</v>
      </c>
      <c r="H10">
        <v>404</v>
      </c>
      <c r="I10" t="s">
        <v>189</v>
      </c>
      <c r="J10" t="s">
        <v>199</v>
      </c>
      <c r="K10" t="s">
        <v>200</v>
      </c>
      <c r="L10">
        <v>2652</v>
      </c>
      <c r="M10">
        <v>1212</v>
      </c>
      <c r="N10">
        <v>-1</v>
      </c>
      <c r="O10" t="s">
        <v>353</v>
      </c>
      <c r="P10" t="s">
        <v>192</v>
      </c>
      <c r="Q10" t="s">
        <v>354</v>
      </c>
      <c r="R10" t="s">
        <v>355</v>
      </c>
      <c r="S10" t="s">
        <v>370</v>
      </c>
      <c r="T10" t="s">
        <v>371</v>
      </c>
      <c r="U10">
        <v>7</v>
      </c>
      <c r="V10" t="s">
        <v>193</v>
      </c>
      <c r="W10">
        <v>4261</v>
      </c>
      <c r="X10">
        <v>2687</v>
      </c>
      <c r="Y10">
        <v>0</v>
      </c>
      <c r="Z10">
        <v>1</v>
      </c>
      <c r="AA10" s="26" t="s">
        <v>208</v>
      </c>
      <c r="AB10">
        <v>1</v>
      </c>
      <c r="AC10" t="s">
        <v>194</v>
      </c>
      <c r="AD10">
        <v>0</v>
      </c>
      <c r="AE10">
        <v>0</v>
      </c>
      <c r="AF10" t="s">
        <v>195</v>
      </c>
      <c r="AG10">
        <v>0</v>
      </c>
      <c r="AH10" t="s">
        <v>195</v>
      </c>
      <c r="AI10">
        <v>0</v>
      </c>
      <c r="AJ10" t="s">
        <v>195</v>
      </c>
      <c r="AK10">
        <v>0</v>
      </c>
      <c r="AL10">
        <v>0</v>
      </c>
      <c r="AM10">
        <v>0</v>
      </c>
      <c r="AN10" t="s">
        <v>195</v>
      </c>
      <c r="AO10">
        <v>0</v>
      </c>
      <c r="AP10">
        <v>0</v>
      </c>
      <c r="AQ10">
        <v>0</v>
      </c>
      <c r="AR10">
        <v>0</v>
      </c>
      <c r="AS10">
        <v>0</v>
      </c>
      <c r="AT10" t="s">
        <v>195</v>
      </c>
      <c r="AU10">
        <v>0</v>
      </c>
      <c r="AV10" t="s">
        <v>195</v>
      </c>
      <c r="AW10">
        <v>1</v>
      </c>
      <c r="AX10">
        <v>1</v>
      </c>
      <c r="AY10">
        <v>0</v>
      </c>
      <c r="AZ10">
        <v>0</v>
      </c>
      <c r="BA10" t="s">
        <v>195</v>
      </c>
      <c r="BB10">
        <v>1</v>
      </c>
      <c r="BC10">
        <v>0</v>
      </c>
      <c r="BD10">
        <v>0.5</v>
      </c>
      <c r="BE10">
        <v>0.5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0.5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0.5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 t="s">
        <v>195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1</v>
      </c>
      <c r="EE10">
        <v>0</v>
      </c>
      <c r="EF10">
        <v>0</v>
      </c>
      <c r="EG10">
        <v>0</v>
      </c>
      <c r="EH10">
        <v>1</v>
      </c>
      <c r="EI10">
        <v>0</v>
      </c>
      <c r="EJ10">
        <v>0</v>
      </c>
      <c r="EK10">
        <v>0</v>
      </c>
      <c r="EL10">
        <v>1</v>
      </c>
      <c r="EM10">
        <v>1</v>
      </c>
      <c r="EN10">
        <v>0</v>
      </c>
      <c r="EO10">
        <v>0.5</v>
      </c>
      <c r="EP10">
        <v>1</v>
      </c>
      <c r="EQ10">
        <v>1</v>
      </c>
      <c r="ER10">
        <v>1</v>
      </c>
      <c r="ES10">
        <v>0.5</v>
      </c>
      <c r="ET10">
        <v>1</v>
      </c>
      <c r="EU10">
        <v>0.5</v>
      </c>
      <c r="EV10">
        <v>0</v>
      </c>
      <c r="EW10">
        <v>0</v>
      </c>
      <c r="EX10">
        <v>0.5</v>
      </c>
      <c r="EY10">
        <v>0</v>
      </c>
      <c r="EZ10">
        <v>0.5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1</v>
      </c>
      <c r="FG10">
        <v>0</v>
      </c>
      <c r="FH10">
        <v>0</v>
      </c>
      <c r="FI10">
        <v>0</v>
      </c>
      <c r="FJ10">
        <v>1</v>
      </c>
      <c r="FK10">
        <v>0</v>
      </c>
      <c r="FL10">
        <v>1</v>
      </c>
      <c r="FM10">
        <v>1</v>
      </c>
      <c r="FN10">
        <v>1</v>
      </c>
      <c r="FO10">
        <v>0.5</v>
      </c>
      <c r="FP10">
        <v>1</v>
      </c>
      <c r="FQ10">
        <v>1</v>
      </c>
      <c r="FR10">
        <v>1</v>
      </c>
      <c r="FS10">
        <v>0</v>
      </c>
      <c r="FT10">
        <v>1</v>
      </c>
      <c r="FU10">
        <v>1</v>
      </c>
      <c r="FV10">
        <v>1</v>
      </c>
      <c r="FW10">
        <v>1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1</v>
      </c>
      <c r="GE10">
        <v>0</v>
      </c>
      <c r="GF10">
        <v>1</v>
      </c>
      <c r="GG10">
        <v>1</v>
      </c>
      <c r="GH10">
        <v>0.5</v>
      </c>
      <c r="GI10" s="16">
        <v>1</v>
      </c>
      <c r="GJ10">
        <f t="shared" si="0"/>
        <v>55.5</v>
      </c>
    </row>
    <row r="11" spans="1:192" x14ac:dyDescent="0.2">
      <c r="A11" t="s">
        <v>351</v>
      </c>
      <c r="B11">
        <v>6779549</v>
      </c>
      <c r="C11" t="s">
        <v>188</v>
      </c>
      <c r="D11" t="s">
        <v>189</v>
      </c>
      <c r="G11">
        <v>883</v>
      </c>
      <c r="H11">
        <v>415</v>
      </c>
      <c r="I11" t="s">
        <v>189</v>
      </c>
      <c r="J11" t="s">
        <v>199</v>
      </c>
      <c r="K11" t="s">
        <v>200</v>
      </c>
      <c r="L11">
        <v>2652</v>
      </c>
      <c r="M11">
        <v>1245</v>
      </c>
      <c r="N11">
        <v>-1</v>
      </c>
      <c r="O11" t="s">
        <v>353</v>
      </c>
      <c r="P11" t="s">
        <v>192</v>
      </c>
      <c r="Q11" t="s">
        <v>354</v>
      </c>
      <c r="R11" t="s">
        <v>355</v>
      </c>
      <c r="S11" t="s">
        <v>372</v>
      </c>
      <c r="T11" t="s">
        <v>373</v>
      </c>
      <c r="U11">
        <v>7</v>
      </c>
      <c r="V11" t="s">
        <v>193</v>
      </c>
      <c r="W11">
        <v>4261</v>
      </c>
      <c r="X11">
        <v>2720</v>
      </c>
      <c r="Y11">
        <v>0</v>
      </c>
      <c r="Z11">
        <v>1</v>
      </c>
      <c r="AA11" s="26" t="s">
        <v>196</v>
      </c>
      <c r="AB11">
        <v>1</v>
      </c>
      <c r="AC11" t="s">
        <v>194</v>
      </c>
      <c r="AD11">
        <v>0</v>
      </c>
      <c r="AE11">
        <v>0</v>
      </c>
      <c r="AF11" t="s">
        <v>195</v>
      </c>
      <c r="AG11">
        <v>0</v>
      </c>
      <c r="AH11" t="s">
        <v>195</v>
      </c>
      <c r="AI11">
        <v>0</v>
      </c>
      <c r="AJ11" t="s">
        <v>195</v>
      </c>
      <c r="AK11" t="s">
        <v>195</v>
      </c>
      <c r="AL11" t="s">
        <v>195</v>
      </c>
      <c r="AM11" t="s">
        <v>195</v>
      </c>
      <c r="AN11" t="s">
        <v>195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 t="s">
        <v>195</v>
      </c>
      <c r="AW11">
        <v>1</v>
      </c>
      <c r="AX11">
        <v>1</v>
      </c>
      <c r="AY11">
        <v>0</v>
      </c>
      <c r="AZ11">
        <v>0</v>
      </c>
      <c r="BA11" t="s">
        <v>195</v>
      </c>
      <c r="BB11">
        <v>1</v>
      </c>
      <c r="BC11" t="s">
        <v>195</v>
      </c>
      <c r="BD11">
        <v>0.5</v>
      </c>
      <c r="BE11">
        <v>0.5</v>
      </c>
      <c r="BF11">
        <v>0</v>
      </c>
      <c r="BG11" t="s">
        <v>195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0.5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0.5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 t="s">
        <v>195</v>
      </c>
      <c r="DT11">
        <v>0</v>
      </c>
      <c r="DU11">
        <v>0</v>
      </c>
      <c r="DV11">
        <v>0</v>
      </c>
      <c r="DW11" t="s">
        <v>195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1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1</v>
      </c>
      <c r="EM11">
        <v>1</v>
      </c>
      <c r="EN11">
        <v>0</v>
      </c>
      <c r="EO11">
        <v>0.5</v>
      </c>
      <c r="EP11">
        <v>1</v>
      </c>
      <c r="EQ11">
        <v>1</v>
      </c>
      <c r="ER11">
        <v>1</v>
      </c>
      <c r="ES11">
        <v>0.5</v>
      </c>
      <c r="ET11">
        <v>1</v>
      </c>
      <c r="EU11">
        <v>0.5</v>
      </c>
      <c r="EV11">
        <v>0</v>
      </c>
      <c r="EW11">
        <v>0</v>
      </c>
      <c r="EX11">
        <v>0.5</v>
      </c>
      <c r="EY11">
        <v>0</v>
      </c>
      <c r="EZ11">
        <v>0.5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1</v>
      </c>
      <c r="FK11">
        <v>0</v>
      </c>
      <c r="FL11">
        <v>1</v>
      </c>
      <c r="FM11">
        <v>1</v>
      </c>
      <c r="FN11">
        <v>1</v>
      </c>
      <c r="FO11">
        <v>0.5</v>
      </c>
      <c r="FP11">
        <v>1</v>
      </c>
      <c r="FQ11">
        <v>1</v>
      </c>
      <c r="FR11">
        <v>1</v>
      </c>
      <c r="FS11">
        <v>0</v>
      </c>
      <c r="FT11">
        <v>1</v>
      </c>
      <c r="FU11">
        <v>1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1</v>
      </c>
      <c r="GE11">
        <v>0</v>
      </c>
      <c r="GF11">
        <v>1</v>
      </c>
      <c r="GG11">
        <v>1</v>
      </c>
      <c r="GH11" t="s">
        <v>195</v>
      </c>
      <c r="GI11" s="16">
        <v>1</v>
      </c>
      <c r="GJ11">
        <f t="shared" si="0"/>
        <v>55</v>
      </c>
    </row>
    <row r="12" spans="1:192" x14ac:dyDescent="0.2">
      <c r="A12" t="s">
        <v>351</v>
      </c>
      <c r="B12">
        <v>6779552</v>
      </c>
      <c r="C12" t="s">
        <v>197</v>
      </c>
      <c r="D12" t="s">
        <v>188</v>
      </c>
      <c r="G12">
        <v>883</v>
      </c>
      <c r="H12">
        <v>416</v>
      </c>
      <c r="I12" t="s">
        <v>188</v>
      </c>
      <c r="J12" t="s">
        <v>199</v>
      </c>
      <c r="K12" t="s">
        <v>200</v>
      </c>
      <c r="L12">
        <v>2652</v>
      </c>
      <c r="M12">
        <v>1248</v>
      </c>
      <c r="N12">
        <v>-1</v>
      </c>
      <c r="O12" t="s">
        <v>353</v>
      </c>
      <c r="P12" t="s">
        <v>192</v>
      </c>
      <c r="Q12" t="s">
        <v>354</v>
      </c>
      <c r="R12" t="s">
        <v>355</v>
      </c>
      <c r="S12" t="s">
        <v>374</v>
      </c>
      <c r="T12" t="s">
        <v>375</v>
      </c>
      <c r="U12">
        <v>7</v>
      </c>
      <c r="V12" t="s">
        <v>193</v>
      </c>
      <c r="W12">
        <v>4261</v>
      </c>
      <c r="X12">
        <v>2723</v>
      </c>
      <c r="Y12">
        <v>0</v>
      </c>
      <c r="Z12">
        <v>1</v>
      </c>
      <c r="AA12" s="26" t="s">
        <v>196</v>
      </c>
      <c r="AB12">
        <v>1</v>
      </c>
      <c r="AC12" t="s">
        <v>194</v>
      </c>
      <c r="AD12">
        <v>0</v>
      </c>
      <c r="AE12">
        <v>0</v>
      </c>
      <c r="AF12" t="s">
        <v>195</v>
      </c>
      <c r="AG12">
        <v>0</v>
      </c>
      <c r="AH12" t="s">
        <v>195</v>
      </c>
      <c r="AI12">
        <v>0</v>
      </c>
      <c r="AJ12" t="s">
        <v>195</v>
      </c>
      <c r="AK12" t="s">
        <v>195</v>
      </c>
      <c r="AL12" t="s">
        <v>195</v>
      </c>
      <c r="AM12" t="s">
        <v>195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 t="s">
        <v>195</v>
      </c>
      <c r="AW12">
        <v>1</v>
      </c>
      <c r="AX12">
        <v>1</v>
      </c>
      <c r="AY12">
        <v>0</v>
      </c>
      <c r="AZ12">
        <v>0</v>
      </c>
      <c r="BA12" t="s">
        <v>195</v>
      </c>
      <c r="BB12">
        <v>1</v>
      </c>
      <c r="BC12" t="s">
        <v>195</v>
      </c>
      <c r="BD12">
        <v>0.5</v>
      </c>
      <c r="BE12">
        <v>0.5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0.5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0.5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 t="s">
        <v>195</v>
      </c>
      <c r="DT12">
        <v>0</v>
      </c>
      <c r="DU12">
        <v>0</v>
      </c>
      <c r="DV12">
        <v>0</v>
      </c>
      <c r="DW12" t="s">
        <v>195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1</v>
      </c>
      <c r="EE12" t="s">
        <v>195</v>
      </c>
      <c r="EF12">
        <v>0</v>
      </c>
      <c r="EG12">
        <v>0</v>
      </c>
      <c r="EH12">
        <v>1</v>
      </c>
      <c r="EI12">
        <v>0</v>
      </c>
      <c r="EJ12">
        <v>0</v>
      </c>
      <c r="EK12">
        <v>0</v>
      </c>
      <c r="EL12">
        <v>1</v>
      </c>
      <c r="EM12">
        <v>1</v>
      </c>
      <c r="EN12">
        <v>0</v>
      </c>
      <c r="EO12">
        <v>0.5</v>
      </c>
      <c r="EP12">
        <v>1</v>
      </c>
      <c r="EQ12">
        <v>1</v>
      </c>
      <c r="ER12">
        <v>1</v>
      </c>
      <c r="ES12">
        <v>0.5</v>
      </c>
      <c r="ET12">
        <v>1</v>
      </c>
      <c r="EU12">
        <v>0.5</v>
      </c>
      <c r="EV12">
        <v>0</v>
      </c>
      <c r="EW12">
        <v>0</v>
      </c>
      <c r="EX12">
        <v>0.5</v>
      </c>
      <c r="EY12">
        <v>0</v>
      </c>
      <c r="EZ12">
        <v>0.5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1</v>
      </c>
      <c r="FK12">
        <v>0</v>
      </c>
      <c r="FL12">
        <v>1</v>
      </c>
      <c r="FM12">
        <v>1</v>
      </c>
      <c r="FN12">
        <v>1</v>
      </c>
      <c r="FO12">
        <v>0.5</v>
      </c>
      <c r="FP12">
        <v>1</v>
      </c>
      <c r="FQ12">
        <v>1</v>
      </c>
      <c r="FR12">
        <v>1</v>
      </c>
      <c r="FS12">
        <v>0</v>
      </c>
      <c r="FT12">
        <v>1</v>
      </c>
      <c r="FU12">
        <v>1</v>
      </c>
      <c r="FV12">
        <v>1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1</v>
      </c>
      <c r="GE12">
        <v>0</v>
      </c>
      <c r="GF12" t="s">
        <v>195</v>
      </c>
      <c r="GG12">
        <v>1</v>
      </c>
      <c r="GH12" t="s">
        <v>195</v>
      </c>
      <c r="GI12" s="16">
        <v>1</v>
      </c>
      <c r="GJ12">
        <f t="shared" si="0"/>
        <v>54</v>
      </c>
    </row>
    <row r="13" spans="1:192" x14ac:dyDescent="0.2">
      <c r="A13" t="s">
        <v>351</v>
      </c>
      <c r="B13">
        <v>6779574</v>
      </c>
      <c r="C13" t="s">
        <v>188</v>
      </c>
      <c r="D13" t="s">
        <v>198</v>
      </c>
      <c r="G13">
        <v>883</v>
      </c>
      <c r="H13">
        <v>424</v>
      </c>
      <c r="I13" t="s">
        <v>198</v>
      </c>
      <c r="J13" t="s">
        <v>199</v>
      </c>
      <c r="K13" t="s">
        <v>200</v>
      </c>
      <c r="L13">
        <v>2652</v>
      </c>
      <c r="M13">
        <v>1270</v>
      </c>
      <c r="N13">
        <v>-1</v>
      </c>
      <c r="O13" t="s">
        <v>353</v>
      </c>
      <c r="P13" t="s">
        <v>192</v>
      </c>
      <c r="Q13" t="s">
        <v>354</v>
      </c>
      <c r="R13" t="s">
        <v>355</v>
      </c>
      <c r="S13" t="s">
        <v>376</v>
      </c>
      <c r="T13" t="s">
        <v>377</v>
      </c>
      <c r="U13">
        <v>7</v>
      </c>
      <c r="V13" t="s">
        <v>193</v>
      </c>
      <c r="W13">
        <v>4261</v>
      </c>
      <c r="X13">
        <v>2745</v>
      </c>
      <c r="Y13">
        <v>0</v>
      </c>
      <c r="Z13">
        <v>1</v>
      </c>
      <c r="AA13" s="26" t="s">
        <v>196</v>
      </c>
      <c r="AB13">
        <v>1</v>
      </c>
      <c r="AC13" t="s">
        <v>194</v>
      </c>
      <c r="AD13">
        <v>0</v>
      </c>
      <c r="AE13">
        <v>0</v>
      </c>
      <c r="AF13">
        <v>0</v>
      </c>
      <c r="AG13">
        <v>0</v>
      </c>
      <c r="AH13" t="s">
        <v>195</v>
      </c>
      <c r="AI13">
        <v>0</v>
      </c>
      <c r="AJ13" t="s">
        <v>195</v>
      </c>
      <c r="AK13">
        <v>0</v>
      </c>
      <c r="AL13" t="s">
        <v>195</v>
      </c>
      <c r="AM13" t="s">
        <v>195</v>
      </c>
      <c r="AN13">
        <v>0</v>
      </c>
      <c r="AO13">
        <v>0</v>
      </c>
      <c r="AP13" t="s">
        <v>195</v>
      </c>
      <c r="AQ13">
        <v>0</v>
      </c>
      <c r="AR13">
        <v>0</v>
      </c>
      <c r="AS13">
        <v>0</v>
      </c>
      <c r="AT13" t="s">
        <v>195</v>
      </c>
      <c r="AU13">
        <v>0</v>
      </c>
      <c r="AV13" t="s">
        <v>195</v>
      </c>
      <c r="AW13">
        <v>1</v>
      </c>
      <c r="AX13">
        <v>1</v>
      </c>
      <c r="AY13">
        <v>0</v>
      </c>
      <c r="AZ13">
        <v>0</v>
      </c>
      <c r="BA13" t="s">
        <v>195</v>
      </c>
      <c r="BB13">
        <v>1</v>
      </c>
      <c r="BC13">
        <v>0</v>
      </c>
      <c r="BD13">
        <v>0.5</v>
      </c>
      <c r="BE13" t="s">
        <v>195</v>
      </c>
      <c r="BF13">
        <v>0</v>
      </c>
      <c r="BG13" t="s">
        <v>195</v>
      </c>
      <c r="BH13">
        <v>0</v>
      </c>
      <c r="BI13">
        <v>0</v>
      </c>
      <c r="BJ13">
        <v>0</v>
      </c>
      <c r="BK13">
        <v>1</v>
      </c>
      <c r="BL13" t="s">
        <v>195</v>
      </c>
      <c r="BM13">
        <v>1</v>
      </c>
      <c r="BN13">
        <v>1</v>
      </c>
      <c r="BO13">
        <v>0.5</v>
      </c>
      <c r="BP13">
        <v>1</v>
      </c>
      <c r="BQ13" t="s">
        <v>195</v>
      </c>
      <c r="BR13" t="s">
        <v>195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0.5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 t="s">
        <v>195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1</v>
      </c>
      <c r="EM13">
        <v>1</v>
      </c>
      <c r="EN13">
        <v>0</v>
      </c>
      <c r="EO13">
        <v>0.5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0.5</v>
      </c>
      <c r="EV13">
        <v>0.5</v>
      </c>
      <c r="EW13">
        <v>0</v>
      </c>
      <c r="EX13">
        <v>0.5</v>
      </c>
      <c r="EY13">
        <v>0</v>
      </c>
      <c r="EZ13">
        <v>0.5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1</v>
      </c>
      <c r="FK13">
        <v>0</v>
      </c>
      <c r="FL13">
        <v>1</v>
      </c>
      <c r="FM13">
        <v>1</v>
      </c>
      <c r="FN13">
        <v>1</v>
      </c>
      <c r="FO13">
        <v>0.5</v>
      </c>
      <c r="FP13">
        <v>1</v>
      </c>
      <c r="FQ13">
        <v>1</v>
      </c>
      <c r="FR13">
        <v>1</v>
      </c>
      <c r="FS13">
        <v>0</v>
      </c>
      <c r="FT13">
        <v>1</v>
      </c>
      <c r="FU13">
        <v>1</v>
      </c>
      <c r="FV13">
        <v>1</v>
      </c>
      <c r="FW13">
        <v>1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1</v>
      </c>
      <c r="GE13">
        <v>0</v>
      </c>
      <c r="GF13">
        <v>1</v>
      </c>
      <c r="GG13">
        <v>1</v>
      </c>
      <c r="GH13">
        <v>0.5</v>
      </c>
      <c r="GI13" s="16">
        <v>1</v>
      </c>
      <c r="GJ13">
        <f t="shared" si="0"/>
        <v>52.5</v>
      </c>
    </row>
    <row r="14" spans="1:192" x14ac:dyDescent="0.2">
      <c r="A14" t="s">
        <v>351</v>
      </c>
      <c r="B14">
        <v>6779576</v>
      </c>
      <c r="C14" t="s">
        <v>189</v>
      </c>
      <c r="D14" t="s">
        <v>188</v>
      </c>
      <c r="G14">
        <v>883</v>
      </c>
      <c r="H14">
        <v>424</v>
      </c>
      <c r="I14" t="s">
        <v>188</v>
      </c>
      <c r="J14" t="s">
        <v>199</v>
      </c>
      <c r="K14" t="s">
        <v>200</v>
      </c>
      <c r="L14">
        <v>2652</v>
      </c>
      <c r="M14">
        <v>1272</v>
      </c>
      <c r="N14">
        <v>-1</v>
      </c>
      <c r="O14" t="s">
        <v>353</v>
      </c>
      <c r="P14" t="s">
        <v>192</v>
      </c>
      <c r="Q14" t="s">
        <v>354</v>
      </c>
      <c r="R14" t="s">
        <v>355</v>
      </c>
      <c r="S14" t="s">
        <v>378</v>
      </c>
      <c r="T14" t="s">
        <v>377</v>
      </c>
      <c r="U14">
        <v>7</v>
      </c>
      <c r="V14" t="s">
        <v>193</v>
      </c>
      <c r="W14">
        <v>4261</v>
      </c>
      <c r="X14">
        <v>2747</v>
      </c>
      <c r="Y14">
        <v>0</v>
      </c>
      <c r="Z14">
        <v>1</v>
      </c>
      <c r="AA14" s="26" t="s">
        <v>196</v>
      </c>
      <c r="AB14">
        <v>1</v>
      </c>
      <c r="AC14" t="s">
        <v>194</v>
      </c>
      <c r="AD14">
        <v>0</v>
      </c>
      <c r="AE14">
        <v>0</v>
      </c>
      <c r="AF14">
        <v>0</v>
      </c>
      <c r="AG14">
        <v>0</v>
      </c>
      <c r="AH14" t="s">
        <v>195</v>
      </c>
      <c r="AI14">
        <v>0</v>
      </c>
      <c r="AJ14" t="s">
        <v>195</v>
      </c>
      <c r="AK14">
        <v>0</v>
      </c>
      <c r="AL14" t="s">
        <v>195</v>
      </c>
      <c r="AM14" t="s">
        <v>195</v>
      </c>
      <c r="AN14">
        <v>0</v>
      </c>
      <c r="AO14">
        <v>0</v>
      </c>
      <c r="AP14" t="s">
        <v>195</v>
      </c>
      <c r="AQ14">
        <v>0</v>
      </c>
      <c r="AR14">
        <v>0</v>
      </c>
      <c r="AS14">
        <v>0</v>
      </c>
      <c r="AT14">
        <v>0</v>
      </c>
      <c r="AU14">
        <v>0</v>
      </c>
      <c r="AV14" t="s">
        <v>195</v>
      </c>
      <c r="AW14">
        <v>1</v>
      </c>
      <c r="AX14">
        <v>1</v>
      </c>
      <c r="AY14">
        <v>0</v>
      </c>
      <c r="AZ14">
        <v>0</v>
      </c>
      <c r="BA14" t="s">
        <v>195</v>
      </c>
      <c r="BB14">
        <v>1</v>
      </c>
      <c r="BC14">
        <v>0</v>
      </c>
      <c r="BD14">
        <v>0.5</v>
      </c>
      <c r="BE14" t="s">
        <v>195</v>
      </c>
      <c r="BF14">
        <v>0</v>
      </c>
      <c r="BG14" t="s">
        <v>195</v>
      </c>
      <c r="BH14">
        <v>0</v>
      </c>
      <c r="BI14">
        <v>0</v>
      </c>
      <c r="BJ14">
        <v>0</v>
      </c>
      <c r="BK14">
        <v>1</v>
      </c>
      <c r="BL14" t="s">
        <v>195</v>
      </c>
      <c r="BM14">
        <v>1</v>
      </c>
      <c r="BN14">
        <v>1</v>
      </c>
      <c r="BO14">
        <v>0.5</v>
      </c>
      <c r="BP14">
        <v>1</v>
      </c>
      <c r="BQ14" t="s">
        <v>195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0.5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1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>
        <v>0</v>
      </c>
      <c r="EL14">
        <v>1</v>
      </c>
      <c r="EM14">
        <v>1</v>
      </c>
      <c r="EN14">
        <v>0</v>
      </c>
      <c r="EO14">
        <v>0.5</v>
      </c>
      <c r="EP14">
        <v>1</v>
      </c>
      <c r="EQ14">
        <v>1</v>
      </c>
      <c r="ER14">
        <v>1</v>
      </c>
      <c r="ES14">
        <v>0.5</v>
      </c>
      <c r="ET14">
        <v>1</v>
      </c>
      <c r="EU14">
        <v>0.5</v>
      </c>
      <c r="EV14">
        <v>0.5</v>
      </c>
      <c r="EW14">
        <v>0</v>
      </c>
      <c r="EX14">
        <v>0.5</v>
      </c>
      <c r="EY14">
        <v>0</v>
      </c>
      <c r="EZ14">
        <v>0.5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1</v>
      </c>
      <c r="FK14">
        <v>0</v>
      </c>
      <c r="FL14">
        <v>1</v>
      </c>
      <c r="FM14">
        <v>1</v>
      </c>
      <c r="FN14">
        <v>1</v>
      </c>
      <c r="FO14">
        <v>0.5</v>
      </c>
      <c r="FP14">
        <v>1</v>
      </c>
      <c r="FQ14">
        <v>1</v>
      </c>
      <c r="FR14">
        <v>1</v>
      </c>
      <c r="FS14">
        <v>0</v>
      </c>
      <c r="FT14">
        <v>1</v>
      </c>
      <c r="FU14">
        <v>1</v>
      </c>
      <c r="FV14">
        <v>1</v>
      </c>
      <c r="FW14">
        <v>1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1</v>
      </c>
      <c r="GE14">
        <v>0</v>
      </c>
      <c r="GF14">
        <v>1</v>
      </c>
      <c r="GG14">
        <v>1</v>
      </c>
      <c r="GH14">
        <v>0.5</v>
      </c>
      <c r="GI14" s="16">
        <v>1</v>
      </c>
      <c r="GJ14">
        <f t="shared" si="0"/>
        <v>53.5</v>
      </c>
    </row>
    <row r="15" spans="1:192" x14ac:dyDescent="0.2">
      <c r="A15" t="s">
        <v>351</v>
      </c>
      <c r="B15">
        <v>6779588</v>
      </c>
      <c r="C15" t="s">
        <v>198</v>
      </c>
      <c r="D15" t="s">
        <v>197</v>
      </c>
      <c r="G15">
        <v>883</v>
      </c>
      <c r="H15">
        <v>428</v>
      </c>
      <c r="I15" t="s">
        <v>197</v>
      </c>
      <c r="J15" t="s">
        <v>199</v>
      </c>
      <c r="K15" t="s">
        <v>200</v>
      </c>
      <c r="L15">
        <v>2652</v>
      </c>
      <c r="M15">
        <v>1284</v>
      </c>
      <c r="N15">
        <v>-1</v>
      </c>
      <c r="O15" t="s">
        <v>353</v>
      </c>
      <c r="P15" t="s">
        <v>192</v>
      </c>
      <c r="Q15" t="s">
        <v>354</v>
      </c>
      <c r="R15" t="s">
        <v>355</v>
      </c>
      <c r="S15" t="s">
        <v>379</v>
      </c>
      <c r="T15" t="s">
        <v>380</v>
      </c>
      <c r="U15">
        <v>7</v>
      </c>
      <c r="V15" t="s">
        <v>193</v>
      </c>
      <c r="W15">
        <v>4261</v>
      </c>
      <c r="X15">
        <v>2759</v>
      </c>
      <c r="Y15">
        <v>0</v>
      </c>
      <c r="Z15">
        <v>1</v>
      </c>
      <c r="AA15" s="26" t="s">
        <v>196</v>
      </c>
      <c r="AB15">
        <v>1</v>
      </c>
      <c r="AC15" t="s">
        <v>194</v>
      </c>
      <c r="AD15">
        <v>0</v>
      </c>
      <c r="AE15">
        <v>0</v>
      </c>
      <c r="AF15">
        <v>0</v>
      </c>
      <c r="AG15">
        <v>0</v>
      </c>
      <c r="AH15" t="s">
        <v>195</v>
      </c>
      <c r="AI15">
        <v>0</v>
      </c>
      <c r="AJ15" t="s">
        <v>195</v>
      </c>
      <c r="AK15">
        <v>0</v>
      </c>
      <c r="AL15" t="s">
        <v>195</v>
      </c>
      <c r="AM15">
        <v>0</v>
      </c>
      <c r="AN15">
        <v>0</v>
      </c>
      <c r="AO15">
        <v>0</v>
      </c>
      <c r="AP15" t="s">
        <v>195</v>
      </c>
      <c r="AQ15">
        <v>0</v>
      </c>
      <c r="AR15">
        <v>0</v>
      </c>
      <c r="AS15">
        <v>0</v>
      </c>
      <c r="AT15">
        <v>0</v>
      </c>
      <c r="AU15">
        <v>0</v>
      </c>
      <c r="AV15" t="s">
        <v>195</v>
      </c>
      <c r="AW15">
        <v>1</v>
      </c>
      <c r="AX15">
        <v>1</v>
      </c>
      <c r="AY15">
        <v>0</v>
      </c>
      <c r="AZ15">
        <v>0</v>
      </c>
      <c r="BA15" t="s">
        <v>195</v>
      </c>
      <c r="BB15">
        <v>1</v>
      </c>
      <c r="BC15">
        <v>0</v>
      </c>
      <c r="BD15">
        <v>0.5</v>
      </c>
      <c r="BE15">
        <v>0.5</v>
      </c>
      <c r="BF15">
        <v>0</v>
      </c>
      <c r="BG15" t="s">
        <v>195</v>
      </c>
      <c r="BH15">
        <v>0</v>
      </c>
      <c r="BI15">
        <v>0</v>
      </c>
      <c r="BJ15">
        <v>0</v>
      </c>
      <c r="BK15">
        <v>1</v>
      </c>
      <c r="BL15" t="s">
        <v>195</v>
      </c>
      <c r="BM15">
        <v>1</v>
      </c>
      <c r="BN15">
        <v>1</v>
      </c>
      <c r="BO15">
        <v>0.5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0.5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1</v>
      </c>
      <c r="EE15">
        <v>0</v>
      </c>
      <c r="EF15">
        <v>0</v>
      </c>
      <c r="EG15">
        <v>0</v>
      </c>
      <c r="EH15">
        <v>1</v>
      </c>
      <c r="EI15">
        <v>0</v>
      </c>
      <c r="EJ15">
        <v>0</v>
      </c>
      <c r="EK15">
        <v>0</v>
      </c>
      <c r="EL15">
        <v>1</v>
      </c>
      <c r="EM15">
        <v>1</v>
      </c>
      <c r="EN15">
        <v>0</v>
      </c>
      <c r="EO15">
        <v>0.5</v>
      </c>
      <c r="EP15">
        <v>1</v>
      </c>
      <c r="EQ15">
        <v>1</v>
      </c>
      <c r="ER15">
        <v>1</v>
      </c>
      <c r="ES15">
        <v>0.5</v>
      </c>
      <c r="ET15">
        <v>1</v>
      </c>
      <c r="EU15">
        <v>0.5</v>
      </c>
      <c r="EV15">
        <v>0</v>
      </c>
      <c r="EW15">
        <v>0</v>
      </c>
      <c r="EX15">
        <v>0.5</v>
      </c>
      <c r="EY15">
        <v>0</v>
      </c>
      <c r="EZ15">
        <v>0.5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1</v>
      </c>
      <c r="FG15">
        <v>0</v>
      </c>
      <c r="FH15">
        <v>0</v>
      </c>
      <c r="FI15">
        <v>0</v>
      </c>
      <c r="FJ15">
        <v>1</v>
      </c>
      <c r="FK15">
        <v>0</v>
      </c>
      <c r="FL15">
        <v>1</v>
      </c>
      <c r="FM15">
        <v>1</v>
      </c>
      <c r="FN15">
        <v>1</v>
      </c>
      <c r="FO15">
        <v>0.5</v>
      </c>
      <c r="FP15">
        <v>1</v>
      </c>
      <c r="FQ15">
        <v>1</v>
      </c>
      <c r="FR15">
        <v>1</v>
      </c>
      <c r="FS15">
        <v>0</v>
      </c>
      <c r="FT15">
        <v>1</v>
      </c>
      <c r="FU15">
        <v>1</v>
      </c>
      <c r="FV15">
        <v>1</v>
      </c>
      <c r="FW15">
        <v>1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1</v>
      </c>
      <c r="GE15">
        <v>0</v>
      </c>
      <c r="GF15">
        <v>1</v>
      </c>
      <c r="GG15">
        <v>1</v>
      </c>
      <c r="GH15">
        <v>0.5</v>
      </c>
      <c r="GI15" s="16">
        <v>1</v>
      </c>
      <c r="GJ15">
        <f t="shared" si="0"/>
        <v>54.5</v>
      </c>
    </row>
    <row r="16" spans="1:192" x14ac:dyDescent="0.2">
      <c r="A16" t="s">
        <v>351</v>
      </c>
      <c r="B16">
        <v>6779612</v>
      </c>
      <c r="C16" t="s">
        <v>188</v>
      </c>
      <c r="D16" t="s">
        <v>189</v>
      </c>
      <c r="G16">
        <v>883</v>
      </c>
      <c r="H16">
        <v>436</v>
      </c>
      <c r="I16" t="s">
        <v>189</v>
      </c>
      <c r="J16" t="s">
        <v>199</v>
      </c>
      <c r="K16" t="s">
        <v>200</v>
      </c>
      <c r="L16">
        <v>2652</v>
      </c>
      <c r="M16">
        <v>1308</v>
      </c>
      <c r="N16">
        <v>-1</v>
      </c>
      <c r="O16" t="s">
        <v>353</v>
      </c>
      <c r="P16" t="s">
        <v>192</v>
      </c>
      <c r="Q16" t="s">
        <v>354</v>
      </c>
      <c r="R16" t="s">
        <v>355</v>
      </c>
      <c r="S16" t="s">
        <v>381</v>
      </c>
      <c r="T16" t="s">
        <v>382</v>
      </c>
      <c r="U16">
        <v>7</v>
      </c>
      <c r="V16" t="s">
        <v>193</v>
      </c>
      <c r="W16">
        <v>4261</v>
      </c>
      <c r="X16">
        <v>2783</v>
      </c>
      <c r="Y16">
        <v>0</v>
      </c>
      <c r="Z16">
        <v>1</v>
      </c>
      <c r="AA16" s="26" t="s">
        <v>196</v>
      </c>
      <c r="AB16">
        <v>1</v>
      </c>
      <c r="AC16" t="s">
        <v>194</v>
      </c>
      <c r="AD16">
        <v>0</v>
      </c>
      <c r="AE16">
        <v>0</v>
      </c>
      <c r="AF16">
        <v>0</v>
      </c>
      <c r="AG16">
        <v>0</v>
      </c>
      <c r="AH16" t="s">
        <v>195</v>
      </c>
      <c r="AI16">
        <v>0</v>
      </c>
      <c r="AJ16" t="s">
        <v>195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 t="s">
        <v>195</v>
      </c>
      <c r="AW16">
        <v>1</v>
      </c>
      <c r="AX16">
        <v>1</v>
      </c>
      <c r="AY16" t="s">
        <v>195</v>
      </c>
      <c r="AZ16">
        <v>0</v>
      </c>
      <c r="BA16" t="s">
        <v>195</v>
      </c>
      <c r="BB16">
        <v>1</v>
      </c>
      <c r="BC16">
        <v>0</v>
      </c>
      <c r="BD16">
        <v>0.5</v>
      </c>
      <c r="BE16">
        <v>0.5</v>
      </c>
      <c r="BF16">
        <v>0</v>
      </c>
      <c r="BG16" t="s">
        <v>195</v>
      </c>
      <c r="BH16" t="s">
        <v>195</v>
      </c>
      <c r="BI16">
        <v>0</v>
      </c>
      <c r="BJ16">
        <v>0</v>
      </c>
      <c r="BK16">
        <v>1</v>
      </c>
      <c r="BL16" t="s">
        <v>195</v>
      </c>
      <c r="BM16">
        <v>1</v>
      </c>
      <c r="BN16">
        <v>1</v>
      </c>
      <c r="BO16">
        <v>0.5</v>
      </c>
      <c r="BP16">
        <v>1</v>
      </c>
      <c r="BQ16">
        <v>1</v>
      </c>
      <c r="BR16" t="s">
        <v>195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0.5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 t="s">
        <v>195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1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0</v>
      </c>
      <c r="EK16">
        <v>0</v>
      </c>
      <c r="EL16">
        <v>1</v>
      </c>
      <c r="EM16">
        <v>1</v>
      </c>
      <c r="EN16">
        <v>0</v>
      </c>
      <c r="EO16">
        <v>0.5</v>
      </c>
      <c r="EP16">
        <v>1</v>
      </c>
      <c r="EQ16">
        <v>1</v>
      </c>
      <c r="ER16">
        <v>1</v>
      </c>
      <c r="ES16">
        <v>0.5</v>
      </c>
      <c r="ET16">
        <v>1</v>
      </c>
      <c r="EU16">
        <v>0.5</v>
      </c>
      <c r="EV16">
        <v>0</v>
      </c>
      <c r="EW16">
        <v>0</v>
      </c>
      <c r="EX16">
        <v>0.5</v>
      </c>
      <c r="EY16">
        <v>0</v>
      </c>
      <c r="EZ16">
        <v>0.5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1</v>
      </c>
      <c r="FK16">
        <v>0</v>
      </c>
      <c r="FL16">
        <v>1</v>
      </c>
      <c r="FM16">
        <v>1</v>
      </c>
      <c r="FN16">
        <v>1</v>
      </c>
      <c r="FO16">
        <v>0.5</v>
      </c>
      <c r="FP16">
        <v>1</v>
      </c>
      <c r="FQ16">
        <v>1</v>
      </c>
      <c r="FR16">
        <v>1</v>
      </c>
      <c r="FS16">
        <v>0</v>
      </c>
      <c r="FT16">
        <v>1</v>
      </c>
      <c r="FU16">
        <v>1</v>
      </c>
      <c r="FV16">
        <v>1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1</v>
      </c>
      <c r="GE16">
        <v>0</v>
      </c>
      <c r="GF16">
        <v>1</v>
      </c>
      <c r="GG16">
        <v>1</v>
      </c>
      <c r="GH16">
        <v>0.5</v>
      </c>
      <c r="GI16" s="16">
        <v>1</v>
      </c>
      <c r="GJ16">
        <f t="shared" si="0"/>
        <v>53.5</v>
      </c>
    </row>
    <row r="17" spans="1:192" x14ac:dyDescent="0.2">
      <c r="A17" t="s">
        <v>351</v>
      </c>
      <c r="B17">
        <v>6779767</v>
      </c>
      <c r="C17" t="s">
        <v>188</v>
      </c>
      <c r="D17" t="s">
        <v>189</v>
      </c>
      <c r="G17">
        <v>883</v>
      </c>
      <c r="H17">
        <v>467</v>
      </c>
      <c r="I17" t="s">
        <v>189</v>
      </c>
      <c r="J17" t="s">
        <v>199</v>
      </c>
      <c r="K17" t="s">
        <v>200</v>
      </c>
      <c r="L17">
        <v>2652</v>
      </c>
      <c r="M17">
        <v>1401</v>
      </c>
      <c r="N17">
        <v>-1</v>
      </c>
      <c r="O17" t="s">
        <v>353</v>
      </c>
      <c r="P17" t="s">
        <v>192</v>
      </c>
      <c r="Q17" t="s">
        <v>354</v>
      </c>
      <c r="R17" t="s">
        <v>355</v>
      </c>
      <c r="S17" t="s">
        <v>383</v>
      </c>
      <c r="T17" t="s">
        <v>384</v>
      </c>
      <c r="U17">
        <v>8</v>
      </c>
      <c r="V17" t="s">
        <v>193</v>
      </c>
      <c r="W17">
        <v>4261</v>
      </c>
      <c r="X17">
        <v>2876</v>
      </c>
      <c r="Y17">
        <v>0</v>
      </c>
      <c r="Z17">
        <v>1</v>
      </c>
      <c r="AA17" s="26" t="s">
        <v>196</v>
      </c>
      <c r="AB17">
        <v>1</v>
      </c>
      <c r="AC17" t="s">
        <v>194</v>
      </c>
      <c r="AD17">
        <v>0</v>
      </c>
      <c r="AE17">
        <v>0</v>
      </c>
      <c r="AF17">
        <v>0</v>
      </c>
      <c r="AG17" t="s">
        <v>195</v>
      </c>
      <c r="AH17">
        <v>0</v>
      </c>
      <c r="AI17">
        <v>0</v>
      </c>
      <c r="AJ17" t="s">
        <v>195</v>
      </c>
      <c r="AK17">
        <v>0</v>
      </c>
      <c r="AL17" t="s">
        <v>195</v>
      </c>
      <c r="AM17" t="s">
        <v>195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 t="s">
        <v>195</v>
      </c>
      <c r="AU17">
        <v>0</v>
      </c>
      <c r="AV17" t="s">
        <v>195</v>
      </c>
      <c r="AW17">
        <v>1</v>
      </c>
      <c r="AX17">
        <v>1</v>
      </c>
      <c r="AY17">
        <v>0</v>
      </c>
      <c r="AZ17">
        <v>0</v>
      </c>
      <c r="BA17">
        <v>0</v>
      </c>
      <c r="BB17">
        <v>1</v>
      </c>
      <c r="BC17" t="s">
        <v>195</v>
      </c>
      <c r="BD17">
        <v>0.5</v>
      </c>
      <c r="BE17">
        <v>0.5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1</v>
      </c>
      <c r="BM17">
        <v>1</v>
      </c>
      <c r="BN17">
        <v>1</v>
      </c>
      <c r="BO17">
        <v>0.5</v>
      </c>
      <c r="BP17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0.5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 t="s">
        <v>195</v>
      </c>
      <c r="DP17">
        <v>0</v>
      </c>
      <c r="DQ17">
        <v>0</v>
      </c>
      <c r="DR17">
        <v>0</v>
      </c>
      <c r="DS17">
        <v>0</v>
      </c>
      <c r="DT17">
        <v>0</v>
      </c>
      <c r="DU17" t="s">
        <v>195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1</v>
      </c>
      <c r="EE17" t="s">
        <v>195</v>
      </c>
      <c r="EF17">
        <v>0</v>
      </c>
      <c r="EG17">
        <v>0</v>
      </c>
      <c r="EH17">
        <v>1</v>
      </c>
      <c r="EI17">
        <v>0</v>
      </c>
      <c r="EJ17">
        <v>0</v>
      </c>
      <c r="EK17">
        <v>0</v>
      </c>
      <c r="EL17">
        <v>1</v>
      </c>
      <c r="EM17">
        <v>1</v>
      </c>
      <c r="EN17">
        <v>0</v>
      </c>
      <c r="EO17">
        <v>0.5</v>
      </c>
      <c r="EP17">
        <v>1</v>
      </c>
      <c r="EQ17">
        <v>1</v>
      </c>
      <c r="ER17">
        <v>1</v>
      </c>
      <c r="ES17">
        <v>0.5</v>
      </c>
      <c r="ET17">
        <v>1</v>
      </c>
      <c r="EU17">
        <v>0.5</v>
      </c>
      <c r="EV17">
        <v>0</v>
      </c>
      <c r="EW17">
        <v>0</v>
      </c>
      <c r="EX17">
        <v>0.5</v>
      </c>
      <c r="EY17">
        <v>0</v>
      </c>
      <c r="EZ17">
        <v>0.5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1</v>
      </c>
      <c r="FG17">
        <v>0</v>
      </c>
      <c r="FH17">
        <v>0</v>
      </c>
      <c r="FI17">
        <v>0</v>
      </c>
      <c r="FJ17">
        <v>1</v>
      </c>
      <c r="FK17">
        <v>0</v>
      </c>
      <c r="FL17">
        <v>1</v>
      </c>
      <c r="FM17">
        <v>1</v>
      </c>
      <c r="FN17">
        <v>1</v>
      </c>
      <c r="FO17">
        <v>0.5</v>
      </c>
      <c r="FP17">
        <v>1</v>
      </c>
      <c r="FQ17">
        <v>0.5</v>
      </c>
      <c r="FR17">
        <v>1</v>
      </c>
      <c r="FS17">
        <v>0</v>
      </c>
      <c r="FT17">
        <v>1</v>
      </c>
      <c r="FU17" t="s">
        <v>195</v>
      </c>
      <c r="FV17">
        <v>1</v>
      </c>
      <c r="FW17">
        <v>1</v>
      </c>
      <c r="FX17">
        <v>0</v>
      </c>
      <c r="FY17">
        <v>0</v>
      </c>
      <c r="FZ17">
        <v>0</v>
      </c>
      <c r="GA17">
        <v>0</v>
      </c>
      <c r="GB17" t="s">
        <v>195</v>
      </c>
      <c r="GC17">
        <v>0</v>
      </c>
      <c r="GD17">
        <v>1</v>
      </c>
      <c r="GE17">
        <v>0</v>
      </c>
      <c r="GF17">
        <v>1</v>
      </c>
      <c r="GG17">
        <v>1</v>
      </c>
      <c r="GH17">
        <v>0.5</v>
      </c>
      <c r="GI17" s="16">
        <v>1</v>
      </c>
      <c r="GJ17">
        <f t="shared" si="0"/>
        <v>54</v>
      </c>
    </row>
    <row r="18" spans="1:192" x14ac:dyDescent="0.2">
      <c r="A18" t="s">
        <v>351</v>
      </c>
      <c r="B18">
        <v>6779809</v>
      </c>
      <c r="C18" t="s">
        <v>197</v>
      </c>
      <c r="D18" t="s">
        <v>188</v>
      </c>
      <c r="E18" t="s">
        <v>198</v>
      </c>
      <c r="G18">
        <v>883</v>
      </c>
      <c r="H18">
        <v>481</v>
      </c>
      <c r="I18" t="s">
        <v>188</v>
      </c>
      <c r="J18" t="s">
        <v>199</v>
      </c>
      <c r="K18" t="s">
        <v>200</v>
      </c>
      <c r="L18">
        <v>2652</v>
      </c>
      <c r="M18">
        <v>1443</v>
      </c>
      <c r="N18">
        <v>-1</v>
      </c>
      <c r="O18" t="s">
        <v>353</v>
      </c>
      <c r="P18" t="s">
        <v>192</v>
      </c>
      <c r="Q18" t="s">
        <v>354</v>
      </c>
      <c r="R18" t="s">
        <v>355</v>
      </c>
      <c r="S18" t="s">
        <v>385</v>
      </c>
      <c r="T18" t="s">
        <v>386</v>
      </c>
      <c r="U18">
        <v>8</v>
      </c>
      <c r="V18" t="s">
        <v>193</v>
      </c>
      <c r="W18">
        <v>4261</v>
      </c>
      <c r="X18">
        <v>2918</v>
      </c>
      <c r="Y18">
        <v>0</v>
      </c>
      <c r="Z18">
        <v>1</v>
      </c>
      <c r="AA18" s="26" t="s">
        <v>208</v>
      </c>
      <c r="AB18">
        <v>1</v>
      </c>
      <c r="AC18" t="s">
        <v>194</v>
      </c>
      <c r="AD18">
        <v>0</v>
      </c>
      <c r="AE18" t="s">
        <v>195</v>
      </c>
      <c r="AF18">
        <v>0</v>
      </c>
      <c r="AG18" t="s">
        <v>195</v>
      </c>
      <c r="AH18" t="s">
        <v>195</v>
      </c>
      <c r="AI18">
        <v>0</v>
      </c>
      <c r="AJ18" t="s">
        <v>195</v>
      </c>
      <c r="AK18" t="s">
        <v>195</v>
      </c>
      <c r="AL18" t="s">
        <v>195</v>
      </c>
      <c r="AM18" t="s">
        <v>195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</v>
      </c>
      <c r="AY18">
        <v>0</v>
      </c>
      <c r="AZ18">
        <v>0</v>
      </c>
      <c r="BA18" t="s">
        <v>195</v>
      </c>
      <c r="BB18">
        <v>1</v>
      </c>
      <c r="BC18">
        <v>0</v>
      </c>
      <c r="BD18">
        <v>0.5</v>
      </c>
      <c r="BE18">
        <v>0.5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1</v>
      </c>
      <c r="BN18">
        <v>0.5</v>
      </c>
      <c r="BO18">
        <v>0.5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0.5</v>
      </c>
      <c r="BX18">
        <v>1</v>
      </c>
      <c r="BY18">
        <v>1</v>
      </c>
      <c r="BZ18">
        <v>1</v>
      </c>
      <c r="CA18">
        <v>1</v>
      </c>
      <c r="CB18">
        <v>0.5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195</v>
      </c>
      <c r="DV18">
        <v>0</v>
      </c>
      <c r="DW18" t="s">
        <v>195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1</v>
      </c>
      <c r="EE18">
        <v>0</v>
      </c>
      <c r="EF18">
        <v>0</v>
      </c>
      <c r="EG18">
        <v>0.5</v>
      </c>
      <c r="EH18">
        <v>1</v>
      </c>
      <c r="EI18">
        <v>0</v>
      </c>
      <c r="EJ18">
        <v>0</v>
      </c>
      <c r="EK18">
        <v>0</v>
      </c>
      <c r="EL18">
        <v>1</v>
      </c>
      <c r="EM18" t="s">
        <v>195</v>
      </c>
      <c r="EN18">
        <v>0</v>
      </c>
      <c r="EO18">
        <v>0.5</v>
      </c>
      <c r="EP18">
        <v>1</v>
      </c>
      <c r="EQ18">
        <v>1</v>
      </c>
      <c r="ER18">
        <v>1</v>
      </c>
      <c r="ES18">
        <v>0.5</v>
      </c>
      <c r="ET18">
        <v>1</v>
      </c>
      <c r="EU18">
        <v>0.5</v>
      </c>
      <c r="EV18">
        <v>0</v>
      </c>
      <c r="EW18">
        <v>0</v>
      </c>
      <c r="EX18">
        <v>0.5</v>
      </c>
      <c r="EY18">
        <v>0</v>
      </c>
      <c r="EZ18">
        <v>0.5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1</v>
      </c>
      <c r="FG18">
        <v>0</v>
      </c>
      <c r="FH18">
        <v>0</v>
      </c>
      <c r="FI18">
        <v>0</v>
      </c>
      <c r="FJ18">
        <v>1</v>
      </c>
      <c r="FK18">
        <v>0</v>
      </c>
      <c r="FL18">
        <v>1</v>
      </c>
      <c r="FM18">
        <v>1</v>
      </c>
      <c r="FN18">
        <v>1</v>
      </c>
      <c r="FO18">
        <v>0.5</v>
      </c>
      <c r="FP18">
        <v>1</v>
      </c>
      <c r="FQ18">
        <v>1</v>
      </c>
      <c r="FR18">
        <v>1</v>
      </c>
      <c r="FS18">
        <v>0</v>
      </c>
      <c r="FT18">
        <v>1</v>
      </c>
      <c r="FU18" t="s">
        <v>195</v>
      </c>
      <c r="FV18">
        <v>1</v>
      </c>
      <c r="FW18">
        <v>1</v>
      </c>
      <c r="FX18">
        <v>0</v>
      </c>
      <c r="FY18">
        <v>0</v>
      </c>
      <c r="FZ18">
        <v>0</v>
      </c>
      <c r="GA18">
        <v>0</v>
      </c>
      <c r="GB18" t="s">
        <v>195</v>
      </c>
      <c r="GC18">
        <v>0.5</v>
      </c>
      <c r="GD18">
        <v>1</v>
      </c>
      <c r="GE18">
        <v>0</v>
      </c>
      <c r="GF18">
        <v>1</v>
      </c>
      <c r="GG18">
        <v>1</v>
      </c>
      <c r="GH18">
        <v>0.5</v>
      </c>
      <c r="GI18" s="16">
        <v>1</v>
      </c>
      <c r="GJ18">
        <f t="shared" si="0"/>
        <v>53.5</v>
      </c>
    </row>
    <row r="19" spans="1:192" x14ac:dyDescent="0.2">
      <c r="A19" t="s">
        <v>351</v>
      </c>
      <c r="B19">
        <v>6779821</v>
      </c>
      <c r="C19" t="s">
        <v>198</v>
      </c>
      <c r="D19" t="s">
        <v>197</v>
      </c>
      <c r="G19">
        <v>883</v>
      </c>
      <c r="H19">
        <v>485</v>
      </c>
      <c r="I19" t="s">
        <v>197</v>
      </c>
      <c r="J19" t="s">
        <v>199</v>
      </c>
      <c r="K19" t="s">
        <v>200</v>
      </c>
      <c r="L19">
        <v>2652</v>
      </c>
      <c r="M19">
        <v>1455</v>
      </c>
      <c r="N19">
        <v>-1</v>
      </c>
      <c r="O19" t="s">
        <v>353</v>
      </c>
      <c r="P19" t="s">
        <v>192</v>
      </c>
      <c r="Q19" t="s">
        <v>354</v>
      </c>
      <c r="R19" t="s">
        <v>355</v>
      </c>
      <c r="S19" t="s">
        <v>387</v>
      </c>
      <c r="T19" t="s">
        <v>388</v>
      </c>
      <c r="U19">
        <v>8</v>
      </c>
      <c r="V19" t="s">
        <v>193</v>
      </c>
      <c r="W19">
        <v>4261</v>
      </c>
      <c r="X19">
        <v>2930</v>
      </c>
      <c r="Y19">
        <v>0</v>
      </c>
      <c r="Z19">
        <v>1</v>
      </c>
      <c r="AA19" s="26" t="s">
        <v>196</v>
      </c>
      <c r="AB19">
        <v>1</v>
      </c>
      <c r="AC19" t="s">
        <v>194</v>
      </c>
      <c r="AD19">
        <v>0</v>
      </c>
      <c r="AE19">
        <v>0</v>
      </c>
      <c r="AF19">
        <v>0</v>
      </c>
      <c r="AG19" t="s">
        <v>195</v>
      </c>
      <c r="AH19" t="s">
        <v>195</v>
      </c>
      <c r="AI19">
        <v>0</v>
      </c>
      <c r="AJ19" t="s">
        <v>195</v>
      </c>
      <c r="AK19" t="s">
        <v>195</v>
      </c>
      <c r="AL19" t="s">
        <v>195</v>
      </c>
      <c r="AM19" t="s">
        <v>195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>
        <v>1</v>
      </c>
      <c r="AY19">
        <v>0</v>
      </c>
      <c r="AZ19">
        <v>0</v>
      </c>
      <c r="BA19" t="s">
        <v>195</v>
      </c>
      <c r="BB19">
        <v>0.5</v>
      </c>
      <c r="BC19">
        <v>0</v>
      </c>
      <c r="BD19">
        <v>0.5</v>
      </c>
      <c r="BE19">
        <v>0.5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1</v>
      </c>
      <c r="BM19">
        <v>1</v>
      </c>
      <c r="BN19">
        <v>1</v>
      </c>
      <c r="BO19">
        <v>0.5</v>
      </c>
      <c r="BP19">
        <v>1</v>
      </c>
      <c r="BQ19">
        <v>1</v>
      </c>
      <c r="BR19">
        <v>1</v>
      </c>
      <c r="BS19">
        <v>1</v>
      </c>
      <c r="BT19">
        <v>1</v>
      </c>
      <c r="BU19" t="s">
        <v>203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0.5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 t="s">
        <v>195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1</v>
      </c>
      <c r="DL19">
        <v>0.5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0.5</v>
      </c>
      <c r="EE19">
        <v>0</v>
      </c>
      <c r="EF19">
        <v>0</v>
      </c>
      <c r="EG19">
        <v>0.5</v>
      </c>
      <c r="EH19">
        <v>1</v>
      </c>
      <c r="EI19">
        <v>0</v>
      </c>
      <c r="EJ19">
        <v>0</v>
      </c>
      <c r="EK19">
        <v>0</v>
      </c>
      <c r="EL19">
        <v>0.5</v>
      </c>
      <c r="EM19">
        <v>1</v>
      </c>
      <c r="EN19">
        <v>0</v>
      </c>
      <c r="EO19">
        <v>0.5</v>
      </c>
      <c r="EP19">
        <v>0.5</v>
      </c>
      <c r="EQ19">
        <v>1</v>
      </c>
      <c r="ER19">
        <v>1</v>
      </c>
      <c r="ES19">
        <v>0.5</v>
      </c>
      <c r="ET19">
        <v>1</v>
      </c>
      <c r="EU19">
        <v>0.5</v>
      </c>
      <c r="EV19">
        <v>0.5</v>
      </c>
      <c r="EW19">
        <v>0</v>
      </c>
      <c r="EX19">
        <v>0.5</v>
      </c>
      <c r="EY19">
        <v>0</v>
      </c>
      <c r="EZ19">
        <v>0.5</v>
      </c>
      <c r="FA19">
        <v>0.5</v>
      </c>
      <c r="FB19">
        <v>0</v>
      </c>
      <c r="FC19">
        <v>0</v>
      </c>
      <c r="FD19">
        <v>0</v>
      </c>
      <c r="FE19">
        <v>0.5</v>
      </c>
      <c r="FF19">
        <v>1</v>
      </c>
      <c r="FG19">
        <v>0</v>
      </c>
      <c r="FH19">
        <v>0</v>
      </c>
      <c r="FI19">
        <v>0</v>
      </c>
      <c r="FJ19">
        <v>1</v>
      </c>
      <c r="FK19">
        <v>0</v>
      </c>
      <c r="FL19">
        <v>1</v>
      </c>
      <c r="FM19">
        <v>1</v>
      </c>
      <c r="FN19">
        <v>1</v>
      </c>
      <c r="FO19">
        <v>0.5</v>
      </c>
      <c r="FP19">
        <v>1</v>
      </c>
      <c r="FQ19">
        <v>0.5</v>
      </c>
      <c r="FR19">
        <v>0.5</v>
      </c>
      <c r="FS19">
        <v>0</v>
      </c>
      <c r="FT19">
        <v>0.5</v>
      </c>
      <c r="FU19" t="s">
        <v>195</v>
      </c>
      <c r="FV19">
        <v>1</v>
      </c>
      <c r="FW19">
        <v>0.5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0.5</v>
      </c>
      <c r="GD19">
        <v>0.5</v>
      </c>
      <c r="GE19">
        <v>0</v>
      </c>
      <c r="GF19">
        <v>0.5</v>
      </c>
      <c r="GG19">
        <v>0.5</v>
      </c>
      <c r="GH19">
        <v>0.5</v>
      </c>
      <c r="GI19" s="16">
        <v>1</v>
      </c>
      <c r="GJ19">
        <f t="shared" si="0"/>
        <v>51</v>
      </c>
    </row>
    <row r="20" spans="1:192" x14ac:dyDescent="0.2">
      <c r="A20" t="s">
        <v>351</v>
      </c>
      <c r="B20">
        <v>6779826</v>
      </c>
      <c r="C20" t="s">
        <v>188</v>
      </c>
      <c r="D20" t="s">
        <v>198</v>
      </c>
      <c r="G20">
        <v>883</v>
      </c>
      <c r="H20">
        <v>487</v>
      </c>
      <c r="I20" t="s">
        <v>198</v>
      </c>
      <c r="J20" t="s">
        <v>190</v>
      </c>
      <c r="K20" t="s">
        <v>191</v>
      </c>
      <c r="L20">
        <v>2652</v>
      </c>
      <c r="M20">
        <v>1460</v>
      </c>
      <c r="N20">
        <v>-1</v>
      </c>
      <c r="O20" t="s">
        <v>353</v>
      </c>
      <c r="P20" t="s">
        <v>192</v>
      </c>
      <c r="Q20" t="s">
        <v>354</v>
      </c>
      <c r="R20" t="s">
        <v>355</v>
      </c>
      <c r="S20" t="s">
        <v>389</v>
      </c>
      <c r="T20" t="s">
        <v>390</v>
      </c>
      <c r="U20">
        <v>8</v>
      </c>
      <c r="V20" t="s">
        <v>193</v>
      </c>
      <c r="W20">
        <v>4261</v>
      </c>
      <c r="X20">
        <v>2935</v>
      </c>
      <c r="Y20">
        <v>0</v>
      </c>
      <c r="Z20">
        <v>1</v>
      </c>
      <c r="AA20" s="26" t="s">
        <v>196</v>
      </c>
      <c r="AB20">
        <v>1</v>
      </c>
      <c r="AC20" t="s">
        <v>194</v>
      </c>
      <c r="AD20">
        <v>0</v>
      </c>
      <c r="AE20" t="s">
        <v>195</v>
      </c>
      <c r="AF20">
        <v>0</v>
      </c>
      <c r="AG20" t="s">
        <v>195</v>
      </c>
      <c r="AH20" t="s">
        <v>195</v>
      </c>
      <c r="AI20">
        <v>0</v>
      </c>
      <c r="AJ20" t="s">
        <v>195</v>
      </c>
      <c r="AK20" t="s">
        <v>195</v>
      </c>
      <c r="AL20" t="s">
        <v>195</v>
      </c>
      <c r="AM20" t="s">
        <v>195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</v>
      </c>
      <c r="AX20">
        <v>1</v>
      </c>
      <c r="AY20">
        <v>0</v>
      </c>
      <c r="AZ20">
        <v>0</v>
      </c>
      <c r="BA20" t="s">
        <v>195</v>
      </c>
      <c r="BB20">
        <v>1</v>
      </c>
      <c r="BC20">
        <v>0</v>
      </c>
      <c r="BD20">
        <v>0.5</v>
      </c>
      <c r="BE20">
        <v>0.5</v>
      </c>
      <c r="BF20">
        <v>0</v>
      </c>
      <c r="BG20" t="s">
        <v>195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1</v>
      </c>
      <c r="BN20">
        <v>1</v>
      </c>
      <c r="BO20">
        <v>0.5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0.5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 t="s">
        <v>195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0.5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 t="s">
        <v>195</v>
      </c>
      <c r="DX20">
        <v>0</v>
      </c>
      <c r="DY20" t="s">
        <v>195</v>
      </c>
      <c r="DZ20">
        <v>0</v>
      </c>
      <c r="EA20">
        <v>0</v>
      </c>
      <c r="EB20">
        <v>0</v>
      </c>
      <c r="EC20">
        <v>0</v>
      </c>
      <c r="ED20">
        <v>1</v>
      </c>
      <c r="EE20">
        <v>0</v>
      </c>
      <c r="EF20">
        <v>0</v>
      </c>
      <c r="EG20">
        <v>0.5</v>
      </c>
      <c r="EH20">
        <v>1</v>
      </c>
      <c r="EI20">
        <v>0</v>
      </c>
      <c r="EJ20">
        <v>0</v>
      </c>
      <c r="EK20">
        <v>0</v>
      </c>
      <c r="EL20">
        <v>1</v>
      </c>
      <c r="EM20">
        <v>1</v>
      </c>
      <c r="EN20">
        <v>0</v>
      </c>
      <c r="EO20">
        <v>0.5</v>
      </c>
      <c r="EP20">
        <v>1</v>
      </c>
      <c r="EQ20">
        <v>1</v>
      </c>
      <c r="ER20">
        <v>1</v>
      </c>
      <c r="ES20">
        <v>0.5</v>
      </c>
      <c r="ET20">
        <v>1</v>
      </c>
      <c r="EU20">
        <v>0.5</v>
      </c>
      <c r="EV20">
        <v>0</v>
      </c>
      <c r="EW20">
        <v>0</v>
      </c>
      <c r="EX20">
        <v>0.5</v>
      </c>
      <c r="EY20">
        <v>0</v>
      </c>
      <c r="EZ20">
        <v>0.5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1</v>
      </c>
      <c r="FK20">
        <v>0</v>
      </c>
      <c r="FL20">
        <v>1</v>
      </c>
      <c r="FM20">
        <v>1</v>
      </c>
      <c r="FN20">
        <v>1</v>
      </c>
      <c r="FO20">
        <v>0.5</v>
      </c>
      <c r="FP20">
        <v>1</v>
      </c>
      <c r="FQ20">
        <v>1</v>
      </c>
      <c r="FR20">
        <v>1</v>
      </c>
      <c r="FS20">
        <v>0</v>
      </c>
      <c r="FT20">
        <v>1</v>
      </c>
      <c r="FU20">
        <v>1</v>
      </c>
      <c r="FV20">
        <v>1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0.5</v>
      </c>
      <c r="GD20">
        <v>1</v>
      </c>
      <c r="GE20">
        <v>0</v>
      </c>
      <c r="GF20">
        <v>1</v>
      </c>
      <c r="GG20">
        <v>1</v>
      </c>
      <c r="GH20">
        <v>0.5</v>
      </c>
      <c r="GI20" s="16">
        <v>1</v>
      </c>
      <c r="GJ20">
        <f t="shared" si="0"/>
        <v>56</v>
      </c>
    </row>
    <row r="21" spans="1:192" x14ac:dyDescent="0.2">
      <c r="A21" t="s">
        <v>351</v>
      </c>
      <c r="B21">
        <v>6779869</v>
      </c>
      <c r="C21" t="s">
        <v>197</v>
      </c>
      <c r="D21" t="s">
        <v>198</v>
      </c>
      <c r="G21">
        <v>883</v>
      </c>
      <c r="H21">
        <v>501</v>
      </c>
      <c r="I21" t="s">
        <v>198</v>
      </c>
      <c r="J21" t="s">
        <v>199</v>
      </c>
      <c r="K21" t="s">
        <v>200</v>
      </c>
      <c r="L21">
        <v>2652</v>
      </c>
      <c r="M21">
        <v>1503</v>
      </c>
      <c r="N21">
        <v>-1</v>
      </c>
      <c r="O21" t="s">
        <v>353</v>
      </c>
      <c r="P21" t="s">
        <v>192</v>
      </c>
      <c r="Q21" t="s">
        <v>354</v>
      </c>
      <c r="R21" t="s">
        <v>355</v>
      </c>
      <c r="S21" t="s">
        <v>391</v>
      </c>
      <c r="T21" t="s">
        <v>392</v>
      </c>
      <c r="U21">
        <v>8</v>
      </c>
      <c r="V21" t="s">
        <v>193</v>
      </c>
      <c r="W21">
        <v>4261</v>
      </c>
      <c r="X21">
        <v>2978</v>
      </c>
      <c r="Y21">
        <v>0</v>
      </c>
      <c r="Z21">
        <v>1</v>
      </c>
      <c r="AA21" s="26" t="s">
        <v>196</v>
      </c>
      <c r="AB21">
        <v>1</v>
      </c>
      <c r="AC21" t="s">
        <v>194</v>
      </c>
      <c r="AD21">
        <v>0</v>
      </c>
      <c r="AE21" t="s">
        <v>195</v>
      </c>
      <c r="AF21">
        <v>0</v>
      </c>
      <c r="AG21" t="s">
        <v>195</v>
      </c>
      <c r="AH21" t="s">
        <v>195</v>
      </c>
      <c r="AI21">
        <v>0</v>
      </c>
      <c r="AJ21" t="s">
        <v>195</v>
      </c>
      <c r="AK21" t="s">
        <v>195</v>
      </c>
      <c r="AL21" t="s">
        <v>195</v>
      </c>
      <c r="AM21" t="s">
        <v>195</v>
      </c>
      <c r="AN21">
        <v>0</v>
      </c>
      <c r="AO21">
        <v>0</v>
      </c>
      <c r="AP21">
        <v>0</v>
      </c>
      <c r="AQ21">
        <v>0</v>
      </c>
      <c r="AR21">
        <v>0</v>
      </c>
      <c r="AS21" t="s">
        <v>195</v>
      </c>
      <c r="AT21">
        <v>0</v>
      </c>
      <c r="AU21">
        <v>0</v>
      </c>
      <c r="AV21">
        <v>0</v>
      </c>
      <c r="AW21">
        <v>1</v>
      </c>
      <c r="AX21">
        <v>1</v>
      </c>
      <c r="AY21">
        <v>0</v>
      </c>
      <c r="AZ21">
        <v>0</v>
      </c>
      <c r="BA21" t="s">
        <v>195</v>
      </c>
      <c r="BB21">
        <v>1</v>
      </c>
      <c r="BC21">
        <v>0</v>
      </c>
      <c r="BD21">
        <v>0.5</v>
      </c>
      <c r="BE21">
        <v>0.5</v>
      </c>
      <c r="BF21">
        <v>0</v>
      </c>
      <c r="BG21" t="s">
        <v>195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0.5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0.5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 t="s">
        <v>210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 t="s">
        <v>195</v>
      </c>
      <c r="DR21">
        <v>0</v>
      </c>
      <c r="DS21">
        <v>0</v>
      </c>
      <c r="DT21">
        <v>0</v>
      </c>
      <c r="DU21" t="s">
        <v>195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1</v>
      </c>
      <c r="EE21">
        <v>0</v>
      </c>
      <c r="EF21">
        <v>0</v>
      </c>
      <c r="EG21">
        <v>0</v>
      </c>
      <c r="EH21">
        <v>1</v>
      </c>
      <c r="EI21">
        <v>0</v>
      </c>
      <c r="EJ21">
        <v>0</v>
      </c>
      <c r="EK21">
        <v>0</v>
      </c>
      <c r="EL21">
        <v>1</v>
      </c>
      <c r="EM21">
        <v>1</v>
      </c>
      <c r="EN21">
        <v>0</v>
      </c>
      <c r="EO21">
        <v>0.5</v>
      </c>
      <c r="EP21">
        <v>1</v>
      </c>
      <c r="EQ21">
        <v>1</v>
      </c>
      <c r="ER21">
        <v>1</v>
      </c>
      <c r="ES21">
        <v>0.5</v>
      </c>
      <c r="ET21">
        <v>1</v>
      </c>
      <c r="EU21">
        <v>0.5</v>
      </c>
      <c r="EV21">
        <v>0</v>
      </c>
      <c r="EW21">
        <v>0</v>
      </c>
      <c r="EX21">
        <v>0.5</v>
      </c>
      <c r="EY21">
        <v>0</v>
      </c>
      <c r="EZ21">
        <v>0.5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1</v>
      </c>
      <c r="FG21">
        <v>0</v>
      </c>
      <c r="FH21">
        <v>0</v>
      </c>
      <c r="FI21">
        <v>0</v>
      </c>
      <c r="FJ21">
        <v>1</v>
      </c>
      <c r="FK21">
        <v>0</v>
      </c>
      <c r="FL21">
        <v>1</v>
      </c>
      <c r="FM21">
        <v>1</v>
      </c>
      <c r="FN21">
        <v>1</v>
      </c>
      <c r="FO21">
        <v>0.5</v>
      </c>
      <c r="FP21">
        <v>1</v>
      </c>
      <c r="FQ21">
        <v>1</v>
      </c>
      <c r="FR21">
        <v>1</v>
      </c>
      <c r="FS21">
        <v>0</v>
      </c>
      <c r="FT21">
        <v>0.5</v>
      </c>
      <c r="FU21" t="s">
        <v>195</v>
      </c>
      <c r="FV21">
        <v>1</v>
      </c>
      <c r="FW21">
        <v>1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1</v>
      </c>
      <c r="GE21">
        <v>0</v>
      </c>
      <c r="GF21">
        <v>1</v>
      </c>
      <c r="GG21">
        <v>1</v>
      </c>
      <c r="GH21">
        <v>0.5</v>
      </c>
      <c r="GI21" s="16">
        <v>1</v>
      </c>
      <c r="GJ21">
        <f t="shared" si="0"/>
        <v>54</v>
      </c>
    </row>
    <row r="22" spans="1:192" x14ac:dyDescent="0.2">
      <c r="A22" t="s">
        <v>351</v>
      </c>
      <c r="B22">
        <v>6779889</v>
      </c>
      <c r="C22" t="s">
        <v>198</v>
      </c>
      <c r="D22" t="s">
        <v>189</v>
      </c>
      <c r="G22">
        <v>883</v>
      </c>
      <c r="H22">
        <v>508</v>
      </c>
      <c r="I22" t="s">
        <v>189</v>
      </c>
      <c r="J22" t="s">
        <v>190</v>
      </c>
      <c r="K22" t="s">
        <v>191</v>
      </c>
      <c r="L22">
        <v>2652</v>
      </c>
      <c r="M22">
        <v>1523</v>
      </c>
      <c r="N22">
        <v>-1</v>
      </c>
      <c r="O22" t="s">
        <v>353</v>
      </c>
      <c r="P22" t="s">
        <v>192</v>
      </c>
      <c r="Q22" t="s">
        <v>354</v>
      </c>
      <c r="R22" t="s">
        <v>355</v>
      </c>
      <c r="S22" t="s">
        <v>393</v>
      </c>
      <c r="T22" t="s">
        <v>394</v>
      </c>
      <c r="U22">
        <v>8</v>
      </c>
      <c r="V22" t="s">
        <v>193</v>
      </c>
      <c r="W22">
        <v>4261</v>
      </c>
      <c r="X22">
        <v>2998</v>
      </c>
      <c r="Y22">
        <v>0</v>
      </c>
      <c r="Z22">
        <v>1</v>
      </c>
      <c r="AA22" s="26" t="s">
        <v>196</v>
      </c>
      <c r="AB22">
        <v>1</v>
      </c>
      <c r="AC22" t="s">
        <v>194</v>
      </c>
      <c r="AD22">
        <v>0</v>
      </c>
      <c r="AE22" t="s">
        <v>195</v>
      </c>
      <c r="AF22">
        <v>0</v>
      </c>
      <c r="AG22" t="s">
        <v>195</v>
      </c>
      <c r="AH22" t="s">
        <v>195</v>
      </c>
      <c r="AI22">
        <v>0</v>
      </c>
      <c r="AJ22" t="s">
        <v>195</v>
      </c>
      <c r="AK22" t="s">
        <v>195</v>
      </c>
      <c r="AL22" t="s">
        <v>195</v>
      </c>
      <c r="AM22" t="s">
        <v>195</v>
      </c>
      <c r="AN22">
        <v>0</v>
      </c>
      <c r="AO22">
        <v>0</v>
      </c>
      <c r="AP22">
        <v>0</v>
      </c>
      <c r="AQ22">
        <v>0</v>
      </c>
      <c r="AR22">
        <v>0</v>
      </c>
      <c r="AS22" t="s">
        <v>195</v>
      </c>
      <c r="AT22">
        <v>0</v>
      </c>
      <c r="AU22">
        <v>0</v>
      </c>
      <c r="AV22">
        <v>0</v>
      </c>
      <c r="AW22">
        <v>1</v>
      </c>
      <c r="AX22">
        <v>1</v>
      </c>
      <c r="AY22" t="s">
        <v>195</v>
      </c>
      <c r="AZ22">
        <v>0</v>
      </c>
      <c r="BA22" t="s">
        <v>195</v>
      </c>
      <c r="BB22">
        <v>1</v>
      </c>
      <c r="BC22">
        <v>0</v>
      </c>
      <c r="BD22">
        <v>0.5</v>
      </c>
      <c r="BE22">
        <v>0.5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1</v>
      </c>
      <c r="BN22">
        <v>1</v>
      </c>
      <c r="BO22">
        <v>0.5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0.5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 t="s">
        <v>195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1</v>
      </c>
      <c r="EE22">
        <v>0</v>
      </c>
      <c r="EF22">
        <v>0</v>
      </c>
      <c r="EG22">
        <v>0</v>
      </c>
      <c r="EH22">
        <v>1</v>
      </c>
      <c r="EI22">
        <v>0</v>
      </c>
      <c r="EJ22">
        <v>0</v>
      </c>
      <c r="EK22" t="s">
        <v>195</v>
      </c>
      <c r="EL22">
        <v>1</v>
      </c>
      <c r="EM22">
        <v>1</v>
      </c>
      <c r="EN22">
        <v>0</v>
      </c>
      <c r="EO22">
        <v>0.5</v>
      </c>
      <c r="EP22">
        <v>1</v>
      </c>
      <c r="EQ22">
        <v>1</v>
      </c>
      <c r="ER22">
        <v>1</v>
      </c>
      <c r="ES22">
        <v>0.5</v>
      </c>
      <c r="ET22">
        <v>1</v>
      </c>
      <c r="EU22">
        <v>0.5</v>
      </c>
      <c r="EV22">
        <v>0</v>
      </c>
      <c r="EW22">
        <v>0</v>
      </c>
      <c r="EX22">
        <v>0.5</v>
      </c>
      <c r="EY22">
        <v>0</v>
      </c>
      <c r="EZ22">
        <v>0.5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1</v>
      </c>
      <c r="FG22" t="s">
        <v>195</v>
      </c>
      <c r="FH22">
        <v>0</v>
      </c>
      <c r="FI22">
        <v>0</v>
      </c>
      <c r="FJ22">
        <v>1</v>
      </c>
      <c r="FK22">
        <v>0</v>
      </c>
      <c r="FL22">
        <v>1</v>
      </c>
      <c r="FM22">
        <v>1</v>
      </c>
      <c r="FN22">
        <v>1</v>
      </c>
      <c r="FO22">
        <v>0.5</v>
      </c>
      <c r="FP22">
        <v>1</v>
      </c>
      <c r="FQ22">
        <v>1</v>
      </c>
      <c r="FR22">
        <v>1</v>
      </c>
      <c r="FS22">
        <v>0</v>
      </c>
      <c r="FT22">
        <v>1</v>
      </c>
      <c r="FU22" t="s">
        <v>195</v>
      </c>
      <c r="FV22">
        <v>1</v>
      </c>
      <c r="FW22">
        <v>1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1</v>
      </c>
      <c r="GE22">
        <v>0</v>
      </c>
      <c r="GF22">
        <v>1</v>
      </c>
      <c r="GG22">
        <v>1</v>
      </c>
      <c r="GH22">
        <v>0.5</v>
      </c>
      <c r="GI22" s="16">
        <v>1</v>
      </c>
      <c r="GJ22">
        <f t="shared" si="0"/>
        <v>54.5</v>
      </c>
    </row>
    <row r="23" spans="1:192" x14ac:dyDescent="0.2">
      <c r="A23" t="s">
        <v>351</v>
      </c>
      <c r="B23">
        <v>6779959</v>
      </c>
      <c r="C23" t="s">
        <v>188</v>
      </c>
      <c r="D23" t="s">
        <v>189</v>
      </c>
      <c r="G23">
        <v>883</v>
      </c>
      <c r="H23">
        <v>531</v>
      </c>
      <c r="I23" t="s">
        <v>189</v>
      </c>
      <c r="J23" t="s">
        <v>199</v>
      </c>
      <c r="K23" t="s">
        <v>200</v>
      </c>
      <c r="L23">
        <v>2652</v>
      </c>
      <c r="M23">
        <v>1593</v>
      </c>
      <c r="N23">
        <v>-1</v>
      </c>
      <c r="O23" t="s">
        <v>353</v>
      </c>
      <c r="P23" t="s">
        <v>192</v>
      </c>
      <c r="Q23" t="s">
        <v>354</v>
      </c>
      <c r="R23" t="s">
        <v>355</v>
      </c>
      <c r="S23" t="s">
        <v>395</v>
      </c>
      <c r="T23" t="s">
        <v>396</v>
      </c>
      <c r="U23">
        <v>8</v>
      </c>
      <c r="V23" t="s">
        <v>193</v>
      </c>
      <c r="W23">
        <v>4261</v>
      </c>
      <c r="X23">
        <v>3068</v>
      </c>
      <c r="Y23">
        <v>0</v>
      </c>
      <c r="Z23">
        <v>1</v>
      </c>
      <c r="AA23" s="26" t="s">
        <v>196</v>
      </c>
      <c r="AB23">
        <v>1</v>
      </c>
      <c r="AC23" t="s">
        <v>194</v>
      </c>
      <c r="AD23">
        <v>0</v>
      </c>
      <c r="AE23">
        <v>0</v>
      </c>
      <c r="AF23">
        <v>0</v>
      </c>
      <c r="AG23" t="s">
        <v>195</v>
      </c>
      <c r="AH23">
        <v>0</v>
      </c>
      <c r="AI23">
        <v>0</v>
      </c>
      <c r="AJ23" t="s">
        <v>195</v>
      </c>
      <c r="AK23" t="s">
        <v>195</v>
      </c>
      <c r="AL23" t="s">
        <v>195</v>
      </c>
      <c r="AM23" t="s">
        <v>195</v>
      </c>
      <c r="AN23">
        <v>0</v>
      </c>
      <c r="AO23">
        <v>0</v>
      </c>
      <c r="AP23">
        <v>0</v>
      </c>
      <c r="AQ23">
        <v>0</v>
      </c>
      <c r="AR23">
        <v>0</v>
      </c>
      <c r="AS23" t="s">
        <v>195</v>
      </c>
      <c r="AT23">
        <v>0</v>
      </c>
      <c r="AU23">
        <v>0</v>
      </c>
      <c r="AV23">
        <v>0</v>
      </c>
      <c r="AW23">
        <v>1</v>
      </c>
      <c r="AX23">
        <v>1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0.5</v>
      </c>
      <c r="BE23">
        <v>0.5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1</v>
      </c>
      <c r="BN23">
        <v>1</v>
      </c>
      <c r="BO23">
        <v>0.5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0.5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0.5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0</v>
      </c>
      <c r="EJ23">
        <v>0</v>
      </c>
      <c r="EK23">
        <v>0</v>
      </c>
      <c r="EL23">
        <v>0.5</v>
      </c>
      <c r="EM23">
        <v>1</v>
      </c>
      <c r="EN23">
        <v>0</v>
      </c>
      <c r="EO23">
        <v>0.5</v>
      </c>
      <c r="EP23">
        <v>1</v>
      </c>
      <c r="EQ23">
        <v>1</v>
      </c>
      <c r="ER23">
        <v>1</v>
      </c>
      <c r="ES23">
        <v>0.5</v>
      </c>
      <c r="ET23">
        <v>1</v>
      </c>
      <c r="EU23">
        <v>0.5</v>
      </c>
      <c r="EV23">
        <v>0</v>
      </c>
      <c r="EW23">
        <v>0</v>
      </c>
      <c r="EX23">
        <v>0.5</v>
      </c>
      <c r="EY23">
        <v>0</v>
      </c>
      <c r="EZ23">
        <v>0.5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1</v>
      </c>
      <c r="FG23">
        <v>0</v>
      </c>
      <c r="FH23">
        <v>0</v>
      </c>
      <c r="FI23">
        <v>0</v>
      </c>
      <c r="FJ23">
        <v>1</v>
      </c>
      <c r="FK23">
        <v>0</v>
      </c>
      <c r="FL23" t="s">
        <v>195</v>
      </c>
      <c r="FM23" t="s">
        <v>203</v>
      </c>
      <c r="FN23">
        <v>1</v>
      </c>
      <c r="FO23">
        <v>0.5</v>
      </c>
      <c r="FP23">
        <v>1</v>
      </c>
      <c r="FQ23">
        <v>1</v>
      </c>
      <c r="FR23">
        <v>0.5</v>
      </c>
      <c r="FS23">
        <v>0</v>
      </c>
      <c r="FT23">
        <v>1</v>
      </c>
      <c r="FU23">
        <v>1</v>
      </c>
      <c r="FV23">
        <v>1</v>
      </c>
      <c r="FW23">
        <v>1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1</v>
      </c>
      <c r="GE23">
        <v>0</v>
      </c>
      <c r="GF23">
        <v>1</v>
      </c>
      <c r="GG23">
        <v>1</v>
      </c>
      <c r="GH23">
        <v>0.5</v>
      </c>
      <c r="GI23" s="16">
        <v>1</v>
      </c>
      <c r="GJ23">
        <f t="shared" si="0"/>
        <v>52</v>
      </c>
    </row>
    <row r="24" spans="1:192" x14ac:dyDescent="0.2">
      <c r="A24" t="s">
        <v>351</v>
      </c>
      <c r="B24">
        <v>6780013</v>
      </c>
      <c r="C24" t="s">
        <v>188</v>
      </c>
      <c r="D24" t="s">
        <v>197</v>
      </c>
      <c r="G24">
        <v>883</v>
      </c>
      <c r="H24">
        <v>549</v>
      </c>
      <c r="I24" t="s">
        <v>197</v>
      </c>
      <c r="J24" t="s">
        <v>199</v>
      </c>
      <c r="K24" t="s">
        <v>200</v>
      </c>
      <c r="L24">
        <v>2652</v>
      </c>
      <c r="M24">
        <v>1647</v>
      </c>
      <c r="N24">
        <v>-1</v>
      </c>
      <c r="O24" t="s">
        <v>353</v>
      </c>
      <c r="P24" t="s">
        <v>192</v>
      </c>
      <c r="Q24" t="s">
        <v>354</v>
      </c>
      <c r="R24" t="s">
        <v>355</v>
      </c>
      <c r="S24" t="s">
        <v>397</v>
      </c>
      <c r="T24" t="s">
        <v>398</v>
      </c>
      <c r="U24">
        <v>8</v>
      </c>
      <c r="V24" t="s">
        <v>193</v>
      </c>
      <c r="W24">
        <v>4261</v>
      </c>
      <c r="X24">
        <v>3122</v>
      </c>
      <c r="Y24">
        <v>0</v>
      </c>
      <c r="Z24">
        <v>1</v>
      </c>
      <c r="AA24" s="26" t="s">
        <v>196</v>
      </c>
      <c r="AB24">
        <v>1</v>
      </c>
      <c r="AC24" t="s">
        <v>194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 t="s">
        <v>195</v>
      </c>
      <c r="AK24" t="s">
        <v>195</v>
      </c>
      <c r="AL24">
        <v>0</v>
      </c>
      <c r="AM24" t="s">
        <v>195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1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0.5</v>
      </c>
      <c r="BE24">
        <v>0.5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</v>
      </c>
      <c r="BL24">
        <v>1</v>
      </c>
      <c r="BM24">
        <v>1</v>
      </c>
      <c r="BN24">
        <v>1</v>
      </c>
      <c r="BO24">
        <v>0.5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0.5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 t="s">
        <v>195</v>
      </c>
      <c r="DZ24">
        <v>0</v>
      </c>
      <c r="EA24">
        <v>0</v>
      </c>
      <c r="EB24">
        <v>0</v>
      </c>
      <c r="EC24">
        <v>0</v>
      </c>
      <c r="ED24">
        <v>1</v>
      </c>
      <c r="EE24">
        <v>0</v>
      </c>
      <c r="EF24">
        <v>0</v>
      </c>
      <c r="EG24">
        <v>0</v>
      </c>
      <c r="EH24">
        <v>1</v>
      </c>
      <c r="EI24">
        <v>0</v>
      </c>
      <c r="EJ24">
        <v>0.5</v>
      </c>
      <c r="EK24">
        <v>0</v>
      </c>
      <c r="EL24">
        <v>0.5</v>
      </c>
      <c r="EM24">
        <v>1</v>
      </c>
      <c r="EN24">
        <v>0</v>
      </c>
      <c r="EO24">
        <v>0.5</v>
      </c>
      <c r="EP24">
        <v>1</v>
      </c>
      <c r="EQ24">
        <v>1</v>
      </c>
      <c r="ER24">
        <v>1</v>
      </c>
      <c r="ES24">
        <v>0.5</v>
      </c>
      <c r="ET24">
        <v>1</v>
      </c>
      <c r="EU24">
        <v>0.5</v>
      </c>
      <c r="EV24">
        <v>0</v>
      </c>
      <c r="EW24">
        <v>0</v>
      </c>
      <c r="EX24">
        <v>0.5</v>
      </c>
      <c r="EY24">
        <v>0</v>
      </c>
      <c r="EZ24">
        <v>0.5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1</v>
      </c>
      <c r="FG24">
        <v>0</v>
      </c>
      <c r="FH24">
        <v>0</v>
      </c>
      <c r="FI24">
        <v>0</v>
      </c>
      <c r="FJ24">
        <v>1</v>
      </c>
      <c r="FK24">
        <v>0</v>
      </c>
      <c r="FL24">
        <v>1</v>
      </c>
      <c r="FM24">
        <v>1</v>
      </c>
      <c r="FN24">
        <v>1</v>
      </c>
      <c r="FO24">
        <v>0.5</v>
      </c>
      <c r="FP24">
        <v>1</v>
      </c>
      <c r="FQ24">
        <v>1</v>
      </c>
      <c r="FR24">
        <v>0.5</v>
      </c>
      <c r="FS24" t="s">
        <v>195</v>
      </c>
      <c r="FT24">
        <v>1</v>
      </c>
      <c r="FU24" t="s">
        <v>195</v>
      </c>
      <c r="FV24">
        <v>1</v>
      </c>
      <c r="FW24">
        <v>1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1</v>
      </c>
      <c r="GE24">
        <v>0</v>
      </c>
      <c r="GF24">
        <v>1</v>
      </c>
      <c r="GG24">
        <v>1</v>
      </c>
      <c r="GH24">
        <v>0.5</v>
      </c>
      <c r="GI24" s="16">
        <v>1</v>
      </c>
      <c r="GJ24">
        <f t="shared" si="0"/>
        <v>54</v>
      </c>
    </row>
    <row r="25" spans="1:192" x14ac:dyDescent="0.2">
      <c r="A25" t="s">
        <v>351</v>
      </c>
      <c r="B25">
        <v>6780670</v>
      </c>
      <c r="C25" t="s">
        <v>197</v>
      </c>
      <c r="D25" t="s">
        <v>198</v>
      </c>
      <c r="G25">
        <v>883</v>
      </c>
      <c r="H25">
        <v>768</v>
      </c>
      <c r="I25" t="s">
        <v>198</v>
      </c>
      <c r="J25" t="s">
        <v>199</v>
      </c>
      <c r="K25" t="s">
        <v>200</v>
      </c>
      <c r="L25">
        <v>2652</v>
      </c>
      <c r="M25">
        <v>2304</v>
      </c>
      <c r="N25">
        <v>-1</v>
      </c>
      <c r="O25" t="s">
        <v>353</v>
      </c>
      <c r="P25" t="s">
        <v>192</v>
      </c>
      <c r="Q25" t="s">
        <v>354</v>
      </c>
      <c r="R25" t="s">
        <v>355</v>
      </c>
      <c r="S25" t="s">
        <v>399</v>
      </c>
      <c r="T25" t="s">
        <v>400</v>
      </c>
      <c r="U25">
        <v>8</v>
      </c>
      <c r="V25" t="s">
        <v>193</v>
      </c>
      <c r="W25">
        <v>4261</v>
      </c>
      <c r="X25">
        <v>3779</v>
      </c>
      <c r="Y25">
        <v>0</v>
      </c>
      <c r="Z25">
        <v>1</v>
      </c>
      <c r="AA25" s="26" t="s">
        <v>196</v>
      </c>
      <c r="AB25">
        <v>1</v>
      </c>
      <c r="AC25" t="s">
        <v>194</v>
      </c>
      <c r="AD25">
        <v>0</v>
      </c>
      <c r="AE25">
        <v>0</v>
      </c>
      <c r="AF25" t="s">
        <v>195</v>
      </c>
      <c r="AG25">
        <v>0</v>
      </c>
      <c r="AH25">
        <v>0</v>
      </c>
      <c r="AI25">
        <v>0</v>
      </c>
      <c r="AJ25">
        <v>0</v>
      </c>
      <c r="AK25" t="s">
        <v>195</v>
      </c>
      <c r="AL25">
        <v>0</v>
      </c>
      <c r="AM25" t="s">
        <v>195</v>
      </c>
      <c r="AN25">
        <v>0</v>
      </c>
      <c r="AO25">
        <v>0</v>
      </c>
      <c r="AP25">
        <v>0</v>
      </c>
      <c r="AQ25">
        <v>0</v>
      </c>
      <c r="AR25">
        <v>0</v>
      </c>
      <c r="AS25" t="s">
        <v>195</v>
      </c>
      <c r="AT25" t="s">
        <v>195</v>
      </c>
      <c r="AU25">
        <v>0</v>
      </c>
      <c r="AV25" t="s">
        <v>195</v>
      </c>
      <c r="AW25">
        <v>1</v>
      </c>
      <c r="AX25">
        <v>1</v>
      </c>
      <c r="AY25" t="s">
        <v>195</v>
      </c>
      <c r="AZ25">
        <v>0</v>
      </c>
      <c r="BA25" t="s">
        <v>195</v>
      </c>
      <c r="BB25">
        <v>1</v>
      </c>
      <c r="BC25">
        <v>0</v>
      </c>
      <c r="BD25">
        <v>0.5</v>
      </c>
      <c r="BE25">
        <v>0.5</v>
      </c>
      <c r="BF25">
        <v>0</v>
      </c>
      <c r="BG25" t="s">
        <v>195</v>
      </c>
      <c r="BH25">
        <v>0</v>
      </c>
      <c r="BI25">
        <v>0</v>
      </c>
      <c r="BJ25" t="s">
        <v>195</v>
      </c>
      <c r="BK25">
        <v>1</v>
      </c>
      <c r="BL25">
        <v>1</v>
      </c>
      <c r="BM25">
        <v>1</v>
      </c>
      <c r="BN25">
        <v>1</v>
      </c>
      <c r="BO25">
        <v>0.5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0.5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0.5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0.5</v>
      </c>
      <c r="DZ25">
        <v>0</v>
      </c>
      <c r="EA25">
        <v>0</v>
      </c>
      <c r="EB25">
        <v>0</v>
      </c>
      <c r="EC25">
        <v>0</v>
      </c>
      <c r="ED25">
        <v>1</v>
      </c>
      <c r="EE25">
        <v>0</v>
      </c>
      <c r="EF25">
        <v>0</v>
      </c>
      <c r="EG25">
        <v>0</v>
      </c>
      <c r="EH25">
        <v>1</v>
      </c>
      <c r="EI25" t="s">
        <v>195</v>
      </c>
      <c r="EJ25">
        <v>0.5</v>
      </c>
      <c r="EK25">
        <v>0</v>
      </c>
      <c r="EL25">
        <v>1</v>
      </c>
      <c r="EM25">
        <v>1</v>
      </c>
      <c r="EN25">
        <v>0</v>
      </c>
      <c r="EO25">
        <v>0.5</v>
      </c>
      <c r="EP25">
        <v>1</v>
      </c>
      <c r="EQ25">
        <v>1</v>
      </c>
      <c r="ER25">
        <v>1</v>
      </c>
      <c r="ES25">
        <v>0.5</v>
      </c>
      <c r="ET25">
        <v>1</v>
      </c>
      <c r="EU25">
        <v>0.5</v>
      </c>
      <c r="EV25">
        <v>0</v>
      </c>
      <c r="EW25">
        <v>0</v>
      </c>
      <c r="EX25">
        <v>0.5</v>
      </c>
      <c r="EY25">
        <v>0</v>
      </c>
      <c r="EZ25">
        <v>0.5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1</v>
      </c>
      <c r="FG25">
        <v>0</v>
      </c>
      <c r="FH25">
        <v>0</v>
      </c>
      <c r="FI25">
        <v>0</v>
      </c>
      <c r="FJ25">
        <v>1</v>
      </c>
      <c r="FK25">
        <v>0</v>
      </c>
      <c r="FL25">
        <v>1</v>
      </c>
      <c r="FM25">
        <v>1</v>
      </c>
      <c r="FN25">
        <v>1</v>
      </c>
      <c r="FO25">
        <v>0.5</v>
      </c>
      <c r="FP25">
        <v>1</v>
      </c>
      <c r="FQ25">
        <v>1</v>
      </c>
      <c r="FR25">
        <v>1</v>
      </c>
      <c r="FS25">
        <v>0.5</v>
      </c>
      <c r="FT25">
        <v>1</v>
      </c>
      <c r="FU25">
        <v>1</v>
      </c>
      <c r="FV25">
        <v>1</v>
      </c>
      <c r="FW25">
        <v>1</v>
      </c>
      <c r="FX25">
        <v>0</v>
      </c>
      <c r="FY25">
        <v>0.5</v>
      </c>
      <c r="FZ25">
        <v>0</v>
      </c>
      <c r="GA25">
        <v>0.5</v>
      </c>
      <c r="GB25">
        <v>0</v>
      </c>
      <c r="GC25">
        <v>0</v>
      </c>
      <c r="GD25">
        <v>1</v>
      </c>
      <c r="GE25">
        <v>0.5</v>
      </c>
      <c r="GF25">
        <v>1</v>
      </c>
      <c r="GG25">
        <v>1</v>
      </c>
      <c r="GH25">
        <v>0.5</v>
      </c>
      <c r="GI25" s="16">
        <v>1</v>
      </c>
      <c r="GJ25">
        <f t="shared" si="0"/>
        <v>58</v>
      </c>
    </row>
    <row r="26" spans="1:192" x14ac:dyDescent="0.2">
      <c r="A26" t="s">
        <v>351</v>
      </c>
      <c r="B26">
        <v>6780676</v>
      </c>
      <c r="C26" t="s">
        <v>198</v>
      </c>
      <c r="D26" t="s">
        <v>188</v>
      </c>
      <c r="G26">
        <v>883</v>
      </c>
      <c r="H26">
        <v>770</v>
      </c>
      <c r="I26" t="s">
        <v>188</v>
      </c>
      <c r="J26" t="s">
        <v>199</v>
      </c>
      <c r="K26" t="s">
        <v>200</v>
      </c>
      <c r="L26">
        <v>2652</v>
      </c>
      <c r="M26">
        <v>2310</v>
      </c>
      <c r="N26">
        <v>-1</v>
      </c>
      <c r="O26" t="s">
        <v>353</v>
      </c>
      <c r="P26" t="s">
        <v>192</v>
      </c>
      <c r="Q26" t="s">
        <v>354</v>
      </c>
      <c r="R26" t="s">
        <v>355</v>
      </c>
      <c r="S26" t="s">
        <v>401</v>
      </c>
      <c r="T26" t="s">
        <v>402</v>
      </c>
      <c r="U26">
        <v>8</v>
      </c>
      <c r="V26" t="s">
        <v>193</v>
      </c>
      <c r="W26">
        <v>4261</v>
      </c>
      <c r="X26">
        <v>3785</v>
      </c>
      <c r="Y26">
        <v>0</v>
      </c>
      <c r="Z26">
        <v>1</v>
      </c>
      <c r="AA26" s="26" t="s">
        <v>196</v>
      </c>
      <c r="AB26">
        <v>1</v>
      </c>
      <c r="AC26" t="s">
        <v>194</v>
      </c>
      <c r="AD26">
        <v>0</v>
      </c>
      <c r="AE26">
        <v>0</v>
      </c>
      <c r="AF26">
        <v>0</v>
      </c>
      <c r="AG26">
        <v>0</v>
      </c>
      <c r="AH26" t="s">
        <v>195</v>
      </c>
      <c r="AI26">
        <v>0</v>
      </c>
      <c r="AJ26">
        <v>0</v>
      </c>
      <c r="AK26">
        <v>0</v>
      </c>
      <c r="AL26">
        <v>0</v>
      </c>
      <c r="AM26" t="s">
        <v>195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1</v>
      </c>
      <c r="AY26" t="s">
        <v>195</v>
      </c>
      <c r="AZ26">
        <v>0</v>
      </c>
      <c r="BA26" t="s">
        <v>195</v>
      </c>
      <c r="BB26">
        <v>1</v>
      </c>
      <c r="BC26">
        <v>0</v>
      </c>
      <c r="BD26">
        <v>0.5</v>
      </c>
      <c r="BE26">
        <v>0.5</v>
      </c>
      <c r="BF26">
        <v>0</v>
      </c>
      <c r="BG26" t="s">
        <v>195</v>
      </c>
      <c r="BH26">
        <v>0</v>
      </c>
      <c r="BI26">
        <v>0</v>
      </c>
      <c r="BJ26" t="s">
        <v>195</v>
      </c>
      <c r="BK26">
        <v>1</v>
      </c>
      <c r="BL26">
        <v>1</v>
      </c>
      <c r="BM26">
        <v>1</v>
      </c>
      <c r="BN26">
        <v>1</v>
      </c>
      <c r="BO26">
        <v>0.5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0.5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0.5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0.5</v>
      </c>
      <c r="DZ26">
        <v>0</v>
      </c>
      <c r="EA26">
        <v>0</v>
      </c>
      <c r="EB26">
        <v>0</v>
      </c>
      <c r="EC26">
        <v>0</v>
      </c>
      <c r="ED26">
        <v>1</v>
      </c>
      <c r="EE26">
        <v>0</v>
      </c>
      <c r="EF26">
        <v>0</v>
      </c>
      <c r="EG26">
        <v>0</v>
      </c>
      <c r="EH26">
        <v>1</v>
      </c>
      <c r="EI26">
        <v>0</v>
      </c>
      <c r="EJ26">
        <v>0.5</v>
      </c>
      <c r="EK26">
        <v>0</v>
      </c>
      <c r="EL26">
        <v>1</v>
      </c>
      <c r="EM26">
        <v>1</v>
      </c>
      <c r="EN26">
        <v>0</v>
      </c>
      <c r="EO26">
        <v>0.5</v>
      </c>
      <c r="EP26">
        <v>1</v>
      </c>
      <c r="EQ26">
        <v>1</v>
      </c>
      <c r="ER26">
        <v>1</v>
      </c>
      <c r="ES26">
        <v>0.5</v>
      </c>
      <c r="ET26">
        <v>1</v>
      </c>
      <c r="EU26">
        <v>0.5</v>
      </c>
      <c r="EV26">
        <v>0</v>
      </c>
      <c r="EW26">
        <v>0</v>
      </c>
      <c r="EX26">
        <v>0.5</v>
      </c>
      <c r="EY26">
        <v>0</v>
      </c>
      <c r="EZ26">
        <v>0.5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</v>
      </c>
      <c r="FG26">
        <v>0</v>
      </c>
      <c r="FH26">
        <v>0</v>
      </c>
      <c r="FI26">
        <v>0</v>
      </c>
      <c r="FJ26">
        <v>1</v>
      </c>
      <c r="FK26">
        <v>0</v>
      </c>
      <c r="FL26">
        <v>1</v>
      </c>
      <c r="FM26">
        <v>1</v>
      </c>
      <c r="FN26">
        <v>1</v>
      </c>
      <c r="FO26">
        <v>0.5</v>
      </c>
      <c r="FP26">
        <v>1</v>
      </c>
      <c r="FQ26">
        <v>1</v>
      </c>
      <c r="FR26">
        <v>1</v>
      </c>
      <c r="FS26">
        <v>0.5</v>
      </c>
      <c r="FT26">
        <v>1</v>
      </c>
      <c r="FU26">
        <v>1</v>
      </c>
      <c r="FV26">
        <v>1</v>
      </c>
      <c r="FW26">
        <v>1</v>
      </c>
      <c r="FX26">
        <v>0</v>
      </c>
      <c r="FY26">
        <v>0.5</v>
      </c>
      <c r="FZ26">
        <v>0</v>
      </c>
      <c r="GA26">
        <v>0.5</v>
      </c>
      <c r="GB26">
        <v>0</v>
      </c>
      <c r="GC26">
        <v>0</v>
      </c>
      <c r="GD26">
        <v>1</v>
      </c>
      <c r="GE26">
        <v>0.5</v>
      </c>
      <c r="GF26">
        <v>1</v>
      </c>
      <c r="GG26">
        <v>1</v>
      </c>
      <c r="GH26">
        <v>0.5</v>
      </c>
      <c r="GI26" s="16">
        <v>1</v>
      </c>
      <c r="GJ26">
        <f t="shared" si="0"/>
        <v>58</v>
      </c>
    </row>
    <row r="27" spans="1:192" x14ac:dyDescent="0.2">
      <c r="A27" t="s">
        <v>351</v>
      </c>
      <c r="B27">
        <v>6780679</v>
      </c>
      <c r="C27" t="s">
        <v>198</v>
      </c>
      <c r="D27" t="s">
        <v>189</v>
      </c>
      <c r="G27">
        <v>883</v>
      </c>
      <c r="H27">
        <v>771</v>
      </c>
      <c r="I27" t="s">
        <v>189</v>
      </c>
      <c r="J27" t="s">
        <v>199</v>
      </c>
      <c r="K27" t="s">
        <v>200</v>
      </c>
      <c r="L27">
        <v>2652</v>
      </c>
      <c r="M27">
        <v>2313</v>
      </c>
      <c r="N27">
        <v>-1</v>
      </c>
      <c r="O27" t="s">
        <v>353</v>
      </c>
      <c r="P27" t="s">
        <v>192</v>
      </c>
      <c r="Q27" t="s">
        <v>354</v>
      </c>
      <c r="R27" t="s">
        <v>355</v>
      </c>
      <c r="S27" t="s">
        <v>403</v>
      </c>
      <c r="T27" t="s">
        <v>404</v>
      </c>
      <c r="U27">
        <v>8</v>
      </c>
      <c r="V27" t="s">
        <v>193</v>
      </c>
      <c r="W27">
        <v>4261</v>
      </c>
      <c r="X27">
        <v>3788</v>
      </c>
      <c r="Y27">
        <v>0</v>
      </c>
      <c r="Z27">
        <v>1</v>
      </c>
      <c r="AA27" s="26" t="s">
        <v>196</v>
      </c>
      <c r="AB27">
        <v>1</v>
      </c>
      <c r="AC27" t="s">
        <v>194</v>
      </c>
      <c r="AD27">
        <v>0</v>
      </c>
      <c r="AE27">
        <v>0</v>
      </c>
      <c r="AF27" t="s">
        <v>195</v>
      </c>
      <c r="AG27">
        <v>0</v>
      </c>
      <c r="AH27" t="s">
        <v>195</v>
      </c>
      <c r="AI27">
        <v>0</v>
      </c>
      <c r="AJ27">
        <v>0</v>
      </c>
      <c r="AK27">
        <v>0</v>
      </c>
      <c r="AL27">
        <v>0</v>
      </c>
      <c r="AM27" t="s">
        <v>195</v>
      </c>
      <c r="AN27">
        <v>0</v>
      </c>
      <c r="AO27">
        <v>0</v>
      </c>
      <c r="AP27">
        <v>0</v>
      </c>
      <c r="AQ27">
        <v>0</v>
      </c>
      <c r="AR27">
        <v>0</v>
      </c>
      <c r="AS27" t="s">
        <v>195</v>
      </c>
      <c r="AT27">
        <v>0</v>
      </c>
      <c r="AU27">
        <v>0</v>
      </c>
      <c r="AV27">
        <v>0</v>
      </c>
      <c r="AW27">
        <v>1</v>
      </c>
      <c r="AX27">
        <v>1</v>
      </c>
      <c r="AY27" t="s">
        <v>195</v>
      </c>
      <c r="AZ27">
        <v>0</v>
      </c>
      <c r="BA27" t="s">
        <v>195</v>
      </c>
      <c r="BB27">
        <v>1</v>
      </c>
      <c r="BC27">
        <v>0</v>
      </c>
      <c r="BD27">
        <v>0.5</v>
      </c>
      <c r="BE27">
        <v>0.5</v>
      </c>
      <c r="BF27">
        <v>0</v>
      </c>
      <c r="BG27" t="s">
        <v>195</v>
      </c>
      <c r="BH27">
        <v>0</v>
      </c>
      <c r="BI27">
        <v>0</v>
      </c>
      <c r="BJ27" t="s">
        <v>195</v>
      </c>
      <c r="BK27">
        <v>1</v>
      </c>
      <c r="BL27">
        <v>1</v>
      </c>
      <c r="BM27">
        <v>1</v>
      </c>
      <c r="BN27">
        <v>1</v>
      </c>
      <c r="BO27">
        <v>0.5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0.5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0.5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0.5</v>
      </c>
      <c r="DZ27">
        <v>0</v>
      </c>
      <c r="EA27">
        <v>0</v>
      </c>
      <c r="EB27">
        <v>0</v>
      </c>
      <c r="EC27">
        <v>0</v>
      </c>
      <c r="ED27">
        <v>1</v>
      </c>
      <c r="EE27">
        <v>0</v>
      </c>
      <c r="EF27">
        <v>0</v>
      </c>
      <c r="EG27">
        <v>0</v>
      </c>
      <c r="EH27">
        <v>1</v>
      </c>
      <c r="EI27" t="s">
        <v>195</v>
      </c>
      <c r="EJ27">
        <v>0.5</v>
      </c>
      <c r="EK27">
        <v>0</v>
      </c>
      <c r="EL27">
        <v>1</v>
      </c>
      <c r="EM27">
        <v>1</v>
      </c>
      <c r="EN27">
        <v>0</v>
      </c>
      <c r="EO27">
        <v>0.5</v>
      </c>
      <c r="EP27">
        <v>1</v>
      </c>
      <c r="EQ27">
        <v>1</v>
      </c>
      <c r="ER27">
        <v>1</v>
      </c>
      <c r="ES27">
        <v>0.5</v>
      </c>
      <c r="ET27">
        <v>1</v>
      </c>
      <c r="EU27">
        <v>0.5</v>
      </c>
      <c r="EV27">
        <v>0</v>
      </c>
      <c r="EW27">
        <v>0</v>
      </c>
      <c r="EX27">
        <v>0.5</v>
      </c>
      <c r="EY27">
        <v>0</v>
      </c>
      <c r="EZ27">
        <v>0.5</v>
      </c>
      <c r="FA27">
        <v>0</v>
      </c>
      <c r="FB27">
        <v>0</v>
      </c>
      <c r="FC27">
        <v>0</v>
      </c>
      <c r="FD27">
        <v>0</v>
      </c>
      <c r="FE27" t="s">
        <v>210</v>
      </c>
      <c r="FF27">
        <v>1</v>
      </c>
      <c r="FG27">
        <v>0</v>
      </c>
      <c r="FH27">
        <v>0</v>
      </c>
      <c r="FI27">
        <v>0</v>
      </c>
      <c r="FJ27">
        <v>1</v>
      </c>
      <c r="FK27">
        <v>0</v>
      </c>
      <c r="FL27">
        <v>1</v>
      </c>
      <c r="FM27">
        <v>1</v>
      </c>
      <c r="FN27">
        <v>1</v>
      </c>
      <c r="FO27">
        <v>0.5</v>
      </c>
      <c r="FP27">
        <v>1</v>
      </c>
      <c r="FQ27">
        <v>1</v>
      </c>
      <c r="FR27">
        <v>1</v>
      </c>
      <c r="FS27">
        <v>0.5</v>
      </c>
      <c r="FT27">
        <v>1</v>
      </c>
      <c r="FU27">
        <v>1</v>
      </c>
      <c r="FV27">
        <v>1</v>
      </c>
      <c r="FW27">
        <v>1</v>
      </c>
      <c r="FX27">
        <v>0</v>
      </c>
      <c r="FY27">
        <v>0.5</v>
      </c>
      <c r="FZ27">
        <v>0</v>
      </c>
      <c r="GA27">
        <v>0.5</v>
      </c>
      <c r="GB27">
        <v>0</v>
      </c>
      <c r="GC27">
        <v>0</v>
      </c>
      <c r="GD27">
        <v>1</v>
      </c>
      <c r="GE27">
        <v>0.5</v>
      </c>
      <c r="GF27">
        <v>1</v>
      </c>
      <c r="GG27">
        <v>1</v>
      </c>
      <c r="GH27">
        <v>0.5</v>
      </c>
      <c r="GI27" s="16">
        <v>1</v>
      </c>
      <c r="GJ27">
        <f t="shared" si="0"/>
        <v>58</v>
      </c>
    </row>
    <row r="28" spans="1:192" x14ac:dyDescent="0.2">
      <c r="A28" t="s">
        <v>351</v>
      </c>
      <c r="B28">
        <v>6780700</v>
      </c>
      <c r="C28" t="s">
        <v>189</v>
      </c>
      <c r="D28" t="s">
        <v>188</v>
      </c>
      <c r="G28">
        <v>883</v>
      </c>
      <c r="H28">
        <v>778</v>
      </c>
      <c r="I28" t="s">
        <v>188</v>
      </c>
      <c r="J28" t="s">
        <v>199</v>
      </c>
      <c r="K28" t="s">
        <v>200</v>
      </c>
      <c r="L28">
        <v>2652</v>
      </c>
      <c r="M28">
        <v>2334</v>
      </c>
      <c r="N28">
        <v>-1</v>
      </c>
      <c r="O28" t="s">
        <v>353</v>
      </c>
      <c r="P28" t="s">
        <v>192</v>
      </c>
      <c r="Q28" t="s">
        <v>354</v>
      </c>
      <c r="R28" t="s">
        <v>355</v>
      </c>
      <c r="S28" t="s">
        <v>405</v>
      </c>
      <c r="T28" t="s">
        <v>406</v>
      </c>
      <c r="U28">
        <v>8</v>
      </c>
      <c r="V28" t="s">
        <v>193</v>
      </c>
      <c r="W28">
        <v>4261</v>
      </c>
      <c r="X28">
        <v>3809</v>
      </c>
      <c r="Y28">
        <v>0</v>
      </c>
      <c r="Z28">
        <v>1</v>
      </c>
      <c r="AA28" s="26" t="s">
        <v>196</v>
      </c>
      <c r="AB28">
        <v>1</v>
      </c>
      <c r="AC28" t="s">
        <v>194</v>
      </c>
      <c r="AD28">
        <v>0</v>
      </c>
      <c r="AE28">
        <v>0</v>
      </c>
      <c r="AF28" t="s">
        <v>195</v>
      </c>
      <c r="AG28">
        <v>0</v>
      </c>
      <c r="AH28" t="s">
        <v>195</v>
      </c>
      <c r="AI28">
        <v>0</v>
      </c>
      <c r="AJ28" t="s">
        <v>195</v>
      </c>
      <c r="AK28" t="s">
        <v>195</v>
      </c>
      <c r="AL28" t="s">
        <v>195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 t="s">
        <v>195</v>
      </c>
      <c r="AX28">
        <v>1</v>
      </c>
      <c r="AY28" t="s">
        <v>195</v>
      </c>
      <c r="AZ28">
        <v>0</v>
      </c>
      <c r="BA28" t="s">
        <v>195</v>
      </c>
      <c r="BB28">
        <v>1</v>
      </c>
      <c r="BC28">
        <v>0</v>
      </c>
      <c r="BD28">
        <v>0.5</v>
      </c>
      <c r="BE28">
        <v>0.5</v>
      </c>
      <c r="BF28">
        <v>0</v>
      </c>
      <c r="BG28">
        <v>0</v>
      </c>
      <c r="BH28">
        <v>0</v>
      </c>
      <c r="BI28">
        <v>0</v>
      </c>
      <c r="BJ28" t="s">
        <v>195</v>
      </c>
      <c r="BK28">
        <v>1</v>
      </c>
      <c r="BL28">
        <v>1</v>
      </c>
      <c r="BM28">
        <v>1</v>
      </c>
      <c r="BN28">
        <v>1</v>
      </c>
      <c r="BO28">
        <v>0.5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0.5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0.5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0.5</v>
      </c>
      <c r="DZ28">
        <v>0</v>
      </c>
      <c r="EA28">
        <v>0</v>
      </c>
      <c r="EB28">
        <v>0</v>
      </c>
      <c r="EC28">
        <v>0</v>
      </c>
      <c r="ED28">
        <v>1</v>
      </c>
      <c r="EE28">
        <v>0</v>
      </c>
      <c r="EF28">
        <v>0</v>
      </c>
      <c r="EG28">
        <v>0</v>
      </c>
      <c r="EH28">
        <v>1</v>
      </c>
      <c r="EI28" t="s">
        <v>195</v>
      </c>
      <c r="EJ28">
        <v>0.5</v>
      </c>
      <c r="EK28">
        <v>0</v>
      </c>
      <c r="EL28">
        <v>1</v>
      </c>
      <c r="EM28">
        <v>1</v>
      </c>
      <c r="EN28">
        <v>0</v>
      </c>
      <c r="EO28">
        <v>0.5</v>
      </c>
      <c r="EP28">
        <v>0.5</v>
      </c>
      <c r="EQ28">
        <v>1</v>
      </c>
      <c r="ER28">
        <v>1</v>
      </c>
      <c r="ES28">
        <v>0.5</v>
      </c>
      <c r="ET28">
        <v>1</v>
      </c>
      <c r="EU28">
        <v>0.5</v>
      </c>
      <c r="EV28">
        <v>0</v>
      </c>
      <c r="EW28">
        <v>0</v>
      </c>
      <c r="EX28">
        <v>0.5</v>
      </c>
      <c r="EY28">
        <v>0</v>
      </c>
      <c r="EZ28">
        <v>0.5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1</v>
      </c>
      <c r="FG28">
        <v>0</v>
      </c>
      <c r="FH28">
        <v>0</v>
      </c>
      <c r="FI28">
        <v>0</v>
      </c>
      <c r="FJ28">
        <v>1</v>
      </c>
      <c r="FK28">
        <v>0</v>
      </c>
      <c r="FL28">
        <v>1</v>
      </c>
      <c r="FM28">
        <v>1</v>
      </c>
      <c r="FN28">
        <v>1</v>
      </c>
      <c r="FO28">
        <v>0.5</v>
      </c>
      <c r="FP28">
        <v>1</v>
      </c>
      <c r="FQ28">
        <v>1</v>
      </c>
      <c r="FR28">
        <v>1</v>
      </c>
      <c r="FS28">
        <v>0.5</v>
      </c>
      <c r="FT28">
        <v>1</v>
      </c>
      <c r="FU28" t="s">
        <v>195</v>
      </c>
      <c r="FV28">
        <v>1</v>
      </c>
      <c r="FW28">
        <v>1</v>
      </c>
      <c r="FX28">
        <v>0</v>
      </c>
      <c r="FY28">
        <v>0.5</v>
      </c>
      <c r="FZ28">
        <v>0</v>
      </c>
      <c r="GA28">
        <v>0.5</v>
      </c>
      <c r="GB28">
        <v>0</v>
      </c>
      <c r="GC28">
        <v>0</v>
      </c>
      <c r="GD28">
        <v>1</v>
      </c>
      <c r="GE28">
        <v>0.5</v>
      </c>
      <c r="GF28">
        <v>1</v>
      </c>
      <c r="GG28">
        <v>1</v>
      </c>
      <c r="GH28">
        <v>0.5</v>
      </c>
      <c r="GI28" s="16">
        <v>0.5</v>
      </c>
      <c r="GJ28">
        <f t="shared" si="0"/>
        <v>55</v>
      </c>
    </row>
    <row r="29" spans="1:192" x14ac:dyDescent="0.2">
      <c r="A29" t="s">
        <v>351</v>
      </c>
      <c r="B29">
        <v>6780748</v>
      </c>
      <c r="C29" t="s">
        <v>188</v>
      </c>
      <c r="D29" t="s">
        <v>189</v>
      </c>
      <c r="G29">
        <v>883</v>
      </c>
      <c r="H29">
        <v>794</v>
      </c>
      <c r="I29" t="s">
        <v>189</v>
      </c>
      <c r="J29" t="s">
        <v>199</v>
      </c>
      <c r="K29" t="s">
        <v>200</v>
      </c>
      <c r="L29">
        <v>2652</v>
      </c>
      <c r="M29">
        <v>2382</v>
      </c>
      <c r="N29">
        <v>-1</v>
      </c>
      <c r="O29" t="s">
        <v>353</v>
      </c>
      <c r="P29" t="s">
        <v>192</v>
      </c>
      <c r="Q29" t="s">
        <v>354</v>
      </c>
      <c r="R29" t="s">
        <v>355</v>
      </c>
      <c r="S29" t="s">
        <v>407</v>
      </c>
      <c r="T29" t="s">
        <v>408</v>
      </c>
      <c r="U29">
        <v>8</v>
      </c>
      <c r="V29" t="s">
        <v>193</v>
      </c>
      <c r="W29">
        <v>4261</v>
      </c>
      <c r="X29">
        <v>3857</v>
      </c>
      <c r="Y29">
        <v>0</v>
      </c>
      <c r="Z29">
        <v>1</v>
      </c>
      <c r="AA29" s="26" t="s">
        <v>196</v>
      </c>
      <c r="AB29">
        <v>1</v>
      </c>
      <c r="AC29" t="s">
        <v>194</v>
      </c>
      <c r="AD29">
        <v>0</v>
      </c>
      <c r="AE29">
        <v>0</v>
      </c>
      <c r="AF29">
        <v>0</v>
      </c>
      <c r="AG29">
        <v>0</v>
      </c>
      <c r="AH29" t="s">
        <v>195</v>
      </c>
      <c r="AI29">
        <v>0</v>
      </c>
      <c r="AJ29">
        <v>0</v>
      </c>
      <c r="AK29">
        <v>0</v>
      </c>
      <c r="AL29" t="s">
        <v>195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t="s">
        <v>195</v>
      </c>
      <c r="AU29">
        <v>0</v>
      </c>
      <c r="AV29">
        <v>0</v>
      </c>
      <c r="AW29" t="s">
        <v>195</v>
      </c>
      <c r="AX29" t="s">
        <v>195</v>
      </c>
      <c r="AY29" t="s">
        <v>195</v>
      </c>
      <c r="AZ29">
        <v>0</v>
      </c>
      <c r="BA29" t="s">
        <v>195</v>
      </c>
      <c r="BB29">
        <v>1</v>
      </c>
      <c r="BC29">
        <v>0</v>
      </c>
      <c r="BD29">
        <v>0.5</v>
      </c>
      <c r="BE29">
        <v>0.5</v>
      </c>
      <c r="BF29">
        <v>0</v>
      </c>
      <c r="BG29" t="s">
        <v>195</v>
      </c>
      <c r="BH29">
        <v>0</v>
      </c>
      <c r="BI29">
        <v>0</v>
      </c>
      <c r="BJ29" t="s">
        <v>195</v>
      </c>
      <c r="BK29">
        <v>1</v>
      </c>
      <c r="BL29">
        <v>1</v>
      </c>
      <c r="BM29">
        <v>1</v>
      </c>
      <c r="BN29">
        <v>1</v>
      </c>
      <c r="BO29">
        <v>0.5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0.5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0.5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 t="s">
        <v>195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195</v>
      </c>
      <c r="ED29">
        <v>1</v>
      </c>
      <c r="EE29">
        <v>0</v>
      </c>
      <c r="EF29">
        <v>0</v>
      </c>
      <c r="EG29">
        <v>0</v>
      </c>
      <c r="EH29">
        <v>1</v>
      </c>
      <c r="EI29">
        <v>0</v>
      </c>
      <c r="EJ29">
        <v>0.5</v>
      </c>
      <c r="EK29">
        <v>0</v>
      </c>
      <c r="EL29">
        <v>1</v>
      </c>
      <c r="EM29">
        <v>1</v>
      </c>
      <c r="EN29">
        <v>0</v>
      </c>
      <c r="EO29">
        <v>0.5</v>
      </c>
      <c r="EP29">
        <v>1</v>
      </c>
      <c r="EQ29">
        <v>1</v>
      </c>
      <c r="ER29">
        <v>1</v>
      </c>
      <c r="ES29">
        <v>0.5</v>
      </c>
      <c r="ET29">
        <v>1</v>
      </c>
      <c r="EU29">
        <v>0.5</v>
      </c>
      <c r="EV29">
        <v>0</v>
      </c>
      <c r="EW29">
        <v>0</v>
      </c>
      <c r="EX29">
        <v>0.5</v>
      </c>
      <c r="EY29">
        <v>0</v>
      </c>
      <c r="EZ29">
        <v>0.5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1</v>
      </c>
      <c r="FG29">
        <v>0</v>
      </c>
      <c r="FH29">
        <v>0</v>
      </c>
      <c r="FI29">
        <v>0</v>
      </c>
      <c r="FJ29">
        <v>1</v>
      </c>
      <c r="FK29">
        <v>0</v>
      </c>
      <c r="FL29">
        <v>1</v>
      </c>
      <c r="FM29">
        <v>1</v>
      </c>
      <c r="FN29">
        <v>1</v>
      </c>
      <c r="FO29" t="s">
        <v>195</v>
      </c>
      <c r="FP29">
        <v>1</v>
      </c>
      <c r="FQ29">
        <v>1</v>
      </c>
      <c r="FR29">
        <v>1</v>
      </c>
      <c r="FS29">
        <v>0</v>
      </c>
      <c r="FT29">
        <v>1</v>
      </c>
      <c r="FU29" t="s">
        <v>195</v>
      </c>
      <c r="FV29">
        <v>1</v>
      </c>
      <c r="FW29">
        <v>1</v>
      </c>
      <c r="FX29">
        <v>0</v>
      </c>
      <c r="FY29">
        <v>0.5</v>
      </c>
      <c r="FZ29">
        <v>0</v>
      </c>
      <c r="GA29">
        <v>0.5</v>
      </c>
      <c r="GB29">
        <v>0</v>
      </c>
      <c r="GC29">
        <v>0</v>
      </c>
      <c r="GD29">
        <v>1</v>
      </c>
      <c r="GE29">
        <v>0.5</v>
      </c>
      <c r="GF29">
        <v>1</v>
      </c>
      <c r="GG29">
        <v>1</v>
      </c>
      <c r="GH29">
        <v>0.5</v>
      </c>
      <c r="GI29" s="16">
        <v>0.5</v>
      </c>
      <c r="GJ29">
        <f t="shared" si="0"/>
        <v>53</v>
      </c>
    </row>
    <row r="30" spans="1:192" x14ac:dyDescent="0.2">
      <c r="A30" t="s">
        <v>351</v>
      </c>
      <c r="B30">
        <v>6780754</v>
      </c>
      <c r="C30" t="s">
        <v>198</v>
      </c>
      <c r="D30" t="s">
        <v>197</v>
      </c>
      <c r="G30">
        <v>883</v>
      </c>
      <c r="H30">
        <v>796</v>
      </c>
      <c r="I30" t="s">
        <v>197</v>
      </c>
      <c r="J30" t="s">
        <v>199</v>
      </c>
      <c r="K30" t="s">
        <v>200</v>
      </c>
      <c r="L30">
        <v>2652</v>
      </c>
      <c r="M30">
        <v>2388</v>
      </c>
      <c r="N30">
        <v>-1</v>
      </c>
      <c r="O30" t="s">
        <v>353</v>
      </c>
      <c r="P30" t="s">
        <v>192</v>
      </c>
      <c r="Q30" t="s">
        <v>354</v>
      </c>
      <c r="R30" t="s">
        <v>355</v>
      </c>
      <c r="S30" t="s">
        <v>409</v>
      </c>
      <c r="T30" t="s">
        <v>410</v>
      </c>
      <c r="U30">
        <v>8</v>
      </c>
      <c r="V30" t="s">
        <v>193</v>
      </c>
      <c r="W30">
        <v>4261</v>
      </c>
      <c r="X30">
        <v>3863</v>
      </c>
      <c r="Y30">
        <v>0</v>
      </c>
      <c r="Z30">
        <v>1</v>
      </c>
      <c r="AA30" s="26" t="s">
        <v>196</v>
      </c>
      <c r="AB30">
        <v>1</v>
      </c>
      <c r="AC30" t="s">
        <v>194</v>
      </c>
      <c r="AD30">
        <v>0</v>
      </c>
      <c r="AE30">
        <v>0</v>
      </c>
      <c r="AF30">
        <v>0</v>
      </c>
      <c r="AG30">
        <v>0</v>
      </c>
      <c r="AH30" t="s">
        <v>195</v>
      </c>
      <c r="AI30">
        <v>0</v>
      </c>
      <c r="AJ30">
        <v>0</v>
      </c>
      <c r="AK30">
        <v>0</v>
      </c>
      <c r="AL30" t="s">
        <v>195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 t="s">
        <v>195</v>
      </c>
      <c r="AX30" t="s">
        <v>195</v>
      </c>
      <c r="AY30" t="s">
        <v>195</v>
      </c>
      <c r="AZ30">
        <v>0</v>
      </c>
      <c r="BA30">
        <v>0</v>
      </c>
      <c r="BB30">
        <v>1</v>
      </c>
      <c r="BC30">
        <v>0</v>
      </c>
      <c r="BD30">
        <v>0.5</v>
      </c>
      <c r="BE30">
        <v>0.5</v>
      </c>
      <c r="BF30">
        <v>0</v>
      </c>
      <c r="BG30">
        <v>0</v>
      </c>
      <c r="BH30">
        <v>0</v>
      </c>
      <c r="BI30">
        <v>0</v>
      </c>
      <c r="BJ30" t="s">
        <v>195</v>
      </c>
      <c r="BK30">
        <v>1</v>
      </c>
      <c r="BL30">
        <v>1</v>
      </c>
      <c r="BM30">
        <v>1</v>
      </c>
      <c r="BN30">
        <v>1</v>
      </c>
      <c r="BO30">
        <v>0.5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0.5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0.5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195</v>
      </c>
      <c r="ED30">
        <v>1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0.5</v>
      </c>
      <c r="EK30">
        <v>0</v>
      </c>
      <c r="EL30">
        <v>1</v>
      </c>
      <c r="EM30">
        <v>1</v>
      </c>
      <c r="EN30">
        <v>0</v>
      </c>
      <c r="EO30">
        <v>0.5</v>
      </c>
      <c r="EP30">
        <v>1</v>
      </c>
      <c r="EQ30">
        <v>1</v>
      </c>
      <c r="ER30">
        <v>1</v>
      </c>
      <c r="ES30">
        <v>0.5</v>
      </c>
      <c r="ET30">
        <v>1</v>
      </c>
      <c r="EU30">
        <v>0.5</v>
      </c>
      <c r="EV30">
        <v>0</v>
      </c>
      <c r="EW30">
        <v>0</v>
      </c>
      <c r="EX30">
        <v>0.5</v>
      </c>
      <c r="EY30">
        <v>0</v>
      </c>
      <c r="EZ30">
        <v>0.5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1</v>
      </c>
      <c r="FG30">
        <v>0</v>
      </c>
      <c r="FH30">
        <v>0</v>
      </c>
      <c r="FI30">
        <v>0</v>
      </c>
      <c r="FJ30">
        <v>1</v>
      </c>
      <c r="FK30">
        <v>0</v>
      </c>
      <c r="FL30">
        <v>1</v>
      </c>
      <c r="FM30">
        <v>1</v>
      </c>
      <c r="FN30">
        <v>1</v>
      </c>
      <c r="FO30">
        <v>0.5</v>
      </c>
      <c r="FP30">
        <v>1</v>
      </c>
      <c r="FQ30">
        <v>1</v>
      </c>
      <c r="FR30">
        <v>1</v>
      </c>
      <c r="FS30">
        <v>0</v>
      </c>
      <c r="FT30">
        <v>1</v>
      </c>
      <c r="FU30" t="s">
        <v>195</v>
      </c>
      <c r="FV30">
        <v>1</v>
      </c>
      <c r="FW30">
        <v>1</v>
      </c>
      <c r="FX30">
        <v>0</v>
      </c>
      <c r="FY30">
        <v>0.5</v>
      </c>
      <c r="FZ30">
        <v>0</v>
      </c>
      <c r="GA30">
        <v>0.5</v>
      </c>
      <c r="GB30">
        <v>0</v>
      </c>
      <c r="GC30">
        <v>0</v>
      </c>
      <c r="GD30">
        <v>1</v>
      </c>
      <c r="GE30">
        <v>0.5</v>
      </c>
      <c r="GF30">
        <v>1</v>
      </c>
      <c r="GG30">
        <v>1</v>
      </c>
      <c r="GH30">
        <v>0.5</v>
      </c>
      <c r="GI30" s="16">
        <v>1</v>
      </c>
      <c r="GJ30">
        <f t="shared" si="0"/>
        <v>54</v>
      </c>
    </row>
    <row r="31" spans="1:192" x14ac:dyDescent="0.2">
      <c r="A31" t="s">
        <v>351</v>
      </c>
      <c r="B31">
        <v>6780886</v>
      </c>
      <c r="C31" t="s">
        <v>198</v>
      </c>
      <c r="D31" t="s">
        <v>197</v>
      </c>
      <c r="G31">
        <v>883</v>
      </c>
      <c r="H31">
        <v>840</v>
      </c>
      <c r="I31" t="s">
        <v>197</v>
      </c>
      <c r="J31" t="s">
        <v>199</v>
      </c>
      <c r="K31" t="s">
        <v>200</v>
      </c>
      <c r="L31">
        <v>2652</v>
      </c>
      <c r="M31">
        <v>2520</v>
      </c>
      <c r="N31">
        <v>-1</v>
      </c>
      <c r="O31" t="s">
        <v>353</v>
      </c>
      <c r="P31" t="s">
        <v>192</v>
      </c>
      <c r="Q31" t="s">
        <v>354</v>
      </c>
      <c r="R31" t="s">
        <v>355</v>
      </c>
      <c r="S31" t="s">
        <v>411</v>
      </c>
      <c r="T31" t="s">
        <v>412</v>
      </c>
      <c r="U31">
        <v>8</v>
      </c>
      <c r="V31" t="s">
        <v>193</v>
      </c>
      <c r="W31">
        <v>4261</v>
      </c>
      <c r="X31">
        <v>3995</v>
      </c>
      <c r="Y31">
        <v>0</v>
      </c>
      <c r="Z31">
        <v>1</v>
      </c>
      <c r="AA31" s="26" t="s">
        <v>196</v>
      </c>
      <c r="AB31">
        <v>1</v>
      </c>
      <c r="AC31" t="s">
        <v>194</v>
      </c>
      <c r="AD31">
        <v>0</v>
      </c>
      <c r="AE31">
        <v>0</v>
      </c>
      <c r="AF31">
        <v>0</v>
      </c>
      <c r="AG31" t="s">
        <v>195</v>
      </c>
      <c r="AH31" t="s">
        <v>195</v>
      </c>
      <c r="AI31">
        <v>0</v>
      </c>
      <c r="AJ31">
        <v>0</v>
      </c>
      <c r="AK31">
        <v>0</v>
      </c>
      <c r="AL31">
        <v>0</v>
      </c>
      <c r="AM31">
        <v>0</v>
      </c>
      <c r="AN31" t="s">
        <v>195</v>
      </c>
      <c r="AO31" t="s">
        <v>195</v>
      </c>
      <c r="AP31">
        <v>0</v>
      </c>
      <c r="AQ31">
        <v>0</v>
      </c>
      <c r="AR31">
        <v>0</v>
      </c>
      <c r="AS31" t="s">
        <v>195</v>
      </c>
      <c r="AT31" t="s">
        <v>195</v>
      </c>
      <c r="AU31">
        <v>0</v>
      </c>
      <c r="AV31" t="s">
        <v>195</v>
      </c>
      <c r="AW31">
        <v>1</v>
      </c>
      <c r="AX31">
        <v>1</v>
      </c>
      <c r="AY31">
        <v>0</v>
      </c>
      <c r="AZ31">
        <v>0</v>
      </c>
      <c r="BA31" t="s">
        <v>195</v>
      </c>
      <c r="BB31">
        <v>1</v>
      </c>
      <c r="BC31">
        <v>0</v>
      </c>
      <c r="BD31">
        <v>0.5</v>
      </c>
      <c r="BE31" t="s">
        <v>195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1</v>
      </c>
      <c r="BM31">
        <v>1</v>
      </c>
      <c r="BN31">
        <v>1</v>
      </c>
      <c r="BO31">
        <v>0.5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0.5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 t="s">
        <v>195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 t="s">
        <v>195</v>
      </c>
      <c r="DK31">
        <v>1</v>
      </c>
      <c r="DL31">
        <v>0</v>
      </c>
      <c r="DM31">
        <v>0</v>
      </c>
      <c r="DN31">
        <v>0</v>
      </c>
      <c r="DO31" t="s">
        <v>195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1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0.5</v>
      </c>
      <c r="EK31">
        <v>0</v>
      </c>
      <c r="EL31">
        <v>1</v>
      </c>
      <c r="EM31" t="s">
        <v>195</v>
      </c>
      <c r="EN31">
        <v>0</v>
      </c>
      <c r="EO31">
        <v>0.5</v>
      </c>
      <c r="EP31">
        <v>1</v>
      </c>
      <c r="EQ31">
        <v>1</v>
      </c>
      <c r="ER31">
        <v>1</v>
      </c>
      <c r="ES31">
        <v>0.5</v>
      </c>
      <c r="ET31">
        <v>1</v>
      </c>
      <c r="EU31">
        <v>0.5</v>
      </c>
      <c r="EV31">
        <v>0</v>
      </c>
      <c r="EW31">
        <v>0</v>
      </c>
      <c r="EX31">
        <v>0.5</v>
      </c>
      <c r="EY31">
        <v>0</v>
      </c>
      <c r="EZ31">
        <v>0.5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1</v>
      </c>
      <c r="FG31">
        <v>0</v>
      </c>
      <c r="FH31">
        <v>0</v>
      </c>
      <c r="FI31">
        <v>0</v>
      </c>
      <c r="FJ31">
        <v>1</v>
      </c>
      <c r="FK31">
        <v>0</v>
      </c>
      <c r="FL31">
        <v>1</v>
      </c>
      <c r="FM31">
        <v>1</v>
      </c>
      <c r="FN31">
        <v>1</v>
      </c>
      <c r="FO31">
        <v>0.5</v>
      </c>
      <c r="FP31">
        <v>1</v>
      </c>
      <c r="FQ31">
        <v>1</v>
      </c>
      <c r="FR31">
        <v>1</v>
      </c>
      <c r="FS31">
        <v>0</v>
      </c>
      <c r="FT31">
        <v>1</v>
      </c>
      <c r="FU31" t="s">
        <v>195</v>
      </c>
      <c r="FV31">
        <v>1</v>
      </c>
      <c r="FW31">
        <v>1</v>
      </c>
      <c r="FX31">
        <v>0</v>
      </c>
      <c r="FY31">
        <v>0.5</v>
      </c>
      <c r="FZ31">
        <v>0</v>
      </c>
      <c r="GA31">
        <v>0</v>
      </c>
      <c r="GB31">
        <v>0</v>
      </c>
      <c r="GC31">
        <v>0</v>
      </c>
      <c r="GD31">
        <v>1</v>
      </c>
      <c r="GE31">
        <v>0.5</v>
      </c>
      <c r="GF31">
        <v>1</v>
      </c>
      <c r="GG31">
        <v>1</v>
      </c>
      <c r="GH31">
        <v>0.5</v>
      </c>
      <c r="GI31" s="16">
        <v>1</v>
      </c>
      <c r="GJ31">
        <f t="shared" si="0"/>
        <v>54.5</v>
      </c>
    </row>
    <row r="32" spans="1:192" x14ac:dyDescent="0.2">
      <c r="A32" t="s">
        <v>351</v>
      </c>
      <c r="B32">
        <v>6780889</v>
      </c>
      <c r="C32" t="s">
        <v>198</v>
      </c>
      <c r="D32" t="s">
        <v>197</v>
      </c>
      <c r="G32">
        <v>883</v>
      </c>
      <c r="H32">
        <v>841</v>
      </c>
      <c r="I32" t="s">
        <v>197</v>
      </c>
      <c r="J32" t="s">
        <v>199</v>
      </c>
      <c r="K32" t="s">
        <v>200</v>
      </c>
      <c r="L32">
        <v>2652</v>
      </c>
      <c r="M32">
        <v>2523</v>
      </c>
      <c r="N32">
        <v>-1</v>
      </c>
      <c r="O32" t="s">
        <v>353</v>
      </c>
      <c r="P32" t="s">
        <v>192</v>
      </c>
      <c r="Q32" t="s">
        <v>354</v>
      </c>
      <c r="R32" t="s">
        <v>355</v>
      </c>
      <c r="S32" t="s">
        <v>413</v>
      </c>
      <c r="T32" t="s">
        <v>414</v>
      </c>
      <c r="U32">
        <v>8</v>
      </c>
      <c r="V32" t="s">
        <v>193</v>
      </c>
      <c r="W32">
        <v>4261</v>
      </c>
      <c r="X32">
        <v>3998</v>
      </c>
      <c r="Y32">
        <v>0</v>
      </c>
      <c r="Z32">
        <v>1</v>
      </c>
      <c r="AA32" s="26" t="s">
        <v>196</v>
      </c>
      <c r="AB32">
        <v>1</v>
      </c>
      <c r="AC32" t="s">
        <v>194</v>
      </c>
      <c r="AD32">
        <v>0</v>
      </c>
      <c r="AE32">
        <v>0</v>
      </c>
      <c r="AF32">
        <v>0</v>
      </c>
      <c r="AG32" t="s">
        <v>195</v>
      </c>
      <c r="AH32" t="s">
        <v>195</v>
      </c>
      <c r="AI32">
        <v>0</v>
      </c>
      <c r="AJ32">
        <v>0</v>
      </c>
      <c r="AK32">
        <v>0</v>
      </c>
      <c r="AL32">
        <v>0</v>
      </c>
      <c r="AM32">
        <v>0</v>
      </c>
      <c r="AN32" t="s">
        <v>195</v>
      </c>
      <c r="AO32" t="s">
        <v>195</v>
      </c>
      <c r="AP32">
        <v>0</v>
      </c>
      <c r="AQ32">
        <v>0</v>
      </c>
      <c r="AR32">
        <v>0</v>
      </c>
      <c r="AS32" t="s">
        <v>195</v>
      </c>
      <c r="AT32" t="s">
        <v>195</v>
      </c>
      <c r="AU32">
        <v>0</v>
      </c>
      <c r="AV32" t="s">
        <v>195</v>
      </c>
      <c r="AW32">
        <v>1</v>
      </c>
      <c r="AX32">
        <v>1</v>
      </c>
      <c r="AY32">
        <v>0</v>
      </c>
      <c r="AZ32">
        <v>0</v>
      </c>
      <c r="BA32" t="s">
        <v>195</v>
      </c>
      <c r="BB32">
        <v>1</v>
      </c>
      <c r="BC32">
        <v>0</v>
      </c>
      <c r="BD32">
        <v>0.5</v>
      </c>
      <c r="BE32" t="s">
        <v>195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1</v>
      </c>
      <c r="BM32">
        <v>1</v>
      </c>
      <c r="BN32">
        <v>1</v>
      </c>
      <c r="BO32">
        <v>0.5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0.5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 t="s">
        <v>195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 t="s">
        <v>195</v>
      </c>
      <c r="DK32">
        <v>1</v>
      </c>
      <c r="DL32">
        <v>0</v>
      </c>
      <c r="DM32">
        <v>0.5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1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0.5</v>
      </c>
      <c r="EK32">
        <v>0.5</v>
      </c>
      <c r="EL32">
        <v>1</v>
      </c>
      <c r="EM32">
        <v>1</v>
      </c>
      <c r="EN32">
        <v>0</v>
      </c>
      <c r="EO32">
        <v>0.5</v>
      </c>
      <c r="EP32">
        <v>1</v>
      </c>
      <c r="EQ32">
        <v>1</v>
      </c>
      <c r="ER32">
        <v>1</v>
      </c>
      <c r="ES32">
        <v>0.5</v>
      </c>
      <c r="ET32">
        <v>1</v>
      </c>
      <c r="EU32">
        <v>0.5</v>
      </c>
      <c r="EV32">
        <v>0</v>
      </c>
      <c r="EW32">
        <v>0</v>
      </c>
      <c r="EX32">
        <v>0.5</v>
      </c>
      <c r="EY32">
        <v>0</v>
      </c>
      <c r="EZ32">
        <v>0.5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1</v>
      </c>
      <c r="FG32">
        <v>0.5</v>
      </c>
      <c r="FH32">
        <v>0</v>
      </c>
      <c r="FI32">
        <v>0</v>
      </c>
      <c r="FJ32">
        <v>1</v>
      </c>
      <c r="FK32">
        <v>0</v>
      </c>
      <c r="FL32">
        <v>1</v>
      </c>
      <c r="FM32">
        <v>1</v>
      </c>
      <c r="FN32">
        <v>1</v>
      </c>
      <c r="FO32">
        <v>1</v>
      </c>
      <c r="FP32">
        <v>1</v>
      </c>
      <c r="FQ32">
        <v>1</v>
      </c>
      <c r="FR32">
        <v>1</v>
      </c>
      <c r="FS32">
        <v>0</v>
      </c>
      <c r="FT32">
        <v>1</v>
      </c>
      <c r="FU32" t="s">
        <v>195</v>
      </c>
      <c r="FV32">
        <v>1</v>
      </c>
      <c r="FW32">
        <v>1</v>
      </c>
      <c r="FX32">
        <v>0</v>
      </c>
      <c r="FY32">
        <v>0.5</v>
      </c>
      <c r="FZ32">
        <v>0</v>
      </c>
      <c r="GA32">
        <v>0</v>
      </c>
      <c r="GB32">
        <v>0</v>
      </c>
      <c r="GC32">
        <v>0</v>
      </c>
      <c r="GD32">
        <v>1</v>
      </c>
      <c r="GE32">
        <v>0.5</v>
      </c>
      <c r="GF32">
        <v>1</v>
      </c>
      <c r="GG32">
        <v>1</v>
      </c>
      <c r="GH32">
        <v>0.5</v>
      </c>
      <c r="GI32" s="16">
        <v>1</v>
      </c>
      <c r="GJ32">
        <f t="shared" si="0"/>
        <v>57.5</v>
      </c>
    </row>
    <row r="33" spans="1:192" x14ac:dyDescent="0.2">
      <c r="A33" t="s">
        <v>351</v>
      </c>
      <c r="B33">
        <v>6780985</v>
      </c>
      <c r="C33" t="s">
        <v>197</v>
      </c>
      <c r="D33" t="s">
        <v>188</v>
      </c>
      <c r="G33">
        <v>883</v>
      </c>
      <c r="H33">
        <v>873</v>
      </c>
      <c r="I33" t="s">
        <v>188</v>
      </c>
      <c r="J33" t="s">
        <v>199</v>
      </c>
      <c r="K33" t="s">
        <v>200</v>
      </c>
      <c r="L33">
        <v>2652</v>
      </c>
      <c r="M33">
        <v>2619</v>
      </c>
      <c r="N33">
        <v>-1</v>
      </c>
      <c r="O33" t="s">
        <v>353</v>
      </c>
      <c r="P33" t="s">
        <v>192</v>
      </c>
      <c r="Q33" t="s">
        <v>354</v>
      </c>
      <c r="R33" t="s">
        <v>355</v>
      </c>
      <c r="S33" t="s">
        <v>415</v>
      </c>
      <c r="T33" t="s">
        <v>416</v>
      </c>
      <c r="U33">
        <v>8</v>
      </c>
      <c r="V33" t="s">
        <v>193</v>
      </c>
      <c r="W33">
        <v>4261</v>
      </c>
      <c r="X33">
        <v>4094</v>
      </c>
      <c r="Y33">
        <v>0</v>
      </c>
      <c r="Z33">
        <v>1</v>
      </c>
      <c r="AA33" s="26" t="s">
        <v>196</v>
      </c>
      <c r="AB33">
        <v>1</v>
      </c>
      <c r="AC33" t="s">
        <v>194</v>
      </c>
      <c r="AD33">
        <v>0</v>
      </c>
      <c r="AE33">
        <v>0</v>
      </c>
      <c r="AF33">
        <v>0</v>
      </c>
      <c r="AG33" t="s">
        <v>195</v>
      </c>
      <c r="AH33" t="s">
        <v>195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t="s">
        <v>195</v>
      </c>
      <c r="AU33">
        <v>0</v>
      </c>
      <c r="AV33" t="s">
        <v>195</v>
      </c>
      <c r="AW33">
        <v>1</v>
      </c>
      <c r="AX33">
        <v>1</v>
      </c>
      <c r="AY33">
        <v>0</v>
      </c>
      <c r="AZ33">
        <v>0</v>
      </c>
      <c r="BA33" t="s">
        <v>195</v>
      </c>
      <c r="BB33">
        <v>1</v>
      </c>
      <c r="BC33" t="s">
        <v>195</v>
      </c>
      <c r="BD33">
        <v>0.5</v>
      </c>
      <c r="BE33" t="s">
        <v>195</v>
      </c>
      <c r="BF33">
        <v>0</v>
      </c>
      <c r="BG33">
        <v>0</v>
      </c>
      <c r="BH33" t="s">
        <v>195</v>
      </c>
      <c r="BI33" t="s">
        <v>195</v>
      </c>
      <c r="BJ33">
        <v>0</v>
      </c>
      <c r="BK33">
        <v>1</v>
      </c>
      <c r="BL33">
        <v>1</v>
      </c>
      <c r="BM33">
        <v>1</v>
      </c>
      <c r="BN33">
        <v>1</v>
      </c>
      <c r="BO33">
        <v>0.5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 t="s">
        <v>195</v>
      </c>
      <c r="CA33">
        <v>1</v>
      </c>
      <c r="CB33">
        <v>0.5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0.5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1</v>
      </c>
      <c r="EE33">
        <v>0</v>
      </c>
      <c r="EF33">
        <v>0</v>
      </c>
      <c r="EG33">
        <v>0</v>
      </c>
      <c r="EH33">
        <v>1</v>
      </c>
      <c r="EI33">
        <v>0</v>
      </c>
      <c r="EJ33">
        <v>0.5</v>
      </c>
      <c r="EK33">
        <v>0</v>
      </c>
      <c r="EL33">
        <v>1</v>
      </c>
      <c r="EM33">
        <v>1</v>
      </c>
      <c r="EN33">
        <v>0</v>
      </c>
      <c r="EO33">
        <v>0.5</v>
      </c>
      <c r="EP33">
        <v>1</v>
      </c>
      <c r="EQ33">
        <v>1</v>
      </c>
      <c r="ER33">
        <v>1</v>
      </c>
      <c r="ES33">
        <v>0.5</v>
      </c>
      <c r="ET33">
        <v>1</v>
      </c>
      <c r="EU33">
        <v>0.5</v>
      </c>
      <c r="EV33">
        <v>0</v>
      </c>
      <c r="EW33">
        <v>0</v>
      </c>
      <c r="EX33">
        <v>0.5</v>
      </c>
      <c r="EY33">
        <v>0</v>
      </c>
      <c r="EZ33">
        <v>0.5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1</v>
      </c>
      <c r="FG33">
        <v>0</v>
      </c>
      <c r="FH33">
        <v>0</v>
      </c>
      <c r="FI33">
        <v>0</v>
      </c>
      <c r="FJ33">
        <v>1</v>
      </c>
      <c r="FK33">
        <v>0</v>
      </c>
      <c r="FL33">
        <v>1</v>
      </c>
      <c r="FM33">
        <v>0.5</v>
      </c>
      <c r="FN33">
        <v>1</v>
      </c>
      <c r="FO33">
        <v>0.5</v>
      </c>
      <c r="FP33">
        <v>1</v>
      </c>
      <c r="FQ33">
        <v>1</v>
      </c>
      <c r="FR33" t="s">
        <v>195</v>
      </c>
      <c r="FS33" t="s">
        <v>195</v>
      </c>
      <c r="FT33">
        <v>1</v>
      </c>
      <c r="FU33">
        <v>1</v>
      </c>
      <c r="FV33">
        <v>1</v>
      </c>
      <c r="FW33">
        <v>1</v>
      </c>
      <c r="FX33">
        <v>0</v>
      </c>
      <c r="FY33">
        <v>0.5</v>
      </c>
      <c r="FZ33">
        <v>0</v>
      </c>
      <c r="GA33">
        <v>0</v>
      </c>
      <c r="GB33">
        <v>0</v>
      </c>
      <c r="GC33">
        <v>0</v>
      </c>
      <c r="GD33">
        <v>1</v>
      </c>
      <c r="GE33">
        <v>0.5</v>
      </c>
      <c r="GF33">
        <v>1</v>
      </c>
      <c r="GG33">
        <v>1</v>
      </c>
      <c r="GH33">
        <v>0.5</v>
      </c>
      <c r="GI33" s="16">
        <v>1</v>
      </c>
      <c r="GJ33">
        <f t="shared" si="0"/>
        <v>54.5</v>
      </c>
    </row>
    <row r="34" spans="1:192" x14ac:dyDescent="0.2">
      <c r="A34" t="s">
        <v>351</v>
      </c>
      <c r="B34">
        <v>6780988</v>
      </c>
      <c r="C34" t="s">
        <v>198</v>
      </c>
      <c r="D34" t="s">
        <v>197</v>
      </c>
      <c r="G34">
        <v>883</v>
      </c>
      <c r="H34">
        <v>874</v>
      </c>
      <c r="I34" t="s">
        <v>197</v>
      </c>
      <c r="J34" t="s">
        <v>199</v>
      </c>
      <c r="K34" t="s">
        <v>200</v>
      </c>
      <c r="L34">
        <v>2652</v>
      </c>
      <c r="M34">
        <v>2622</v>
      </c>
      <c r="N34">
        <v>-1</v>
      </c>
      <c r="O34" t="s">
        <v>353</v>
      </c>
      <c r="P34" t="s">
        <v>192</v>
      </c>
      <c r="Q34" t="s">
        <v>354</v>
      </c>
      <c r="R34" t="s">
        <v>355</v>
      </c>
      <c r="S34" t="s">
        <v>417</v>
      </c>
      <c r="T34" t="s">
        <v>418</v>
      </c>
      <c r="U34">
        <v>8</v>
      </c>
      <c r="V34" t="s">
        <v>193</v>
      </c>
      <c r="W34">
        <v>4261</v>
      </c>
      <c r="X34">
        <v>4097</v>
      </c>
      <c r="Y34">
        <v>0</v>
      </c>
      <c r="Z34">
        <v>1</v>
      </c>
      <c r="AA34" s="26" t="s">
        <v>196</v>
      </c>
      <c r="AB34">
        <v>1</v>
      </c>
      <c r="AC34" t="s">
        <v>194</v>
      </c>
      <c r="AD34">
        <v>0</v>
      </c>
      <c r="AE34">
        <v>0</v>
      </c>
      <c r="AF34">
        <v>0</v>
      </c>
      <c r="AG34" t="s">
        <v>195</v>
      </c>
      <c r="AH34" t="s">
        <v>195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 t="s">
        <v>195</v>
      </c>
      <c r="AU34">
        <v>0</v>
      </c>
      <c r="AV34" t="s">
        <v>195</v>
      </c>
      <c r="AW34">
        <v>1</v>
      </c>
      <c r="AX34">
        <v>1</v>
      </c>
      <c r="AY34">
        <v>0</v>
      </c>
      <c r="AZ34">
        <v>0</v>
      </c>
      <c r="BA34" t="s">
        <v>195</v>
      </c>
      <c r="BB34">
        <v>1</v>
      </c>
      <c r="BC34" t="s">
        <v>195</v>
      </c>
      <c r="BD34">
        <v>0.5</v>
      </c>
      <c r="BE34" t="s">
        <v>195</v>
      </c>
      <c r="BF34">
        <v>0</v>
      </c>
      <c r="BG34">
        <v>0</v>
      </c>
      <c r="BH34" t="s">
        <v>195</v>
      </c>
      <c r="BI34" t="s">
        <v>195</v>
      </c>
      <c r="BJ34">
        <v>0</v>
      </c>
      <c r="BK34">
        <v>1</v>
      </c>
      <c r="BL34">
        <v>1</v>
      </c>
      <c r="BM34">
        <v>1</v>
      </c>
      <c r="BN34">
        <v>1</v>
      </c>
      <c r="BO34">
        <v>0.5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 t="s">
        <v>195</v>
      </c>
      <c r="CA34">
        <v>1</v>
      </c>
      <c r="CB34">
        <v>0.5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1</v>
      </c>
      <c r="DL34" t="s">
        <v>195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0.5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1</v>
      </c>
      <c r="EE34">
        <v>0</v>
      </c>
      <c r="EF34">
        <v>0</v>
      </c>
      <c r="EG34">
        <v>0</v>
      </c>
      <c r="EH34">
        <v>1</v>
      </c>
      <c r="EI34">
        <v>0.5</v>
      </c>
      <c r="EJ34">
        <v>0.5</v>
      </c>
      <c r="EK34">
        <v>0</v>
      </c>
      <c r="EL34">
        <v>1</v>
      </c>
      <c r="EM34">
        <v>1</v>
      </c>
      <c r="EN34">
        <v>0</v>
      </c>
      <c r="EO34">
        <v>0.5</v>
      </c>
      <c r="EP34">
        <v>1</v>
      </c>
      <c r="EQ34">
        <v>1</v>
      </c>
      <c r="ER34">
        <v>1</v>
      </c>
      <c r="ES34">
        <v>0.5</v>
      </c>
      <c r="ET34">
        <v>1</v>
      </c>
      <c r="EU34">
        <v>0.5</v>
      </c>
      <c r="EV34">
        <v>0</v>
      </c>
      <c r="EW34">
        <v>0</v>
      </c>
      <c r="EX34">
        <v>0.5</v>
      </c>
      <c r="EY34">
        <v>0</v>
      </c>
      <c r="EZ34">
        <v>0.5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1</v>
      </c>
      <c r="FG34">
        <v>0</v>
      </c>
      <c r="FH34">
        <v>0</v>
      </c>
      <c r="FI34">
        <v>0</v>
      </c>
      <c r="FJ34">
        <v>1</v>
      </c>
      <c r="FK34">
        <v>0</v>
      </c>
      <c r="FL34">
        <v>1</v>
      </c>
      <c r="FM34">
        <v>0.5</v>
      </c>
      <c r="FN34">
        <v>1</v>
      </c>
      <c r="FO34">
        <v>0.5</v>
      </c>
      <c r="FP34">
        <v>1</v>
      </c>
      <c r="FQ34">
        <v>1</v>
      </c>
      <c r="FR34" t="s">
        <v>195</v>
      </c>
      <c r="FS34">
        <v>0</v>
      </c>
      <c r="FT34">
        <v>1</v>
      </c>
      <c r="FU34">
        <v>1</v>
      </c>
      <c r="FV34">
        <v>1</v>
      </c>
      <c r="FW34">
        <v>1</v>
      </c>
      <c r="FX34">
        <v>0</v>
      </c>
      <c r="FY34">
        <v>0.5</v>
      </c>
      <c r="FZ34">
        <v>0</v>
      </c>
      <c r="GA34">
        <v>0</v>
      </c>
      <c r="GB34">
        <v>0</v>
      </c>
      <c r="GC34">
        <v>0</v>
      </c>
      <c r="GD34">
        <v>1</v>
      </c>
      <c r="GE34">
        <v>0.5</v>
      </c>
      <c r="GF34">
        <v>1</v>
      </c>
      <c r="GG34">
        <v>1</v>
      </c>
      <c r="GH34">
        <v>0.5</v>
      </c>
      <c r="GI34" s="16">
        <v>1</v>
      </c>
      <c r="GJ34">
        <f t="shared" si="0"/>
        <v>55</v>
      </c>
    </row>
    <row r="35" spans="1:192" x14ac:dyDescent="0.2">
      <c r="A35" t="s">
        <v>351</v>
      </c>
      <c r="B35">
        <v>6781009</v>
      </c>
      <c r="C35" t="s">
        <v>198</v>
      </c>
      <c r="D35" t="s">
        <v>197</v>
      </c>
      <c r="G35">
        <v>883</v>
      </c>
      <c r="H35">
        <v>881</v>
      </c>
      <c r="I35" t="s">
        <v>197</v>
      </c>
      <c r="J35" t="s">
        <v>199</v>
      </c>
      <c r="K35" t="s">
        <v>200</v>
      </c>
      <c r="L35">
        <v>2652</v>
      </c>
      <c r="M35">
        <v>2643</v>
      </c>
      <c r="N35">
        <v>-1</v>
      </c>
      <c r="O35" t="s">
        <v>353</v>
      </c>
      <c r="P35" t="s">
        <v>192</v>
      </c>
      <c r="Q35" t="s">
        <v>354</v>
      </c>
      <c r="R35" t="s">
        <v>355</v>
      </c>
      <c r="S35" t="s">
        <v>419</v>
      </c>
      <c r="T35" t="s">
        <v>420</v>
      </c>
      <c r="U35">
        <v>8</v>
      </c>
      <c r="V35" t="s">
        <v>193</v>
      </c>
      <c r="W35">
        <v>4261</v>
      </c>
      <c r="X35">
        <v>4118</v>
      </c>
      <c r="Y35">
        <v>0</v>
      </c>
      <c r="Z35">
        <v>1</v>
      </c>
      <c r="AA35" s="26" t="s">
        <v>196</v>
      </c>
      <c r="AB35">
        <v>1</v>
      </c>
      <c r="AC35" t="s">
        <v>194</v>
      </c>
      <c r="AD35">
        <v>0</v>
      </c>
      <c r="AE35">
        <v>0</v>
      </c>
      <c r="AF35">
        <v>0</v>
      </c>
      <c r="AG35">
        <v>0</v>
      </c>
      <c r="AH35" t="s">
        <v>195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 t="s">
        <v>195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 t="s">
        <v>195</v>
      </c>
      <c r="AW35" t="s">
        <v>195</v>
      </c>
      <c r="AX35">
        <v>1</v>
      </c>
      <c r="AY35">
        <v>0.5</v>
      </c>
      <c r="AZ35">
        <v>0.5</v>
      </c>
      <c r="BA35" t="s">
        <v>195</v>
      </c>
      <c r="BB35">
        <v>1</v>
      </c>
      <c r="BC35" t="s">
        <v>195</v>
      </c>
      <c r="BD35">
        <v>0.5</v>
      </c>
      <c r="BE35" t="s">
        <v>195</v>
      </c>
      <c r="BF35">
        <v>0</v>
      </c>
      <c r="BG35">
        <v>0</v>
      </c>
      <c r="BH35" t="s">
        <v>195</v>
      </c>
      <c r="BI35" t="s">
        <v>195</v>
      </c>
      <c r="BJ35">
        <v>0</v>
      </c>
      <c r="BK35">
        <v>1</v>
      </c>
      <c r="BL35">
        <v>1</v>
      </c>
      <c r="BM35">
        <v>1</v>
      </c>
      <c r="BN35">
        <v>1</v>
      </c>
      <c r="BO35">
        <v>0.5</v>
      </c>
      <c r="BP35" t="s">
        <v>195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 t="s">
        <v>195</v>
      </c>
      <c r="BY35">
        <v>1</v>
      </c>
      <c r="BZ35" t="s">
        <v>195</v>
      </c>
      <c r="CA35">
        <v>1</v>
      </c>
      <c r="CB35">
        <v>0.5</v>
      </c>
      <c r="CC35">
        <v>1</v>
      </c>
      <c r="CD35">
        <v>1</v>
      </c>
      <c r="CE35">
        <v>1</v>
      </c>
      <c r="CF35" t="s">
        <v>195</v>
      </c>
      <c r="CG35">
        <v>1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0.5</v>
      </c>
      <c r="CU35">
        <v>0</v>
      </c>
      <c r="CV35">
        <v>0.5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0.5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0.5</v>
      </c>
      <c r="ED35">
        <v>1</v>
      </c>
      <c r="EE35">
        <v>0</v>
      </c>
      <c r="EF35">
        <v>0</v>
      </c>
      <c r="EG35">
        <v>0</v>
      </c>
      <c r="EH35">
        <v>1</v>
      </c>
      <c r="EI35">
        <v>0</v>
      </c>
      <c r="EJ35">
        <v>0.5</v>
      </c>
      <c r="EK35">
        <v>0</v>
      </c>
      <c r="EL35">
        <v>1</v>
      </c>
      <c r="EM35" t="s">
        <v>195</v>
      </c>
      <c r="EN35">
        <v>0</v>
      </c>
      <c r="EO35">
        <v>0.5</v>
      </c>
      <c r="EP35">
        <v>1</v>
      </c>
      <c r="EQ35">
        <v>1</v>
      </c>
      <c r="ER35">
        <v>1</v>
      </c>
      <c r="ES35">
        <v>0.5</v>
      </c>
      <c r="ET35" t="s">
        <v>195</v>
      </c>
      <c r="EU35">
        <v>0.5</v>
      </c>
      <c r="EV35">
        <v>0</v>
      </c>
      <c r="EW35">
        <v>0</v>
      </c>
      <c r="EX35">
        <v>0.5</v>
      </c>
      <c r="EY35">
        <v>0</v>
      </c>
      <c r="EZ35">
        <v>0.5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195</v>
      </c>
      <c r="FG35">
        <v>0</v>
      </c>
      <c r="FH35">
        <v>0</v>
      </c>
      <c r="FI35">
        <v>0</v>
      </c>
      <c r="FJ35">
        <v>1</v>
      </c>
      <c r="FK35">
        <v>0</v>
      </c>
      <c r="FL35">
        <v>1</v>
      </c>
      <c r="FM35">
        <v>0.5</v>
      </c>
      <c r="FN35">
        <v>1</v>
      </c>
      <c r="FO35">
        <v>0.5</v>
      </c>
      <c r="FP35">
        <v>1</v>
      </c>
      <c r="FQ35" t="s">
        <v>195</v>
      </c>
      <c r="FR35" t="s">
        <v>195</v>
      </c>
      <c r="FS35">
        <v>0</v>
      </c>
      <c r="FT35">
        <v>1</v>
      </c>
      <c r="FU35">
        <v>1</v>
      </c>
      <c r="FV35">
        <v>1</v>
      </c>
      <c r="FW35">
        <v>1</v>
      </c>
      <c r="FX35">
        <v>0</v>
      </c>
      <c r="FY35">
        <v>0.5</v>
      </c>
      <c r="FZ35">
        <v>0</v>
      </c>
      <c r="GA35">
        <v>0</v>
      </c>
      <c r="GB35">
        <v>0</v>
      </c>
      <c r="GC35">
        <v>0</v>
      </c>
      <c r="GD35">
        <v>1</v>
      </c>
      <c r="GE35" t="s">
        <v>195</v>
      </c>
      <c r="GF35">
        <v>1</v>
      </c>
      <c r="GG35">
        <v>1</v>
      </c>
      <c r="GH35">
        <v>0</v>
      </c>
      <c r="GI35" s="19">
        <v>1</v>
      </c>
      <c r="GJ35">
        <f t="shared" si="0"/>
        <v>48</v>
      </c>
    </row>
    <row r="36" spans="1:192" x14ac:dyDescent="0.2">
      <c r="AD36" s="4" t="s">
        <v>1129</v>
      </c>
      <c r="AE36" s="28">
        <f>SUM(AE2:AE35)</f>
        <v>0</v>
      </c>
      <c r="AF36" s="28">
        <f t="shared" ref="AF36:CQ36" si="1">SUM(AF2:AF35)</f>
        <v>0</v>
      </c>
      <c r="AG36" s="28">
        <f t="shared" si="1"/>
        <v>0</v>
      </c>
      <c r="AH36" s="28">
        <f t="shared" si="1"/>
        <v>0</v>
      </c>
      <c r="AI36" s="28">
        <f t="shared" si="1"/>
        <v>0</v>
      </c>
      <c r="AJ36" s="28">
        <f t="shared" si="1"/>
        <v>0</v>
      </c>
      <c r="AK36" s="28">
        <f t="shared" si="1"/>
        <v>0</v>
      </c>
      <c r="AL36" s="28">
        <f t="shared" si="1"/>
        <v>0</v>
      </c>
      <c r="AM36" s="28">
        <f t="shared" si="1"/>
        <v>0</v>
      </c>
      <c r="AN36" s="28">
        <f t="shared" si="1"/>
        <v>0</v>
      </c>
      <c r="AO36" s="28">
        <f t="shared" si="1"/>
        <v>0</v>
      </c>
      <c r="AP36" s="28">
        <f t="shared" si="1"/>
        <v>0</v>
      </c>
      <c r="AQ36" s="28">
        <f t="shared" si="1"/>
        <v>0</v>
      </c>
      <c r="AR36" s="28">
        <f t="shared" si="1"/>
        <v>0</v>
      </c>
      <c r="AS36" s="28">
        <f t="shared" si="1"/>
        <v>0</v>
      </c>
      <c r="AT36" s="28">
        <f t="shared" si="1"/>
        <v>0</v>
      </c>
      <c r="AU36" s="28">
        <f t="shared" si="1"/>
        <v>0</v>
      </c>
      <c r="AV36" s="28">
        <f t="shared" si="1"/>
        <v>0</v>
      </c>
      <c r="AW36" s="28">
        <f t="shared" si="1"/>
        <v>26</v>
      </c>
      <c r="AX36" s="28">
        <f t="shared" si="1"/>
        <v>32</v>
      </c>
      <c r="AY36" s="28">
        <f t="shared" si="1"/>
        <v>0.5</v>
      </c>
      <c r="AZ36" s="28">
        <f t="shared" si="1"/>
        <v>0.5</v>
      </c>
      <c r="BA36" s="28">
        <f t="shared" si="1"/>
        <v>0</v>
      </c>
      <c r="BB36" s="28">
        <f t="shared" si="1"/>
        <v>33.5</v>
      </c>
      <c r="BC36" s="28">
        <f t="shared" si="1"/>
        <v>0</v>
      </c>
      <c r="BD36" s="28">
        <f t="shared" si="1"/>
        <v>16.5</v>
      </c>
      <c r="BE36" s="28">
        <f t="shared" si="1"/>
        <v>13</v>
      </c>
      <c r="BF36" s="28">
        <f t="shared" si="1"/>
        <v>0</v>
      </c>
      <c r="BG36" s="28">
        <f t="shared" si="1"/>
        <v>0</v>
      </c>
      <c r="BH36" s="28">
        <f t="shared" si="1"/>
        <v>0</v>
      </c>
      <c r="BI36" s="28">
        <f t="shared" si="1"/>
        <v>0</v>
      </c>
      <c r="BJ36" s="28">
        <f t="shared" si="1"/>
        <v>0</v>
      </c>
      <c r="BK36" s="28">
        <f t="shared" si="1"/>
        <v>34</v>
      </c>
      <c r="BL36" s="28">
        <f t="shared" si="1"/>
        <v>30</v>
      </c>
      <c r="BM36" s="28">
        <f t="shared" si="1"/>
        <v>34</v>
      </c>
      <c r="BN36" s="28">
        <f t="shared" si="1"/>
        <v>33.5</v>
      </c>
      <c r="BO36" s="28">
        <f t="shared" si="1"/>
        <v>17</v>
      </c>
      <c r="BP36" s="28">
        <f t="shared" si="1"/>
        <v>33</v>
      </c>
      <c r="BQ36" s="28">
        <f t="shared" si="1"/>
        <v>32</v>
      </c>
      <c r="BR36" s="28">
        <f t="shared" si="1"/>
        <v>32</v>
      </c>
      <c r="BS36" s="28">
        <f t="shared" si="1"/>
        <v>34</v>
      </c>
      <c r="BT36" s="28">
        <f t="shared" si="1"/>
        <v>34</v>
      </c>
      <c r="BU36" s="28">
        <f t="shared" si="1"/>
        <v>33</v>
      </c>
      <c r="BV36" s="28">
        <f t="shared" si="1"/>
        <v>34</v>
      </c>
      <c r="BW36" s="28">
        <f t="shared" si="1"/>
        <v>33</v>
      </c>
      <c r="BX36" s="28">
        <f t="shared" si="1"/>
        <v>33</v>
      </c>
      <c r="BY36" s="28">
        <f t="shared" si="1"/>
        <v>33</v>
      </c>
      <c r="BZ36" s="28">
        <f t="shared" si="1"/>
        <v>31</v>
      </c>
      <c r="CA36" s="28">
        <f t="shared" si="1"/>
        <v>34</v>
      </c>
      <c r="CB36" s="28">
        <f t="shared" si="1"/>
        <v>17</v>
      </c>
      <c r="CC36" s="28">
        <f t="shared" si="1"/>
        <v>34</v>
      </c>
      <c r="CD36" s="28">
        <f t="shared" si="1"/>
        <v>34</v>
      </c>
      <c r="CE36" s="28">
        <f t="shared" si="1"/>
        <v>34</v>
      </c>
      <c r="CF36" s="28">
        <f t="shared" si="1"/>
        <v>33</v>
      </c>
      <c r="CG36" s="28">
        <f t="shared" si="1"/>
        <v>34</v>
      </c>
      <c r="CH36" s="28">
        <f t="shared" si="1"/>
        <v>34</v>
      </c>
      <c r="CI36" s="28">
        <f t="shared" si="1"/>
        <v>0</v>
      </c>
      <c r="CJ36" s="28">
        <f t="shared" si="1"/>
        <v>0</v>
      </c>
      <c r="CK36" s="28">
        <f t="shared" si="1"/>
        <v>0</v>
      </c>
      <c r="CL36" s="28">
        <f t="shared" si="1"/>
        <v>0</v>
      </c>
      <c r="CM36" s="28">
        <f t="shared" si="1"/>
        <v>0</v>
      </c>
      <c r="CN36" s="28">
        <f t="shared" si="1"/>
        <v>0</v>
      </c>
      <c r="CO36" s="28">
        <f t="shared" si="1"/>
        <v>0</v>
      </c>
      <c r="CP36" s="28">
        <f t="shared" si="1"/>
        <v>0</v>
      </c>
      <c r="CQ36" s="28">
        <f t="shared" si="1"/>
        <v>0</v>
      </c>
      <c r="CR36" s="28">
        <f t="shared" ref="CR36:FC36" si="2">SUM(CR2:CR35)</f>
        <v>0</v>
      </c>
      <c r="CS36" s="28">
        <f t="shared" si="2"/>
        <v>0</v>
      </c>
      <c r="CT36" s="28">
        <f t="shared" si="2"/>
        <v>0.5</v>
      </c>
      <c r="CU36" s="28">
        <f t="shared" si="2"/>
        <v>0</v>
      </c>
      <c r="CV36" s="28">
        <f t="shared" si="2"/>
        <v>0.5</v>
      </c>
      <c r="CW36" s="28">
        <f t="shared" si="2"/>
        <v>0</v>
      </c>
      <c r="CX36" s="28">
        <f t="shared" si="2"/>
        <v>0</v>
      </c>
      <c r="CY36" s="28">
        <f t="shared" si="2"/>
        <v>0</v>
      </c>
      <c r="CZ36" s="28">
        <f t="shared" si="2"/>
        <v>0</v>
      </c>
      <c r="DA36" s="28">
        <f t="shared" si="2"/>
        <v>0</v>
      </c>
      <c r="DB36" s="28">
        <f t="shared" si="2"/>
        <v>0</v>
      </c>
      <c r="DC36" s="28">
        <f t="shared" si="2"/>
        <v>0</v>
      </c>
      <c r="DD36" s="28">
        <f t="shared" si="2"/>
        <v>0</v>
      </c>
      <c r="DE36" s="28">
        <f t="shared" si="2"/>
        <v>0</v>
      </c>
      <c r="DF36" s="28">
        <f t="shared" si="2"/>
        <v>0</v>
      </c>
      <c r="DG36" s="28">
        <f t="shared" si="2"/>
        <v>1.5</v>
      </c>
      <c r="DH36" s="28">
        <f t="shared" si="2"/>
        <v>0.5</v>
      </c>
      <c r="DI36" s="28">
        <f t="shared" si="2"/>
        <v>0</v>
      </c>
      <c r="DJ36" s="28">
        <f t="shared" si="2"/>
        <v>1</v>
      </c>
      <c r="DK36" s="28">
        <f t="shared" si="2"/>
        <v>29</v>
      </c>
      <c r="DL36" s="28">
        <f t="shared" si="2"/>
        <v>0.5</v>
      </c>
      <c r="DM36" s="28">
        <f t="shared" si="2"/>
        <v>1</v>
      </c>
      <c r="DN36" s="28">
        <f t="shared" si="2"/>
        <v>0</v>
      </c>
      <c r="DO36" s="28">
        <f t="shared" si="2"/>
        <v>0.5</v>
      </c>
      <c r="DP36" s="28">
        <f t="shared" si="2"/>
        <v>1.5</v>
      </c>
      <c r="DQ36" s="28">
        <f t="shared" si="2"/>
        <v>0</v>
      </c>
      <c r="DR36" s="28">
        <f t="shared" si="2"/>
        <v>2</v>
      </c>
      <c r="DS36" s="28">
        <f t="shared" si="2"/>
        <v>0</v>
      </c>
      <c r="DT36" s="28">
        <f t="shared" si="2"/>
        <v>0.5</v>
      </c>
      <c r="DU36" s="28">
        <f t="shared" si="2"/>
        <v>1</v>
      </c>
      <c r="DV36" s="28">
        <f t="shared" si="2"/>
        <v>0</v>
      </c>
      <c r="DW36" s="28">
        <f t="shared" si="2"/>
        <v>1.5</v>
      </c>
      <c r="DX36" s="28">
        <f t="shared" si="2"/>
        <v>0.5</v>
      </c>
      <c r="DY36" s="28">
        <f t="shared" si="2"/>
        <v>3.5</v>
      </c>
      <c r="DZ36" s="28">
        <f t="shared" si="2"/>
        <v>1.5</v>
      </c>
      <c r="EA36" s="28">
        <f t="shared" si="2"/>
        <v>1</v>
      </c>
      <c r="EB36" s="28">
        <f t="shared" si="2"/>
        <v>0.5</v>
      </c>
      <c r="EC36" s="28">
        <f t="shared" si="2"/>
        <v>1.5</v>
      </c>
      <c r="ED36" s="28">
        <f t="shared" si="2"/>
        <v>33.5</v>
      </c>
      <c r="EE36" s="28">
        <f t="shared" si="2"/>
        <v>1.5</v>
      </c>
      <c r="EF36" s="28">
        <f t="shared" si="2"/>
        <v>0</v>
      </c>
      <c r="EG36" s="28">
        <f t="shared" si="2"/>
        <v>3</v>
      </c>
      <c r="EH36" s="28">
        <f t="shared" si="2"/>
        <v>34</v>
      </c>
      <c r="EI36" s="28">
        <f t="shared" si="2"/>
        <v>1.5</v>
      </c>
      <c r="EJ36" s="28">
        <f t="shared" si="2"/>
        <v>7</v>
      </c>
      <c r="EK36" s="28">
        <f t="shared" si="2"/>
        <v>1</v>
      </c>
      <c r="EL36" s="28">
        <f t="shared" si="2"/>
        <v>32.5</v>
      </c>
      <c r="EM36" s="28">
        <f t="shared" si="2"/>
        <v>30.5</v>
      </c>
      <c r="EN36" s="28">
        <f t="shared" si="2"/>
        <v>0</v>
      </c>
      <c r="EO36" s="28">
        <f t="shared" si="2"/>
        <v>17</v>
      </c>
      <c r="EP36" s="28">
        <f t="shared" si="2"/>
        <v>33</v>
      </c>
      <c r="EQ36" s="28">
        <f t="shared" si="2"/>
        <v>33.5</v>
      </c>
      <c r="ER36" s="28">
        <f t="shared" si="2"/>
        <v>33.5</v>
      </c>
      <c r="ES36" s="28">
        <f t="shared" si="2"/>
        <v>17</v>
      </c>
      <c r="ET36" s="28">
        <f t="shared" si="2"/>
        <v>33</v>
      </c>
      <c r="EU36" s="28">
        <f t="shared" si="2"/>
        <v>17.5</v>
      </c>
      <c r="EV36" s="28">
        <f t="shared" si="2"/>
        <v>1.5</v>
      </c>
      <c r="EW36" s="28">
        <f t="shared" si="2"/>
        <v>0</v>
      </c>
      <c r="EX36" s="28">
        <f t="shared" si="2"/>
        <v>17.5</v>
      </c>
      <c r="EY36" s="28">
        <f t="shared" si="2"/>
        <v>0</v>
      </c>
      <c r="EZ36" s="28">
        <f t="shared" si="2"/>
        <v>17</v>
      </c>
      <c r="FA36" s="28">
        <f t="shared" si="2"/>
        <v>1</v>
      </c>
      <c r="FB36" s="28">
        <f t="shared" si="2"/>
        <v>0.5</v>
      </c>
      <c r="FC36" s="28">
        <f t="shared" si="2"/>
        <v>1</v>
      </c>
      <c r="FD36" s="28">
        <f t="shared" ref="FD36:GI36" si="3">SUM(FD2:FD35)</f>
        <v>0.5</v>
      </c>
      <c r="FE36" s="28">
        <f t="shared" si="3"/>
        <v>1.5</v>
      </c>
      <c r="FF36" s="28">
        <f t="shared" si="3"/>
        <v>33</v>
      </c>
      <c r="FG36" s="28">
        <f t="shared" si="3"/>
        <v>1.5</v>
      </c>
      <c r="FH36" s="28">
        <f t="shared" si="3"/>
        <v>2</v>
      </c>
      <c r="FI36" s="28">
        <f t="shared" si="3"/>
        <v>0</v>
      </c>
      <c r="FJ36" s="28">
        <f t="shared" si="3"/>
        <v>34</v>
      </c>
      <c r="FK36" s="28">
        <f t="shared" si="3"/>
        <v>0.5</v>
      </c>
      <c r="FL36" s="28">
        <f t="shared" si="3"/>
        <v>33</v>
      </c>
      <c r="FM36" s="28">
        <f t="shared" si="3"/>
        <v>31.5</v>
      </c>
      <c r="FN36" s="28">
        <f t="shared" si="3"/>
        <v>33.5</v>
      </c>
      <c r="FO36" s="28">
        <f t="shared" si="3"/>
        <v>17</v>
      </c>
      <c r="FP36" s="28">
        <f t="shared" si="3"/>
        <v>34</v>
      </c>
      <c r="FQ36" s="28">
        <f t="shared" si="3"/>
        <v>31</v>
      </c>
      <c r="FR36" s="28">
        <f t="shared" si="3"/>
        <v>29.5</v>
      </c>
      <c r="FS36" s="28">
        <f t="shared" si="3"/>
        <v>2.5</v>
      </c>
      <c r="FT36" s="28">
        <f t="shared" si="3"/>
        <v>33</v>
      </c>
      <c r="FU36" s="28">
        <f t="shared" si="3"/>
        <v>21</v>
      </c>
      <c r="FV36" s="28">
        <f t="shared" si="3"/>
        <v>34</v>
      </c>
      <c r="FW36" s="28">
        <f t="shared" si="3"/>
        <v>33.5</v>
      </c>
      <c r="FX36" s="28">
        <f t="shared" si="3"/>
        <v>1.5</v>
      </c>
      <c r="FY36" s="28">
        <f t="shared" si="3"/>
        <v>7</v>
      </c>
      <c r="FZ36" s="28">
        <f t="shared" si="3"/>
        <v>1</v>
      </c>
      <c r="GA36" s="28">
        <f t="shared" si="3"/>
        <v>4</v>
      </c>
      <c r="GB36" s="28">
        <f t="shared" si="3"/>
        <v>1</v>
      </c>
      <c r="GC36" s="28">
        <f t="shared" si="3"/>
        <v>2.5</v>
      </c>
      <c r="GD36" s="28">
        <f t="shared" si="3"/>
        <v>33.5</v>
      </c>
      <c r="GE36" s="28">
        <f t="shared" si="3"/>
        <v>7.5</v>
      </c>
      <c r="GF36" s="28">
        <f t="shared" si="3"/>
        <v>32.5</v>
      </c>
      <c r="GG36" s="28">
        <f t="shared" si="3"/>
        <v>33.5</v>
      </c>
      <c r="GH36" s="28">
        <f t="shared" si="3"/>
        <v>15.5</v>
      </c>
      <c r="GI36" s="28">
        <f t="shared" si="3"/>
        <v>33</v>
      </c>
    </row>
    <row r="37" spans="1:192" x14ac:dyDescent="0.2">
      <c r="AD37" s="4" t="s">
        <v>1130</v>
      </c>
      <c r="AE37">
        <v>6</v>
      </c>
      <c r="AF37">
        <v>9</v>
      </c>
      <c r="AG37">
        <v>12</v>
      </c>
      <c r="AH37">
        <v>27</v>
      </c>
      <c r="AI37">
        <v>0</v>
      </c>
      <c r="AJ37">
        <v>18</v>
      </c>
      <c r="AK37">
        <v>13</v>
      </c>
      <c r="AL37">
        <v>17</v>
      </c>
      <c r="AM37">
        <v>19</v>
      </c>
      <c r="AN37">
        <v>5</v>
      </c>
      <c r="AO37">
        <v>3</v>
      </c>
      <c r="AP37">
        <v>4</v>
      </c>
      <c r="AQ37">
        <v>1</v>
      </c>
      <c r="AR37">
        <v>0</v>
      </c>
      <c r="AS37">
        <v>12</v>
      </c>
      <c r="AT37">
        <v>10</v>
      </c>
      <c r="AU37">
        <v>1</v>
      </c>
      <c r="AV37">
        <v>16</v>
      </c>
      <c r="AW37">
        <v>8</v>
      </c>
      <c r="AX37">
        <v>2</v>
      </c>
      <c r="AY37">
        <v>8</v>
      </c>
      <c r="AZ37">
        <v>0</v>
      </c>
      <c r="BA37">
        <v>24</v>
      </c>
      <c r="BB37">
        <v>0</v>
      </c>
      <c r="BC37">
        <v>7</v>
      </c>
      <c r="BD37">
        <v>0</v>
      </c>
      <c r="BE37">
        <v>7</v>
      </c>
      <c r="BF37">
        <v>0</v>
      </c>
      <c r="BG37">
        <v>13</v>
      </c>
      <c r="BH37">
        <v>5</v>
      </c>
      <c r="BI37">
        <v>3</v>
      </c>
      <c r="BJ37">
        <v>6</v>
      </c>
      <c r="BK37">
        <v>0</v>
      </c>
      <c r="BL37">
        <v>4</v>
      </c>
      <c r="BM37">
        <v>0</v>
      </c>
      <c r="BN37">
        <v>0</v>
      </c>
      <c r="BO37">
        <v>0</v>
      </c>
      <c r="BP37">
        <v>1</v>
      </c>
      <c r="BQ37">
        <v>2</v>
      </c>
      <c r="BR37">
        <v>2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1</v>
      </c>
      <c r="BY37">
        <v>1</v>
      </c>
      <c r="BZ37">
        <v>3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5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2</v>
      </c>
      <c r="DK37">
        <v>1</v>
      </c>
      <c r="DL37">
        <v>1</v>
      </c>
      <c r="DM37">
        <v>0</v>
      </c>
      <c r="DN37">
        <v>0</v>
      </c>
      <c r="DO37">
        <v>2</v>
      </c>
      <c r="DP37">
        <v>0</v>
      </c>
      <c r="DQ37">
        <v>3</v>
      </c>
      <c r="DR37">
        <v>0</v>
      </c>
      <c r="DS37">
        <v>3</v>
      </c>
      <c r="DT37">
        <v>0</v>
      </c>
      <c r="DU37">
        <v>4</v>
      </c>
      <c r="DV37">
        <v>0</v>
      </c>
      <c r="DW37">
        <v>7</v>
      </c>
      <c r="DX37">
        <v>1</v>
      </c>
      <c r="DY37">
        <v>2</v>
      </c>
      <c r="DZ37">
        <v>0</v>
      </c>
      <c r="EA37">
        <v>0</v>
      </c>
      <c r="EB37">
        <v>0</v>
      </c>
      <c r="EC37">
        <v>4</v>
      </c>
      <c r="ED37">
        <v>0</v>
      </c>
      <c r="EE37">
        <v>2</v>
      </c>
      <c r="EF37">
        <v>0</v>
      </c>
      <c r="EG37">
        <v>0</v>
      </c>
      <c r="EH37">
        <v>0</v>
      </c>
      <c r="EI37">
        <v>3</v>
      </c>
      <c r="EJ37">
        <v>0</v>
      </c>
      <c r="EK37">
        <v>2</v>
      </c>
      <c r="EL37">
        <v>0</v>
      </c>
      <c r="EM37">
        <v>3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1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1</v>
      </c>
      <c r="FF37">
        <v>0</v>
      </c>
      <c r="FG37">
        <v>2</v>
      </c>
      <c r="FH37">
        <v>0</v>
      </c>
      <c r="FI37">
        <v>0</v>
      </c>
      <c r="FJ37">
        <v>0</v>
      </c>
      <c r="FK37">
        <v>0</v>
      </c>
      <c r="FL37">
        <v>1</v>
      </c>
      <c r="FM37">
        <v>1</v>
      </c>
      <c r="FN37">
        <v>0</v>
      </c>
      <c r="FO37">
        <v>1</v>
      </c>
      <c r="FP37">
        <v>0</v>
      </c>
      <c r="FQ37">
        <v>2</v>
      </c>
      <c r="FR37">
        <v>3</v>
      </c>
      <c r="FS37">
        <v>2</v>
      </c>
      <c r="FT37">
        <v>0</v>
      </c>
      <c r="FU37">
        <v>12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3</v>
      </c>
      <c r="GC37">
        <v>0</v>
      </c>
      <c r="GD37">
        <v>0</v>
      </c>
      <c r="GE37">
        <v>1</v>
      </c>
      <c r="GF37">
        <v>1</v>
      </c>
      <c r="GG37">
        <v>0</v>
      </c>
      <c r="GH37">
        <v>2</v>
      </c>
      <c r="GI37">
        <v>0</v>
      </c>
    </row>
    <row r="38" spans="1:192" x14ac:dyDescent="0.2">
      <c r="AD38" s="4" t="s">
        <v>1131</v>
      </c>
      <c r="AE38">
        <f>34-AE37</f>
        <v>28</v>
      </c>
      <c r="AF38">
        <f t="shared" ref="AF38:CQ38" si="4">34-AF37</f>
        <v>25</v>
      </c>
      <c r="AG38">
        <f t="shared" si="4"/>
        <v>22</v>
      </c>
      <c r="AH38">
        <f t="shared" si="4"/>
        <v>7</v>
      </c>
      <c r="AI38">
        <f t="shared" si="4"/>
        <v>34</v>
      </c>
      <c r="AJ38">
        <f t="shared" si="4"/>
        <v>16</v>
      </c>
      <c r="AK38">
        <f t="shared" si="4"/>
        <v>21</v>
      </c>
      <c r="AL38">
        <f t="shared" si="4"/>
        <v>17</v>
      </c>
      <c r="AM38">
        <f t="shared" si="4"/>
        <v>15</v>
      </c>
      <c r="AN38">
        <f t="shared" si="4"/>
        <v>29</v>
      </c>
      <c r="AO38">
        <f t="shared" si="4"/>
        <v>31</v>
      </c>
      <c r="AP38">
        <f t="shared" si="4"/>
        <v>30</v>
      </c>
      <c r="AQ38">
        <f t="shared" si="4"/>
        <v>33</v>
      </c>
      <c r="AR38">
        <f t="shared" si="4"/>
        <v>34</v>
      </c>
      <c r="AS38">
        <f t="shared" si="4"/>
        <v>22</v>
      </c>
      <c r="AT38">
        <f t="shared" si="4"/>
        <v>24</v>
      </c>
      <c r="AU38">
        <f t="shared" si="4"/>
        <v>33</v>
      </c>
      <c r="AV38">
        <f t="shared" si="4"/>
        <v>18</v>
      </c>
      <c r="AW38">
        <f t="shared" si="4"/>
        <v>26</v>
      </c>
      <c r="AX38">
        <f t="shared" si="4"/>
        <v>32</v>
      </c>
      <c r="AY38">
        <f t="shared" si="4"/>
        <v>26</v>
      </c>
      <c r="AZ38">
        <f t="shared" si="4"/>
        <v>34</v>
      </c>
      <c r="BA38">
        <f t="shared" si="4"/>
        <v>10</v>
      </c>
      <c r="BB38">
        <f t="shared" si="4"/>
        <v>34</v>
      </c>
      <c r="BC38">
        <f t="shared" si="4"/>
        <v>27</v>
      </c>
      <c r="BD38">
        <f t="shared" si="4"/>
        <v>34</v>
      </c>
      <c r="BE38">
        <f t="shared" si="4"/>
        <v>27</v>
      </c>
      <c r="BF38">
        <f t="shared" si="4"/>
        <v>34</v>
      </c>
      <c r="BG38">
        <f t="shared" si="4"/>
        <v>21</v>
      </c>
      <c r="BH38">
        <f t="shared" si="4"/>
        <v>29</v>
      </c>
      <c r="BI38">
        <f t="shared" si="4"/>
        <v>31</v>
      </c>
      <c r="BJ38">
        <f t="shared" si="4"/>
        <v>28</v>
      </c>
      <c r="BK38">
        <f t="shared" si="4"/>
        <v>34</v>
      </c>
      <c r="BL38">
        <f t="shared" si="4"/>
        <v>30</v>
      </c>
      <c r="BM38">
        <f t="shared" si="4"/>
        <v>34</v>
      </c>
      <c r="BN38">
        <f t="shared" si="4"/>
        <v>34</v>
      </c>
      <c r="BO38">
        <f t="shared" si="4"/>
        <v>34</v>
      </c>
      <c r="BP38">
        <f t="shared" si="4"/>
        <v>33</v>
      </c>
      <c r="BQ38">
        <f t="shared" si="4"/>
        <v>32</v>
      </c>
      <c r="BR38">
        <f t="shared" si="4"/>
        <v>32</v>
      </c>
      <c r="BS38">
        <f t="shared" si="4"/>
        <v>34</v>
      </c>
      <c r="BT38">
        <f t="shared" si="4"/>
        <v>34</v>
      </c>
      <c r="BU38">
        <f t="shared" si="4"/>
        <v>33</v>
      </c>
      <c r="BV38">
        <f t="shared" si="4"/>
        <v>34</v>
      </c>
      <c r="BW38">
        <f t="shared" si="4"/>
        <v>34</v>
      </c>
      <c r="BX38">
        <f t="shared" si="4"/>
        <v>33</v>
      </c>
      <c r="BY38">
        <f>34-BY37</f>
        <v>33</v>
      </c>
      <c r="BZ38">
        <f t="shared" si="4"/>
        <v>31</v>
      </c>
      <c r="CA38">
        <f t="shared" si="4"/>
        <v>34</v>
      </c>
      <c r="CB38">
        <f t="shared" si="4"/>
        <v>34</v>
      </c>
      <c r="CC38">
        <f t="shared" si="4"/>
        <v>34</v>
      </c>
      <c r="CD38">
        <f t="shared" si="4"/>
        <v>34</v>
      </c>
      <c r="CE38">
        <f t="shared" si="4"/>
        <v>34</v>
      </c>
      <c r="CF38">
        <f t="shared" si="4"/>
        <v>33</v>
      </c>
      <c r="CG38">
        <f t="shared" si="4"/>
        <v>34</v>
      </c>
      <c r="CH38">
        <f t="shared" si="4"/>
        <v>34</v>
      </c>
      <c r="CI38">
        <f t="shared" si="4"/>
        <v>34</v>
      </c>
      <c r="CJ38">
        <f t="shared" si="4"/>
        <v>34</v>
      </c>
      <c r="CK38">
        <f t="shared" si="4"/>
        <v>34</v>
      </c>
      <c r="CL38">
        <f t="shared" si="4"/>
        <v>34</v>
      </c>
      <c r="CM38">
        <f t="shared" si="4"/>
        <v>34</v>
      </c>
      <c r="CN38">
        <f t="shared" si="4"/>
        <v>34</v>
      </c>
      <c r="CO38">
        <f t="shared" si="4"/>
        <v>34</v>
      </c>
      <c r="CP38">
        <f t="shared" si="4"/>
        <v>34</v>
      </c>
      <c r="CQ38">
        <f t="shared" si="4"/>
        <v>29</v>
      </c>
      <c r="CR38">
        <f t="shared" ref="CR38:FC38" si="5">34-CR37</f>
        <v>34</v>
      </c>
      <c r="CS38">
        <f t="shared" si="5"/>
        <v>34</v>
      </c>
      <c r="CT38">
        <f t="shared" si="5"/>
        <v>34</v>
      </c>
      <c r="CU38">
        <f t="shared" si="5"/>
        <v>34</v>
      </c>
      <c r="CV38">
        <f t="shared" si="5"/>
        <v>33</v>
      </c>
      <c r="CW38">
        <f t="shared" si="5"/>
        <v>34</v>
      </c>
      <c r="CX38">
        <f t="shared" si="5"/>
        <v>34</v>
      </c>
      <c r="CY38">
        <f t="shared" si="5"/>
        <v>34</v>
      </c>
      <c r="CZ38">
        <f t="shared" si="5"/>
        <v>34</v>
      </c>
      <c r="DA38">
        <f t="shared" si="5"/>
        <v>34</v>
      </c>
      <c r="DB38">
        <f t="shared" si="5"/>
        <v>34</v>
      </c>
      <c r="DC38">
        <f t="shared" si="5"/>
        <v>34</v>
      </c>
      <c r="DD38">
        <f t="shared" si="5"/>
        <v>34</v>
      </c>
      <c r="DE38">
        <f t="shared" si="5"/>
        <v>34</v>
      </c>
      <c r="DF38">
        <f t="shared" si="5"/>
        <v>34</v>
      </c>
      <c r="DG38">
        <f t="shared" si="5"/>
        <v>34</v>
      </c>
      <c r="DH38">
        <f t="shared" si="5"/>
        <v>34</v>
      </c>
      <c r="DI38">
        <f t="shared" si="5"/>
        <v>34</v>
      </c>
      <c r="DJ38">
        <f t="shared" si="5"/>
        <v>32</v>
      </c>
      <c r="DK38">
        <f t="shared" si="5"/>
        <v>33</v>
      </c>
      <c r="DL38">
        <f t="shared" si="5"/>
        <v>33</v>
      </c>
      <c r="DM38">
        <f t="shared" si="5"/>
        <v>34</v>
      </c>
      <c r="DN38">
        <f t="shared" si="5"/>
        <v>34</v>
      </c>
      <c r="DO38">
        <f t="shared" si="5"/>
        <v>32</v>
      </c>
      <c r="DP38">
        <f t="shared" si="5"/>
        <v>34</v>
      </c>
      <c r="DQ38">
        <f t="shared" si="5"/>
        <v>31</v>
      </c>
      <c r="DR38">
        <f t="shared" si="5"/>
        <v>34</v>
      </c>
      <c r="DS38">
        <f t="shared" si="5"/>
        <v>31</v>
      </c>
      <c r="DT38">
        <f t="shared" si="5"/>
        <v>34</v>
      </c>
      <c r="DU38">
        <f t="shared" si="5"/>
        <v>30</v>
      </c>
      <c r="DV38">
        <f t="shared" si="5"/>
        <v>34</v>
      </c>
      <c r="DW38">
        <f t="shared" si="5"/>
        <v>27</v>
      </c>
      <c r="DX38">
        <f t="shared" si="5"/>
        <v>33</v>
      </c>
      <c r="DY38">
        <f t="shared" si="5"/>
        <v>32</v>
      </c>
      <c r="DZ38">
        <f t="shared" si="5"/>
        <v>34</v>
      </c>
      <c r="EA38">
        <f t="shared" si="5"/>
        <v>34</v>
      </c>
      <c r="EB38">
        <f t="shared" si="5"/>
        <v>34</v>
      </c>
      <c r="EC38">
        <f t="shared" si="5"/>
        <v>30</v>
      </c>
      <c r="ED38">
        <f t="shared" si="5"/>
        <v>34</v>
      </c>
      <c r="EE38">
        <f t="shared" si="5"/>
        <v>32</v>
      </c>
      <c r="EF38">
        <f t="shared" si="5"/>
        <v>34</v>
      </c>
      <c r="EG38">
        <f t="shared" si="5"/>
        <v>34</v>
      </c>
      <c r="EH38">
        <f t="shared" si="5"/>
        <v>34</v>
      </c>
      <c r="EI38">
        <f t="shared" si="5"/>
        <v>31</v>
      </c>
      <c r="EJ38">
        <f t="shared" si="5"/>
        <v>34</v>
      </c>
      <c r="EK38">
        <f t="shared" si="5"/>
        <v>32</v>
      </c>
      <c r="EL38">
        <f t="shared" si="5"/>
        <v>34</v>
      </c>
      <c r="EM38">
        <f t="shared" si="5"/>
        <v>31</v>
      </c>
      <c r="EN38">
        <f t="shared" si="5"/>
        <v>34</v>
      </c>
      <c r="EO38">
        <f t="shared" si="5"/>
        <v>34</v>
      </c>
      <c r="EP38">
        <f t="shared" si="5"/>
        <v>34</v>
      </c>
      <c r="EQ38">
        <f t="shared" si="5"/>
        <v>34</v>
      </c>
      <c r="ER38">
        <f t="shared" si="5"/>
        <v>34</v>
      </c>
      <c r="ES38">
        <f t="shared" si="5"/>
        <v>34</v>
      </c>
      <c r="ET38">
        <f t="shared" si="5"/>
        <v>33</v>
      </c>
      <c r="EU38">
        <f t="shared" si="5"/>
        <v>34</v>
      </c>
      <c r="EV38">
        <f t="shared" si="5"/>
        <v>34</v>
      </c>
      <c r="EW38">
        <f t="shared" si="5"/>
        <v>34</v>
      </c>
      <c r="EX38">
        <f t="shared" si="5"/>
        <v>34</v>
      </c>
      <c r="EY38">
        <f t="shared" si="5"/>
        <v>34</v>
      </c>
      <c r="EZ38">
        <f t="shared" si="5"/>
        <v>34</v>
      </c>
      <c r="FA38">
        <f t="shared" si="5"/>
        <v>34</v>
      </c>
      <c r="FB38">
        <f t="shared" si="5"/>
        <v>34</v>
      </c>
      <c r="FC38">
        <f t="shared" si="5"/>
        <v>34</v>
      </c>
      <c r="FD38">
        <f t="shared" ref="FD38:GI38" si="6">34-FD37</f>
        <v>34</v>
      </c>
      <c r="FE38">
        <f t="shared" si="6"/>
        <v>33</v>
      </c>
      <c r="FF38">
        <f t="shared" si="6"/>
        <v>34</v>
      </c>
      <c r="FG38">
        <f t="shared" si="6"/>
        <v>32</v>
      </c>
      <c r="FH38">
        <f t="shared" si="6"/>
        <v>34</v>
      </c>
      <c r="FI38">
        <f t="shared" si="6"/>
        <v>34</v>
      </c>
      <c r="FJ38">
        <f t="shared" si="6"/>
        <v>34</v>
      </c>
      <c r="FK38">
        <f t="shared" si="6"/>
        <v>34</v>
      </c>
      <c r="FL38">
        <f t="shared" si="6"/>
        <v>33</v>
      </c>
      <c r="FM38">
        <f t="shared" si="6"/>
        <v>33</v>
      </c>
      <c r="FN38">
        <f t="shared" si="6"/>
        <v>34</v>
      </c>
      <c r="FO38">
        <f t="shared" si="6"/>
        <v>33</v>
      </c>
      <c r="FP38">
        <f t="shared" si="6"/>
        <v>34</v>
      </c>
      <c r="FQ38">
        <f t="shared" si="6"/>
        <v>32</v>
      </c>
      <c r="FR38">
        <f t="shared" si="6"/>
        <v>31</v>
      </c>
      <c r="FS38">
        <f t="shared" si="6"/>
        <v>32</v>
      </c>
      <c r="FT38">
        <f t="shared" si="6"/>
        <v>34</v>
      </c>
      <c r="FU38">
        <f t="shared" si="6"/>
        <v>22</v>
      </c>
      <c r="FV38">
        <f t="shared" si="6"/>
        <v>34</v>
      </c>
      <c r="FW38">
        <f t="shared" si="6"/>
        <v>34</v>
      </c>
      <c r="FX38">
        <f t="shared" si="6"/>
        <v>34</v>
      </c>
      <c r="FY38">
        <f t="shared" si="6"/>
        <v>34</v>
      </c>
      <c r="FZ38">
        <f t="shared" si="6"/>
        <v>34</v>
      </c>
      <c r="GA38">
        <f t="shared" si="6"/>
        <v>34</v>
      </c>
      <c r="GB38">
        <f t="shared" si="6"/>
        <v>31</v>
      </c>
      <c r="GC38">
        <f t="shared" si="6"/>
        <v>34</v>
      </c>
      <c r="GD38">
        <f t="shared" si="6"/>
        <v>34</v>
      </c>
      <c r="GE38">
        <f t="shared" si="6"/>
        <v>33</v>
      </c>
      <c r="GF38">
        <f t="shared" si="6"/>
        <v>33</v>
      </c>
      <c r="GG38">
        <f t="shared" si="6"/>
        <v>34</v>
      </c>
      <c r="GH38">
        <f t="shared" si="6"/>
        <v>32</v>
      </c>
      <c r="GI38">
        <f t="shared" si="6"/>
        <v>34</v>
      </c>
    </row>
    <row r="39" spans="1:192" x14ac:dyDescent="0.2">
      <c r="AD39" s="4" t="s">
        <v>1132</v>
      </c>
      <c r="AE39">
        <f>AE36/AE38</f>
        <v>0</v>
      </c>
      <c r="AF39">
        <f t="shared" ref="AF39:CQ39" si="7">AF36/AF38</f>
        <v>0</v>
      </c>
      <c r="AG39">
        <f t="shared" si="7"/>
        <v>0</v>
      </c>
      <c r="AH39">
        <f t="shared" si="7"/>
        <v>0</v>
      </c>
      <c r="AI39">
        <f t="shared" si="7"/>
        <v>0</v>
      </c>
      <c r="AJ39">
        <f t="shared" si="7"/>
        <v>0</v>
      </c>
      <c r="AK39">
        <f t="shared" si="7"/>
        <v>0</v>
      </c>
      <c r="AL39">
        <f t="shared" si="7"/>
        <v>0</v>
      </c>
      <c r="AM39">
        <f t="shared" si="7"/>
        <v>0</v>
      </c>
      <c r="AN39">
        <f t="shared" si="7"/>
        <v>0</v>
      </c>
      <c r="AO39">
        <f t="shared" si="7"/>
        <v>0</v>
      </c>
      <c r="AP39">
        <f t="shared" si="7"/>
        <v>0</v>
      </c>
      <c r="AQ39">
        <f t="shared" si="7"/>
        <v>0</v>
      </c>
      <c r="AR39">
        <f t="shared" si="7"/>
        <v>0</v>
      </c>
      <c r="AS39">
        <f t="shared" si="7"/>
        <v>0</v>
      </c>
      <c r="AT39">
        <f t="shared" si="7"/>
        <v>0</v>
      </c>
      <c r="AU39">
        <f t="shared" si="7"/>
        <v>0</v>
      </c>
      <c r="AV39">
        <f t="shared" si="7"/>
        <v>0</v>
      </c>
      <c r="AW39">
        <f t="shared" si="7"/>
        <v>1</v>
      </c>
      <c r="AX39">
        <f t="shared" si="7"/>
        <v>1</v>
      </c>
      <c r="AY39">
        <f t="shared" si="7"/>
        <v>1.9230769230769232E-2</v>
      </c>
      <c r="AZ39">
        <f t="shared" si="7"/>
        <v>1.4705882352941176E-2</v>
      </c>
      <c r="BA39">
        <f t="shared" si="7"/>
        <v>0</v>
      </c>
      <c r="BB39">
        <f t="shared" si="7"/>
        <v>0.98529411764705888</v>
      </c>
      <c r="BC39">
        <f t="shared" si="7"/>
        <v>0</v>
      </c>
      <c r="BD39">
        <f t="shared" si="7"/>
        <v>0.48529411764705882</v>
      </c>
      <c r="BE39">
        <f t="shared" si="7"/>
        <v>0.48148148148148145</v>
      </c>
      <c r="BF39">
        <f t="shared" si="7"/>
        <v>0</v>
      </c>
      <c r="BG39">
        <f t="shared" si="7"/>
        <v>0</v>
      </c>
      <c r="BH39">
        <f t="shared" si="7"/>
        <v>0</v>
      </c>
      <c r="BI39">
        <f t="shared" si="7"/>
        <v>0</v>
      </c>
      <c r="BJ39">
        <f t="shared" si="7"/>
        <v>0</v>
      </c>
      <c r="BK39">
        <f t="shared" si="7"/>
        <v>1</v>
      </c>
      <c r="BL39">
        <f t="shared" si="7"/>
        <v>1</v>
      </c>
      <c r="BM39">
        <f t="shared" si="7"/>
        <v>1</v>
      </c>
      <c r="BN39">
        <f t="shared" si="7"/>
        <v>0.98529411764705888</v>
      </c>
      <c r="BO39">
        <f t="shared" si="7"/>
        <v>0.5</v>
      </c>
      <c r="BP39">
        <f t="shared" si="7"/>
        <v>1</v>
      </c>
      <c r="BQ39">
        <f t="shared" si="7"/>
        <v>1</v>
      </c>
      <c r="BR39">
        <f t="shared" si="7"/>
        <v>1</v>
      </c>
      <c r="BS39">
        <f t="shared" si="7"/>
        <v>1</v>
      </c>
      <c r="BT39">
        <f t="shared" si="7"/>
        <v>1</v>
      </c>
      <c r="BU39">
        <f t="shared" si="7"/>
        <v>1</v>
      </c>
      <c r="BV39">
        <f t="shared" si="7"/>
        <v>1</v>
      </c>
      <c r="BW39">
        <f t="shared" si="7"/>
        <v>0.97058823529411764</v>
      </c>
      <c r="BX39">
        <f t="shared" si="7"/>
        <v>1</v>
      </c>
      <c r="BY39">
        <f t="shared" si="7"/>
        <v>1</v>
      </c>
      <c r="BZ39">
        <f t="shared" si="7"/>
        <v>1</v>
      </c>
      <c r="CA39">
        <f t="shared" si="7"/>
        <v>1</v>
      </c>
      <c r="CB39">
        <f t="shared" si="7"/>
        <v>0.5</v>
      </c>
      <c r="CC39">
        <f t="shared" si="7"/>
        <v>1</v>
      </c>
      <c r="CD39">
        <f t="shared" si="7"/>
        <v>1</v>
      </c>
      <c r="CE39">
        <f t="shared" si="7"/>
        <v>1</v>
      </c>
      <c r="CF39">
        <f t="shared" si="7"/>
        <v>1</v>
      </c>
      <c r="CG39">
        <f t="shared" si="7"/>
        <v>1</v>
      </c>
      <c r="CH39">
        <f t="shared" si="7"/>
        <v>1</v>
      </c>
      <c r="CI39">
        <f t="shared" si="7"/>
        <v>0</v>
      </c>
      <c r="CJ39">
        <f t="shared" si="7"/>
        <v>0</v>
      </c>
      <c r="CK39">
        <f t="shared" si="7"/>
        <v>0</v>
      </c>
      <c r="CL39">
        <f t="shared" si="7"/>
        <v>0</v>
      </c>
      <c r="CM39">
        <f t="shared" si="7"/>
        <v>0</v>
      </c>
      <c r="CN39">
        <f t="shared" si="7"/>
        <v>0</v>
      </c>
      <c r="CO39">
        <f t="shared" si="7"/>
        <v>0</v>
      </c>
      <c r="CP39">
        <f t="shared" si="7"/>
        <v>0</v>
      </c>
      <c r="CQ39">
        <f t="shared" si="7"/>
        <v>0</v>
      </c>
      <c r="CR39">
        <f t="shared" ref="CR39:FC39" si="8">CR36/CR38</f>
        <v>0</v>
      </c>
      <c r="CS39">
        <f t="shared" si="8"/>
        <v>0</v>
      </c>
      <c r="CT39">
        <f t="shared" si="8"/>
        <v>1.4705882352941176E-2</v>
      </c>
      <c r="CU39">
        <f t="shared" si="8"/>
        <v>0</v>
      </c>
      <c r="CV39">
        <f t="shared" si="8"/>
        <v>1.5151515151515152E-2</v>
      </c>
      <c r="CW39">
        <f t="shared" si="8"/>
        <v>0</v>
      </c>
      <c r="CX39">
        <f t="shared" si="8"/>
        <v>0</v>
      </c>
      <c r="CY39">
        <f t="shared" si="8"/>
        <v>0</v>
      </c>
      <c r="CZ39">
        <f t="shared" si="8"/>
        <v>0</v>
      </c>
      <c r="DA39">
        <f t="shared" si="8"/>
        <v>0</v>
      </c>
      <c r="DB39">
        <f t="shared" si="8"/>
        <v>0</v>
      </c>
      <c r="DC39">
        <f t="shared" si="8"/>
        <v>0</v>
      </c>
      <c r="DD39">
        <f t="shared" si="8"/>
        <v>0</v>
      </c>
      <c r="DE39">
        <f t="shared" si="8"/>
        <v>0</v>
      </c>
      <c r="DF39">
        <f t="shared" si="8"/>
        <v>0</v>
      </c>
      <c r="DG39">
        <f t="shared" si="8"/>
        <v>4.4117647058823532E-2</v>
      </c>
      <c r="DH39">
        <f t="shared" si="8"/>
        <v>1.4705882352941176E-2</v>
      </c>
      <c r="DI39">
        <f t="shared" si="8"/>
        <v>0</v>
      </c>
      <c r="DJ39">
        <f t="shared" si="8"/>
        <v>3.125E-2</v>
      </c>
      <c r="DK39">
        <f t="shared" si="8"/>
        <v>0.87878787878787878</v>
      </c>
      <c r="DL39">
        <f t="shared" si="8"/>
        <v>1.5151515151515152E-2</v>
      </c>
      <c r="DM39">
        <f t="shared" si="8"/>
        <v>2.9411764705882353E-2</v>
      </c>
      <c r="DN39">
        <f t="shared" si="8"/>
        <v>0</v>
      </c>
      <c r="DO39">
        <f t="shared" si="8"/>
        <v>1.5625E-2</v>
      </c>
      <c r="DP39">
        <f t="shared" si="8"/>
        <v>4.4117647058823532E-2</v>
      </c>
      <c r="DQ39">
        <f t="shared" si="8"/>
        <v>0</v>
      </c>
      <c r="DR39">
        <f t="shared" si="8"/>
        <v>5.8823529411764705E-2</v>
      </c>
      <c r="DS39">
        <f t="shared" si="8"/>
        <v>0</v>
      </c>
      <c r="DT39">
        <f t="shared" si="8"/>
        <v>1.4705882352941176E-2</v>
      </c>
      <c r="DU39">
        <f t="shared" si="8"/>
        <v>3.3333333333333333E-2</v>
      </c>
      <c r="DV39">
        <f t="shared" si="8"/>
        <v>0</v>
      </c>
      <c r="DW39">
        <f t="shared" si="8"/>
        <v>5.5555555555555552E-2</v>
      </c>
      <c r="DX39">
        <f t="shared" si="8"/>
        <v>1.5151515151515152E-2</v>
      </c>
      <c r="DY39">
        <f t="shared" si="8"/>
        <v>0.109375</v>
      </c>
      <c r="DZ39">
        <f t="shared" si="8"/>
        <v>4.4117647058823532E-2</v>
      </c>
      <c r="EA39">
        <f t="shared" si="8"/>
        <v>2.9411764705882353E-2</v>
      </c>
      <c r="EB39">
        <f t="shared" si="8"/>
        <v>1.4705882352941176E-2</v>
      </c>
      <c r="EC39">
        <f t="shared" si="8"/>
        <v>0.05</v>
      </c>
      <c r="ED39">
        <f t="shared" si="8"/>
        <v>0.98529411764705888</v>
      </c>
      <c r="EE39">
        <f t="shared" si="8"/>
        <v>4.6875E-2</v>
      </c>
      <c r="EF39">
        <f t="shared" si="8"/>
        <v>0</v>
      </c>
      <c r="EG39">
        <f t="shared" si="8"/>
        <v>8.8235294117647065E-2</v>
      </c>
      <c r="EH39">
        <f t="shared" si="8"/>
        <v>1</v>
      </c>
      <c r="EI39">
        <f t="shared" si="8"/>
        <v>4.8387096774193547E-2</v>
      </c>
      <c r="EJ39">
        <f t="shared" si="8"/>
        <v>0.20588235294117646</v>
      </c>
      <c r="EK39">
        <f t="shared" si="8"/>
        <v>3.125E-2</v>
      </c>
      <c r="EL39">
        <f t="shared" si="8"/>
        <v>0.95588235294117652</v>
      </c>
      <c r="EM39">
        <f t="shared" si="8"/>
        <v>0.9838709677419355</v>
      </c>
      <c r="EN39">
        <f t="shared" si="8"/>
        <v>0</v>
      </c>
      <c r="EO39">
        <f t="shared" si="8"/>
        <v>0.5</v>
      </c>
      <c r="EP39">
        <f t="shared" si="8"/>
        <v>0.97058823529411764</v>
      </c>
      <c r="EQ39">
        <f t="shared" si="8"/>
        <v>0.98529411764705888</v>
      </c>
      <c r="ER39">
        <f t="shared" si="8"/>
        <v>0.98529411764705888</v>
      </c>
      <c r="ES39">
        <f t="shared" si="8"/>
        <v>0.5</v>
      </c>
      <c r="ET39">
        <f t="shared" si="8"/>
        <v>1</v>
      </c>
      <c r="EU39">
        <f t="shared" si="8"/>
        <v>0.51470588235294112</v>
      </c>
      <c r="EV39">
        <f t="shared" si="8"/>
        <v>4.4117647058823532E-2</v>
      </c>
      <c r="EW39">
        <f t="shared" si="8"/>
        <v>0</v>
      </c>
      <c r="EX39">
        <f t="shared" si="8"/>
        <v>0.51470588235294112</v>
      </c>
      <c r="EY39">
        <f t="shared" si="8"/>
        <v>0</v>
      </c>
      <c r="EZ39">
        <f t="shared" si="8"/>
        <v>0.5</v>
      </c>
      <c r="FA39">
        <f t="shared" si="8"/>
        <v>2.9411764705882353E-2</v>
      </c>
      <c r="FB39">
        <f t="shared" si="8"/>
        <v>1.4705882352941176E-2</v>
      </c>
      <c r="FC39">
        <f t="shared" si="8"/>
        <v>2.9411764705882353E-2</v>
      </c>
      <c r="FD39">
        <f t="shared" ref="FD39:GI39" si="9">FD36/FD38</f>
        <v>1.4705882352941176E-2</v>
      </c>
      <c r="FE39">
        <f t="shared" si="9"/>
        <v>4.5454545454545456E-2</v>
      </c>
      <c r="FF39">
        <f t="shared" si="9"/>
        <v>0.97058823529411764</v>
      </c>
      <c r="FG39">
        <f t="shared" si="9"/>
        <v>4.6875E-2</v>
      </c>
      <c r="FH39">
        <f t="shared" si="9"/>
        <v>5.8823529411764705E-2</v>
      </c>
      <c r="FI39">
        <f t="shared" si="9"/>
        <v>0</v>
      </c>
      <c r="FJ39">
        <f t="shared" si="9"/>
        <v>1</v>
      </c>
      <c r="FK39">
        <f t="shared" si="9"/>
        <v>1.4705882352941176E-2</v>
      </c>
      <c r="FL39">
        <f t="shared" si="9"/>
        <v>1</v>
      </c>
      <c r="FM39">
        <f t="shared" si="9"/>
        <v>0.95454545454545459</v>
      </c>
      <c r="FN39">
        <f t="shared" si="9"/>
        <v>0.98529411764705888</v>
      </c>
      <c r="FO39">
        <f t="shared" si="9"/>
        <v>0.51515151515151514</v>
      </c>
      <c r="FP39">
        <f t="shared" si="9"/>
        <v>1</v>
      </c>
      <c r="FQ39">
        <f t="shared" si="9"/>
        <v>0.96875</v>
      </c>
      <c r="FR39">
        <f t="shared" si="9"/>
        <v>0.95161290322580649</v>
      </c>
      <c r="FS39">
        <f t="shared" si="9"/>
        <v>7.8125E-2</v>
      </c>
      <c r="FT39">
        <f t="shared" si="9"/>
        <v>0.97058823529411764</v>
      </c>
      <c r="FU39">
        <f t="shared" si="9"/>
        <v>0.95454545454545459</v>
      </c>
      <c r="FV39">
        <f t="shared" si="9"/>
        <v>1</v>
      </c>
      <c r="FW39">
        <f t="shared" si="9"/>
        <v>0.98529411764705888</v>
      </c>
      <c r="FX39">
        <f t="shared" si="9"/>
        <v>4.4117647058823532E-2</v>
      </c>
      <c r="FY39">
        <f t="shared" si="9"/>
        <v>0.20588235294117646</v>
      </c>
      <c r="FZ39">
        <f t="shared" si="9"/>
        <v>2.9411764705882353E-2</v>
      </c>
      <c r="GA39">
        <f t="shared" si="9"/>
        <v>0.11764705882352941</v>
      </c>
      <c r="GB39">
        <f t="shared" si="9"/>
        <v>3.2258064516129031E-2</v>
      </c>
      <c r="GC39">
        <f t="shared" si="9"/>
        <v>7.3529411764705885E-2</v>
      </c>
      <c r="GD39">
        <f t="shared" si="9"/>
        <v>0.98529411764705888</v>
      </c>
      <c r="GE39">
        <f t="shared" si="9"/>
        <v>0.22727272727272727</v>
      </c>
      <c r="GF39">
        <f t="shared" si="9"/>
        <v>0.98484848484848486</v>
      </c>
      <c r="GG39">
        <f t="shared" si="9"/>
        <v>0.98529411764705888</v>
      </c>
      <c r="GH39">
        <f t="shared" si="9"/>
        <v>0.484375</v>
      </c>
      <c r="GI39">
        <f t="shared" si="9"/>
        <v>0.97058823529411764</v>
      </c>
    </row>
  </sheetData>
  <phoneticPr fontId="3" type="noConversion"/>
  <conditionalFormatting sqref="AD36">
    <cfRule type="cellIs" dxfId="55" priority="1" operator="equal">
      <formula>"./."</formula>
    </cfRule>
    <cfRule type="cellIs" dxfId="54" priority="2" operator="equal">
      <formula>CONCATENATE(#REF!,"/",#REF!)</formula>
    </cfRule>
    <cfRule type="cellIs" dxfId="53" priority="3" stopIfTrue="1" operator="equal">
      <formula>CONCATENATE(#REF!,"/",#REF!)</formula>
    </cfRule>
    <cfRule type="cellIs" dxfId="52" priority="4" operator="equal">
      <formula>CONCATENATE($Y36,"/",$Z36)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F411-C6F5-4332-972C-7D3EF604565A}">
  <sheetPr codeName="Sheet11"/>
  <dimension ref="A1:GJ34"/>
  <sheetViews>
    <sheetView zoomScale="90" zoomScaleNormal="90" workbookViewId="0"/>
  </sheetViews>
  <sheetFormatPr baseColWidth="10" defaultColWidth="8.83203125" defaultRowHeight="15" x14ac:dyDescent="0.2"/>
  <cols>
    <col min="1" max="1" width="5.1640625" customWidth="1"/>
    <col min="2" max="2" width="9.1640625" bestFit="1" customWidth="1"/>
    <col min="3" max="9" width="3.83203125" customWidth="1"/>
    <col min="10" max="10" width="17.6640625" customWidth="1"/>
    <col min="11" max="11" width="10.1640625" bestFit="1" customWidth="1"/>
    <col min="12" max="12" width="5.1640625" bestFit="1" customWidth="1"/>
    <col min="13" max="14" width="3.8320312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9.83203125" bestFit="1" customWidth="1"/>
    <col min="21" max="21" width="3.83203125" customWidth="1"/>
    <col min="22" max="22" width="12.83203125" bestFit="1" customWidth="1"/>
    <col min="23" max="23" width="5.1640625" bestFit="1" customWidth="1"/>
    <col min="24" max="192" width="3.83203125" customWidth="1"/>
  </cols>
  <sheetData>
    <row r="1" spans="1:192" ht="12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</row>
    <row r="2" spans="1:192" x14ac:dyDescent="0.2">
      <c r="A2" t="s">
        <v>351</v>
      </c>
      <c r="B2">
        <v>80728797</v>
      </c>
      <c r="C2" t="s">
        <v>197</v>
      </c>
      <c r="D2" t="s">
        <v>198</v>
      </c>
      <c r="G2">
        <v>418</v>
      </c>
      <c r="H2">
        <v>17</v>
      </c>
      <c r="I2" t="s">
        <v>198</v>
      </c>
      <c r="J2" t="s">
        <v>190</v>
      </c>
      <c r="K2" t="s">
        <v>191</v>
      </c>
      <c r="L2">
        <v>1257</v>
      </c>
      <c r="M2">
        <v>50</v>
      </c>
      <c r="N2">
        <v>-1</v>
      </c>
      <c r="O2" t="s">
        <v>422</v>
      </c>
      <c r="P2" t="s">
        <v>192</v>
      </c>
      <c r="Q2" t="s">
        <v>423</v>
      </c>
      <c r="R2" t="s">
        <v>424</v>
      </c>
      <c r="S2" t="s">
        <v>425</v>
      </c>
      <c r="T2" t="s">
        <v>426</v>
      </c>
      <c r="U2">
        <v>1</v>
      </c>
      <c r="V2" t="s">
        <v>193</v>
      </c>
      <c r="W2">
        <v>1411</v>
      </c>
      <c r="X2">
        <v>151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t="s">
        <v>195</v>
      </c>
      <c r="AF2" t="s">
        <v>195</v>
      </c>
      <c r="AG2" t="s">
        <v>195</v>
      </c>
      <c r="AH2">
        <v>0</v>
      </c>
      <c r="AI2">
        <v>0</v>
      </c>
      <c r="AJ2">
        <v>0</v>
      </c>
      <c r="AK2">
        <v>0</v>
      </c>
      <c r="AL2" t="s">
        <v>195</v>
      </c>
      <c r="AM2">
        <v>0</v>
      </c>
      <c r="AN2">
        <v>0</v>
      </c>
      <c r="AO2">
        <v>0</v>
      </c>
      <c r="AP2">
        <v>0</v>
      </c>
      <c r="AQ2" t="s">
        <v>195</v>
      </c>
      <c r="AR2">
        <v>0</v>
      </c>
      <c r="AS2">
        <v>0</v>
      </c>
      <c r="AT2" t="s">
        <v>195</v>
      </c>
      <c r="AU2">
        <v>0</v>
      </c>
      <c r="AV2">
        <v>0</v>
      </c>
      <c r="AW2">
        <v>0.5</v>
      </c>
      <c r="AX2">
        <v>1</v>
      </c>
      <c r="AY2">
        <v>0</v>
      </c>
      <c r="AZ2">
        <v>0</v>
      </c>
      <c r="BA2" t="s">
        <v>195</v>
      </c>
      <c r="BB2">
        <v>1</v>
      </c>
      <c r="BC2" t="s">
        <v>195</v>
      </c>
      <c r="BD2">
        <v>0</v>
      </c>
      <c r="BE2">
        <v>0</v>
      </c>
      <c r="BF2">
        <v>0</v>
      </c>
      <c r="BG2">
        <v>0</v>
      </c>
      <c r="BH2" t="s">
        <v>195</v>
      </c>
      <c r="BI2" t="s">
        <v>195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0.5</v>
      </c>
      <c r="CB2">
        <v>0.5</v>
      </c>
      <c r="CC2">
        <v>1</v>
      </c>
      <c r="CD2">
        <v>1</v>
      </c>
      <c r="CE2">
        <v>1</v>
      </c>
      <c r="CF2">
        <v>0.5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0.5</v>
      </c>
      <c r="DJ2">
        <v>0</v>
      </c>
      <c r="DK2">
        <v>0.5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0.5</v>
      </c>
      <c r="EE2">
        <v>0</v>
      </c>
      <c r="EF2">
        <v>0</v>
      </c>
      <c r="EG2">
        <v>0</v>
      </c>
      <c r="EH2">
        <v>1</v>
      </c>
      <c r="EI2">
        <v>0</v>
      </c>
      <c r="EJ2">
        <v>0</v>
      </c>
      <c r="EK2">
        <v>0</v>
      </c>
      <c r="EL2">
        <v>0.5</v>
      </c>
      <c r="EM2">
        <v>0</v>
      </c>
      <c r="EN2" t="s">
        <v>195</v>
      </c>
      <c r="EO2">
        <v>1</v>
      </c>
      <c r="EP2">
        <v>1</v>
      </c>
      <c r="EQ2">
        <v>1</v>
      </c>
      <c r="ER2">
        <v>1</v>
      </c>
      <c r="ES2">
        <v>0.5</v>
      </c>
      <c r="ET2">
        <v>1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0.5</v>
      </c>
      <c r="FG2">
        <v>0</v>
      </c>
      <c r="FH2">
        <v>0</v>
      </c>
      <c r="FI2">
        <v>0</v>
      </c>
      <c r="FJ2">
        <v>1</v>
      </c>
      <c r="FK2">
        <v>0</v>
      </c>
      <c r="FL2">
        <v>0.5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1</v>
      </c>
      <c r="FU2">
        <v>0</v>
      </c>
      <c r="FV2" t="s">
        <v>195</v>
      </c>
      <c r="FW2">
        <v>1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0.5</v>
      </c>
      <c r="GE2">
        <v>0</v>
      </c>
      <c r="GF2">
        <v>1</v>
      </c>
      <c r="GG2">
        <v>0.5</v>
      </c>
      <c r="GH2">
        <v>0.5</v>
      </c>
      <c r="GI2">
        <v>1</v>
      </c>
      <c r="GJ2" s="33">
        <f>SUM(AE2:GI2)</f>
        <v>40.5</v>
      </c>
    </row>
    <row r="3" spans="1:192" x14ac:dyDescent="0.2">
      <c r="A3" t="s">
        <v>351</v>
      </c>
      <c r="B3">
        <v>80728801</v>
      </c>
      <c r="C3" t="s">
        <v>189</v>
      </c>
      <c r="D3" t="s">
        <v>188</v>
      </c>
      <c r="G3">
        <v>418</v>
      </c>
      <c r="H3">
        <v>18</v>
      </c>
      <c r="I3" t="s">
        <v>188</v>
      </c>
      <c r="J3" t="s">
        <v>190</v>
      </c>
      <c r="K3" t="s">
        <v>191</v>
      </c>
      <c r="L3">
        <v>1257</v>
      </c>
      <c r="M3">
        <v>54</v>
      </c>
      <c r="N3">
        <v>-1</v>
      </c>
      <c r="O3" t="s">
        <v>422</v>
      </c>
      <c r="P3" t="s">
        <v>192</v>
      </c>
      <c r="Q3" t="s">
        <v>423</v>
      </c>
      <c r="R3" t="s">
        <v>424</v>
      </c>
      <c r="S3" t="s">
        <v>427</v>
      </c>
      <c r="T3" t="s">
        <v>428</v>
      </c>
      <c r="U3">
        <v>1</v>
      </c>
      <c r="V3" t="s">
        <v>193</v>
      </c>
      <c r="W3">
        <v>1411</v>
      </c>
      <c r="X3">
        <v>155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 t="s">
        <v>195</v>
      </c>
      <c r="AG3" t="s">
        <v>195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 t="s">
        <v>195</v>
      </c>
      <c r="AR3">
        <v>0</v>
      </c>
      <c r="AS3">
        <v>0</v>
      </c>
      <c r="AT3" t="s">
        <v>195</v>
      </c>
      <c r="AU3">
        <v>0</v>
      </c>
      <c r="AV3">
        <v>0</v>
      </c>
      <c r="AW3">
        <v>0.5</v>
      </c>
      <c r="AX3">
        <v>1</v>
      </c>
      <c r="AY3">
        <v>0</v>
      </c>
      <c r="AZ3">
        <v>0</v>
      </c>
      <c r="BA3" t="s">
        <v>195</v>
      </c>
      <c r="BB3">
        <v>0.5</v>
      </c>
      <c r="BC3" t="s">
        <v>195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195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0.5</v>
      </c>
      <c r="CB3">
        <v>0.5</v>
      </c>
      <c r="CC3">
        <v>1</v>
      </c>
      <c r="CD3">
        <v>1</v>
      </c>
      <c r="CE3">
        <v>1</v>
      </c>
      <c r="CF3">
        <v>0.5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0.5</v>
      </c>
      <c r="DL3">
        <v>0</v>
      </c>
      <c r="DM3">
        <v>0.5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0.5</v>
      </c>
      <c r="EE3">
        <v>0</v>
      </c>
      <c r="EF3">
        <v>0</v>
      </c>
      <c r="EG3">
        <v>0</v>
      </c>
      <c r="EH3">
        <v>1</v>
      </c>
      <c r="EI3">
        <v>0</v>
      </c>
      <c r="EJ3">
        <v>0</v>
      </c>
      <c r="EK3">
        <v>0</v>
      </c>
      <c r="EL3">
        <v>0.5</v>
      </c>
      <c r="EM3">
        <v>0</v>
      </c>
      <c r="EN3" t="s">
        <v>195</v>
      </c>
      <c r="EO3">
        <v>1</v>
      </c>
      <c r="EP3">
        <v>1</v>
      </c>
      <c r="EQ3">
        <v>1</v>
      </c>
      <c r="ER3">
        <v>1</v>
      </c>
      <c r="ES3">
        <v>0.5</v>
      </c>
      <c r="ET3">
        <v>1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1</v>
      </c>
      <c r="FG3">
        <v>0</v>
      </c>
      <c r="FH3">
        <v>0</v>
      </c>
      <c r="FI3">
        <v>0</v>
      </c>
      <c r="FJ3">
        <v>1</v>
      </c>
      <c r="FK3">
        <v>0</v>
      </c>
      <c r="FL3">
        <v>0.5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1</v>
      </c>
      <c r="FU3">
        <v>0</v>
      </c>
      <c r="FV3" t="s">
        <v>195</v>
      </c>
      <c r="FW3">
        <v>1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0.5</v>
      </c>
      <c r="GE3">
        <v>0</v>
      </c>
      <c r="GF3">
        <v>1</v>
      </c>
      <c r="GG3">
        <v>0.5</v>
      </c>
      <c r="GH3">
        <v>0.5</v>
      </c>
      <c r="GI3">
        <v>1</v>
      </c>
      <c r="GJ3" s="33">
        <f t="shared" ref="GJ3:GJ30" si="0">SUM(AE3:GI3)</f>
        <v>40.5</v>
      </c>
    </row>
    <row r="4" spans="1:192" x14ac:dyDescent="0.2">
      <c r="A4" t="s">
        <v>351</v>
      </c>
      <c r="B4">
        <v>80728931</v>
      </c>
      <c r="C4" t="s">
        <v>197</v>
      </c>
      <c r="D4" t="s">
        <v>188</v>
      </c>
      <c r="G4">
        <v>-1</v>
      </c>
      <c r="H4">
        <v>-1</v>
      </c>
      <c r="I4" t="s">
        <v>188</v>
      </c>
      <c r="J4" t="s">
        <v>227</v>
      </c>
      <c r="K4" t="s">
        <v>200</v>
      </c>
      <c r="L4">
        <v>-1</v>
      </c>
      <c r="M4">
        <v>-1</v>
      </c>
      <c r="N4">
        <v>-1</v>
      </c>
      <c r="O4" t="s">
        <v>429</v>
      </c>
      <c r="P4" t="s">
        <v>192</v>
      </c>
      <c r="Q4" t="s">
        <v>430</v>
      </c>
      <c r="R4" t="s">
        <v>431</v>
      </c>
      <c r="S4" t="s">
        <v>432</v>
      </c>
      <c r="U4">
        <v>2</v>
      </c>
      <c r="V4" t="s">
        <v>193</v>
      </c>
      <c r="W4">
        <v>-1</v>
      </c>
      <c r="X4">
        <v>-1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>
        <v>0</v>
      </c>
      <c r="AH4" t="s">
        <v>195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 t="s">
        <v>195</v>
      </c>
      <c r="AR4">
        <v>0</v>
      </c>
      <c r="AS4">
        <v>0</v>
      </c>
      <c r="AT4">
        <v>0</v>
      </c>
      <c r="AU4">
        <v>0</v>
      </c>
      <c r="AV4">
        <v>0</v>
      </c>
      <c r="AW4">
        <v>0.5</v>
      </c>
      <c r="AX4">
        <v>1</v>
      </c>
      <c r="AY4">
        <v>0</v>
      </c>
      <c r="AZ4">
        <v>0</v>
      </c>
      <c r="BA4" t="s">
        <v>195</v>
      </c>
      <c r="BB4">
        <v>1</v>
      </c>
      <c r="BC4">
        <v>0.5</v>
      </c>
      <c r="BD4">
        <v>0</v>
      </c>
      <c r="BE4">
        <v>0</v>
      </c>
      <c r="BF4">
        <v>0</v>
      </c>
      <c r="BG4">
        <v>0</v>
      </c>
      <c r="BH4" t="s">
        <v>195</v>
      </c>
      <c r="BI4">
        <v>0</v>
      </c>
      <c r="BJ4" t="s">
        <v>195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0.5</v>
      </c>
      <c r="CB4">
        <v>0.5</v>
      </c>
      <c r="CC4">
        <v>1</v>
      </c>
      <c r="CD4">
        <v>1</v>
      </c>
      <c r="CE4">
        <v>1</v>
      </c>
      <c r="CF4">
        <v>0.5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0.5</v>
      </c>
      <c r="DJ4">
        <v>0</v>
      </c>
      <c r="DK4">
        <v>0.5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 t="s">
        <v>195</v>
      </c>
      <c r="DZ4">
        <v>0</v>
      </c>
      <c r="EA4">
        <v>0</v>
      </c>
      <c r="EB4">
        <v>0</v>
      </c>
      <c r="EC4">
        <v>0</v>
      </c>
      <c r="ED4">
        <v>0.5</v>
      </c>
      <c r="EE4">
        <v>0</v>
      </c>
      <c r="EF4">
        <v>0</v>
      </c>
      <c r="EG4">
        <v>0</v>
      </c>
      <c r="EH4">
        <v>1</v>
      </c>
      <c r="EI4">
        <v>0</v>
      </c>
      <c r="EJ4">
        <v>0</v>
      </c>
      <c r="EK4">
        <v>0</v>
      </c>
      <c r="EL4">
        <v>0.5</v>
      </c>
      <c r="EM4">
        <v>0</v>
      </c>
      <c r="EN4">
        <v>0.5</v>
      </c>
      <c r="EO4">
        <v>1</v>
      </c>
      <c r="EP4">
        <v>1</v>
      </c>
      <c r="EQ4">
        <v>1</v>
      </c>
      <c r="ER4">
        <v>1</v>
      </c>
      <c r="ES4">
        <v>0.5</v>
      </c>
      <c r="ET4">
        <v>1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1</v>
      </c>
      <c r="FG4">
        <v>0</v>
      </c>
      <c r="FH4">
        <v>0</v>
      </c>
      <c r="FI4">
        <v>0</v>
      </c>
      <c r="FJ4" t="s">
        <v>195</v>
      </c>
      <c r="FK4">
        <v>0</v>
      </c>
      <c r="FL4">
        <v>0.5</v>
      </c>
      <c r="FM4">
        <v>0</v>
      </c>
      <c r="FN4" t="s">
        <v>195</v>
      </c>
      <c r="FO4">
        <v>0</v>
      </c>
      <c r="FP4">
        <v>0</v>
      </c>
      <c r="FQ4">
        <v>0</v>
      </c>
      <c r="FR4">
        <v>0</v>
      </c>
      <c r="FS4">
        <v>0</v>
      </c>
      <c r="FT4">
        <v>1</v>
      </c>
      <c r="FU4">
        <v>0</v>
      </c>
      <c r="FV4">
        <v>1</v>
      </c>
      <c r="FW4">
        <v>1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0.5</v>
      </c>
      <c r="GE4">
        <v>0</v>
      </c>
      <c r="GF4">
        <v>1</v>
      </c>
      <c r="GG4" t="s">
        <v>195</v>
      </c>
      <c r="GH4">
        <v>0.5</v>
      </c>
      <c r="GI4">
        <v>1</v>
      </c>
      <c r="GJ4" s="33">
        <f t="shared" si="0"/>
        <v>41.5</v>
      </c>
    </row>
    <row r="5" spans="1:192" x14ac:dyDescent="0.2">
      <c r="A5" t="s">
        <v>351</v>
      </c>
      <c r="B5">
        <v>80728932</v>
      </c>
      <c r="C5" t="s">
        <v>197</v>
      </c>
      <c r="D5" t="s">
        <v>188</v>
      </c>
      <c r="E5" t="s">
        <v>198</v>
      </c>
      <c r="G5">
        <v>-1</v>
      </c>
      <c r="H5">
        <v>-1</v>
      </c>
      <c r="I5" t="s">
        <v>188</v>
      </c>
      <c r="J5" t="s">
        <v>207</v>
      </c>
      <c r="K5" t="s">
        <v>202</v>
      </c>
      <c r="L5">
        <v>-1</v>
      </c>
      <c r="M5">
        <v>-1</v>
      </c>
      <c r="N5">
        <v>15</v>
      </c>
      <c r="O5" t="s">
        <v>429</v>
      </c>
      <c r="P5" t="s">
        <v>192</v>
      </c>
      <c r="Q5" t="s">
        <v>430</v>
      </c>
      <c r="R5" t="s">
        <v>431</v>
      </c>
      <c r="S5" t="s">
        <v>433</v>
      </c>
      <c r="U5">
        <v>2</v>
      </c>
      <c r="V5" t="s">
        <v>193</v>
      </c>
      <c r="W5">
        <v>-1</v>
      </c>
      <c r="X5">
        <v>-1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>
        <v>0</v>
      </c>
      <c r="AG5">
        <v>0</v>
      </c>
      <c r="AH5" t="s">
        <v>195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 t="s">
        <v>195</v>
      </c>
      <c r="AR5">
        <v>0</v>
      </c>
      <c r="AS5">
        <v>0</v>
      </c>
      <c r="AT5">
        <v>0</v>
      </c>
      <c r="AU5">
        <v>0</v>
      </c>
      <c r="AV5">
        <v>0</v>
      </c>
      <c r="AW5">
        <v>0.5</v>
      </c>
      <c r="AX5">
        <v>1</v>
      </c>
      <c r="AY5">
        <v>0</v>
      </c>
      <c r="AZ5">
        <v>0</v>
      </c>
      <c r="BA5" t="s">
        <v>195</v>
      </c>
      <c r="BB5">
        <v>1</v>
      </c>
      <c r="BC5">
        <v>0.5</v>
      </c>
      <c r="BD5">
        <v>0</v>
      </c>
      <c r="BE5">
        <v>0</v>
      </c>
      <c r="BF5">
        <v>0</v>
      </c>
      <c r="BG5">
        <v>0</v>
      </c>
      <c r="BH5" t="s">
        <v>195</v>
      </c>
      <c r="BI5">
        <v>0</v>
      </c>
      <c r="BJ5" t="s">
        <v>195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0.5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0.5</v>
      </c>
      <c r="CB5">
        <v>0.5</v>
      </c>
      <c r="CC5">
        <v>1</v>
      </c>
      <c r="CD5">
        <v>1</v>
      </c>
      <c r="CE5">
        <v>1</v>
      </c>
      <c r="CF5">
        <v>0.5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0.5</v>
      </c>
      <c r="DJ5">
        <v>0</v>
      </c>
      <c r="DK5">
        <v>0.5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 t="s">
        <v>195</v>
      </c>
      <c r="DZ5">
        <v>0</v>
      </c>
      <c r="EA5">
        <v>0</v>
      </c>
      <c r="EB5">
        <v>0</v>
      </c>
      <c r="EC5">
        <v>0</v>
      </c>
      <c r="ED5">
        <v>0.5</v>
      </c>
      <c r="EE5">
        <v>0</v>
      </c>
      <c r="EF5">
        <v>0</v>
      </c>
      <c r="EG5">
        <v>0</v>
      </c>
      <c r="EH5">
        <v>1</v>
      </c>
      <c r="EI5">
        <v>0</v>
      </c>
      <c r="EJ5">
        <v>0</v>
      </c>
      <c r="EK5">
        <v>0</v>
      </c>
      <c r="EL5">
        <v>0.5</v>
      </c>
      <c r="EM5">
        <v>0</v>
      </c>
      <c r="EN5">
        <v>0.5</v>
      </c>
      <c r="EO5">
        <v>1</v>
      </c>
      <c r="EP5">
        <v>1</v>
      </c>
      <c r="EQ5">
        <v>1</v>
      </c>
      <c r="ER5">
        <v>1</v>
      </c>
      <c r="ES5">
        <v>0.5</v>
      </c>
      <c r="ET5">
        <v>1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1</v>
      </c>
      <c r="FG5">
        <v>0</v>
      </c>
      <c r="FH5">
        <v>0</v>
      </c>
      <c r="FI5">
        <v>0</v>
      </c>
      <c r="FJ5" t="s">
        <v>195</v>
      </c>
      <c r="FK5">
        <v>0</v>
      </c>
      <c r="FL5">
        <v>0.5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1</v>
      </c>
      <c r="FU5">
        <v>0</v>
      </c>
      <c r="FV5">
        <v>1</v>
      </c>
      <c r="FW5">
        <v>1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0.5</v>
      </c>
      <c r="GE5">
        <v>0</v>
      </c>
      <c r="GF5">
        <v>1</v>
      </c>
      <c r="GG5" t="s">
        <v>195</v>
      </c>
      <c r="GH5">
        <v>0.5</v>
      </c>
      <c r="GI5">
        <v>1</v>
      </c>
      <c r="GJ5" s="33">
        <f t="shared" si="0"/>
        <v>41.5</v>
      </c>
    </row>
    <row r="6" spans="1:192" x14ac:dyDescent="0.2">
      <c r="A6" t="s">
        <v>351</v>
      </c>
      <c r="B6">
        <v>80728937</v>
      </c>
      <c r="C6" t="s">
        <v>189</v>
      </c>
      <c r="D6" t="s">
        <v>188</v>
      </c>
      <c r="E6" t="s">
        <v>434</v>
      </c>
      <c r="G6">
        <v>-1</v>
      </c>
      <c r="H6">
        <v>-1</v>
      </c>
      <c r="I6" t="s">
        <v>188</v>
      </c>
      <c r="J6" t="s">
        <v>207</v>
      </c>
      <c r="K6" t="s">
        <v>202</v>
      </c>
      <c r="L6">
        <v>-1</v>
      </c>
      <c r="M6">
        <v>-1</v>
      </c>
      <c r="N6">
        <v>10</v>
      </c>
      <c r="O6" t="s">
        <v>429</v>
      </c>
      <c r="P6" t="s">
        <v>192</v>
      </c>
      <c r="Q6" t="s">
        <v>430</v>
      </c>
      <c r="R6" t="s">
        <v>431</v>
      </c>
      <c r="S6" t="s">
        <v>435</v>
      </c>
      <c r="U6">
        <v>2</v>
      </c>
      <c r="V6" t="s">
        <v>193</v>
      </c>
      <c r="W6">
        <v>-1</v>
      </c>
      <c r="X6">
        <v>-1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>
        <v>0</v>
      </c>
      <c r="AG6">
        <v>0</v>
      </c>
      <c r="AH6" t="s">
        <v>195</v>
      </c>
      <c r="AI6">
        <v>0</v>
      </c>
      <c r="AJ6">
        <v>0</v>
      </c>
      <c r="AK6" t="s">
        <v>195</v>
      </c>
      <c r="AL6">
        <v>0</v>
      </c>
      <c r="AM6">
        <v>0</v>
      </c>
      <c r="AN6">
        <v>0</v>
      </c>
      <c r="AO6">
        <v>0</v>
      </c>
      <c r="AP6">
        <v>0</v>
      </c>
      <c r="AQ6" t="s">
        <v>195</v>
      </c>
      <c r="AR6">
        <v>0</v>
      </c>
      <c r="AS6" t="s">
        <v>195</v>
      </c>
      <c r="AT6">
        <v>0</v>
      </c>
      <c r="AU6">
        <v>0</v>
      </c>
      <c r="AV6">
        <v>0</v>
      </c>
      <c r="AW6">
        <v>0.5</v>
      </c>
      <c r="AX6">
        <v>1</v>
      </c>
      <c r="AY6">
        <v>0</v>
      </c>
      <c r="AZ6">
        <v>0</v>
      </c>
      <c r="BA6" t="s">
        <v>195</v>
      </c>
      <c r="BB6">
        <v>1</v>
      </c>
      <c r="BC6">
        <v>0.5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 t="s">
        <v>195</v>
      </c>
      <c r="BK6">
        <v>1</v>
      </c>
      <c r="BL6">
        <v>1</v>
      </c>
      <c r="BM6">
        <v>1</v>
      </c>
      <c r="BN6">
        <v>1</v>
      </c>
      <c r="BO6" t="s">
        <v>195</v>
      </c>
      <c r="BP6">
        <v>1</v>
      </c>
      <c r="BQ6">
        <v>1</v>
      </c>
      <c r="BR6">
        <v>1</v>
      </c>
      <c r="BS6">
        <v>0.5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0.5</v>
      </c>
      <c r="CB6">
        <v>0.5</v>
      </c>
      <c r="CC6">
        <v>1</v>
      </c>
      <c r="CD6">
        <v>1</v>
      </c>
      <c r="CE6">
        <v>1</v>
      </c>
      <c r="CF6">
        <v>0.5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0.5</v>
      </c>
      <c r="DJ6">
        <v>0</v>
      </c>
      <c r="DK6">
        <v>0.5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195</v>
      </c>
      <c r="DZ6">
        <v>0</v>
      </c>
      <c r="EA6">
        <v>0</v>
      </c>
      <c r="EB6">
        <v>0</v>
      </c>
      <c r="EC6">
        <v>0</v>
      </c>
      <c r="ED6">
        <v>0.5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</v>
      </c>
      <c r="EL6">
        <v>0.5</v>
      </c>
      <c r="EM6">
        <v>0</v>
      </c>
      <c r="EN6">
        <v>0.5</v>
      </c>
      <c r="EO6">
        <v>1</v>
      </c>
      <c r="EP6" t="s">
        <v>195</v>
      </c>
      <c r="EQ6">
        <v>1</v>
      </c>
      <c r="ER6">
        <v>1</v>
      </c>
      <c r="ES6">
        <v>0.5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 t="s">
        <v>195</v>
      </c>
      <c r="FK6">
        <v>0</v>
      </c>
      <c r="FL6" t="s">
        <v>195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1</v>
      </c>
      <c r="FU6">
        <v>0</v>
      </c>
      <c r="FV6">
        <v>1</v>
      </c>
      <c r="FW6">
        <v>1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0.5</v>
      </c>
      <c r="GE6">
        <v>0</v>
      </c>
      <c r="GF6">
        <v>1</v>
      </c>
      <c r="GG6" t="s">
        <v>195</v>
      </c>
      <c r="GH6">
        <v>0.5</v>
      </c>
      <c r="GI6">
        <v>1</v>
      </c>
      <c r="GJ6" s="33">
        <f t="shared" si="0"/>
        <v>39</v>
      </c>
    </row>
    <row r="7" spans="1:192" x14ac:dyDescent="0.2">
      <c r="A7" t="s">
        <v>351</v>
      </c>
      <c r="B7">
        <v>80728959</v>
      </c>
      <c r="C7" t="s">
        <v>189</v>
      </c>
      <c r="D7" t="s">
        <v>188</v>
      </c>
      <c r="G7">
        <v>418</v>
      </c>
      <c r="H7">
        <v>50</v>
      </c>
      <c r="I7" t="s">
        <v>188</v>
      </c>
      <c r="J7" t="s">
        <v>190</v>
      </c>
      <c r="K7" t="s">
        <v>191</v>
      </c>
      <c r="L7">
        <v>1257</v>
      </c>
      <c r="M7">
        <v>148</v>
      </c>
      <c r="N7">
        <v>-1</v>
      </c>
      <c r="O7" t="s">
        <v>422</v>
      </c>
      <c r="P7" t="s">
        <v>192</v>
      </c>
      <c r="Q7" t="s">
        <v>423</v>
      </c>
      <c r="R7" t="s">
        <v>424</v>
      </c>
      <c r="S7" t="s">
        <v>436</v>
      </c>
      <c r="T7" t="s">
        <v>437</v>
      </c>
      <c r="U7">
        <v>2</v>
      </c>
      <c r="V7" t="s">
        <v>193</v>
      </c>
      <c r="W7">
        <v>1411</v>
      </c>
      <c r="X7">
        <v>249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 t="s">
        <v>195</v>
      </c>
      <c r="AT7">
        <v>0</v>
      </c>
      <c r="AU7">
        <v>0</v>
      </c>
      <c r="AV7">
        <v>0</v>
      </c>
      <c r="AW7">
        <v>0.5</v>
      </c>
      <c r="AX7">
        <v>1</v>
      </c>
      <c r="AY7">
        <v>0</v>
      </c>
      <c r="AZ7">
        <v>0</v>
      </c>
      <c r="BA7" t="s">
        <v>195</v>
      </c>
      <c r="BB7">
        <v>1</v>
      </c>
      <c r="BC7">
        <v>0.5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 t="s">
        <v>195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0.5</v>
      </c>
      <c r="CB7">
        <v>0.5</v>
      </c>
      <c r="CC7">
        <v>1</v>
      </c>
      <c r="CD7">
        <v>1</v>
      </c>
      <c r="CE7">
        <v>1</v>
      </c>
      <c r="CF7">
        <v>0.5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0.5</v>
      </c>
      <c r="DJ7">
        <v>0</v>
      </c>
      <c r="DK7">
        <v>0.5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 t="s">
        <v>195</v>
      </c>
      <c r="DZ7">
        <v>0</v>
      </c>
      <c r="EA7">
        <v>0</v>
      </c>
      <c r="EB7">
        <v>0</v>
      </c>
      <c r="EC7">
        <v>0</v>
      </c>
      <c r="ED7">
        <v>0.5</v>
      </c>
      <c r="EE7">
        <v>0</v>
      </c>
      <c r="EF7">
        <v>0</v>
      </c>
      <c r="EG7">
        <v>0</v>
      </c>
      <c r="EH7">
        <v>1</v>
      </c>
      <c r="EI7">
        <v>0</v>
      </c>
      <c r="EJ7">
        <v>0</v>
      </c>
      <c r="EK7">
        <v>0</v>
      </c>
      <c r="EL7">
        <v>0.5</v>
      </c>
      <c r="EM7">
        <v>0</v>
      </c>
      <c r="EN7">
        <v>0.5</v>
      </c>
      <c r="EO7">
        <v>1</v>
      </c>
      <c r="EP7">
        <v>1</v>
      </c>
      <c r="EQ7">
        <v>1</v>
      </c>
      <c r="ER7">
        <v>1</v>
      </c>
      <c r="ES7">
        <v>0.5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1</v>
      </c>
      <c r="FG7">
        <v>0</v>
      </c>
      <c r="FH7">
        <v>0</v>
      </c>
      <c r="FI7">
        <v>0</v>
      </c>
      <c r="FJ7">
        <v>1</v>
      </c>
      <c r="FK7">
        <v>0</v>
      </c>
      <c r="FL7">
        <v>0.5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1</v>
      </c>
      <c r="FU7">
        <v>0</v>
      </c>
      <c r="FV7">
        <v>1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0.5</v>
      </c>
      <c r="GE7">
        <v>0</v>
      </c>
      <c r="GF7">
        <v>1</v>
      </c>
      <c r="GG7">
        <v>0.5</v>
      </c>
      <c r="GH7">
        <v>0.5</v>
      </c>
      <c r="GI7">
        <v>1</v>
      </c>
      <c r="GJ7" s="33">
        <f t="shared" si="0"/>
        <v>43</v>
      </c>
    </row>
    <row r="8" spans="1:192" x14ac:dyDescent="0.2">
      <c r="A8" t="s">
        <v>351</v>
      </c>
      <c r="B8">
        <v>80728961</v>
      </c>
      <c r="C8" t="s">
        <v>189</v>
      </c>
      <c r="D8" t="s">
        <v>188</v>
      </c>
      <c r="G8">
        <v>418</v>
      </c>
      <c r="H8">
        <v>50</v>
      </c>
      <c r="I8" t="s">
        <v>188</v>
      </c>
      <c r="J8" t="s">
        <v>199</v>
      </c>
      <c r="K8" t="s">
        <v>200</v>
      </c>
      <c r="L8">
        <v>1257</v>
      </c>
      <c r="M8">
        <v>150</v>
      </c>
      <c r="N8">
        <v>-1</v>
      </c>
      <c r="O8" t="s">
        <v>422</v>
      </c>
      <c r="P8" t="s">
        <v>192</v>
      </c>
      <c r="Q8" t="s">
        <v>423</v>
      </c>
      <c r="R8" t="s">
        <v>424</v>
      </c>
      <c r="S8" t="s">
        <v>438</v>
      </c>
      <c r="T8" t="s">
        <v>439</v>
      </c>
      <c r="U8">
        <v>2</v>
      </c>
      <c r="V8" t="s">
        <v>193</v>
      </c>
      <c r="W8">
        <v>1411</v>
      </c>
      <c r="X8">
        <v>251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s">
        <v>195</v>
      </c>
      <c r="AT8">
        <v>0</v>
      </c>
      <c r="AU8">
        <v>0</v>
      </c>
      <c r="AV8">
        <v>0</v>
      </c>
      <c r="AW8">
        <v>0.5</v>
      </c>
      <c r="AX8">
        <v>1</v>
      </c>
      <c r="AY8">
        <v>0</v>
      </c>
      <c r="AZ8">
        <v>0</v>
      </c>
      <c r="BA8" t="s">
        <v>195</v>
      </c>
      <c r="BB8">
        <v>1</v>
      </c>
      <c r="BC8">
        <v>0.5</v>
      </c>
      <c r="BD8">
        <v>0</v>
      </c>
      <c r="BE8">
        <v>0</v>
      </c>
      <c r="BF8">
        <v>0</v>
      </c>
      <c r="BG8">
        <v>0</v>
      </c>
      <c r="BH8" t="s">
        <v>195</v>
      </c>
      <c r="BI8">
        <v>0</v>
      </c>
      <c r="BJ8" t="s">
        <v>195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0.5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0.5</v>
      </c>
      <c r="CB8">
        <v>0.5</v>
      </c>
      <c r="CC8">
        <v>1</v>
      </c>
      <c r="CD8">
        <v>1</v>
      </c>
      <c r="CE8">
        <v>1</v>
      </c>
      <c r="CF8">
        <v>0.5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0.5</v>
      </c>
      <c r="DJ8">
        <v>0</v>
      </c>
      <c r="DK8">
        <v>0.5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 t="s">
        <v>195</v>
      </c>
      <c r="DZ8">
        <v>0</v>
      </c>
      <c r="EA8">
        <v>0</v>
      </c>
      <c r="EB8">
        <v>0</v>
      </c>
      <c r="EC8">
        <v>0</v>
      </c>
      <c r="ED8">
        <v>0.5</v>
      </c>
      <c r="EE8">
        <v>0</v>
      </c>
      <c r="EF8">
        <v>0</v>
      </c>
      <c r="EG8">
        <v>0</v>
      </c>
      <c r="EH8">
        <v>1</v>
      </c>
      <c r="EI8">
        <v>0</v>
      </c>
      <c r="EJ8">
        <v>0</v>
      </c>
      <c r="EK8">
        <v>0</v>
      </c>
      <c r="EL8">
        <v>0.5</v>
      </c>
      <c r="EM8">
        <v>0</v>
      </c>
      <c r="EN8">
        <v>0.5</v>
      </c>
      <c r="EO8">
        <v>1</v>
      </c>
      <c r="EP8">
        <v>1</v>
      </c>
      <c r="EQ8">
        <v>1</v>
      </c>
      <c r="ER8">
        <v>1</v>
      </c>
      <c r="ES8">
        <v>0.5</v>
      </c>
      <c r="ET8">
        <v>1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1</v>
      </c>
      <c r="FG8">
        <v>0</v>
      </c>
      <c r="FH8">
        <v>0</v>
      </c>
      <c r="FI8">
        <v>0</v>
      </c>
      <c r="FJ8">
        <v>1</v>
      </c>
      <c r="FK8">
        <v>0</v>
      </c>
      <c r="FL8">
        <v>0.5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1</v>
      </c>
      <c r="FU8">
        <v>0</v>
      </c>
      <c r="FV8">
        <v>1</v>
      </c>
      <c r="FW8">
        <v>1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0.5</v>
      </c>
      <c r="GE8">
        <v>0</v>
      </c>
      <c r="GF8">
        <v>1</v>
      </c>
      <c r="GG8">
        <v>0.5</v>
      </c>
      <c r="GH8">
        <v>0.5</v>
      </c>
      <c r="GI8">
        <v>1</v>
      </c>
      <c r="GJ8" s="33">
        <f t="shared" si="0"/>
        <v>43</v>
      </c>
    </row>
    <row r="9" spans="1:192" x14ac:dyDescent="0.2">
      <c r="A9" t="s">
        <v>351</v>
      </c>
      <c r="B9">
        <v>80728971</v>
      </c>
      <c r="C9" t="s">
        <v>197</v>
      </c>
      <c r="D9" t="s">
        <v>188</v>
      </c>
      <c r="G9">
        <v>418</v>
      </c>
      <c r="H9">
        <v>54</v>
      </c>
      <c r="I9" t="s">
        <v>188</v>
      </c>
      <c r="J9" t="s">
        <v>190</v>
      </c>
      <c r="K9" t="s">
        <v>191</v>
      </c>
      <c r="L9">
        <v>1257</v>
      </c>
      <c r="M9">
        <v>160</v>
      </c>
      <c r="N9">
        <v>-1</v>
      </c>
      <c r="O9" t="s">
        <v>422</v>
      </c>
      <c r="P9" t="s">
        <v>192</v>
      </c>
      <c r="Q9" t="s">
        <v>423</v>
      </c>
      <c r="R9" t="s">
        <v>424</v>
      </c>
      <c r="S9" t="s">
        <v>440</v>
      </c>
      <c r="T9" t="s">
        <v>441</v>
      </c>
      <c r="U9">
        <v>2</v>
      </c>
      <c r="V9" t="s">
        <v>193</v>
      </c>
      <c r="W9">
        <v>1411</v>
      </c>
      <c r="X9">
        <v>261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0.5</v>
      </c>
      <c r="AX9">
        <v>1</v>
      </c>
      <c r="AY9">
        <v>0</v>
      </c>
      <c r="AZ9">
        <v>0</v>
      </c>
      <c r="BA9" t="s">
        <v>195</v>
      </c>
      <c r="BB9">
        <v>1</v>
      </c>
      <c r="BC9" t="s">
        <v>195</v>
      </c>
      <c r="BD9">
        <v>0</v>
      </c>
      <c r="BE9">
        <v>0</v>
      </c>
      <c r="BF9">
        <v>0</v>
      </c>
      <c r="BG9">
        <v>0</v>
      </c>
      <c r="BH9" t="s">
        <v>195</v>
      </c>
      <c r="BI9">
        <v>0</v>
      </c>
      <c r="BJ9" t="s">
        <v>195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0.5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0.5</v>
      </c>
      <c r="CB9">
        <v>0.5</v>
      </c>
      <c r="CC9">
        <v>1</v>
      </c>
      <c r="CD9">
        <v>1</v>
      </c>
      <c r="CE9">
        <v>1</v>
      </c>
      <c r="CF9">
        <v>0.5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0.5</v>
      </c>
      <c r="DJ9">
        <v>0</v>
      </c>
      <c r="DK9">
        <v>0.5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 t="s">
        <v>195</v>
      </c>
      <c r="DZ9">
        <v>0</v>
      </c>
      <c r="EA9">
        <v>0</v>
      </c>
      <c r="EB9">
        <v>0</v>
      </c>
      <c r="EC9">
        <v>0</v>
      </c>
      <c r="ED9">
        <v>0.5</v>
      </c>
      <c r="EE9">
        <v>0</v>
      </c>
      <c r="EF9">
        <v>0</v>
      </c>
      <c r="EG9">
        <v>0</v>
      </c>
      <c r="EH9">
        <v>1</v>
      </c>
      <c r="EI9">
        <v>0</v>
      </c>
      <c r="EJ9">
        <v>0</v>
      </c>
      <c r="EK9">
        <v>0</v>
      </c>
      <c r="EL9">
        <v>0.5</v>
      </c>
      <c r="EM9">
        <v>0</v>
      </c>
      <c r="EN9">
        <v>0.5</v>
      </c>
      <c r="EO9">
        <v>1</v>
      </c>
      <c r="EP9">
        <v>1</v>
      </c>
      <c r="EQ9">
        <v>1</v>
      </c>
      <c r="ER9">
        <v>1</v>
      </c>
      <c r="ES9">
        <v>0.5</v>
      </c>
      <c r="ET9">
        <v>1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1</v>
      </c>
      <c r="FG9">
        <v>0</v>
      </c>
      <c r="FH9">
        <v>0</v>
      </c>
      <c r="FI9">
        <v>0</v>
      </c>
      <c r="FJ9">
        <v>1</v>
      </c>
      <c r="FK9">
        <v>0</v>
      </c>
      <c r="FL9">
        <v>0.5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1</v>
      </c>
      <c r="FU9">
        <v>0</v>
      </c>
      <c r="FV9">
        <v>1</v>
      </c>
      <c r="FW9">
        <v>1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0.5</v>
      </c>
      <c r="GE9">
        <v>0</v>
      </c>
      <c r="GF9">
        <v>1</v>
      </c>
      <c r="GG9">
        <v>0.5</v>
      </c>
      <c r="GH9">
        <v>0.5</v>
      </c>
      <c r="GI9">
        <v>1</v>
      </c>
      <c r="GJ9" s="33">
        <f t="shared" si="0"/>
        <v>42.5</v>
      </c>
    </row>
    <row r="10" spans="1:192" x14ac:dyDescent="0.2">
      <c r="A10" t="s">
        <v>351</v>
      </c>
      <c r="B10">
        <v>80728987</v>
      </c>
      <c r="C10" t="s">
        <v>189</v>
      </c>
      <c r="D10" t="s">
        <v>188</v>
      </c>
      <c r="G10">
        <v>418</v>
      </c>
      <c r="H10">
        <v>59</v>
      </c>
      <c r="I10" t="s">
        <v>188</v>
      </c>
      <c r="J10" t="s">
        <v>190</v>
      </c>
      <c r="K10" t="s">
        <v>191</v>
      </c>
      <c r="L10">
        <v>1257</v>
      </c>
      <c r="M10">
        <v>176</v>
      </c>
      <c r="N10">
        <v>-1</v>
      </c>
      <c r="O10" t="s">
        <v>422</v>
      </c>
      <c r="P10" t="s">
        <v>192</v>
      </c>
      <c r="Q10" t="s">
        <v>423</v>
      </c>
      <c r="R10" t="s">
        <v>424</v>
      </c>
      <c r="S10" t="s">
        <v>442</v>
      </c>
      <c r="T10" t="s">
        <v>443</v>
      </c>
      <c r="U10">
        <v>2</v>
      </c>
      <c r="V10" t="s">
        <v>193</v>
      </c>
      <c r="W10">
        <v>1411</v>
      </c>
      <c r="X10">
        <v>277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0.5</v>
      </c>
      <c r="AX10">
        <v>1</v>
      </c>
      <c r="AY10">
        <v>0</v>
      </c>
      <c r="AZ10">
        <v>0</v>
      </c>
      <c r="BA10" t="s">
        <v>195</v>
      </c>
      <c r="BB10">
        <v>1</v>
      </c>
      <c r="BC10" t="s">
        <v>195</v>
      </c>
      <c r="BD10">
        <v>0</v>
      </c>
      <c r="BE10">
        <v>0</v>
      </c>
      <c r="BF10">
        <v>0</v>
      </c>
      <c r="BG10">
        <v>0</v>
      </c>
      <c r="BH10" t="s">
        <v>195</v>
      </c>
      <c r="BI10">
        <v>0</v>
      </c>
      <c r="BJ10" t="s">
        <v>195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0.5</v>
      </c>
      <c r="CB10">
        <v>0.5</v>
      </c>
      <c r="CC10">
        <v>1</v>
      </c>
      <c r="CD10">
        <v>1</v>
      </c>
      <c r="CE10">
        <v>1</v>
      </c>
      <c r="CF10">
        <v>0.5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0.5</v>
      </c>
      <c r="DJ10">
        <v>0</v>
      </c>
      <c r="DK10">
        <v>0.5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 t="s">
        <v>195</v>
      </c>
      <c r="DZ10">
        <v>0</v>
      </c>
      <c r="EA10">
        <v>0</v>
      </c>
      <c r="EB10">
        <v>0</v>
      </c>
      <c r="EC10">
        <v>0</v>
      </c>
      <c r="ED10">
        <v>0.5</v>
      </c>
      <c r="EE10">
        <v>0</v>
      </c>
      <c r="EF10">
        <v>0</v>
      </c>
      <c r="EG10">
        <v>0</v>
      </c>
      <c r="EH10">
        <v>1</v>
      </c>
      <c r="EI10">
        <v>0</v>
      </c>
      <c r="EJ10">
        <v>0</v>
      </c>
      <c r="EK10">
        <v>0</v>
      </c>
      <c r="EL10">
        <v>0.5</v>
      </c>
      <c r="EM10">
        <v>0</v>
      </c>
      <c r="EN10">
        <v>0.5</v>
      </c>
      <c r="EO10">
        <v>1</v>
      </c>
      <c r="EP10">
        <v>1</v>
      </c>
      <c r="EQ10">
        <v>1</v>
      </c>
      <c r="ER10">
        <v>1</v>
      </c>
      <c r="ES10">
        <v>0.5</v>
      </c>
      <c r="ET10">
        <v>1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1</v>
      </c>
      <c r="FG10">
        <v>0</v>
      </c>
      <c r="FH10">
        <v>0</v>
      </c>
      <c r="FI10">
        <v>0</v>
      </c>
      <c r="FJ10">
        <v>1</v>
      </c>
      <c r="FK10">
        <v>0</v>
      </c>
      <c r="FL10">
        <v>0.5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1</v>
      </c>
      <c r="FU10">
        <v>0</v>
      </c>
      <c r="FV10">
        <v>1</v>
      </c>
      <c r="FW10">
        <v>1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0.5</v>
      </c>
      <c r="GE10">
        <v>0</v>
      </c>
      <c r="GF10">
        <v>1</v>
      </c>
      <c r="GG10">
        <v>0.5</v>
      </c>
      <c r="GH10">
        <v>0.5</v>
      </c>
      <c r="GI10">
        <v>1</v>
      </c>
      <c r="GJ10" s="33">
        <f t="shared" si="0"/>
        <v>42.5</v>
      </c>
    </row>
    <row r="11" spans="1:192" x14ac:dyDescent="0.2">
      <c r="A11" t="s">
        <v>351</v>
      </c>
      <c r="B11">
        <v>80728989</v>
      </c>
      <c r="C11" t="s">
        <v>188</v>
      </c>
      <c r="D11" t="s">
        <v>189</v>
      </c>
      <c r="G11">
        <v>418</v>
      </c>
      <c r="H11">
        <v>60</v>
      </c>
      <c r="I11" t="s">
        <v>189</v>
      </c>
      <c r="J11" t="s">
        <v>190</v>
      </c>
      <c r="K11" t="s">
        <v>191</v>
      </c>
      <c r="L11">
        <v>1257</v>
      </c>
      <c r="M11">
        <v>178</v>
      </c>
      <c r="N11">
        <v>-1</v>
      </c>
      <c r="O11" t="s">
        <v>422</v>
      </c>
      <c r="P11" t="s">
        <v>192</v>
      </c>
      <c r="Q11" t="s">
        <v>423</v>
      </c>
      <c r="R11" t="s">
        <v>424</v>
      </c>
      <c r="S11" t="s">
        <v>444</v>
      </c>
      <c r="T11" t="s">
        <v>445</v>
      </c>
      <c r="U11">
        <v>2</v>
      </c>
      <c r="V11" t="s">
        <v>193</v>
      </c>
      <c r="W11">
        <v>1411</v>
      </c>
      <c r="X11">
        <v>279</v>
      </c>
      <c r="Y11">
        <v>0</v>
      </c>
      <c r="Z11">
        <v>1</v>
      </c>
      <c r="AA11" s="26" t="s">
        <v>196</v>
      </c>
      <c r="AB11">
        <v>1</v>
      </c>
      <c r="AC11" s="26" t="s">
        <v>194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0.5</v>
      </c>
      <c r="AX11">
        <v>1</v>
      </c>
      <c r="AY11">
        <v>0</v>
      </c>
      <c r="AZ11">
        <v>0</v>
      </c>
      <c r="BA11" t="s">
        <v>195</v>
      </c>
      <c r="BB11">
        <v>1</v>
      </c>
      <c r="BC11" t="s">
        <v>195</v>
      </c>
      <c r="BD11">
        <v>0</v>
      </c>
      <c r="BE11">
        <v>0</v>
      </c>
      <c r="BF11">
        <v>0</v>
      </c>
      <c r="BG11">
        <v>0</v>
      </c>
      <c r="BH11" t="s">
        <v>195</v>
      </c>
      <c r="BI11">
        <v>0</v>
      </c>
      <c r="BJ11" t="s">
        <v>195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0.5</v>
      </c>
      <c r="CB11">
        <v>0.5</v>
      </c>
      <c r="CC11">
        <v>1</v>
      </c>
      <c r="CD11">
        <v>1</v>
      </c>
      <c r="CE11">
        <v>1</v>
      </c>
      <c r="CF11">
        <v>0.5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0.5</v>
      </c>
      <c r="DJ11">
        <v>0</v>
      </c>
      <c r="DK11">
        <v>0.5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 t="s">
        <v>195</v>
      </c>
      <c r="DZ11">
        <v>0</v>
      </c>
      <c r="EA11">
        <v>0</v>
      </c>
      <c r="EB11">
        <v>0</v>
      </c>
      <c r="EC11">
        <v>0</v>
      </c>
      <c r="ED11">
        <v>0.5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0.5</v>
      </c>
      <c r="EM11">
        <v>0</v>
      </c>
      <c r="EN11">
        <v>0.5</v>
      </c>
      <c r="EO11">
        <v>1</v>
      </c>
      <c r="EP11">
        <v>1</v>
      </c>
      <c r="EQ11">
        <v>1</v>
      </c>
      <c r="ER11">
        <v>1</v>
      </c>
      <c r="ES11">
        <v>0.5</v>
      </c>
      <c r="ET11">
        <v>1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1</v>
      </c>
      <c r="FK11">
        <v>0</v>
      </c>
      <c r="FL11">
        <v>0.5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1</v>
      </c>
      <c r="FU11">
        <v>0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0.5</v>
      </c>
      <c r="GE11">
        <v>0</v>
      </c>
      <c r="GF11">
        <v>1</v>
      </c>
      <c r="GG11">
        <v>0.5</v>
      </c>
      <c r="GH11">
        <v>0.5</v>
      </c>
      <c r="GI11">
        <v>1</v>
      </c>
      <c r="GJ11" s="33">
        <f t="shared" si="0"/>
        <v>42.5</v>
      </c>
    </row>
    <row r="12" spans="1:192" x14ac:dyDescent="0.2">
      <c r="A12" t="s">
        <v>351</v>
      </c>
      <c r="B12">
        <v>80728993</v>
      </c>
      <c r="C12" t="s">
        <v>188</v>
      </c>
      <c r="D12" t="s">
        <v>189</v>
      </c>
      <c r="G12">
        <v>418</v>
      </c>
      <c r="H12">
        <v>61</v>
      </c>
      <c r="I12" t="s">
        <v>189</v>
      </c>
      <c r="J12" t="s">
        <v>190</v>
      </c>
      <c r="K12" t="s">
        <v>191</v>
      </c>
      <c r="L12">
        <v>1257</v>
      </c>
      <c r="M12">
        <v>182</v>
      </c>
      <c r="N12">
        <v>-1</v>
      </c>
      <c r="O12" t="s">
        <v>422</v>
      </c>
      <c r="P12" t="s">
        <v>192</v>
      </c>
      <c r="Q12" t="s">
        <v>423</v>
      </c>
      <c r="R12" t="s">
        <v>424</v>
      </c>
      <c r="S12" t="s">
        <v>446</v>
      </c>
      <c r="T12" t="s">
        <v>447</v>
      </c>
      <c r="U12">
        <v>2</v>
      </c>
      <c r="V12" t="s">
        <v>193</v>
      </c>
      <c r="W12">
        <v>1411</v>
      </c>
      <c r="X12">
        <v>283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 t="s">
        <v>195</v>
      </c>
      <c r="AT12">
        <v>0</v>
      </c>
      <c r="AU12">
        <v>0</v>
      </c>
      <c r="AV12">
        <v>0</v>
      </c>
      <c r="AW12">
        <v>0.5</v>
      </c>
      <c r="AX12">
        <v>1</v>
      </c>
      <c r="AY12">
        <v>0</v>
      </c>
      <c r="AZ12">
        <v>0</v>
      </c>
      <c r="BA12" t="s">
        <v>195</v>
      </c>
      <c r="BB12">
        <v>1</v>
      </c>
      <c r="BC12" t="s">
        <v>195</v>
      </c>
      <c r="BD12">
        <v>0</v>
      </c>
      <c r="BE12">
        <v>0</v>
      </c>
      <c r="BF12">
        <v>0</v>
      </c>
      <c r="BG12">
        <v>0</v>
      </c>
      <c r="BH12" t="s">
        <v>195</v>
      </c>
      <c r="BI12">
        <v>0</v>
      </c>
      <c r="BJ12" t="s">
        <v>195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0.5</v>
      </c>
      <c r="CB12">
        <v>0.5</v>
      </c>
      <c r="CC12">
        <v>1</v>
      </c>
      <c r="CD12">
        <v>1</v>
      </c>
      <c r="CE12">
        <v>1</v>
      </c>
      <c r="CF12">
        <v>0.5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0.5</v>
      </c>
      <c r="DJ12">
        <v>0</v>
      </c>
      <c r="DK12">
        <v>0.5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0.5</v>
      </c>
      <c r="EE12">
        <v>0</v>
      </c>
      <c r="EF12">
        <v>0</v>
      </c>
      <c r="EG12">
        <v>0</v>
      </c>
      <c r="EH12">
        <v>1</v>
      </c>
      <c r="EI12">
        <v>0</v>
      </c>
      <c r="EJ12">
        <v>0</v>
      </c>
      <c r="EK12">
        <v>0</v>
      </c>
      <c r="EL12">
        <v>0.5</v>
      </c>
      <c r="EM12">
        <v>0</v>
      </c>
      <c r="EN12">
        <v>0.5</v>
      </c>
      <c r="EO12">
        <v>1</v>
      </c>
      <c r="EP12">
        <v>1</v>
      </c>
      <c r="EQ12">
        <v>1</v>
      </c>
      <c r="ER12">
        <v>1</v>
      </c>
      <c r="ES12">
        <v>0.5</v>
      </c>
      <c r="ET12">
        <v>1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1</v>
      </c>
      <c r="FK12">
        <v>0</v>
      </c>
      <c r="FL12">
        <v>0.5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0.5</v>
      </c>
      <c r="FU12">
        <v>0</v>
      </c>
      <c r="FV12">
        <v>1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0.5</v>
      </c>
      <c r="GE12">
        <v>0</v>
      </c>
      <c r="GF12">
        <v>1</v>
      </c>
      <c r="GG12">
        <v>0.5</v>
      </c>
      <c r="GH12">
        <v>0.5</v>
      </c>
      <c r="GI12">
        <v>1</v>
      </c>
      <c r="GJ12" s="33">
        <f t="shared" si="0"/>
        <v>42</v>
      </c>
    </row>
    <row r="13" spans="1:192" x14ac:dyDescent="0.2">
      <c r="A13" t="s">
        <v>351</v>
      </c>
      <c r="B13">
        <v>80729012</v>
      </c>
      <c r="C13" t="s">
        <v>188</v>
      </c>
      <c r="D13" t="s">
        <v>198</v>
      </c>
      <c r="G13">
        <v>418</v>
      </c>
      <c r="H13">
        <v>67</v>
      </c>
      <c r="I13" t="s">
        <v>198</v>
      </c>
      <c r="J13" t="s">
        <v>199</v>
      </c>
      <c r="K13" t="s">
        <v>200</v>
      </c>
      <c r="L13">
        <v>1257</v>
      </c>
      <c r="M13">
        <v>201</v>
      </c>
      <c r="N13">
        <v>-1</v>
      </c>
      <c r="O13" t="s">
        <v>422</v>
      </c>
      <c r="P13" t="s">
        <v>192</v>
      </c>
      <c r="Q13" t="s">
        <v>423</v>
      </c>
      <c r="R13" t="s">
        <v>424</v>
      </c>
      <c r="S13" t="s">
        <v>448</v>
      </c>
      <c r="T13" t="s">
        <v>449</v>
      </c>
      <c r="U13">
        <v>2</v>
      </c>
      <c r="V13" t="s">
        <v>193</v>
      </c>
      <c r="W13">
        <v>1411</v>
      </c>
      <c r="X13">
        <v>302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s">
        <v>195</v>
      </c>
      <c r="AT13">
        <v>0</v>
      </c>
      <c r="AU13">
        <v>0</v>
      </c>
      <c r="AV13">
        <v>0</v>
      </c>
      <c r="AW13">
        <v>0.5</v>
      </c>
      <c r="AX13">
        <v>1</v>
      </c>
      <c r="AY13">
        <v>0</v>
      </c>
      <c r="AZ13">
        <v>0</v>
      </c>
      <c r="BA13" t="s">
        <v>195</v>
      </c>
      <c r="BB13">
        <v>1</v>
      </c>
      <c r="BC13" t="s">
        <v>195</v>
      </c>
      <c r="BD13">
        <v>0</v>
      </c>
      <c r="BE13">
        <v>0</v>
      </c>
      <c r="BF13">
        <v>0</v>
      </c>
      <c r="BG13">
        <v>0</v>
      </c>
      <c r="BH13" t="s">
        <v>195</v>
      </c>
      <c r="BI13">
        <v>0</v>
      </c>
      <c r="BJ13" t="s">
        <v>195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0.5</v>
      </c>
      <c r="CB13">
        <v>0.5</v>
      </c>
      <c r="CC13">
        <v>1</v>
      </c>
      <c r="CD13">
        <v>1</v>
      </c>
      <c r="CE13">
        <v>1</v>
      </c>
      <c r="CF13">
        <v>0.5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0.5</v>
      </c>
      <c r="DJ13">
        <v>0</v>
      </c>
      <c r="DK13">
        <v>0.5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 t="s">
        <v>195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0.5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0.5</v>
      </c>
      <c r="EM13">
        <v>0</v>
      </c>
      <c r="EN13">
        <v>0.5</v>
      </c>
      <c r="EO13">
        <v>0.5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1</v>
      </c>
      <c r="FK13">
        <v>0</v>
      </c>
      <c r="FL13">
        <v>0.5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1</v>
      </c>
      <c r="FU13">
        <v>0</v>
      </c>
      <c r="FV13">
        <v>1</v>
      </c>
      <c r="FW13">
        <v>1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0.5</v>
      </c>
      <c r="GE13">
        <v>0</v>
      </c>
      <c r="GF13" t="s">
        <v>203</v>
      </c>
      <c r="GG13">
        <v>0.5</v>
      </c>
      <c r="GH13">
        <v>0.5</v>
      </c>
      <c r="GI13">
        <v>1</v>
      </c>
      <c r="GJ13" s="33">
        <f t="shared" si="0"/>
        <v>41</v>
      </c>
    </row>
    <row r="14" spans="1:192" x14ac:dyDescent="0.2">
      <c r="A14" t="s">
        <v>351</v>
      </c>
      <c r="B14">
        <v>80729058</v>
      </c>
      <c r="C14" t="s">
        <v>198</v>
      </c>
      <c r="D14" t="s">
        <v>188</v>
      </c>
      <c r="G14">
        <v>418</v>
      </c>
      <c r="H14">
        <v>83</v>
      </c>
      <c r="I14" t="s">
        <v>188</v>
      </c>
      <c r="J14" t="s">
        <v>190</v>
      </c>
      <c r="K14" t="s">
        <v>191</v>
      </c>
      <c r="L14">
        <v>1257</v>
      </c>
      <c r="M14">
        <v>247</v>
      </c>
      <c r="N14">
        <v>-1</v>
      </c>
      <c r="O14" t="s">
        <v>422</v>
      </c>
      <c r="P14" t="s">
        <v>192</v>
      </c>
      <c r="Q14" t="s">
        <v>423</v>
      </c>
      <c r="R14" t="s">
        <v>424</v>
      </c>
      <c r="S14" t="s">
        <v>450</v>
      </c>
      <c r="T14" t="s">
        <v>451</v>
      </c>
      <c r="U14">
        <v>2</v>
      </c>
      <c r="V14" t="s">
        <v>193</v>
      </c>
      <c r="W14">
        <v>1411</v>
      </c>
      <c r="X14">
        <v>348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>
        <v>0</v>
      </c>
      <c r="AF14">
        <v>0</v>
      </c>
      <c r="AG14" t="s">
        <v>195</v>
      </c>
      <c r="AH14">
        <v>0</v>
      </c>
      <c r="AI14">
        <v>0</v>
      </c>
      <c r="AJ14">
        <v>0</v>
      </c>
      <c r="AK14">
        <v>0</v>
      </c>
      <c r="AL14" t="s">
        <v>195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s">
        <v>195</v>
      </c>
      <c r="AT14">
        <v>0</v>
      </c>
      <c r="AU14">
        <v>0</v>
      </c>
      <c r="AV14">
        <v>0</v>
      </c>
      <c r="AW14">
        <v>0.5</v>
      </c>
      <c r="AX14">
        <v>0.5</v>
      </c>
      <c r="AY14">
        <v>0</v>
      </c>
      <c r="AZ14">
        <v>0</v>
      </c>
      <c r="BA14">
        <v>0</v>
      </c>
      <c r="BB14">
        <v>1</v>
      </c>
      <c r="BC14" t="s">
        <v>195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 t="s">
        <v>195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0.5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0.5</v>
      </c>
      <c r="CB14">
        <v>0.5</v>
      </c>
      <c r="CC14">
        <v>1</v>
      </c>
      <c r="CD14">
        <v>1</v>
      </c>
      <c r="CE14">
        <v>1</v>
      </c>
      <c r="CF14">
        <v>0.5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 t="s">
        <v>210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0.5</v>
      </c>
      <c r="DJ14">
        <v>0</v>
      </c>
      <c r="DK14">
        <v>0.5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0.5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>
        <v>0</v>
      </c>
      <c r="EL14">
        <v>0.5</v>
      </c>
      <c r="EM14">
        <v>0</v>
      </c>
      <c r="EN14">
        <v>0.5</v>
      </c>
      <c r="EO14">
        <v>1</v>
      </c>
      <c r="EP14">
        <v>1</v>
      </c>
      <c r="EQ14">
        <v>1</v>
      </c>
      <c r="ER14">
        <v>1</v>
      </c>
      <c r="ES14">
        <v>0.5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1</v>
      </c>
      <c r="FK14">
        <v>0</v>
      </c>
      <c r="FL14">
        <v>0.5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1</v>
      </c>
      <c r="FU14">
        <v>0</v>
      </c>
      <c r="FV14">
        <v>0.5</v>
      </c>
      <c r="FW14">
        <v>1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0.5</v>
      </c>
      <c r="GD14">
        <v>1</v>
      </c>
      <c r="GE14">
        <v>0</v>
      </c>
      <c r="GF14">
        <v>1</v>
      </c>
      <c r="GG14">
        <v>0.5</v>
      </c>
      <c r="GH14">
        <v>0.5</v>
      </c>
      <c r="GI14">
        <v>1</v>
      </c>
      <c r="GJ14" s="33">
        <f t="shared" si="0"/>
        <v>42.5</v>
      </c>
    </row>
    <row r="15" spans="1:192" x14ac:dyDescent="0.2">
      <c r="A15" t="s">
        <v>351</v>
      </c>
      <c r="B15">
        <v>80729071</v>
      </c>
      <c r="C15" t="s">
        <v>197</v>
      </c>
      <c r="D15" t="s">
        <v>198</v>
      </c>
      <c r="G15">
        <v>418</v>
      </c>
      <c r="H15">
        <v>87</v>
      </c>
      <c r="I15" t="s">
        <v>198</v>
      </c>
      <c r="J15" t="s">
        <v>190</v>
      </c>
      <c r="K15" t="s">
        <v>191</v>
      </c>
      <c r="L15">
        <v>1257</v>
      </c>
      <c r="M15">
        <v>260</v>
      </c>
      <c r="N15">
        <v>-1</v>
      </c>
      <c r="O15" t="s">
        <v>422</v>
      </c>
      <c r="P15" t="s">
        <v>192</v>
      </c>
      <c r="Q15" t="s">
        <v>423</v>
      </c>
      <c r="R15" t="s">
        <v>424</v>
      </c>
      <c r="S15" t="s">
        <v>452</v>
      </c>
      <c r="T15" t="s">
        <v>453</v>
      </c>
      <c r="U15">
        <v>2</v>
      </c>
      <c r="V15" t="s">
        <v>193</v>
      </c>
      <c r="W15">
        <v>1411</v>
      </c>
      <c r="X15">
        <v>361</v>
      </c>
      <c r="Y15">
        <v>0</v>
      </c>
      <c r="Z15">
        <v>1</v>
      </c>
      <c r="AA15" s="26" t="s">
        <v>194</v>
      </c>
      <c r="AB15">
        <v>1</v>
      </c>
      <c r="AC15" s="26" t="s">
        <v>196</v>
      </c>
      <c r="AD15">
        <v>0</v>
      </c>
      <c r="AE15">
        <v>0</v>
      </c>
      <c r="AF15">
        <v>0</v>
      </c>
      <c r="AG15" t="s">
        <v>195</v>
      </c>
      <c r="AH15">
        <v>0</v>
      </c>
      <c r="AI15">
        <v>0</v>
      </c>
      <c r="AJ15">
        <v>0</v>
      </c>
      <c r="AK15">
        <v>0</v>
      </c>
      <c r="AL15" t="s">
        <v>195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195</v>
      </c>
      <c r="AT15">
        <v>1</v>
      </c>
      <c r="AU15">
        <v>0</v>
      </c>
      <c r="AV15">
        <v>1</v>
      </c>
      <c r="AW15">
        <v>0.5</v>
      </c>
      <c r="AX15">
        <v>1</v>
      </c>
      <c r="AY15">
        <v>0</v>
      </c>
      <c r="AZ15">
        <v>0</v>
      </c>
      <c r="BA15" t="s">
        <v>195</v>
      </c>
      <c r="BB15">
        <v>1</v>
      </c>
      <c r="BC15" t="s">
        <v>195</v>
      </c>
      <c r="BD15">
        <v>0</v>
      </c>
      <c r="BE15">
        <v>0</v>
      </c>
      <c r="BF15">
        <v>1</v>
      </c>
      <c r="BG15">
        <v>1</v>
      </c>
      <c r="BH15">
        <v>0</v>
      </c>
      <c r="BI15">
        <v>0.5</v>
      </c>
      <c r="BJ15">
        <v>0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0.5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0.5</v>
      </c>
      <c r="CB15">
        <v>0.5</v>
      </c>
      <c r="CC15">
        <v>1</v>
      </c>
      <c r="CD15">
        <v>1</v>
      </c>
      <c r="CE15">
        <v>1</v>
      </c>
      <c r="CF15">
        <v>0.5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0.5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0.5</v>
      </c>
      <c r="EE15">
        <v>0</v>
      </c>
      <c r="EF15">
        <v>0</v>
      </c>
      <c r="EG15">
        <v>0</v>
      </c>
      <c r="EH15">
        <v>1</v>
      </c>
      <c r="EI15">
        <v>0</v>
      </c>
      <c r="EJ15">
        <v>0</v>
      </c>
      <c r="EK15">
        <v>0</v>
      </c>
      <c r="EL15">
        <v>0.5</v>
      </c>
      <c r="EM15">
        <v>0</v>
      </c>
      <c r="EN15">
        <v>0.5</v>
      </c>
      <c r="EO15">
        <v>1</v>
      </c>
      <c r="EP15">
        <v>1</v>
      </c>
      <c r="EQ15">
        <v>1</v>
      </c>
      <c r="ER15">
        <v>1</v>
      </c>
      <c r="ES15">
        <v>0.5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1</v>
      </c>
      <c r="FG15">
        <v>0.5</v>
      </c>
      <c r="FH15">
        <v>0</v>
      </c>
      <c r="FI15">
        <v>0</v>
      </c>
      <c r="FJ15">
        <v>1</v>
      </c>
      <c r="FK15">
        <v>0</v>
      </c>
      <c r="FL15">
        <v>1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1</v>
      </c>
      <c r="FU15">
        <v>0</v>
      </c>
      <c r="FV15">
        <v>0.5</v>
      </c>
      <c r="FW15">
        <v>1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0.5</v>
      </c>
      <c r="GE15">
        <v>0</v>
      </c>
      <c r="GF15">
        <v>1</v>
      </c>
      <c r="GG15">
        <v>0.5</v>
      </c>
      <c r="GH15">
        <v>0.5</v>
      </c>
      <c r="GI15">
        <v>1</v>
      </c>
      <c r="GJ15" s="33">
        <f t="shared" si="0"/>
        <v>47</v>
      </c>
    </row>
    <row r="16" spans="1:192" x14ac:dyDescent="0.2">
      <c r="A16" t="s">
        <v>351</v>
      </c>
      <c r="B16">
        <v>80729082</v>
      </c>
      <c r="C16" t="s">
        <v>198</v>
      </c>
      <c r="D16" t="s">
        <v>189</v>
      </c>
      <c r="G16">
        <v>418</v>
      </c>
      <c r="H16">
        <v>91</v>
      </c>
      <c r="I16" t="s">
        <v>189</v>
      </c>
      <c r="J16" t="s">
        <v>190</v>
      </c>
      <c r="K16" t="s">
        <v>191</v>
      </c>
      <c r="L16">
        <v>1257</v>
      </c>
      <c r="M16">
        <v>271</v>
      </c>
      <c r="N16">
        <v>-1</v>
      </c>
      <c r="O16" t="s">
        <v>422</v>
      </c>
      <c r="P16" t="s">
        <v>192</v>
      </c>
      <c r="Q16" t="s">
        <v>423</v>
      </c>
      <c r="R16" t="s">
        <v>424</v>
      </c>
      <c r="S16" t="s">
        <v>454</v>
      </c>
      <c r="T16" t="s">
        <v>455</v>
      </c>
      <c r="U16">
        <v>2</v>
      </c>
      <c r="V16" t="s">
        <v>193</v>
      </c>
      <c r="W16">
        <v>1411</v>
      </c>
      <c r="X16">
        <v>372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>
        <v>0</v>
      </c>
      <c r="AF16" t="s">
        <v>195</v>
      </c>
      <c r="AG16" t="s">
        <v>195</v>
      </c>
      <c r="AH16">
        <v>0</v>
      </c>
      <c r="AI16">
        <v>0</v>
      </c>
      <c r="AJ16">
        <v>0</v>
      </c>
      <c r="AK16">
        <v>0</v>
      </c>
      <c r="AL16" t="s">
        <v>195</v>
      </c>
      <c r="AM16">
        <v>0</v>
      </c>
      <c r="AN16" t="s">
        <v>195</v>
      </c>
      <c r="AO16">
        <v>0</v>
      </c>
      <c r="AP16">
        <v>0</v>
      </c>
      <c r="AQ16">
        <v>0</v>
      </c>
      <c r="AR16">
        <v>0</v>
      </c>
      <c r="AS16" t="s">
        <v>195</v>
      </c>
      <c r="AT16">
        <v>0</v>
      </c>
      <c r="AU16">
        <v>0</v>
      </c>
      <c r="AV16">
        <v>0</v>
      </c>
      <c r="AW16">
        <v>0.5</v>
      </c>
      <c r="AX16">
        <v>1</v>
      </c>
      <c r="AY16">
        <v>0</v>
      </c>
      <c r="AZ16">
        <v>0</v>
      </c>
      <c r="BA16" t="s">
        <v>195</v>
      </c>
      <c r="BB16">
        <v>1</v>
      </c>
      <c r="BC16" t="s">
        <v>195</v>
      </c>
      <c r="BD16">
        <v>0</v>
      </c>
      <c r="BE16">
        <v>0</v>
      </c>
      <c r="BF16">
        <v>0</v>
      </c>
      <c r="BG16">
        <v>0</v>
      </c>
      <c r="BH16" t="s">
        <v>195</v>
      </c>
      <c r="BI16" t="s">
        <v>195</v>
      </c>
      <c r="BJ16">
        <v>0</v>
      </c>
      <c r="BK16">
        <v>1</v>
      </c>
      <c r="BL16">
        <v>1</v>
      </c>
      <c r="BM16">
        <v>1</v>
      </c>
      <c r="BN16">
        <v>1</v>
      </c>
      <c r="BO16">
        <v>1</v>
      </c>
      <c r="BP16" t="s">
        <v>203</v>
      </c>
      <c r="BQ16">
        <v>1</v>
      </c>
      <c r="BR16">
        <v>1</v>
      </c>
      <c r="BS16">
        <v>0.5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0.5</v>
      </c>
      <c r="CB16">
        <v>0.5</v>
      </c>
      <c r="CC16">
        <v>1</v>
      </c>
      <c r="CD16">
        <v>1</v>
      </c>
      <c r="CE16">
        <v>1</v>
      </c>
      <c r="CF16">
        <v>0.5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0.5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0.5</v>
      </c>
      <c r="EE16">
        <v>0</v>
      </c>
      <c r="EF16">
        <v>0</v>
      </c>
      <c r="EG16">
        <v>0</v>
      </c>
      <c r="EH16">
        <v>1</v>
      </c>
      <c r="EI16">
        <v>0</v>
      </c>
      <c r="EJ16" t="s">
        <v>195</v>
      </c>
      <c r="EK16">
        <v>0</v>
      </c>
      <c r="EL16">
        <v>0.5</v>
      </c>
      <c r="EM16">
        <v>0</v>
      </c>
      <c r="EN16">
        <v>0.5</v>
      </c>
      <c r="EO16">
        <v>1</v>
      </c>
      <c r="EP16">
        <v>1</v>
      </c>
      <c r="EQ16">
        <v>1</v>
      </c>
      <c r="ER16">
        <v>1</v>
      </c>
      <c r="ES16">
        <v>0.5</v>
      </c>
      <c r="ET16">
        <v>1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1</v>
      </c>
      <c r="FK16">
        <v>0</v>
      </c>
      <c r="FL16">
        <v>0.5</v>
      </c>
      <c r="FM16">
        <v>0</v>
      </c>
      <c r="FN16">
        <v>0</v>
      </c>
      <c r="FO16">
        <v>0</v>
      </c>
      <c r="FP16">
        <v>0</v>
      </c>
      <c r="FQ16" t="s">
        <v>195</v>
      </c>
      <c r="FR16" t="s">
        <v>210</v>
      </c>
      <c r="FS16">
        <v>0</v>
      </c>
      <c r="FT16">
        <v>1</v>
      </c>
      <c r="FU16">
        <v>0</v>
      </c>
      <c r="FV16">
        <v>0.5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0.5</v>
      </c>
      <c r="GE16">
        <v>0</v>
      </c>
      <c r="GF16">
        <v>1</v>
      </c>
      <c r="GG16">
        <v>0.5</v>
      </c>
      <c r="GH16">
        <v>0.5</v>
      </c>
      <c r="GI16">
        <v>1</v>
      </c>
      <c r="GJ16" s="33">
        <f t="shared" si="0"/>
        <v>40.5</v>
      </c>
    </row>
    <row r="17" spans="1:192" x14ac:dyDescent="0.2">
      <c r="A17" t="s">
        <v>351</v>
      </c>
      <c r="B17">
        <v>80729102</v>
      </c>
      <c r="C17" t="s">
        <v>188</v>
      </c>
      <c r="D17" t="s">
        <v>197</v>
      </c>
      <c r="G17">
        <v>418</v>
      </c>
      <c r="H17">
        <v>97</v>
      </c>
      <c r="I17" t="s">
        <v>197</v>
      </c>
      <c r="J17" t="s">
        <v>199</v>
      </c>
      <c r="K17" t="s">
        <v>200</v>
      </c>
      <c r="L17">
        <v>1257</v>
      </c>
      <c r="M17">
        <v>291</v>
      </c>
      <c r="N17">
        <v>-1</v>
      </c>
      <c r="O17" t="s">
        <v>422</v>
      </c>
      <c r="P17" t="s">
        <v>192</v>
      </c>
      <c r="Q17" t="s">
        <v>423</v>
      </c>
      <c r="R17" t="s">
        <v>424</v>
      </c>
      <c r="S17" t="s">
        <v>456</v>
      </c>
      <c r="T17" t="s">
        <v>457</v>
      </c>
      <c r="U17">
        <v>2</v>
      </c>
      <c r="V17" t="s">
        <v>193</v>
      </c>
      <c r="W17">
        <v>1411</v>
      </c>
      <c r="X17">
        <v>392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>
        <v>0</v>
      </c>
      <c r="AF17" t="s">
        <v>195</v>
      </c>
      <c r="AG17">
        <v>0</v>
      </c>
      <c r="AH17">
        <v>0</v>
      </c>
      <c r="AI17">
        <v>0</v>
      </c>
      <c r="AJ17">
        <v>0</v>
      </c>
      <c r="AK17">
        <v>0</v>
      </c>
      <c r="AL17" t="s">
        <v>195</v>
      </c>
      <c r="AM17">
        <v>0</v>
      </c>
      <c r="AN17">
        <v>0</v>
      </c>
      <c r="AO17">
        <v>0</v>
      </c>
      <c r="AP17">
        <v>0</v>
      </c>
      <c r="AQ17" t="s">
        <v>195</v>
      </c>
      <c r="AR17">
        <v>0</v>
      </c>
      <c r="AS17" t="s">
        <v>195</v>
      </c>
      <c r="AT17">
        <v>0</v>
      </c>
      <c r="AU17">
        <v>0</v>
      </c>
      <c r="AV17">
        <v>0</v>
      </c>
      <c r="AW17">
        <v>0.5</v>
      </c>
      <c r="AX17">
        <v>1</v>
      </c>
      <c r="AY17">
        <v>0</v>
      </c>
      <c r="AZ17">
        <v>0</v>
      </c>
      <c r="BA17">
        <v>0</v>
      </c>
      <c r="BB17">
        <v>0.5</v>
      </c>
      <c r="BC17" t="s">
        <v>195</v>
      </c>
      <c r="BD17">
        <v>0</v>
      </c>
      <c r="BE17">
        <v>0</v>
      </c>
      <c r="BF17">
        <v>0</v>
      </c>
      <c r="BG17">
        <v>0</v>
      </c>
      <c r="BH17" t="s">
        <v>195</v>
      </c>
      <c r="BI17">
        <v>0</v>
      </c>
      <c r="BJ17">
        <v>0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0.5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0.5</v>
      </c>
      <c r="CB17">
        <v>0.5</v>
      </c>
      <c r="CC17">
        <v>1</v>
      </c>
      <c r="CD17">
        <v>1</v>
      </c>
      <c r="CE17">
        <v>1</v>
      </c>
      <c r="CF17">
        <v>0.5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0.5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 t="s">
        <v>195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0.5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0</v>
      </c>
      <c r="EK17">
        <v>0</v>
      </c>
      <c r="EL17">
        <v>0.5</v>
      </c>
      <c r="EM17">
        <v>0</v>
      </c>
      <c r="EN17">
        <v>0.5</v>
      </c>
      <c r="EO17">
        <v>1</v>
      </c>
      <c r="EP17">
        <v>1</v>
      </c>
      <c r="EQ17">
        <v>0.5</v>
      </c>
      <c r="ER17">
        <v>1</v>
      </c>
      <c r="ES17">
        <v>0.5</v>
      </c>
      <c r="ET17">
        <v>1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1</v>
      </c>
      <c r="FG17">
        <v>0</v>
      </c>
      <c r="FH17">
        <v>0</v>
      </c>
      <c r="FI17">
        <v>0</v>
      </c>
      <c r="FJ17">
        <v>1</v>
      </c>
      <c r="FK17">
        <v>0</v>
      </c>
      <c r="FL17">
        <v>0.5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1</v>
      </c>
      <c r="FU17">
        <v>0</v>
      </c>
      <c r="FV17">
        <v>0.5</v>
      </c>
      <c r="FW17">
        <v>1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0.5</v>
      </c>
      <c r="GE17">
        <v>0</v>
      </c>
      <c r="GF17">
        <v>1</v>
      </c>
      <c r="GG17">
        <v>0.5</v>
      </c>
      <c r="GH17">
        <v>0.5</v>
      </c>
      <c r="GI17">
        <v>1</v>
      </c>
      <c r="GJ17" s="33">
        <f t="shared" si="0"/>
        <v>40.5</v>
      </c>
    </row>
    <row r="18" spans="1:192" x14ac:dyDescent="0.2">
      <c r="A18" t="s">
        <v>351</v>
      </c>
      <c r="B18">
        <v>80729138</v>
      </c>
      <c r="C18" t="s">
        <v>188</v>
      </c>
      <c r="D18" t="s">
        <v>198</v>
      </c>
      <c r="G18">
        <v>418</v>
      </c>
      <c r="H18">
        <v>109</v>
      </c>
      <c r="I18" t="s">
        <v>198</v>
      </c>
      <c r="J18" t="s">
        <v>199</v>
      </c>
      <c r="K18" t="s">
        <v>200</v>
      </c>
      <c r="L18">
        <v>1257</v>
      </c>
      <c r="M18">
        <v>327</v>
      </c>
      <c r="N18">
        <v>-1</v>
      </c>
      <c r="O18" t="s">
        <v>422</v>
      </c>
      <c r="P18" t="s">
        <v>192</v>
      </c>
      <c r="Q18" t="s">
        <v>423</v>
      </c>
      <c r="R18" t="s">
        <v>424</v>
      </c>
      <c r="S18" t="s">
        <v>458</v>
      </c>
      <c r="T18" t="s">
        <v>459</v>
      </c>
      <c r="U18">
        <v>2</v>
      </c>
      <c r="V18" t="s">
        <v>193</v>
      </c>
      <c r="W18">
        <v>1411</v>
      </c>
      <c r="X18">
        <v>428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>
        <v>0</v>
      </c>
      <c r="AF18" t="s">
        <v>195</v>
      </c>
      <c r="AG18">
        <v>0</v>
      </c>
      <c r="AH18" t="s">
        <v>195</v>
      </c>
      <c r="AI18">
        <v>0</v>
      </c>
      <c r="AJ18">
        <v>0</v>
      </c>
      <c r="AK18">
        <v>0</v>
      </c>
      <c r="AL18" t="s">
        <v>195</v>
      </c>
      <c r="AM18">
        <v>0</v>
      </c>
      <c r="AN18">
        <v>0</v>
      </c>
      <c r="AO18">
        <v>0</v>
      </c>
      <c r="AP18">
        <v>0</v>
      </c>
      <c r="AQ18" t="s">
        <v>195</v>
      </c>
      <c r="AR18">
        <v>0</v>
      </c>
      <c r="AS18" t="s">
        <v>195</v>
      </c>
      <c r="AT18">
        <v>0</v>
      </c>
      <c r="AU18">
        <v>0</v>
      </c>
      <c r="AV18">
        <v>0</v>
      </c>
      <c r="AW18">
        <v>0.5</v>
      </c>
      <c r="AX18">
        <v>1</v>
      </c>
      <c r="AY18">
        <v>0</v>
      </c>
      <c r="AZ18">
        <v>0</v>
      </c>
      <c r="BA18" t="s">
        <v>195</v>
      </c>
      <c r="BB18">
        <v>1</v>
      </c>
      <c r="BC18" t="s">
        <v>210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1</v>
      </c>
      <c r="BN18" t="s">
        <v>203</v>
      </c>
      <c r="BO18" t="s">
        <v>195</v>
      </c>
      <c r="BP18">
        <v>1</v>
      </c>
      <c r="BQ18">
        <v>1</v>
      </c>
      <c r="BR18">
        <v>1</v>
      </c>
      <c r="BS18">
        <v>0.5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0.5</v>
      </c>
      <c r="CB18">
        <v>0.5</v>
      </c>
      <c r="CC18">
        <v>1</v>
      </c>
      <c r="CD18">
        <v>1</v>
      </c>
      <c r="CE18">
        <v>1</v>
      </c>
      <c r="CF18">
        <v>0.5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0.5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0.5</v>
      </c>
      <c r="EE18">
        <v>0</v>
      </c>
      <c r="EF18">
        <v>0</v>
      </c>
      <c r="EG18">
        <v>0</v>
      </c>
      <c r="EH18">
        <v>1</v>
      </c>
      <c r="EI18">
        <v>0</v>
      </c>
      <c r="EJ18" t="s">
        <v>210</v>
      </c>
      <c r="EK18">
        <v>0</v>
      </c>
      <c r="EL18">
        <v>0.5</v>
      </c>
      <c r="EM18">
        <v>0</v>
      </c>
      <c r="EN18">
        <v>0.5</v>
      </c>
      <c r="EO18">
        <v>1</v>
      </c>
      <c r="EP18">
        <v>1</v>
      </c>
      <c r="EQ18">
        <v>0.5</v>
      </c>
      <c r="ER18">
        <v>1</v>
      </c>
      <c r="ES18">
        <v>0.5</v>
      </c>
      <c r="ET18">
        <v>1</v>
      </c>
      <c r="EU18">
        <v>0</v>
      </c>
      <c r="EV18">
        <v>0</v>
      </c>
      <c r="EW18">
        <v>0</v>
      </c>
      <c r="EX18">
        <v>0.5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1</v>
      </c>
      <c r="FG18">
        <v>0</v>
      </c>
      <c r="FH18">
        <v>0</v>
      </c>
      <c r="FI18">
        <v>0</v>
      </c>
      <c r="FJ18" t="s">
        <v>203</v>
      </c>
      <c r="FK18">
        <v>0</v>
      </c>
      <c r="FL18">
        <v>0.5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1</v>
      </c>
      <c r="FU18">
        <v>0</v>
      </c>
      <c r="FV18">
        <v>0.5</v>
      </c>
      <c r="FW18">
        <v>1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0.5</v>
      </c>
      <c r="GE18">
        <v>0</v>
      </c>
      <c r="GF18">
        <v>1</v>
      </c>
      <c r="GG18">
        <v>0.5</v>
      </c>
      <c r="GH18">
        <v>0.5</v>
      </c>
      <c r="GI18">
        <v>1</v>
      </c>
      <c r="GJ18" s="33">
        <f t="shared" si="0"/>
        <v>38.5</v>
      </c>
    </row>
    <row r="19" spans="1:192" x14ac:dyDescent="0.2">
      <c r="A19" t="s">
        <v>351</v>
      </c>
      <c r="B19">
        <v>80729143</v>
      </c>
      <c r="C19" t="s">
        <v>197</v>
      </c>
      <c r="D19" t="s">
        <v>198</v>
      </c>
      <c r="G19">
        <v>418</v>
      </c>
      <c r="H19">
        <v>111</v>
      </c>
      <c r="I19" t="s">
        <v>198</v>
      </c>
      <c r="J19" t="s">
        <v>190</v>
      </c>
      <c r="K19" t="s">
        <v>191</v>
      </c>
      <c r="L19">
        <v>1257</v>
      </c>
      <c r="M19">
        <v>332</v>
      </c>
      <c r="N19">
        <v>-1</v>
      </c>
      <c r="O19" t="s">
        <v>422</v>
      </c>
      <c r="P19" t="s">
        <v>192</v>
      </c>
      <c r="Q19" t="s">
        <v>423</v>
      </c>
      <c r="R19" t="s">
        <v>424</v>
      </c>
      <c r="S19" t="s">
        <v>460</v>
      </c>
      <c r="T19" t="s">
        <v>461</v>
      </c>
      <c r="U19">
        <v>2</v>
      </c>
      <c r="V19" t="s">
        <v>193</v>
      </c>
      <c r="W19">
        <v>1411</v>
      </c>
      <c r="X19">
        <v>433</v>
      </c>
      <c r="Y19">
        <v>0</v>
      </c>
      <c r="Z19">
        <v>1</v>
      </c>
      <c r="AA19" s="26" t="s">
        <v>196</v>
      </c>
      <c r="AB19">
        <v>1</v>
      </c>
      <c r="AC19" s="26" t="s">
        <v>194</v>
      </c>
      <c r="AD19">
        <v>0</v>
      </c>
      <c r="AE19">
        <v>0</v>
      </c>
      <c r="AF19" t="s">
        <v>195</v>
      </c>
      <c r="AG19">
        <v>0</v>
      </c>
      <c r="AH19" t="s">
        <v>195</v>
      </c>
      <c r="AI19">
        <v>0</v>
      </c>
      <c r="AJ19">
        <v>0</v>
      </c>
      <c r="AK19">
        <v>0</v>
      </c>
      <c r="AL19" t="s">
        <v>195</v>
      </c>
      <c r="AM19">
        <v>0</v>
      </c>
      <c r="AN19">
        <v>0</v>
      </c>
      <c r="AO19">
        <v>0</v>
      </c>
      <c r="AP19">
        <v>0</v>
      </c>
      <c r="AQ19" t="s">
        <v>195</v>
      </c>
      <c r="AR19">
        <v>0</v>
      </c>
      <c r="AS19" t="s">
        <v>195</v>
      </c>
      <c r="AT19">
        <v>0</v>
      </c>
      <c r="AU19">
        <v>0</v>
      </c>
      <c r="AV19">
        <v>0</v>
      </c>
      <c r="AW19">
        <v>0.5</v>
      </c>
      <c r="AX19">
        <v>1</v>
      </c>
      <c r="AY19">
        <v>0</v>
      </c>
      <c r="AZ19">
        <v>0</v>
      </c>
      <c r="BA19" t="s">
        <v>195</v>
      </c>
      <c r="BB19">
        <v>1</v>
      </c>
      <c r="BC19" t="s">
        <v>210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1</v>
      </c>
      <c r="BM19">
        <v>1</v>
      </c>
      <c r="BN19" t="s">
        <v>203</v>
      </c>
      <c r="BO19" t="s">
        <v>195</v>
      </c>
      <c r="BP19">
        <v>1</v>
      </c>
      <c r="BQ19">
        <v>1</v>
      </c>
      <c r="BR19">
        <v>1</v>
      </c>
      <c r="BS19">
        <v>0.5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0.5</v>
      </c>
      <c r="CB19">
        <v>0.5</v>
      </c>
      <c r="CC19">
        <v>1</v>
      </c>
      <c r="CD19">
        <v>1</v>
      </c>
      <c r="CE19">
        <v>1</v>
      </c>
      <c r="CF19">
        <v>0.5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0.5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0.5</v>
      </c>
      <c r="EE19">
        <v>0</v>
      </c>
      <c r="EF19">
        <v>0</v>
      </c>
      <c r="EG19">
        <v>0</v>
      </c>
      <c r="EH19">
        <v>1</v>
      </c>
      <c r="EI19">
        <v>0</v>
      </c>
      <c r="EJ19" t="s">
        <v>210</v>
      </c>
      <c r="EK19">
        <v>0</v>
      </c>
      <c r="EL19">
        <v>0.5</v>
      </c>
      <c r="EM19">
        <v>0</v>
      </c>
      <c r="EN19">
        <v>0.5</v>
      </c>
      <c r="EO19">
        <v>1</v>
      </c>
      <c r="EP19">
        <v>1</v>
      </c>
      <c r="EQ19">
        <v>0.5</v>
      </c>
      <c r="ER19">
        <v>1</v>
      </c>
      <c r="ES19">
        <v>0.5</v>
      </c>
      <c r="ET19">
        <v>1</v>
      </c>
      <c r="EU19">
        <v>0</v>
      </c>
      <c r="EV19">
        <v>0</v>
      </c>
      <c r="EW19">
        <v>0</v>
      </c>
      <c r="EX19">
        <v>0.5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1</v>
      </c>
      <c r="FG19">
        <v>0</v>
      </c>
      <c r="FH19">
        <v>0</v>
      </c>
      <c r="FI19">
        <v>0</v>
      </c>
      <c r="FJ19" t="s">
        <v>203</v>
      </c>
      <c r="FK19">
        <v>0</v>
      </c>
      <c r="FL19">
        <v>0.5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1</v>
      </c>
      <c r="FU19">
        <v>0</v>
      </c>
      <c r="FV19">
        <v>0.5</v>
      </c>
      <c r="FW19">
        <v>1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0.5</v>
      </c>
      <c r="GE19">
        <v>0</v>
      </c>
      <c r="GF19">
        <v>1</v>
      </c>
      <c r="GG19">
        <v>0.5</v>
      </c>
      <c r="GH19">
        <v>0.5</v>
      </c>
      <c r="GI19">
        <v>1</v>
      </c>
      <c r="GJ19" s="33">
        <f t="shared" si="0"/>
        <v>38.5</v>
      </c>
    </row>
    <row r="20" spans="1:192" x14ac:dyDescent="0.2">
      <c r="A20" t="s">
        <v>351</v>
      </c>
      <c r="B20">
        <v>80729586</v>
      </c>
      <c r="C20" t="s">
        <v>197</v>
      </c>
      <c r="D20" t="s">
        <v>188</v>
      </c>
      <c r="G20">
        <v>418</v>
      </c>
      <c r="H20">
        <v>259</v>
      </c>
      <c r="I20" t="s">
        <v>188</v>
      </c>
      <c r="J20" t="s">
        <v>190</v>
      </c>
      <c r="K20" t="s">
        <v>191</v>
      </c>
      <c r="L20">
        <v>1257</v>
      </c>
      <c r="M20">
        <v>775</v>
      </c>
      <c r="N20">
        <v>-1</v>
      </c>
      <c r="O20" t="s">
        <v>422</v>
      </c>
      <c r="P20" t="s">
        <v>192</v>
      </c>
      <c r="Q20" t="s">
        <v>423</v>
      </c>
      <c r="R20" t="s">
        <v>424</v>
      </c>
      <c r="S20" t="s">
        <v>462</v>
      </c>
      <c r="T20" t="s">
        <v>463</v>
      </c>
      <c r="U20">
        <v>2</v>
      </c>
      <c r="V20" t="s">
        <v>193</v>
      </c>
      <c r="W20">
        <v>1411</v>
      </c>
      <c r="X20">
        <v>876</v>
      </c>
      <c r="Y20">
        <v>0</v>
      </c>
      <c r="Z20">
        <v>1</v>
      </c>
      <c r="AA20" s="26" t="s">
        <v>196</v>
      </c>
      <c r="AB20">
        <v>1</v>
      </c>
      <c r="AC20" s="26" t="s">
        <v>194</v>
      </c>
      <c r="AD20">
        <v>0</v>
      </c>
      <c r="AE20">
        <v>0</v>
      </c>
      <c r="AF20" t="s">
        <v>195</v>
      </c>
      <c r="AG20" t="s">
        <v>195</v>
      </c>
      <c r="AH20" t="s">
        <v>195</v>
      </c>
      <c r="AI20">
        <v>0</v>
      </c>
      <c r="AJ20">
        <v>0</v>
      </c>
      <c r="AK20">
        <v>0</v>
      </c>
      <c r="AL20" t="s">
        <v>195</v>
      </c>
      <c r="AM20">
        <v>0</v>
      </c>
      <c r="AN20">
        <v>0</v>
      </c>
      <c r="AO20" t="s">
        <v>195</v>
      </c>
      <c r="AP20">
        <v>0</v>
      </c>
      <c r="AQ20">
        <v>0</v>
      </c>
      <c r="AR20" t="s">
        <v>195</v>
      </c>
      <c r="AS20">
        <v>0</v>
      </c>
      <c r="AT20">
        <v>0</v>
      </c>
      <c r="AU20">
        <v>0</v>
      </c>
      <c r="AV20" t="s">
        <v>195</v>
      </c>
      <c r="AW20" t="s">
        <v>195</v>
      </c>
      <c r="AX20" t="s">
        <v>195</v>
      </c>
      <c r="AY20">
        <v>0</v>
      </c>
      <c r="AZ20">
        <v>0</v>
      </c>
      <c r="BA20" t="s">
        <v>195</v>
      </c>
      <c r="BB20">
        <v>1</v>
      </c>
      <c r="BC20">
        <v>0.5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0.5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0.5</v>
      </c>
      <c r="CB20">
        <v>0.5</v>
      </c>
      <c r="CC20">
        <v>1</v>
      </c>
      <c r="CD20">
        <v>1</v>
      </c>
      <c r="CE20">
        <v>1</v>
      </c>
      <c r="CF20">
        <v>0.5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0.5</v>
      </c>
      <c r="DJ20">
        <v>0</v>
      </c>
      <c r="DK20">
        <v>0.5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 t="s">
        <v>195</v>
      </c>
      <c r="EA20">
        <v>0</v>
      </c>
      <c r="EB20">
        <v>0</v>
      </c>
      <c r="EC20">
        <v>0</v>
      </c>
      <c r="ED20">
        <v>0.5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0</v>
      </c>
      <c r="EK20">
        <v>0</v>
      </c>
      <c r="EL20">
        <v>0.5</v>
      </c>
      <c r="EM20">
        <v>0</v>
      </c>
      <c r="EN20">
        <v>0.5</v>
      </c>
      <c r="EO20">
        <v>1</v>
      </c>
      <c r="EP20">
        <v>1</v>
      </c>
      <c r="EQ20">
        <v>1</v>
      </c>
      <c r="ER20">
        <v>1</v>
      </c>
      <c r="ES20">
        <v>0.5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1</v>
      </c>
      <c r="FK20">
        <v>0</v>
      </c>
      <c r="FL20" t="s">
        <v>195</v>
      </c>
      <c r="FM20">
        <v>0</v>
      </c>
      <c r="FN20" t="s">
        <v>195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0.5</v>
      </c>
      <c r="FU20">
        <v>0</v>
      </c>
      <c r="FV20">
        <v>1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0.5</v>
      </c>
      <c r="GE20">
        <v>0</v>
      </c>
      <c r="GF20">
        <v>1</v>
      </c>
      <c r="GG20">
        <v>0.5</v>
      </c>
      <c r="GH20">
        <v>0.5</v>
      </c>
      <c r="GI20">
        <v>1</v>
      </c>
      <c r="GJ20" s="33">
        <f t="shared" si="0"/>
        <v>40.5</v>
      </c>
    </row>
    <row r="21" spans="1:192" x14ac:dyDescent="0.2">
      <c r="A21" t="s">
        <v>351</v>
      </c>
      <c r="B21">
        <v>80729622</v>
      </c>
      <c r="C21" t="s">
        <v>188</v>
      </c>
      <c r="D21" t="s">
        <v>197</v>
      </c>
      <c r="G21">
        <v>418</v>
      </c>
      <c r="H21">
        <v>271</v>
      </c>
      <c r="I21" t="s">
        <v>197</v>
      </c>
      <c r="J21" t="s">
        <v>190</v>
      </c>
      <c r="K21" t="s">
        <v>191</v>
      </c>
      <c r="L21">
        <v>1257</v>
      </c>
      <c r="M21">
        <v>811</v>
      </c>
      <c r="N21">
        <v>-1</v>
      </c>
      <c r="O21" t="s">
        <v>422</v>
      </c>
      <c r="P21" t="s">
        <v>192</v>
      </c>
      <c r="Q21" t="s">
        <v>423</v>
      </c>
      <c r="R21" t="s">
        <v>424</v>
      </c>
      <c r="S21" t="s">
        <v>464</v>
      </c>
      <c r="T21" t="s">
        <v>465</v>
      </c>
      <c r="U21">
        <v>2</v>
      </c>
      <c r="V21" t="s">
        <v>193</v>
      </c>
      <c r="W21">
        <v>1411</v>
      </c>
      <c r="X21">
        <v>912</v>
      </c>
      <c r="Y21">
        <v>0</v>
      </c>
      <c r="Z21">
        <v>1</v>
      </c>
      <c r="AA21" s="26" t="s">
        <v>196</v>
      </c>
      <c r="AB21">
        <v>1</v>
      </c>
      <c r="AC21" s="26" t="s">
        <v>194</v>
      </c>
      <c r="AD21">
        <v>0</v>
      </c>
      <c r="AE21">
        <v>0</v>
      </c>
      <c r="AF21" t="s">
        <v>195</v>
      </c>
      <c r="AG21" t="s">
        <v>195</v>
      </c>
      <c r="AH21" t="s">
        <v>195</v>
      </c>
      <c r="AI21">
        <v>0</v>
      </c>
      <c r="AJ21" t="s">
        <v>195</v>
      </c>
      <c r="AK21" t="s">
        <v>195</v>
      </c>
      <c r="AL21">
        <v>0</v>
      </c>
      <c r="AM21">
        <v>0</v>
      </c>
      <c r="AN21">
        <v>0</v>
      </c>
      <c r="AO21" t="s">
        <v>195</v>
      </c>
      <c r="AP21">
        <v>0</v>
      </c>
      <c r="AQ21">
        <v>0</v>
      </c>
      <c r="AR21" t="s">
        <v>195</v>
      </c>
      <c r="AS21">
        <v>0</v>
      </c>
      <c r="AT21">
        <v>0</v>
      </c>
      <c r="AU21">
        <v>0</v>
      </c>
      <c r="AV21" t="s">
        <v>195</v>
      </c>
      <c r="AW21">
        <v>1</v>
      </c>
      <c r="AX21" t="s">
        <v>195</v>
      </c>
      <c r="AY21" t="s">
        <v>195</v>
      </c>
      <c r="AZ21">
        <v>0</v>
      </c>
      <c r="BA21" t="s">
        <v>195</v>
      </c>
      <c r="BB21">
        <v>1</v>
      </c>
      <c r="BC21">
        <v>0.5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0.5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0.5</v>
      </c>
      <c r="CB21">
        <v>0.5</v>
      </c>
      <c r="CC21">
        <v>1</v>
      </c>
      <c r="CD21">
        <v>1</v>
      </c>
      <c r="CE21">
        <v>1</v>
      </c>
      <c r="CF21">
        <v>0.5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0.5</v>
      </c>
      <c r="DH21">
        <v>0.5</v>
      </c>
      <c r="DI21">
        <v>0.5</v>
      </c>
      <c r="DJ21">
        <v>0.5</v>
      </c>
      <c r="DK21">
        <v>0.5</v>
      </c>
      <c r="DL21">
        <v>0</v>
      </c>
      <c r="DM21">
        <v>0</v>
      </c>
      <c r="DN21">
        <v>0.5</v>
      </c>
      <c r="DO21">
        <v>0.5</v>
      </c>
      <c r="DP21">
        <v>0.5</v>
      </c>
      <c r="DQ21">
        <v>0.5</v>
      </c>
      <c r="DR21">
        <v>0.5</v>
      </c>
      <c r="DS21">
        <v>1</v>
      </c>
      <c r="DT21" t="s">
        <v>195</v>
      </c>
      <c r="DU21">
        <v>1</v>
      </c>
      <c r="DV21">
        <v>0</v>
      </c>
      <c r="DW21">
        <v>0</v>
      </c>
      <c r="DX21">
        <v>0.5</v>
      </c>
      <c r="DY21">
        <v>0.5</v>
      </c>
      <c r="DZ21">
        <v>0.5</v>
      </c>
      <c r="EA21">
        <v>0.5</v>
      </c>
      <c r="EB21">
        <v>0.5</v>
      </c>
      <c r="EC21">
        <v>1</v>
      </c>
      <c r="ED21">
        <v>0.5</v>
      </c>
      <c r="EE21">
        <v>0.5</v>
      </c>
      <c r="EF21">
        <v>0</v>
      </c>
      <c r="EG21">
        <v>0</v>
      </c>
      <c r="EH21">
        <v>1</v>
      </c>
      <c r="EI21">
        <v>0.5</v>
      </c>
      <c r="EJ21">
        <v>0</v>
      </c>
      <c r="EK21">
        <v>0.5</v>
      </c>
      <c r="EL21">
        <v>0.5</v>
      </c>
      <c r="EM21">
        <v>0</v>
      </c>
      <c r="EN21">
        <v>0.5</v>
      </c>
      <c r="EO21">
        <v>1</v>
      </c>
      <c r="EP21">
        <v>1</v>
      </c>
      <c r="EQ21">
        <v>1</v>
      </c>
      <c r="ER21">
        <v>1</v>
      </c>
      <c r="ES21">
        <v>0.5</v>
      </c>
      <c r="ET21">
        <v>0.5</v>
      </c>
      <c r="EU21">
        <v>0</v>
      </c>
      <c r="EV21">
        <v>0</v>
      </c>
      <c r="EW21">
        <v>0</v>
      </c>
      <c r="EX21">
        <v>0.5</v>
      </c>
      <c r="EY21">
        <v>0</v>
      </c>
      <c r="EZ21">
        <v>0.5</v>
      </c>
      <c r="FA21">
        <v>0.5</v>
      </c>
      <c r="FB21">
        <v>0.5</v>
      </c>
      <c r="FC21">
        <v>0</v>
      </c>
      <c r="FD21" t="s">
        <v>203</v>
      </c>
      <c r="FE21">
        <v>0.5</v>
      </c>
      <c r="FF21">
        <v>1</v>
      </c>
      <c r="FG21">
        <v>0</v>
      </c>
      <c r="FH21">
        <v>0</v>
      </c>
      <c r="FI21">
        <v>0</v>
      </c>
      <c r="FJ21">
        <v>1</v>
      </c>
      <c r="FK21">
        <v>0</v>
      </c>
      <c r="FL21">
        <v>0.5</v>
      </c>
      <c r="FM21">
        <v>1</v>
      </c>
      <c r="FN21" t="s">
        <v>195</v>
      </c>
      <c r="FO21">
        <v>0</v>
      </c>
      <c r="FP21" t="s">
        <v>203</v>
      </c>
      <c r="FQ21">
        <v>0.5</v>
      </c>
      <c r="FR21">
        <v>0</v>
      </c>
      <c r="FS21">
        <v>0.5</v>
      </c>
      <c r="FT21">
        <v>1</v>
      </c>
      <c r="FU21">
        <v>1</v>
      </c>
      <c r="FV21">
        <v>1</v>
      </c>
      <c r="FW21">
        <v>1</v>
      </c>
      <c r="FX21">
        <v>1</v>
      </c>
      <c r="FY21">
        <v>0</v>
      </c>
      <c r="FZ21">
        <v>1</v>
      </c>
      <c r="GA21">
        <v>0.5</v>
      </c>
      <c r="GB21">
        <v>0.5</v>
      </c>
      <c r="GC21">
        <v>0.5</v>
      </c>
      <c r="GD21">
        <v>0.5</v>
      </c>
      <c r="GE21">
        <v>1</v>
      </c>
      <c r="GF21">
        <v>1</v>
      </c>
      <c r="GG21">
        <v>0.5</v>
      </c>
      <c r="GH21">
        <v>0.5</v>
      </c>
      <c r="GI21">
        <v>1</v>
      </c>
      <c r="GJ21" s="33">
        <f t="shared" si="0"/>
        <v>63</v>
      </c>
    </row>
    <row r="22" spans="1:192" x14ac:dyDescent="0.2">
      <c r="A22" t="s">
        <v>351</v>
      </c>
      <c r="B22">
        <v>80729836</v>
      </c>
      <c r="C22" t="s">
        <v>198</v>
      </c>
      <c r="D22" t="s">
        <v>197</v>
      </c>
      <c r="G22">
        <v>418</v>
      </c>
      <c r="H22">
        <v>323</v>
      </c>
      <c r="I22" t="s">
        <v>197</v>
      </c>
      <c r="J22" t="s">
        <v>199</v>
      </c>
      <c r="K22" t="s">
        <v>200</v>
      </c>
      <c r="L22">
        <v>1257</v>
      </c>
      <c r="M22">
        <v>967</v>
      </c>
      <c r="N22">
        <v>-1</v>
      </c>
      <c r="O22" t="s">
        <v>422</v>
      </c>
      <c r="P22" t="s">
        <v>192</v>
      </c>
      <c r="Q22" t="s">
        <v>423</v>
      </c>
      <c r="R22" t="s">
        <v>424</v>
      </c>
      <c r="S22" t="s">
        <v>466</v>
      </c>
      <c r="T22" t="s">
        <v>467</v>
      </c>
      <c r="U22">
        <v>3</v>
      </c>
      <c r="V22" t="s">
        <v>193</v>
      </c>
      <c r="W22">
        <v>1411</v>
      </c>
      <c r="X22">
        <v>1068</v>
      </c>
      <c r="Y22">
        <v>0</v>
      </c>
      <c r="Z22">
        <v>1</v>
      </c>
      <c r="AA22" s="26" t="s">
        <v>196</v>
      </c>
      <c r="AB22">
        <v>1</v>
      </c>
      <c r="AC22" s="26" t="s">
        <v>194</v>
      </c>
      <c r="AD22">
        <v>0</v>
      </c>
      <c r="AE22">
        <v>0</v>
      </c>
      <c r="AF22" t="s">
        <v>195</v>
      </c>
      <c r="AG22" t="s">
        <v>195</v>
      </c>
      <c r="AH22" t="s">
        <v>195</v>
      </c>
      <c r="AI22">
        <v>0</v>
      </c>
      <c r="AJ22">
        <v>0</v>
      </c>
      <c r="AK22" t="s">
        <v>195</v>
      </c>
      <c r="AL22">
        <v>0</v>
      </c>
      <c r="AM22">
        <v>0</v>
      </c>
      <c r="AN22">
        <v>0</v>
      </c>
      <c r="AO22">
        <v>0</v>
      </c>
      <c r="AP22" t="s">
        <v>195</v>
      </c>
      <c r="AQ22" t="s">
        <v>195</v>
      </c>
      <c r="AR22">
        <v>0</v>
      </c>
      <c r="AS22">
        <v>0</v>
      </c>
      <c r="AT22">
        <v>0</v>
      </c>
      <c r="AU22">
        <v>0</v>
      </c>
      <c r="AV22">
        <v>0</v>
      </c>
      <c r="AW22" t="s">
        <v>195</v>
      </c>
      <c r="AX22">
        <v>1</v>
      </c>
      <c r="AY22">
        <v>0</v>
      </c>
      <c r="AZ22">
        <v>0</v>
      </c>
      <c r="BA22">
        <v>0</v>
      </c>
      <c r="BB22">
        <v>1</v>
      </c>
      <c r="BC22">
        <v>0.5</v>
      </c>
      <c r="BD22">
        <v>0</v>
      </c>
      <c r="BE22">
        <v>0</v>
      </c>
      <c r="BF22">
        <v>0</v>
      </c>
      <c r="BG22" t="s">
        <v>195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0.5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0.5</v>
      </c>
      <c r="CB22">
        <v>0.5</v>
      </c>
      <c r="CC22">
        <v>1</v>
      </c>
      <c r="CD22">
        <v>1</v>
      </c>
      <c r="CE22">
        <v>1</v>
      </c>
      <c r="CF22">
        <v>0.5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0.5</v>
      </c>
      <c r="DI22">
        <v>0</v>
      </c>
      <c r="DJ22">
        <v>0.5</v>
      </c>
      <c r="DK22">
        <v>0.5</v>
      </c>
      <c r="DL22">
        <v>1</v>
      </c>
      <c r="DM22">
        <v>0</v>
      </c>
      <c r="DN22">
        <v>0</v>
      </c>
      <c r="DO22" t="s">
        <v>195</v>
      </c>
      <c r="DP22">
        <v>0</v>
      </c>
      <c r="DQ22">
        <v>0.5</v>
      </c>
      <c r="DR22">
        <v>0</v>
      </c>
      <c r="DS22">
        <v>0</v>
      </c>
      <c r="DT22">
        <v>0</v>
      </c>
      <c r="DU22">
        <v>0</v>
      </c>
      <c r="DV22">
        <v>1</v>
      </c>
      <c r="DW22">
        <v>0.5</v>
      </c>
      <c r="DX22">
        <v>0</v>
      </c>
      <c r="DY22">
        <v>0.5</v>
      </c>
      <c r="DZ22">
        <v>0</v>
      </c>
      <c r="EA22">
        <v>0</v>
      </c>
      <c r="EB22">
        <v>0</v>
      </c>
      <c r="EC22">
        <v>0.5</v>
      </c>
      <c r="ED22">
        <v>1</v>
      </c>
      <c r="EE22">
        <v>0</v>
      </c>
      <c r="EF22">
        <v>0</v>
      </c>
      <c r="EG22">
        <v>0</v>
      </c>
      <c r="EH22">
        <v>1</v>
      </c>
      <c r="EI22">
        <v>0</v>
      </c>
      <c r="EJ22">
        <v>0</v>
      </c>
      <c r="EK22">
        <v>0</v>
      </c>
      <c r="EL22">
        <v>0.5</v>
      </c>
      <c r="EM22">
        <v>0</v>
      </c>
      <c r="EN22">
        <v>0.5</v>
      </c>
      <c r="EO22">
        <v>1</v>
      </c>
      <c r="EP22">
        <v>1</v>
      </c>
      <c r="EQ22">
        <v>1</v>
      </c>
      <c r="ER22">
        <v>1</v>
      </c>
      <c r="ES22">
        <v>0.5</v>
      </c>
      <c r="ET22">
        <v>1</v>
      </c>
      <c r="EU22">
        <v>0.5</v>
      </c>
      <c r="EV22">
        <v>0</v>
      </c>
      <c r="EW22">
        <v>0</v>
      </c>
      <c r="EX22">
        <v>0.5</v>
      </c>
      <c r="EY22">
        <v>0</v>
      </c>
      <c r="EZ22">
        <v>0</v>
      </c>
      <c r="FA22">
        <v>0.5</v>
      </c>
      <c r="FB22">
        <v>0</v>
      </c>
      <c r="FC22">
        <v>0</v>
      </c>
      <c r="FD22">
        <v>0</v>
      </c>
      <c r="FE22">
        <v>0</v>
      </c>
      <c r="FF22">
        <v>1</v>
      </c>
      <c r="FG22" t="s">
        <v>195</v>
      </c>
      <c r="FH22">
        <v>0</v>
      </c>
      <c r="FI22">
        <v>0</v>
      </c>
      <c r="FJ22">
        <v>1</v>
      </c>
      <c r="FK22">
        <v>0</v>
      </c>
      <c r="FL22">
        <v>0.5</v>
      </c>
      <c r="FM22">
        <v>0.5</v>
      </c>
      <c r="FN22">
        <v>0</v>
      </c>
      <c r="FO22">
        <v>0.5</v>
      </c>
      <c r="FP22">
        <v>0</v>
      </c>
      <c r="FQ22">
        <v>0</v>
      </c>
      <c r="FR22">
        <v>0</v>
      </c>
      <c r="FS22">
        <v>0.5</v>
      </c>
      <c r="FT22">
        <v>0.5</v>
      </c>
      <c r="FU22">
        <v>0.5</v>
      </c>
      <c r="FV22">
        <v>1</v>
      </c>
      <c r="FW22">
        <v>1</v>
      </c>
      <c r="FX22">
        <v>0</v>
      </c>
      <c r="FY22">
        <v>0</v>
      </c>
      <c r="FZ22">
        <v>0</v>
      </c>
      <c r="GA22" t="s">
        <v>195</v>
      </c>
      <c r="GB22">
        <v>0</v>
      </c>
      <c r="GC22">
        <v>0</v>
      </c>
      <c r="GD22">
        <v>1</v>
      </c>
      <c r="GE22">
        <v>0</v>
      </c>
      <c r="GF22">
        <v>1</v>
      </c>
      <c r="GG22">
        <v>0</v>
      </c>
      <c r="GH22">
        <v>1</v>
      </c>
      <c r="GI22">
        <v>1</v>
      </c>
      <c r="GJ22" s="33">
        <f t="shared" si="0"/>
        <v>51</v>
      </c>
    </row>
    <row r="23" spans="1:192" x14ac:dyDescent="0.2">
      <c r="A23" t="s">
        <v>351</v>
      </c>
      <c r="B23">
        <v>80729838</v>
      </c>
      <c r="C23" t="s">
        <v>188</v>
      </c>
      <c r="D23" t="s">
        <v>189</v>
      </c>
      <c r="G23">
        <v>418</v>
      </c>
      <c r="H23">
        <v>323</v>
      </c>
      <c r="I23" t="s">
        <v>189</v>
      </c>
      <c r="J23" t="s">
        <v>199</v>
      </c>
      <c r="K23" t="s">
        <v>200</v>
      </c>
      <c r="L23">
        <v>1257</v>
      </c>
      <c r="M23">
        <v>969</v>
      </c>
      <c r="N23">
        <v>-1</v>
      </c>
      <c r="O23" t="s">
        <v>422</v>
      </c>
      <c r="P23" t="s">
        <v>192</v>
      </c>
      <c r="Q23" t="s">
        <v>423</v>
      </c>
      <c r="R23" t="s">
        <v>424</v>
      </c>
      <c r="S23" t="s">
        <v>468</v>
      </c>
      <c r="T23" t="s">
        <v>467</v>
      </c>
      <c r="U23">
        <v>3</v>
      </c>
      <c r="V23" t="s">
        <v>193</v>
      </c>
      <c r="W23">
        <v>1411</v>
      </c>
      <c r="X23">
        <v>1070</v>
      </c>
      <c r="Y23">
        <v>0</v>
      </c>
      <c r="Z23">
        <v>1</v>
      </c>
      <c r="AA23" s="26" t="s">
        <v>196</v>
      </c>
      <c r="AB23">
        <v>1</v>
      </c>
      <c r="AC23" s="26" t="s">
        <v>194</v>
      </c>
      <c r="AD23">
        <v>0</v>
      </c>
      <c r="AE23">
        <v>0</v>
      </c>
      <c r="AF23" t="s">
        <v>195</v>
      </c>
      <c r="AG23" t="s">
        <v>195</v>
      </c>
      <c r="AH23" t="s">
        <v>195</v>
      </c>
      <c r="AI23">
        <v>0</v>
      </c>
      <c r="AJ23">
        <v>0</v>
      </c>
      <c r="AK23" t="s">
        <v>195</v>
      </c>
      <c r="AL23">
        <v>0</v>
      </c>
      <c r="AM23">
        <v>0</v>
      </c>
      <c r="AN23">
        <v>0</v>
      </c>
      <c r="AO23">
        <v>0</v>
      </c>
      <c r="AP23" t="s">
        <v>195</v>
      </c>
      <c r="AQ23" t="s">
        <v>195</v>
      </c>
      <c r="AR23">
        <v>0</v>
      </c>
      <c r="AS23" t="s">
        <v>195</v>
      </c>
      <c r="AT23">
        <v>0</v>
      </c>
      <c r="AU23">
        <v>0</v>
      </c>
      <c r="AV23">
        <v>0</v>
      </c>
      <c r="AW23" t="s">
        <v>195</v>
      </c>
      <c r="AX23">
        <v>1</v>
      </c>
      <c r="AY23">
        <v>0</v>
      </c>
      <c r="AZ23">
        <v>0</v>
      </c>
      <c r="BA23">
        <v>0</v>
      </c>
      <c r="BB23">
        <v>1</v>
      </c>
      <c r="BC23">
        <v>0.5</v>
      </c>
      <c r="BD23">
        <v>0</v>
      </c>
      <c r="BE23">
        <v>0</v>
      </c>
      <c r="BF23">
        <v>0</v>
      </c>
      <c r="BG23" t="s">
        <v>195</v>
      </c>
      <c r="BH23" t="s">
        <v>195</v>
      </c>
      <c r="BI23">
        <v>0</v>
      </c>
      <c r="BJ23">
        <v>0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0.5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0.5</v>
      </c>
      <c r="CB23">
        <v>0.5</v>
      </c>
      <c r="CC23">
        <v>1</v>
      </c>
      <c r="CD23">
        <v>1</v>
      </c>
      <c r="CE23">
        <v>1</v>
      </c>
      <c r="CF23">
        <v>0.5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0.5</v>
      </c>
      <c r="DI23">
        <v>0</v>
      </c>
      <c r="DJ23">
        <v>0.5</v>
      </c>
      <c r="DK23">
        <v>0.5</v>
      </c>
      <c r="DL23">
        <v>1</v>
      </c>
      <c r="DM23">
        <v>0</v>
      </c>
      <c r="DN23">
        <v>0</v>
      </c>
      <c r="DO23" t="s">
        <v>195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1</v>
      </c>
      <c r="DW23">
        <v>0.5</v>
      </c>
      <c r="DX23">
        <v>0</v>
      </c>
      <c r="DY23">
        <v>0.5</v>
      </c>
      <c r="DZ23">
        <v>0</v>
      </c>
      <c r="EA23">
        <v>0</v>
      </c>
      <c r="EB23">
        <v>0</v>
      </c>
      <c r="EC23">
        <v>0.5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0</v>
      </c>
      <c r="EJ23">
        <v>0</v>
      </c>
      <c r="EK23">
        <v>0</v>
      </c>
      <c r="EL23">
        <v>0.5</v>
      </c>
      <c r="EM23">
        <v>0</v>
      </c>
      <c r="EN23">
        <v>0.5</v>
      </c>
      <c r="EO23">
        <v>1</v>
      </c>
      <c r="EP23">
        <v>1</v>
      </c>
      <c r="EQ23">
        <v>1</v>
      </c>
      <c r="ER23">
        <v>1</v>
      </c>
      <c r="ES23">
        <v>0.5</v>
      </c>
      <c r="ET23">
        <v>1</v>
      </c>
      <c r="EU23">
        <v>0.5</v>
      </c>
      <c r="EV23">
        <v>0</v>
      </c>
      <c r="EW23">
        <v>0</v>
      </c>
      <c r="EX23">
        <v>0.5</v>
      </c>
      <c r="EY23">
        <v>0</v>
      </c>
      <c r="EZ23">
        <v>0</v>
      </c>
      <c r="FA23">
        <v>0.5</v>
      </c>
      <c r="FB23">
        <v>0</v>
      </c>
      <c r="FC23">
        <v>0</v>
      </c>
      <c r="FD23">
        <v>0</v>
      </c>
      <c r="FE23">
        <v>0</v>
      </c>
      <c r="FF23">
        <v>1</v>
      </c>
      <c r="FG23" t="s">
        <v>195</v>
      </c>
      <c r="FH23">
        <v>0</v>
      </c>
      <c r="FI23">
        <v>0</v>
      </c>
      <c r="FJ23">
        <v>1</v>
      </c>
      <c r="FK23">
        <v>0</v>
      </c>
      <c r="FL23">
        <v>0.5</v>
      </c>
      <c r="FM23">
        <v>0.5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0.5</v>
      </c>
      <c r="FT23">
        <v>1</v>
      </c>
      <c r="FU23">
        <v>0.5</v>
      </c>
      <c r="FV23">
        <v>1</v>
      </c>
      <c r="FW23">
        <v>1</v>
      </c>
      <c r="FX23">
        <v>0</v>
      </c>
      <c r="FY23">
        <v>0</v>
      </c>
      <c r="FZ23">
        <v>0</v>
      </c>
      <c r="GA23" t="s">
        <v>195</v>
      </c>
      <c r="GB23">
        <v>0</v>
      </c>
      <c r="GC23">
        <v>0</v>
      </c>
      <c r="GD23">
        <v>1</v>
      </c>
      <c r="GE23">
        <v>0</v>
      </c>
      <c r="GF23">
        <v>1</v>
      </c>
      <c r="GG23">
        <v>0.5</v>
      </c>
      <c r="GH23">
        <v>1</v>
      </c>
      <c r="GI23">
        <v>1</v>
      </c>
      <c r="GJ23" s="33">
        <f t="shared" si="0"/>
        <v>51</v>
      </c>
    </row>
    <row r="24" spans="1:192" x14ac:dyDescent="0.2">
      <c r="A24" t="s">
        <v>351</v>
      </c>
      <c r="B24">
        <v>80729874</v>
      </c>
      <c r="C24" t="s">
        <v>188</v>
      </c>
      <c r="D24" t="s">
        <v>189</v>
      </c>
      <c r="G24">
        <v>418</v>
      </c>
      <c r="H24">
        <v>335</v>
      </c>
      <c r="I24" t="s">
        <v>189</v>
      </c>
      <c r="J24" t="s">
        <v>199</v>
      </c>
      <c r="K24" t="s">
        <v>200</v>
      </c>
      <c r="L24">
        <v>1257</v>
      </c>
      <c r="M24">
        <v>1005</v>
      </c>
      <c r="N24">
        <v>-1</v>
      </c>
      <c r="O24" t="s">
        <v>422</v>
      </c>
      <c r="P24" t="s">
        <v>192</v>
      </c>
      <c r="Q24" t="s">
        <v>423</v>
      </c>
      <c r="R24" t="s">
        <v>424</v>
      </c>
      <c r="S24" t="s">
        <v>469</v>
      </c>
      <c r="T24" t="s">
        <v>470</v>
      </c>
      <c r="U24">
        <v>3</v>
      </c>
      <c r="V24" t="s">
        <v>193</v>
      </c>
      <c r="W24">
        <v>1411</v>
      </c>
      <c r="X24">
        <v>1106</v>
      </c>
      <c r="Y24">
        <v>0</v>
      </c>
      <c r="Z24">
        <v>1</v>
      </c>
      <c r="AA24" s="26" t="s">
        <v>196</v>
      </c>
      <c r="AB24">
        <v>1</v>
      </c>
      <c r="AC24" s="26" t="s">
        <v>194</v>
      </c>
      <c r="AD24">
        <v>0</v>
      </c>
      <c r="AE24">
        <v>0</v>
      </c>
      <c r="AF24" t="s">
        <v>195</v>
      </c>
      <c r="AG24">
        <v>0</v>
      </c>
      <c r="AH24" t="s">
        <v>195</v>
      </c>
      <c r="AI24">
        <v>0</v>
      </c>
      <c r="AJ24">
        <v>0</v>
      </c>
      <c r="AK24" t="s">
        <v>195</v>
      </c>
      <c r="AL24">
        <v>0</v>
      </c>
      <c r="AM24">
        <v>0</v>
      </c>
      <c r="AN24">
        <v>0</v>
      </c>
      <c r="AO24">
        <v>0</v>
      </c>
      <c r="AP24" t="s">
        <v>195</v>
      </c>
      <c r="AQ24">
        <v>0</v>
      </c>
      <c r="AR24">
        <v>0</v>
      </c>
      <c r="AS24" t="s">
        <v>195</v>
      </c>
      <c r="AT24">
        <v>0</v>
      </c>
      <c r="AU24">
        <v>0</v>
      </c>
      <c r="AV24">
        <v>0</v>
      </c>
      <c r="AW24">
        <v>0.5</v>
      </c>
      <c r="AX24">
        <v>1</v>
      </c>
      <c r="AY24" t="s">
        <v>195</v>
      </c>
      <c r="AZ24">
        <v>0</v>
      </c>
      <c r="BA24">
        <v>0</v>
      </c>
      <c r="BB24">
        <v>1</v>
      </c>
      <c r="BC24">
        <v>0.5</v>
      </c>
      <c r="BD24">
        <v>0</v>
      </c>
      <c r="BE24">
        <v>0</v>
      </c>
      <c r="BF24">
        <v>0</v>
      </c>
      <c r="BG24" t="s">
        <v>195</v>
      </c>
      <c r="BH24">
        <v>0</v>
      </c>
      <c r="BI24">
        <v>0</v>
      </c>
      <c r="BJ24">
        <v>0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0.5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0.5</v>
      </c>
      <c r="CB24">
        <v>0.5</v>
      </c>
      <c r="CC24">
        <v>1</v>
      </c>
      <c r="CD24">
        <v>1</v>
      </c>
      <c r="CE24">
        <v>1</v>
      </c>
      <c r="CF24">
        <v>0.5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0.5</v>
      </c>
      <c r="DI24">
        <v>0</v>
      </c>
      <c r="DJ24">
        <v>0.5</v>
      </c>
      <c r="DK24">
        <v>0.5</v>
      </c>
      <c r="DL24">
        <v>1</v>
      </c>
      <c r="DM24">
        <v>0</v>
      </c>
      <c r="DN24">
        <v>0</v>
      </c>
      <c r="DO24" t="s">
        <v>195</v>
      </c>
      <c r="DP24">
        <v>0</v>
      </c>
      <c r="DQ24">
        <v>0.5</v>
      </c>
      <c r="DR24">
        <v>0</v>
      </c>
      <c r="DS24">
        <v>0</v>
      </c>
      <c r="DT24">
        <v>0</v>
      </c>
      <c r="DU24">
        <v>0</v>
      </c>
      <c r="DV24">
        <v>1</v>
      </c>
      <c r="DW24">
        <v>0.5</v>
      </c>
      <c r="DX24">
        <v>0</v>
      </c>
      <c r="DY24">
        <v>0.5</v>
      </c>
      <c r="DZ24">
        <v>0</v>
      </c>
      <c r="EA24">
        <v>0</v>
      </c>
      <c r="EB24">
        <v>0.5</v>
      </c>
      <c r="EC24">
        <v>0.5</v>
      </c>
      <c r="ED24">
        <v>1</v>
      </c>
      <c r="EE24">
        <v>0</v>
      </c>
      <c r="EF24">
        <v>0</v>
      </c>
      <c r="EG24">
        <v>0</v>
      </c>
      <c r="EH24">
        <v>1</v>
      </c>
      <c r="EI24">
        <v>0</v>
      </c>
      <c r="EJ24">
        <v>0</v>
      </c>
      <c r="EK24" t="s">
        <v>195</v>
      </c>
      <c r="EL24">
        <v>0.5</v>
      </c>
      <c r="EM24">
        <v>0</v>
      </c>
      <c r="EN24">
        <v>0.5</v>
      </c>
      <c r="EO24">
        <v>1</v>
      </c>
      <c r="EP24">
        <v>1</v>
      </c>
      <c r="EQ24" t="s">
        <v>203</v>
      </c>
      <c r="ER24">
        <v>1</v>
      </c>
      <c r="ES24">
        <v>0.5</v>
      </c>
      <c r="ET24">
        <v>1</v>
      </c>
      <c r="EU24" t="s">
        <v>195</v>
      </c>
      <c r="EV24">
        <v>0</v>
      </c>
      <c r="EW24">
        <v>0</v>
      </c>
      <c r="EX24">
        <v>0.5</v>
      </c>
      <c r="EY24">
        <v>0</v>
      </c>
      <c r="EZ24">
        <v>0</v>
      </c>
      <c r="FA24">
        <v>0.5</v>
      </c>
      <c r="FB24">
        <v>0</v>
      </c>
      <c r="FC24">
        <v>0</v>
      </c>
      <c r="FD24">
        <v>0</v>
      </c>
      <c r="FE24">
        <v>0</v>
      </c>
      <c r="FF24">
        <v>1</v>
      </c>
      <c r="FG24" t="s">
        <v>195</v>
      </c>
      <c r="FH24">
        <v>0</v>
      </c>
      <c r="FI24">
        <v>0</v>
      </c>
      <c r="FJ24">
        <v>1</v>
      </c>
      <c r="FK24">
        <v>0</v>
      </c>
      <c r="FL24">
        <v>0.5</v>
      </c>
      <c r="FM24" t="s">
        <v>195</v>
      </c>
      <c r="FN24">
        <v>0</v>
      </c>
      <c r="FO24">
        <v>0</v>
      </c>
      <c r="FP24">
        <v>0</v>
      </c>
      <c r="FQ24">
        <v>0</v>
      </c>
      <c r="FR24">
        <v>0</v>
      </c>
      <c r="FS24" t="s">
        <v>195</v>
      </c>
      <c r="FT24">
        <v>1</v>
      </c>
      <c r="FU24">
        <v>0.5</v>
      </c>
      <c r="FV24">
        <v>1</v>
      </c>
      <c r="FW24">
        <v>1</v>
      </c>
      <c r="FX24">
        <v>0</v>
      </c>
      <c r="FY24">
        <v>0</v>
      </c>
      <c r="FZ24">
        <v>0</v>
      </c>
      <c r="GA24" t="s">
        <v>195</v>
      </c>
      <c r="GB24">
        <v>0</v>
      </c>
      <c r="GC24">
        <v>0</v>
      </c>
      <c r="GD24">
        <v>1</v>
      </c>
      <c r="GE24">
        <v>0</v>
      </c>
      <c r="GF24">
        <v>1</v>
      </c>
      <c r="GG24">
        <v>0.5</v>
      </c>
      <c r="GH24">
        <v>1</v>
      </c>
      <c r="GI24">
        <v>1</v>
      </c>
      <c r="GJ24" s="33">
        <f t="shared" si="0"/>
        <v>50</v>
      </c>
    </row>
    <row r="25" spans="1:192" x14ac:dyDescent="0.2">
      <c r="A25" t="s">
        <v>351</v>
      </c>
      <c r="B25">
        <v>80729881</v>
      </c>
      <c r="C25" t="s">
        <v>197</v>
      </c>
      <c r="D25" t="s">
        <v>189</v>
      </c>
      <c r="G25">
        <v>418</v>
      </c>
      <c r="H25">
        <v>338</v>
      </c>
      <c r="I25" t="s">
        <v>189</v>
      </c>
      <c r="J25" t="s">
        <v>190</v>
      </c>
      <c r="K25" t="s">
        <v>191</v>
      </c>
      <c r="L25">
        <v>1257</v>
      </c>
      <c r="M25">
        <v>1012</v>
      </c>
      <c r="N25">
        <v>-1</v>
      </c>
      <c r="O25" t="s">
        <v>422</v>
      </c>
      <c r="P25" t="s">
        <v>192</v>
      </c>
      <c r="Q25" t="s">
        <v>423</v>
      </c>
      <c r="R25" t="s">
        <v>424</v>
      </c>
      <c r="S25" t="s">
        <v>471</v>
      </c>
      <c r="T25" t="s">
        <v>472</v>
      </c>
      <c r="U25">
        <v>3</v>
      </c>
      <c r="V25" t="s">
        <v>193</v>
      </c>
      <c r="W25">
        <v>1411</v>
      </c>
      <c r="X25">
        <v>1113</v>
      </c>
      <c r="Y25">
        <v>0</v>
      </c>
      <c r="Z25">
        <v>1</v>
      </c>
      <c r="AA25" s="26" t="s">
        <v>196</v>
      </c>
      <c r="AB25">
        <v>1</v>
      </c>
      <c r="AC25" s="26" t="s">
        <v>194</v>
      </c>
      <c r="AD25">
        <v>0</v>
      </c>
      <c r="AE25">
        <v>0</v>
      </c>
      <c r="AF25" t="s">
        <v>195</v>
      </c>
      <c r="AG25">
        <v>0</v>
      </c>
      <c r="AH25" t="s">
        <v>195</v>
      </c>
      <c r="AI25">
        <v>0</v>
      </c>
      <c r="AJ25">
        <v>0</v>
      </c>
      <c r="AK25" t="s">
        <v>195</v>
      </c>
      <c r="AL25">
        <v>0</v>
      </c>
      <c r="AM25">
        <v>0</v>
      </c>
      <c r="AN25">
        <v>0</v>
      </c>
      <c r="AO25">
        <v>0</v>
      </c>
      <c r="AP25" t="s">
        <v>195</v>
      </c>
      <c r="AQ25">
        <v>0</v>
      </c>
      <c r="AR25">
        <v>0</v>
      </c>
      <c r="AS25" t="s">
        <v>195</v>
      </c>
      <c r="AT25">
        <v>0</v>
      </c>
      <c r="AU25">
        <v>0</v>
      </c>
      <c r="AV25">
        <v>0</v>
      </c>
      <c r="AW25">
        <v>0.5</v>
      </c>
      <c r="AX25">
        <v>1</v>
      </c>
      <c r="AY25" t="s">
        <v>195</v>
      </c>
      <c r="AZ25">
        <v>0</v>
      </c>
      <c r="BA25">
        <v>0</v>
      </c>
      <c r="BB25">
        <v>1</v>
      </c>
      <c r="BC25">
        <v>0.5</v>
      </c>
      <c r="BD25">
        <v>0</v>
      </c>
      <c r="BE25">
        <v>0</v>
      </c>
      <c r="BF25">
        <v>0</v>
      </c>
      <c r="BG25" t="s">
        <v>195</v>
      </c>
      <c r="BH25">
        <v>0</v>
      </c>
      <c r="BI25">
        <v>0</v>
      </c>
      <c r="BJ25">
        <v>0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0.5</v>
      </c>
      <c r="BT25">
        <v>1</v>
      </c>
      <c r="BU25" t="s">
        <v>195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0.5</v>
      </c>
      <c r="CB25">
        <v>0.5</v>
      </c>
      <c r="CC25">
        <v>1</v>
      </c>
      <c r="CD25">
        <v>1</v>
      </c>
      <c r="CE25">
        <v>1</v>
      </c>
      <c r="CF25">
        <v>0.5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0.5</v>
      </c>
      <c r="DI25">
        <v>0</v>
      </c>
      <c r="DJ25">
        <v>0.5</v>
      </c>
      <c r="DK25">
        <v>0.5</v>
      </c>
      <c r="DL25" t="s">
        <v>203</v>
      </c>
      <c r="DM25">
        <v>0</v>
      </c>
      <c r="DN25">
        <v>0</v>
      </c>
      <c r="DO25" t="s">
        <v>195</v>
      </c>
      <c r="DP25">
        <v>0</v>
      </c>
      <c r="DQ25">
        <v>0.5</v>
      </c>
      <c r="DR25">
        <v>0</v>
      </c>
      <c r="DS25">
        <v>0</v>
      </c>
      <c r="DT25">
        <v>0</v>
      </c>
      <c r="DU25">
        <v>0</v>
      </c>
      <c r="DV25">
        <v>1</v>
      </c>
      <c r="DW25">
        <v>0.5</v>
      </c>
      <c r="DX25">
        <v>0</v>
      </c>
      <c r="DY25">
        <v>0.5</v>
      </c>
      <c r="DZ25">
        <v>0</v>
      </c>
      <c r="EA25">
        <v>0</v>
      </c>
      <c r="EB25">
        <v>0.5</v>
      </c>
      <c r="EC25">
        <v>0.5</v>
      </c>
      <c r="ED25">
        <v>1</v>
      </c>
      <c r="EE25">
        <v>0</v>
      </c>
      <c r="EF25">
        <v>0</v>
      </c>
      <c r="EG25">
        <v>0</v>
      </c>
      <c r="EH25">
        <v>1</v>
      </c>
      <c r="EI25">
        <v>0</v>
      </c>
      <c r="EJ25">
        <v>0</v>
      </c>
      <c r="EK25" t="s">
        <v>195</v>
      </c>
      <c r="EL25">
        <v>0.5</v>
      </c>
      <c r="EM25">
        <v>0</v>
      </c>
      <c r="EN25">
        <v>0.5</v>
      </c>
      <c r="EO25">
        <v>1</v>
      </c>
      <c r="EP25">
        <v>1</v>
      </c>
      <c r="EQ25">
        <v>1</v>
      </c>
      <c r="ER25">
        <v>1</v>
      </c>
      <c r="ES25">
        <v>0.5</v>
      </c>
      <c r="ET25">
        <v>1</v>
      </c>
      <c r="EU25" t="s">
        <v>195</v>
      </c>
      <c r="EV25">
        <v>0</v>
      </c>
      <c r="EW25">
        <v>0</v>
      </c>
      <c r="EX25">
        <v>0.5</v>
      </c>
      <c r="EY25">
        <v>0</v>
      </c>
      <c r="EZ25">
        <v>0</v>
      </c>
      <c r="FA25">
        <v>0.5</v>
      </c>
      <c r="FB25">
        <v>0</v>
      </c>
      <c r="FC25">
        <v>0</v>
      </c>
      <c r="FD25">
        <v>0</v>
      </c>
      <c r="FE25">
        <v>0</v>
      </c>
      <c r="FF25">
        <v>1</v>
      </c>
      <c r="FG25" t="s">
        <v>195</v>
      </c>
      <c r="FH25">
        <v>0</v>
      </c>
      <c r="FI25">
        <v>0</v>
      </c>
      <c r="FJ25">
        <v>1</v>
      </c>
      <c r="FK25">
        <v>0</v>
      </c>
      <c r="FL25">
        <v>0.5</v>
      </c>
      <c r="FM25">
        <v>0.5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0.5</v>
      </c>
      <c r="FT25">
        <v>0.5</v>
      </c>
      <c r="FU25">
        <v>0.5</v>
      </c>
      <c r="FV25">
        <v>1</v>
      </c>
      <c r="FW25">
        <v>1</v>
      </c>
      <c r="FX25">
        <v>0</v>
      </c>
      <c r="FY25">
        <v>0</v>
      </c>
      <c r="FZ25">
        <v>0</v>
      </c>
      <c r="GA25" t="s">
        <v>195</v>
      </c>
      <c r="GB25">
        <v>0</v>
      </c>
      <c r="GC25">
        <v>0</v>
      </c>
      <c r="GD25">
        <v>1</v>
      </c>
      <c r="GE25">
        <v>0</v>
      </c>
      <c r="GF25">
        <v>1</v>
      </c>
      <c r="GG25">
        <v>0</v>
      </c>
      <c r="GH25">
        <v>1</v>
      </c>
      <c r="GI25">
        <v>1</v>
      </c>
      <c r="GJ25" s="33">
        <f t="shared" si="0"/>
        <v>49</v>
      </c>
    </row>
    <row r="26" spans="1:192" x14ac:dyDescent="0.2">
      <c r="A26" t="s">
        <v>351</v>
      </c>
      <c r="B26">
        <v>80729960</v>
      </c>
      <c r="C26" t="s">
        <v>189</v>
      </c>
      <c r="D26" t="s">
        <v>198</v>
      </c>
      <c r="G26">
        <v>418</v>
      </c>
      <c r="H26">
        <v>347</v>
      </c>
      <c r="I26" t="s">
        <v>198</v>
      </c>
      <c r="J26" t="s">
        <v>199</v>
      </c>
      <c r="K26" t="s">
        <v>200</v>
      </c>
      <c r="L26">
        <v>1257</v>
      </c>
      <c r="M26">
        <v>1041</v>
      </c>
      <c r="N26">
        <v>-1</v>
      </c>
      <c r="O26" t="s">
        <v>422</v>
      </c>
      <c r="P26" t="s">
        <v>192</v>
      </c>
      <c r="Q26" t="s">
        <v>423</v>
      </c>
      <c r="R26" t="s">
        <v>424</v>
      </c>
      <c r="S26" t="s">
        <v>473</v>
      </c>
      <c r="T26" t="s">
        <v>474</v>
      </c>
      <c r="U26">
        <v>4</v>
      </c>
      <c r="V26" t="s">
        <v>193</v>
      </c>
      <c r="W26">
        <v>1411</v>
      </c>
      <c r="X26">
        <v>1142</v>
      </c>
      <c r="Y26">
        <v>0</v>
      </c>
      <c r="Z26">
        <v>1</v>
      </c>
      <c r="AA26" s="26" t="s">
        <v>196</v>
      </c>
      <c r="AB26">
        <v>1</v>
      </c>
      <c r="AC26" s="26" t="s">
        <v>194</v>
      </c>
      <c r="AD26">
        <v>0</v>
      </c>
      <c r="AE26">
        <v>0</v>
      </c>
      <c r="AF26">
        <v>0</v>
      </c>
      <c r="AG26">
        <v>0</v>
      </c>
      <c r="AH26" t="s">
        <v>195</v>
      </c>
      <c r="AI26">
        <v>0</v>
      </c>
      <c r="AJ26">
        <v>0</v>
      </c>
      <c r="AK26" t="s">
        <v>195</v>
      </c>
      <c r="AL26">
        <v>0</v>
      </c>
      <c r="AM26" t="s">
        <v>195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0.5</v>
      </c>
      <c r="AX26">
        <v>1</v>
      </c>
      <c r="AY26" t="s">
        <v>195</v>
      </c>
      <c r="AZ26">
        <v>0</v>
      </c>
      <c r="BA26">
        <v>0</v>
      </c>
      <c r="BB26">
        <v>1</v>
      </c>
      <c r="BC26">
        <v>0.5</v>
      </c>
      <c r="BD26">
        <v>0</v>
      </c>
      <c r="BE26">
        <v>0</v>
      </c>
      <c r="BF26">
        <v>0</v>
      </c>
      <c r="BG26" t="s">
        <v>195</v>
      </c>
      <c r="BH26">
        <v>0</v>
      </c>
      <c r="BI26">
        <v>0</v>
      </c>
      <c r="BJ26">
        <v>0</v>
      </c>
      <c r="BK26" t="s">
        <v>195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0.5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0.5</v>
      </c>
      <c r="CB26">
        <v>0.5</v>
      </c>
      <c r="CC26">
        <v>1</v>
      </c>
      <c r="CD26">
        <v>1</v>
      </c>
      <c r="CE26">
        <v>1</v>
      </c>
      <c r="CF26">
        <v>0.5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0.5</v>
      </c>
      <c r="DK26">
        <v>0.5</v>
      </c>
      <c r="DL26">
        <v>0</v>
      </c>
      <c r="DM26">
        <v>0</v>
      </c>
      <c r="DN26">
        <v>0</v>
      </c>
      <c r="DO26" t="s">
        <v>210</v>
      </c>
      <c r="DP26">
        <v>0</v>
      </c>
      <c r="DQ26">
        <v>0.5</v>
      </c>
      <c r="DR26">
        <v>0</v>
      </c>
      <c r="DS26">
        <v>0</v>
      </c>
      <c r="DT26">
        <v>0</v>
      </c>
      <c r="DU26">
        <v>0</v>
      </c>
      <c r="DV26">
        <v>1</v>
      </c>
      <c r="DW26">
        <v>0.5</v>
      </c>
      <c r="DX26">
        <v>0</v>
      </c>
      <c r="DY26">
        <v>0.5</v>
      </c>
      <c r="DZ26">
        <v>0</v>
      </c>
      <c r="EA26">
        <v>0</v>
      </c>
      <c r="EB26">
        <v>0.5</v>
      </c>
      <c r="EC26">
        <v>0</v>
      </c>
      <c r="ED26">
        <v>1</v>
      </c>
      <c r="EE26">
        <v>0</v>
      </c>
      <c r="EF26">
        <v>0.5</v>
      </c>
      <c r="EG26">
        <v>0</v>
      </c>
      <c r="EH26">
        <v>1</v>
      </c>
      <c r="EI26">
        <v>0</v>
      </c>
      <c r="EJ26">
        <v>0</v>
      </c>
      <c r="EK26">
        <v>0</v>
      </c>
      <c r="EL26">
        <v>0.5</v>
      </c>
      <c r="EM26">
        <v>0</v>
      </c>
      <c r="EN26">
        <v>0.5</v>
      </c>
      <c r="EO26">
        <v>1</v>
      </c>
      <c r="EP26">
        <v>1</v>
      </c>
      <c r="EQ26">
        <v>1</v>
      </c>
      <c r="ER26">
        <v>1</v>
      </c>
      <c r="ES26">
        <v>0.5</v>
      </c>
      <c r="ET26">
        <v>1</v>
      </c>
      <c r="EU26">
        <v>0.5</v>
      </c>
      <c r="EV26">
        <v>0.5</v>
      </c>
      <c r="EW26">
        <v>0</v>
      </c>
      <c r="EX26">
        <v>0.5</v>
      </c>
      <c r="EY26">
        <v>0</v>
      </c>
      <c r="EZ26" t="s">
        <v>210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</v>
      </c>
      <c r="FG26">
        <v>0</v>
      </c>
      <c r="FH26">
        <v>0</v>
      </c>
      <c r="FI26">
        <v>0</v>
      </c>
      <c r="FJ26">
        <v>1</v>
      </c>
      <c r="FK26">
        <v>0</v>
      </c>
      <c r="FL26">
        <v>0.5</v>
      </c>
      <c r="FM26">
        <v>0.5</v>
      </c>
      <c r="FN26">
        <v>0.5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0.5</v>
      </c>
      <c r="FU26" t="s">
        <v>195</v>
      </c>
      <c r="FV26">
        <v>1</v>
      </c>
      <c r="FW26">
        <v>1</v>
      </c>
      <c r="FX26">
        <v>0.5</v>
      </c>
      <c r="FY26">
        <v>0</v>
      </c>
      <c r="FZ26">
        <v>0.5</v>
      </c>
      <c r="GA26">
        <v>1</v>
      </c>
      <c r="GB26">
        <v>0</v>
      </c>
      <c r="GC26">
        <v>0</v>
      </c>
      <c r="GD26">
        <v>0.5</v>
      </c>
      <c r="GE26">
        <v>0.5</v>
      </c>
      <c r="GF26">
        <v>1</v>
      </c>
      <c r="GG26">
        <v>0</v>
      </c>
      <c r="GH26">
        <v>1</v>
      </c>
      <c r="GI26">
        <v>1</v>
      </c>
      <c r="GJ26" s="33">
        <f t="shared" si="0"/>
        <v>50.5</v>
      </c>
    </row>
    <row r="27" spans="1:192" x14ac:dyDescent="0.2">
      <c r="A27" t="s">
        <v>351</v>
      </c>
      <c r="B27">
        <v>80729966</v>
      </c>
      <c r="C27" t="s">
        <v>198</v>
      </c>
      <c r="D27" t="s">
        <v>188</v>
      </c>
      <c r="E27" t="s">
        <v>197</v>
      </c>
      <c r="G27">
        <v>418</v>
      </c>
      <c r="H27">
        <v>349</v>
      </c>
      <c r="I27" t="s">
        <v>188</v>
      </c>
      <c r="J27" t="s">
        <v>199</v>
      </c>
      <c r="K27" t="s">
        <v>200</v>
      </c>
      <c r="L27">
        <v>1257</v>
      </c>
      <c r="M27">
        <v>1047</v>
      </c>
      <c r="N27">
        <v>-1</v>
      </c>
      <c r="O27" t="s">
        <v>422</v>
      </c>
      <c r="P27" t="s">
        <v>192</v>
      </c>
      <c r="Q27" t="s">
        <v>423</v>
      </c>
      <c r="R27" t="s">
        <v>424</v>
      </c>
      <c r="S27" t="s">
        <v>475</v>
      </c>
      <c r="T27" t="s">
        <v>476</v>
      </c>
      <c r="U27">
        <v>4</v>
      </c>
      <c r="V27" t="s">
        <v>193</v>
      </c>
      <c r="W27">
        <v>1411</v>
      </c>
      <c r="X27">
        <v>1148</v>
      </c>
      <c r="Y27">
        <v>0</v>
      </c>
      <c r="Z27">
        <v>1</v>
      </c>
      <c r="AA27" s="26" t="s">
        <v>196</v>
      </c>
      <c r="AB27">
        <v>1</v>
      </c>
      <c r="AC27" s="26" t="s">
        <v>194</v>
      </c>
      <c r="AD27">
        <v>0</v>
      </c>
      <c r="AE27">
        <v>0</v>
      </c>
      <c r="AF27">
        <v>0</v>
      </c>
      <c r="AG27">
        <v>0</v>
      </c>
      <c r="AH27" t="s">
        <v>195</v>
      </c>
      <c r="AI27">
        <v>0</v>
      </c>
      <c r="AJ27">
        <v>0</v>
      </c>
      <c r="AK27" t="s">
        <v>195</v>
      </c>
      <c r="AL27">
        <v>0</v>
      </c>
      <c r="AM27" t="s">
        <v>195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0.5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0.5</v>
      </c>
      <c r="BD27">
        <v>0</v>
      </c>
      <c r="BE27">
        <v>0</v>
      </c>
      <c r="BF27">
        <v>0</v>
      </c>
      <c r="BG27" t="s">
        <v>195</v>
      </c>
      <c r="BH27">
        <v>0</v>
      </c>
      <c r="BI27">
        <v>0</v>
      </c>
      <c r="BJ27" t="s">
        <v>195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0.5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0.5</v>
      </c>
      <c r="CB27">
        <v>0.5</v>
      </c>
      <c r="CC27">
        <v>1</v>
      </c>
      <c r="CD27">
        <v>1</v>
      </c>
      <c r="CE27">
        <v>1</v>
      </c>
      <c r="CF27">
        <v>0.5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0.5</v>
      </c>
      <c r="DK27">
        <v>0.5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0.5</v>
      </c>
      <c r="DR27">
        <v>0</v>
      </c>
      <c r="DS27">
        <v>0</v>
      </c>
      <c r="DT27">
        <v>0</v>
      </c>
      <c r="DU27">
        <v>0</v>
      </c>
      <c r="DV27">
        <v>1</v>
      </c>
      <c r="DW27">
        <v>0.5</v>
      </c>
      <c r="DX27">
        <v>0</v>
      </c>
      <c r="DY27">
        <v>0.5</v>
      </c>
      <c r="DZ27">
        <v>0</v>
      </c>
      <c r="EA27">
        <v>0</v>
      </c>
      <c r="EB27">
        <v>0.5</v>
      </c>
      <c r="EC27">
        <v>0</v>
      </c>
      <c r="ED27">
        <v>1</v>
      </c>
      <c r="EE27">
        <v>0</v>
      </c>
      <c r="EF27">
        <v>0.5</v>
      </c>
      <c r="EG27">
        <v>0</v>
      </c>
      <c r="EH27">
        <v>1</v>
      </c>
      <c r="EI27">
        <v>0</v>
      </c>
      <c r="EJ27">
        <v>0</v>
      </c>
      <c r="EK27">
        <v>0</v>
      </c>
      <c r="EL27">
        <v>0.5</v>
      </c>
      <c r="EM27">
        <v>0</v>
      </c>
      <c r="EN27">
        <v>0.5</v>
      </c>
      <c r="EO27">
        <v>1</v>
      </c>
      <c r="EP27">
        <v>1</v>
      </c>
      <c r="EQ27">
        <v>1</v>
      </c>
      <c r="ER27">
        <v>1</v>
      </c>
      <c r="ES27">
        <v>0.5</v>
      </c>
      <c r="ET27">
        <v>1</v>
      </c>
      <c r="EU27">
        <v>0.5</v>
      </c>
      <c r="EV27">
        <v>0.5</v>
      </c>
      <c r="EW27">
        <v>0</v>
      </c>
      <c r="EX27">
        <v>0.5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1</v>
      </c>
      <c r="FG27" t="s">
        <v>195</v>
      </c>
      <c r="FH27">
        <v>0</v>
      </c>
      <c r="FI27">
        <v>0</v>
      </c>
      <c r="FJ27">
        <v>1</v>
      </c>
      <c r="FK27">
        <v>0</v>
      </c>
      <c r="FL27">
        <v>0.5</v>
      </c>
      <c r="FM27">
        <v>0.5</v>
      </c>
      <c r="FN27">
        <v>0.5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0.5</v>
      </c>
      <c r="FU27" t="s">
        <v>195</v>
      </c>
      <c r="FV27">
        <v>1</v>
      </c>
      <c r="FW27">
        <v>1</v>
      </c>
      <c r="FX27">
        <v>0.5</v>
      </c>
      <c r="FY27">
        <v>0</v>
      </c>
      <c r="FZ27">
        <v>0.5</v>
      </c>
      <c r="GA27">
        <v>1</v>
      </c>
      <c r="GB27">
        <v>0</v>
      </c>
      <c r="GC27">
        <v>0</v>
      </c>
      <c r="GD27">
        <v>0.5</v>
      </c>
      <c r="GE27">
        <v>0.5</v>
      </c>
      <c r="GF27">
        <v>1</v>
      </c>
      <c r="GG27">
        <v>0</v>
      </c>
      <c r="GH27">
        <v>1</v>
      </c>
      <c r="GI27">
        <v>1</v>
      </c>
      <c r="GJ27" s="33">
        <f t="shared" si="0"/>
        <v>51.5</v>
      </c>
    </row>
    <row r="28" spans="1:192" x14ac:dyDescent="0.2">
      <c r="A28" t="s">
        <v>351</v>
      </c>
      <c r="B28">
        <v>80729978</v>
      </c>
      <c r="C28" t="s">
        <v>189</v>
      </c>
      <c r="D28" t="s">
        <v>188</v>
      </c>
      <c r="E28" t="s">
        <v>198</v>
      </c>
      <c r="G28">
        <v>418</v>
      </c>
      <c r="H28">
        <v>353</v>
      </c>
      <c r="I28" t="s">
        <v>188</v>
      </c>
      <c r="J28" t="s">
        <v>199</v>
      </c>
      <c r="K28" t="s">
        <v>200</v>
      </c>
      <c r="L28">
        <v>1257</v>
      </c>
      <c r="M28">
        <v>1059</v>
      </c>
      <c r="N28">
        <v>-1</v>
      </c>
      <c r="O28" t="s">
        <v>422</v>
      </c>
      <c r="P28" t="s">
        <v>192</v>
      </c>
      <c r="Q28" t="s">
        <v>423</v>
      </c>
      <c r="R28" t="s">
        <v>424</v>
      </c>
      <c r="S28" t="s">
        <v>477</v>
      </c>
      <c r="T28" t="s">
        <v>226</v>
      </c>
      <c r="U28">
        <v>4</v>
      </c>
      <c r="V28" t="s">
        <v>193</v>
      </c>
      <c r="W28">
        <v>1411</v>
      </c>
      <c r="X28">
        <v>1160</v>
      </c>
      <c r="Y28">
        <v>0</v>
      </c>
      <c r="Z28">
        <v>1</v>
      </c>
      <c r="AA28" s="26" t="s">
        <v>208</v>
      </c>
      <c r="AB28">
        <v>1</v>
      </c>
      <c r="AC28" s="26" t="s">
        <v>194</v>
      </c>
      <c r="AD28">
        <v>0</v>
      </c>
      <c r="AE28">
        <v>0</v>
      </c>
      <c r="AF28">
        <v>0</v>
      </c>
      <c r="AG28">
        <v>0</v>
      </c>
      <c r="AH28" t="s">
        <v>195</v>
      </c>
      <c r="AI28">
        <v>0</v>
      </c>
      <c r="AJ28">
        <v>0</v>
      </c>
      <c r="AK28" t="s">
        <v>195</v>
      </c>
      <c r="AL28" t="s">
        <v>195</v>
      </c>
      <c r="AM28" t="s">
        <v>195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0.5</v>
      </c>
      <c r="AX28">
        <v>1</v>
      </c>
      <c r="AY28">
        <v>0</v>
      </c>
      <c r="AZ28">
        <v>0</v>
      </c>
      <c r="BA28">
        <v>0</v>
      </c>
      <c r="BB28">
        <v>1</v>
      </c>
      <c r="BC28">
        <v>0.5</v>
      </c>
      <c r="BD28">
        <v>0</v>
      </c>
      <c r="BE28">
        <v>0</v>
      </c>
      <c r="BF28">
        <v>0</v>
      </c>
      <c r="BG28" t="s">
        <v>195</v>
      </c>
      <c r="BH28">
        <v>0</v>
      </c>
      <c r="BI28">
        <v>0</v>
      </c>
      <c r="BJ28" t="s">
        <v>195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0.5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0.5</v>
      </c>
      <c r="CB28">
        <v>0.5</v>
      </c>
      <c r="CC28" t="s">
        <v>195</v>
      </c>
      <c r="CD28">
        <v>1</v>
      </c>
      <c r="CE28">
        <v>1</v>
      </c>
      <c r="CF28">
        <v>0.5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0.5</v>
      </c>
      <c r="DK28">
        <v>0.5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0.5</v>
      </c>
      <c r="DR28">
        <v>0</v>
      </c>
      <c r="DS28">
        <v>0</v>
      </c>
      <c r="DT28">
        <v>0</v>
      </c>
      <c r="DU28">
        <v>0</v>
      </c>
      <c r="DV28">
        <v>1</v>
      </c>
      <c r="DW28">
        <v>0.5</v>
      </c>
      <c r="DX28">
        <v>0</v>
      </c>
      <c r="DY28">
        <v>0.5</v>
      </c>
      <c r="DZ28">
        <v>0</v>
      </c>
      <c r="EA28">
        <v>0</v>
      </c>
      <c r="EB28">
        <v>0.5</v>
      </c>
      <c r="EC28">
        <v>0</v>
      </c>
      <c r="ED28">
        <v>1</v>
      </c>
      <c r="EE28">
        <v>0</v>
      </c>
      <c r="EF28">
        <v>0.5</v>
      </c>
      <c r="EG28">
        <v>0</v>
      </c>
      <c r="EH28">
        <v>1</v>
      </c>
      <c r="EI28">
        <v>0</v>
      </c>
      <c r="EJ28">
        <v>0</v>
      </c>
      <c r="EK28">
        <v>0</v>
      </c>
      <c r="EL28">
        <v>0.5</v>
      </c>
      <c r="EM28">
        <v>0</v>
      </c>
      <c r="EN28">
        <v>0.5</v>
      </c>
      <c r="EO28">
        <v>1</v>
      </c>
      <c r="EP28">
        <v>1</v>
      </c>
      <c r="EQ28">
        <v>1</v>
      </c>
      <c r="ER28">
        <v>1</v>
      </c>
      <c r="ES28">
        <v>0.5</v>
      </c>
      <c r="ET28">
        <v>1</v>
      </c>
      <c r="EU28">
        <v>0.5</v>
      </c>
      <c r="EV28">
        <v>0.5</v>
      </c>
      <c r="EW28">
        <v>0</v>
      </c>
      <c r="EX28">
        <v>0.5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1</v>
      </c>
      <c r="FG28">
        <v>0</v>
      </c>
      <c r="FH28">
        <v>0</v>
      </c>
      <c r="FI28">
        <v>0</v>
      </c>
      <c r="FJ28">
        <v>1</v>
      </c>
      <c r="FK28">
        <v>0</v>
      </c>
      <c r="FL28">
        <v>0.5</v>
      </c>
      <c r="FM28">
        <v>0.5</v>
      </c>
      <c r="FN28">
        <v>0.5</v>
      </c>
      <c r="FO28">
        <v>0</v>
      </c>
      <c r="FP28">
        <v>0</v>
      </c>
      <c r="FQ28">
        <v>0</v>
      </c>
      <c r="FR28">
        <v>0</v>
      </c>
      <c r="FS28" t="s">
        <v>195</v>
      </c>
      <c r="FT28">
        <v>0.5</v>
      </c>
      <c r="FU28" t="s">
        <v>195</v>
      </c>
      <c r="FV28">
        <v>1</v>
      </c>
      <c r="FW28">
        <v>1</v>
      </c>
      <c r="FX28">
        <v>0.5</v>
      </c>
      <c r="FY28">
        <v>0</v>
      </c>
      <c r="FZ28">
        <v>0.5</v>
      </c>
      <c r="GA28">
        <v>1</v>
      </c>
      <c r="GB28">
        <v>0</v>
      </c>
      <c r="GC28">
        <v>0</v>
      </c>
      <c r="GD28">
        <v>0.5</v>
      </c>
      <c r="GE28">
        <v>0.5</v>
      </c>
      <c r="GF28">
        <v>1</v>
      </c>
      <c r="GG28">
        <v>0</v>
      </c>
      <c r="GH28">
        <v>1</v>
      </c>
      <c r="GI28">
        <v>1</v>
      </c>
      <c r="GJ28" s="33">
        <f t="shared" si="0"/>
        <v>50.5</v>
      </c>
    </row>
    <row r="29" spans="1:192" x14ac:dyDescent="0.2">
      <c r="A29" t="s">
        <v>351</v>
      </c>
      <c r="B29">
        <v>80729980</v>
      </c>
      <c r="C29" t="s">
        <v>189</v>
      </c>
      <c r="D29" t="s">
        <v>197</v>
      </c>
      <c r="G29">
        <v>418</v>
      </c>
      <c r="H29">
        <v>354</v>
      </c>
      <c r="I29" t="s">
        <v>197</v>
      </c>
      <c r="J29" t="s">
        <v>190</v>
      </c>
      <c r="K29" t="s">
        <v>191</v>
      </c>
      <c r="L29">
        <v>1257</v>
      </c>
      <c r="M29">
        <v>1061</v>
      </c>
      <c r="N29">
        <v>-1</v>
      </c>
      <c r="O29" t="s">
        <v>422</v>
      </c>
      <c r="P29" t="s">
        <v>192</v>
      </c>
      <c r="Q29" t="s">
        <v>423</v>
      </c>
      <c r="R29" t="s">
        <v>424</v>
      </c>
      <c r="S29" t="s">
        <v>478</v>
      </c>
      <c r="T29" t="s">
        <v>479</v>
      </c>
      <c r="U29">
        <v>4</v>
      </c>
      <c r="V29" t="s">
        <v>193</v>
      </c>
      <c r="W29">
        <v>1411</v>
      </c>
      <c r="X29">
        <v>1162</v>
      </c>
      <c r="Y29">
        <v>0</v>
      </c>
      <c r="Z29">
        <v>1</v>
      </c>
      <c r="AA29" s="26" t="s">
        <v>196</v>
      </c>
      <c r="AB29">
        <v>1</v>
      </c>
      <c r="AC29" s="26" t="s">
        <v>194</v>
      </c>
      <c r="AD29">
        <v>0</v>
      </c>
      <c r="AE29">
        <v>0</v>
      </c>
      <c r="AF29">
        <v>0</v>
      </c>
      <c r="AG29">
        <v>0</v>
      </c>
      <c r="AH29" t="s">
        <v>195</v>
      </c>
      <c r="AI29">
        <v>0</v>
      </c>
      <c r="AJ29">
        <v>0</v>
      </c>
      <c r="AK29" t="s">
        <v>195</v>
      </c>
      <c r="AL29" t="s">
        <v>195</v>
      </c>
      <c r="AM29" t="s">
        <v>195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0.5</v>
      </c>
      <c r="AX29">
        <v>1</v>
      </c>
      <c r="AY29" t="s">
        <v>195</v>
      </c>
      <c r="AZ29">
        <v>0</v>
      </c>
      <c r="BA29">
        <v>0</v>
      </c>
      <c r="BB29">
        <v>1</v>
      </c>
      <c r="BC29">
        <v>0.5</v>
      </c>
      <c r="BD29">
        <v>0</v>
      </c>
      <c r="BE29">
        <v>0</v>
      </c>
      <c r="BF29">
        <v>0</v>
      </c>
      <c r="BG29" t="s">
        <v>195</v>
      </c>
      <c r="BH29">
        <v>0</v>
      </c>
      <c r="BI29">
        <v>0</v>
      </c>
      <c r="BJ29">
        <v>0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0.5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0.5</v>
      </c>
      <c r="CB29">
        <v>0.5</v>
      </c>
      <c r="CC29" t="s">
        <v>195</v>
      </c>
      <c r="CD29">
        <v>1</v>
      </c>
      <c r="CE29">
        <v>1</v>
      </c>
      <c r="CF29">
        <v>0.5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0.5</v>
      </c>
      <c r="DK29">
        <v>0.5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0.5</v>
      </c>
      <c r="DR29">
        <v>0</v>
      </c>
      <c r="DS29">
        <v>0</v>
      </c>
      <c r="DT29">
        <v>0</v>
      </c>
      <c r="DU29">
        <v>0</v>
      </c>
      <c r="DV29">
        <v>1</v>
      </c>
      <c r="DW29">
        <v>0.5</v>
      </c>
      <c r="DX29">
        <v>0</v>
      </c>
      <c r="DY29">
        <v>0.5</v>
      </c>
      <c r="DZ29">
        <v>0</v>
      </c>
      <c r="EA29">
        <v>0</v>
      </c>
      <c r="EB29">
        <v>0.5</v>
      </c>
      <c r="EC29">
        <v>0</v>
      </c>
      <c r="ED29">
        <v>1</v>
      </c>
      <c r="EE29">
        <v>0</v>
      </c>
      <c r="EF29">
        <v>0.5</v>
      </c>
      <c r="EG29">
        <v>0</v>
      </c>
      <c r="EH29">
        <v>1</v>
      </c>
      <c r="EI29">
        <v>0</v>
      </c>
      <c r="EJ29" t="s">
        <v>195</v>
      </c>
      <c r="EK29">
        <v>0</v>
      </c>
      <c r="EL29">
        <v>0.5</v>
      </c>
      <c r="EM29">
        <v>0</v>
      </c>
      <c r="EN29">
        <v>0.5</v>
      </c>
      <c r="EO29">
        <v>1</v>
      </c>
      <c r="EP29">
        <v>1</v>
      </c>
      <c r="EQ29">
        <v>1</v>
      </c>
      <c r="ER29">
        <v>1</v>
      </c>
      <c r="ES29">
        <v>0.5</v>
      </c>
      <c r="ET29">
        <v>1</v>
      </c>
      <c r="EU29">
        <v>0.5</v>
      </c>
      <c r="EV29">
        <v>0.5</v>
      </c>
      <c r="EW29">
        <v>0</v>
      </c>
      <c r="EX29">
        <v>0.5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1</v>
      </c>
      <c r="FG29">
        <v>0</v>
      </c>
      <c r="FH29">
        <v>0</v>
      </c>
      <c r="FI29">
        <v>0</v>
      </c>
      <c r="FJ29">
        <v>1</v>
      </c>
      <c r="FK29">
        <v>0</v>
      </c>
      <c r="FL29">
        <v>0.5</v>
      </c>
      <c r="FM29">
        <v>0.5</v>
      </c>
      <c r="FN29">
        <v>0.5</v>
      </c>
      <c r="FO29">
        <v>0</v>
      </c>
      <c r="FP29">
        <v>0</v>
      </c>
      <c r="FQ29">
        <v>0</v>
      </c>
      <c r="FR29">
        <v>0</v>
      </c>
      <c r="FS29" t="s">
        <v>195</v>
      </c>
      <c r="FT29">
        <v>0.5</v>
      </c>
      <c r="FU29" t="s">
        <v>195</v>
      </c>
      <c r="FV29">
        <v>1</v>
      </c>
      <c r="FW29">
        <v>1</v>
      </c>
      <c r="FX29">
        <v>0.5</v>
      </c>
      <c r="FY29">
        <v>0</v>
      </c>
      <c r="FZ29">
        <v>0.5</v>
      </c>
      <c r="GA29">
        <v>1</v>
      </c>
      <c r="GB29">
        <v>0</v>
      </c>
      <c r="GC29">
        <v>0</v>
      </c>
      <c r="GD29">
        <v>0.5</v>
      </c>
      <c r="GE29">
        <v>0.5</v>
      </c>
      <c r="GF29">
        <v>1</v>
      </c>
      <c r="GG29">
        <v>0</v>
      </c>
      <c r="GH29">
        <v>1</v>
      </c>
      <c r="GI29">
        <v>1</v>
      </c>
      <c r="GJ29" s="33">
        <f t="shared" si="0"/>
        <v>50.5</v>
      </c>
    </row>
    <row r="30" spans="1:192" x14ac:dyDescent="0.2">
      <c r="A30" t="s">
        <v>351</v>
      </c>
      <c r="B30">
        <v>80730031</v>
      </c>
      <c r="C30" t="s">
        <v>188</v>
      </c>
      <c r="D30" t="s">
        <v>189</v>
      </c>
      <c r="G30">
        <v>418</v>
      </c>
      <c r="H30">
        <v>371</v>
      </c>
      <c r="I30" t="s">
        <v>189</v>
      </c>
      <c r="J30" t="s">
        <v>190</v>
      </c>
      <c r="K30" t="s">
        <v>191</v>
      </c>
      <c r="L30">
        <v>1257</v>
      </c>
      <c r="M30">
        <v>1112</v>
      </c>
      <c r="N30">
        <v>-1</v>
      </c>
      <c r="O30" t="s">
        <v>422</v>
      </c>
      <c r="P30" t="s">
        <v>192</v>
      </c>
      <c r="Q30" t="s">
        <v>423</v>
      </c>
      <c r="R30" t="s">
        <v>424</v>
      </c>
      <c r="S30" t="s">
        <v>480</v>
      </c>
      <c r="T30" t="s">
        <v>481</v>
      </c>
      <c r="U30">
        <v>4</v>
      </c>
      <c r="V30" t="s">
        <v>193</v>
      </c>
      <c r="W30">
        <v>1411</v>
      </c>
      <c r="X30">
        <v>1213</v>
      </c>
      <c r="Y30">
        <v>0</v>
      </c>
      <c r="Z30">
        <v>1</v>
      </c>
      <c r="AA30" s="26" t="s">
        <v>196</v>
      </c>
      <c r="AB30">
        <v>1</v>
      </c>
      <c r="AC30" s="26" t="s">
        <v>194</v>
      </c>
      <c r="AD30">
        <v>0</v>
      </c>
      <c r="AE30">
        <v>0</v>
      </c>
      <c r="AF30">
        <v>0</v>
      </c>
      <c r="AG30">
        <v>0</v>
      </c>
      <c r="AH30" t="s">
        <v>195</v>
      </c>
      <c r="AI30">
        <v>0</v>
      </c>
      <c r="AJ30">
        <v>0</v>
      </c>
      <c r="AK30">
        <v>0</v>
      </c>
      <c r="AL30" t="s">
        <v>195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 t="s">
        <v>195</v>
      </c>
      <c r="AU30">
        <v>0</v>
      </c>
      <c r="AV30">
        <v>0</v>
      </c>
      <c r="AW30">
        <v>0.5</v>
      </c>
      <c r="AX30">
        <v>1</v>
      </c>
      <c r="AY30" t="s">
        <v>195</v>
      </c>
      <c r="AZ30">
        <v>0</v>
      </c>
      <c r="BA30">
        <v>0</v>
      </c>
      <c r="BB30">
        <v>1</v>
      </c>
      <c r="BC30">
        <v>0.5</v>
      </c>
      <c r="BD30">
        <v>0</v>
      </c>
      <c r="BE30">
        <v>0</v>
      </c>
      <c r="BF30">
        <v>0</v>
      </c>
      <c r="BG30">
        <v>0</v>
      </c>
      <c r="BH30" t="s">
        <v>195</v>
      </c>
      <c r="BI30">
        <v>0</v>
      </c>
      <c r="BJ30">
        <v>0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0.5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0.5</v>
      </c>
      <c r="CB30">
        <v>0.5</v>
      </c>
      <c r="CC30">
        <v>1</v>
      </c>
      <c r="CD30">
        <v>1</v>
      </c>
      <c r="CE30">
        <v>1</v>
      </c>
      <c r="CF30">
        <v>0.5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0.5</v>
      </c>
      <c r="DK30">
        <v>0.5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0.5</v>
      </c>
      <c r="DR30">
        <v>0</v>
      </c>
      <c r="DS30">
        <v>0</v>
      </c>
      <c r="DT30">
        <v>0</v>
      </c>
      <c r="DU30">
        <v>0</v>
      </c>
      <c r="DV30">
        <v>1</v>
      </c>
      <c r="DW30">
        <v>0.5</v>
      </c>
      <c r="DX30">
        <v>0</v>
      </c>
      <c r="DY30" t="s">
        <v>195</v>
      </c>
      <c r="DZ30">
        <v>0</v>
      </c>
      <c r="EA30">
        <v>0</v>
      </c>
      <c r="EB30" t="s">
        <v>195</v>
      </c>
      <c r="EC30">
        <v>0</v>
      </c>
      <c r="ED30">
        <v>1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0</v>
      </c>
      <c r="EK30">
        <v>0</v>
      </c>
      <c r="EL30">
        <v>0.5</v>
      </c>
      <c r="EM30">
        <v>0</v>
      </c>
      <c r="EN30">
        <v>0.5</v>
      </c>
      <c r="EO30">
        <v>1</v>
      </c>
      <c r="EP30">
        <v>1</v>
      </c>
      <c r="EQ30">
        <v>1</v>
      </c>
      <c r="ER30">
        <v>1</v>
      </c>
      <c r="ES30">
        <v>0.5</v>
      </c>
      <c r="ET30">
        <v>1</v>
      </c>
      <c r="EU30">
        <v>0.5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1</v>
      </c>
      <c r="FG30">
        <v>0</v>
      </c>
      <c r="FH30">
        <v>0</v>
      </c>
      <c r="FI30">
        <v>0</v>
      </c>
      <c r="FJ30">
        <v>1</v>
      </c>
      <c r="FK30">
        <v>0</v>
      </c>
      <c r="FL30">
        <v>0.5</v>
      </c>
      <c r="FM30">
        <v>0.5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1</v>
      </c>
      <c r="FU30" t="s">
        <v>195</v>
      </c>
      <c r="FV30">
        <v>1</v>
      </c>
      <c r="FW30">
        <v>1</v>
      </c>
      <c r="FX30">
        <v>0.5</v>
      </c>
      <c r="FY30">
        <v>0</v>
      </c>
      <c r="FZ30">
        <v>0.5</v>
      </c>
      <c r="GA30">
        <v>1</v>
      </c>
      <c r="GB30" t="s">
        <v>195</v>
      </c>
      <c r="GC30">
        <v>0</v>
      </c>
      <c r="GD30">
        <v>0.5</v>
      </c>
      <c r="GE30">
        <v>0.5</v>
      </c>
      <c r="GF30">
        <v>1</v>
      </c>
      <c r="GG30">
        <v>0.5</v>
      </c>
      <c r="GH30">
        <v>1</v>
      </c>
      <c r="GI30">
        <v>1</v>
      </c>
      <c r="GJ30" s="33">
        <f t="shared" si="0"/>
        <v>49.5</v>
      </c>
    </row>
    <row r="31" spans="1:192" x14ac:dyDescent="0.2">
      <c r="AD31" s="4" t="s">
        <v>1129</v>
      </c>
      <c r="AE31" s="28">
        <f>SUM(AE2:AE30)</f>
        <v>0</v>
      </c>
      <c r="AF31" s="28">
        <f t="shared" ref="AF31:CQ31" si="1">SUM(AF2:AF30)</f>
        <v>0</v>
      </c>
      <c r="AG31" s="28">
        <f t="shared" si="1"/>
        <v>0</v>
      </c>
      <c r="AH31" s="28">
        <f t="shared" si="1"/>
        <v>0</v>
      </c>
      <c r="AI31" s="28">
        <f t="shared" si="1"/>
        <v>0</v>
      </c>
      <c r="AJ31" s="28">
        <f t="shared" si="1"/>
        <v>0</v>
      </c>
      <c r="AK31" s="28">
        <f t="shared" si="1"/>
        <v>0</v>
      </c>
      <c r="AL31" s="28">
        <f t="shared" si="1"/>
        <v>0</v>
      </c>
      <c r="AM31" s="28">
        <f t="shared" si="1"/>
        <v>0</v>
      </c>
      <c r="AN31" s="28">
        <f t="shared" si="1"/>
        <v>0</v>
      </c>
      <c r="AO31" s="28">
        <f t="shared" si="1"/>
        <v>0</v>
      </c>
      <c r="AP31" s="28">
        <f t="shared" si="1"/>
        <v>0</v>
      </c>
      <c r="AQ31" s="28">
        <f t="shared" si="1"/>
        <v>0</v>
      </c>
      <c r="AR31" s="28">
        <f t="shared" si="1"/>
        <v>0</v>
      </c>
      <c r="AS31" s="28">
        <f t="shared" si="1"/>
        <v>0</v>
      </c>
      <c r="AT31" s="28">
        <f t="shared" si="1"/>
        <v>1</v>
      </c>
      <c r="AU31" s="28">
        <f t="shared" si="1"/>
        <v>0</v>
      </c>
      <c r="AV31" s="28">
        <f t="shared" si="1"/>
        <v>1</v>
      </c>
      <c r="AW31" s="28">
        <f t="shared" si="1"/>
        <v>13.5</v>
      </c>
      <c r="AX31" s="28">
        <f t="shared" si="1"/>
        <v>26.5</v>
      </c>
      <c r="AY31" s="28">
        <f t="shared" si="1"/>
        <v>0</v>
      </c>
      <c r="AZ31" s="28">
        <f t="shared" si="1"/>
        <v>0</v>
      </c>
      <c r="BA31" s="28">
        <f t="shared" si="1"/>
        <v>0</v>
      </c>
      <c r="BB31" s="28">
        <f t="shared" si="1"/>
        <v>28</v>
      </c>
      <c r="BC31" s="28">
        <f t="shared" si="1"/>
        <v>8</v>
      </c>
      <c r="BD31" s="28">
        <f t="shared" si="1"/>
        <v>0</v>
      </c>
      <c r="BE31" s="28">
        <f t="shared" si="1"/>
        <v>0</v>
      </c>
      <c r="BF31" s="28">
        <f t="shared" si="1"/>
        <v>1</v>
      </c>
      <c r="BG31" s="28">
        <f t="shared" si="1"/>
        <v>1</v>
      </c>
      <c r="BH31" s="28">
        <f t="shared" si="1"/>
        <v>0</v>
      </c>
      <c r="BI31" s="28">
        <f t="shared" si="1"/>
        <v>0.5</v>
      </c>
      <c r="BJ31" s="28">
        <f t="shared" si="1"/>
        <v>0</v>
      </c>
      <c r="BK31" s="28">
        <f t="shared" si="1"/>
        <v>28</v>
      </c>
      <c r="BL31" s="28">
        <f t="shared" si="1"/>
        <v>29</v>
      </c>
      <c r="BM31" s="28">
        <f t="shared" si="1"/>
        <v>29</v>
      </c>
      <c r="BN31" s="28">
        <f t="shared" si="1"/>
        <v>27</v>
      </c>
      <c r="BO31" s="28">
        <f t="shared" si="1"/>
        <v>26</v>
      </c>
      <c r="BP31" s="28">
        <f t="shared" si="1"/>
        <v>28</v>
      </c>
      <c r="BQ31" s="28">
        <f t="shared" si="1"/>
        <v>29</v>
      </c>
      <c r="BR31" s="28">
        <f t="shared" si="1"/>
        <v>29</v>
      </c>
      <c r="BS31" s="28">
        <f t="shared" si="1"/>
        <v>14.5</v>
      </c>
      <c r="BT31" s="28">
        <f t="shared" si="1"/>
        <v>29</v>
      </c>
      <c r="BU31" s="28">
        <f t="shared" si="1"/>
        <v>28</v>
      </c>
      <c r="BV31" s="28">
        <f t="shared" si="1"/>
        <v>29</v>
      </c>
      <c r="BW31" s="28">
        <f t="shared" si="1"/>
        <v>29</v>
      </c>
      <c r="BX31" s="28">
        <f t="shared" si="1"/>
        <v>29</v>
      </c>
      <c r="BY31" s="28">
        <f t="shared" si="1"/>
        <v>29</v>
      </c>
      <c r="BZ31" s="28">
        <f t="shared" si="1"/>
        <v>29</v>
      </c>
      <c r="CA31" s="28">
        <f t="shared" si="1"/>
        <v>14.5</v>
      </c>
      <c r="CB31" s="28">
        <f t="shared" si="1"/>
        <v>14.5</v>
      </c>
      <c r="CC31" s="28">
        <f t="shared" si="1"/>
        <v>27</v>
      </c>
      <c r="CD31" s="28">
        <f t="shared" si="1"/>
        <v>29</v>
      </c>
      <c r="CE31" s="28">
        <f t="shared" si="1"/>
        <v>29</v>
      </c>
      <c r="CF31" s="28">
        <f t="shared" si="1"/>
        <v>14.5</v>
      </c>
      <c r="CG31" s="28">
        <f t="shared" si="1"/>
        <v>29</v>
      </c>
      <c r="CH31" s="28">
        <f t="shared" si="1"/>
        <v>29</v>
      </c>
      <c r="CI31" s="28">
        <f t="shared" si="1"/>
        <v>0</v>
      </c>
      <c r="CJ31" s="28">
        <f t="shared" si="1"/>
        <v>0</v>
      </c>
      <c r="CK31" s="28">
        <f t="shared" si="1"/>
        <v>0</v>
      </c>
      <c r="CL31" s="28">
        <f t="shared" si="1"/>
        <v>0</v>
      </c>
      <c r="CM31" s="28">
        <f t="shared" si="1"/>
        <v>0</v>
      </c>
      <c r="CN31" s="28">
        <f t="shared" si="1"/>
        <v>0</v>
      </c>
      <c r="CO31" s="28">
        <f t="shared" si="1"/>
        <v>0</v>
      </c>
      <c r="CP31" s="28">
        <f t="shared" si="1"/>
        <v>0</v>
      </c>
      <c r="CQ31" s="28">
        <f t="shared" si="1"/>
        <v>0</v>
      </c>
      <c r="CR31" s="28">
        <f t="shared" ref="CR31:FC31" si="2">SUM(CR2:CR30)</f>
        <v>0</v>
      </c>
      <c r="CS31" s="28">
        <f t="shared" si="2"/>
        <v>0</v>
      </c>
      <c r="CT31" s="28">
        <f t="shared" si="2"/>
        <v>0</v>
      </c>
      <c r="CU31" s="28">
        <f t="shared" si="2"/>
        <v>0</v>
      </c>
      <c r="CV31" s="28">
        <f t="shared" si="2"/>
        <v>0</v>
      </c>
      <c r="CW31" s="28">
        <f t="shared" si="2"/>
        <v>0</v>
      </c>
      <c r="CX31" s="28">
        <f t="shared" si="2"/>
        <v>0</v>
      </c>
      <c r="CY31" s="28">
        <f t="shared" si="2"/>
        <v>0</v>
      </c>
      <c r="CZ31" s="28">
        <f t="shared" si="2"/>
        <v>0</v>
      </c>
      <c r="DA31" s="28">
        <f t="shared" si="2"/>
        <v>0</v>
      </c>
      <c r="DB31" s="28">
        <f t="shared" si="2"/>
        <v>0</v>
      </c>
      <c r="DC31" s="28">
        <f t="shared" si="2"/>
        <v>0</v>
      </c>
      <c r="DD31" s="28">
        <f t="shared" si="2"/>
        <v>0</v>
      </c>
      <c r="DE31" s="28">
        <f t="shared" si="2"/>
        <v>0</v>
      </c>
      <c r="DF31" s="28">
        <f t="shared" si="2"/>
        <v>0</v>
      </c>
      <c r="DG31" s="28">
        <f t="shared" si="2"/>
        <v>0.5</v>
      </c>
      <c r="DH31" s="28">
        <f t="shared" si="2"/>
        <v>2.5</v>
      </c>
      <c r="DI31" s="28">
        <f t="shared" si="2"/>
        <v>7</v>
      </c>
      <c r="DJ31" s="28">
        <f t="shared" si="2"/>
        <v>5</v>
      </c>
      <c r="DK31" s="28">
        <f t="shared" si="2"/>
        <v>14.5</v>
      </c>
      <c r="DL31" s="28">
        <f t="shared" si="2"/>
        <v>3</v>
      </c>
      <c r="DM31" s="28">
        <f t="shared" si="2"/>
        <v>0.5</v>
      </c>
      <c r="DN31" s="28">
        <f t="shared" si="2"/>
        <v>0.5</v>
      </c>
      <c r="DO31" s="28">
        <f t="shared" si="2"/>
        <v>0.5</v>
      </c>
      <c r="DP31" s="28">
        <f t="shared" si="2"/>
        <v>0.5</v>
      </c>
      <c r="DQ31" s="28">
        <f t="shared" si="2"/>
        <v>4.5</v>
      </c>
      <c r="DR31" s="28">
        <f t="shared" si="2"/>
        <v>0.5</v>
      </c>
      <c r="DS31" s="28">
        <f t="shared" si="2"/>
        <v>1</v>
      </c>
      <c r="DT31" s="28">
        <f t="shared" si="2"/>
        <v>0</v>
      </c>
      <c r="DU31" s="28">
        <f t="shared" si="2"/>
        <v>1</v>
      </c>
      <c r="DV31" s="28">
        <f t="shared" si="2"/>
        <v>9</v>
      </c>
      <c r="DW31" s="28">
        <f t="shared" si="2"/>
        <v>4.5</v>
      </c>
      <c r="DX31" s="28">
        <f t="shared" si="2"/>
        <v>0.5</v>
      </c>
      <c r="DY31" s="28">
        <f t="shared" si="2"/>
        <v>4.5</v>
      </c>
      <c r="DZ31" s="28">
        <f t="shared" si="2"/>
        <v>0.5</v>
      </c>
      <c r="EA31" s="28">
        <f t="shared" si="2"/>
        <v>0.5</v>
      </c>
      <c r="EB31" s="28">
        <f t="shared" si="2"/>
        <v>3.5</v>
      </c>
      <c r="EC31" s="28">
        <f t="shared" si="2"/>
        <v>3</v>
      </c>
      <c r="ED31" s="28">
        <f t="shared" si="2"/>
        <v>19</v>
      </c>
      <c r="EE31" s="28">
        <f t="shared" si="2"/>
        <v>0.5</v>
      </c>
      <c r="EF31" s="28">
        <f t="shared" si="2"/>
        <v>2</v>
      </c>
      <c r="EG31" s="28">
        <f t="shared" si="2"/>
        <v>0</v>
      </c>
      <c r="EH31" s="28">
        <f t="shared" si="2"/>
        <v>29</v>
      </c>
      <c r="EI31" s="28">
        <f t="shared" si="2"/>
        <v>0.5</v>
      </c>
      <c r="EJ31" s="28">
        <f t="shared" si="2"/>
        <v>0</v>
      </c>
      <c r="EK31" s="28">
        <f t="shared" si="2"/>
        <v>0.5</v>
      </c>
      <c r="EL31" s="28">
        <f t="shared" si="2"/>
        <v>14.5</v>
      </c>
      <c r="EM31" s="28">
        <f t="shared" si="2"/>
        <v>0</v>
      </c>
      <c r="EN31" s="28">
        <f t="shared" si="2"/>
        <v>13.5</v>
      </c>
      <c r="EO31" s="28">
        <f t="shared" si="2"/>
        <v>28.5</v>
      </c>
      <c r="EP31" s="28">
        <f t="shared" si="2"/>
        <v>28</v>
      </c>
      <c r="EQ31" s="28">
        <f t="shared" si="2"/>
        <v>26.5</v>
      </c>
      <c r="ER31" s="28">
        <f t="shared" si="2"/>
        <v>29</v>
      </c>
      <c r="ES31" s="28">
        <f t="shared" si="2"/>
        <v>14.5</v>
      </c>
      <c r="ET31" s="28">
        <f t="shared" si="2"/>
        <v>28.5</v>
      </c>
      <c r="EU31" s="28">
        <f t="shared" si="2"/>
        <v>3.5</v>
      </c>
      <c r="EV31" s="28">
        <f t="shared" si="2"/>
        <v>2</v>
      </c>
      <c r="EW31" s="28">
        <f t="shared" si="2"/>
        <v>0</v>
      </c>
      <c r="EX31" s="28">
        <f t="shared" si="2"/>
        <v>5.5</v>
      </c>
      <c r="EY31" s="28">
        <f t="shared" si="2"/>
        <v>0</v>
      </c>
      <c r="EZ31" s="28">
        <f t="shared" si="2"/>
        <v>0.5</v>
      </c>
      <c r="FA31" s="28">
        <f t="shared" si="2"/>
        <v>2.5</v>
      </c>
      <c r="FB31" s="28">
        <f t="shared" si="2"/>
        <v>0.5</v>
      </c>
      <c r="FC31" s="28">
        <f t="shared" si="2"/>
        <v>0</v>
      </c>
      <c r="FD31" s="28">
        <f t="shared" ref="FD31:GI31" si="3">SUM(FD2:FD30)</f>
        <v>0</v>
      </c>
      <c r="FE31" s="28">
        <f t="shared" si="3"/>
        <v>0.5</v>
      </c>
      <c r="FF31" s="28">
        <f t="shared" si="3"/>
        <v>28.5</v>
      </c>
      <c r="FG31" s="28">
        <f t="shared" si="3"/>
        <v>0.5</v>
      </c>
      <c r="FH31" s="28">
        <f t="shared" si="3"/>
        <v>0</v>
      </c>
      <c r="FI31" s="28">
        <f t="shared" si="3"/>
        <v>0</v>
      </c>
      <c r="FJ31" s="28">
        <f t="shared" si="3"/>
        <v>24</v>
      </c>
      <c r="FK31" s="28">
        <f t="shared" si="3"/>
        <v>0</v>
      </c>
      <c r="FL31" s="28">
        <f t="shared" si="3"/>
        <v>14</v>
      </c>
      <c r="FM31" s="28">
        <f t="shared" si="3"/>
        <v>5</v>
      </c>
      <c r="FN31" s="28">
        <f t="shared" si="3"/>
        <v>2</v>
      </c>
      <c r="FO31" s="28">
        <f t="shared" si="3"/>
        <v>0.5</v>
      </c>
      <c r="FP31" s="28">
        <f t="shared" si="3"/>
        <v>0</v>
      </c>
      <c r="FQ31" s="28">
        <f t="shared" si="3"/>
        <v>0.5</v>
      </c>
      <c r="FR31" s="28">
        <f t="shared" si="3"/>
        <v>0</v>
      </c>
      <c r="FS31" s="28">
        <f t="shared" si="3"/>
        <v>2</v>
      </c>
      <c r="FT31" s="28">
        <f t="shared" si="3"/>
        <v>25</v>
      </c>
      <c r="FU31" s="28">
        <f t="shared" si="3"/>
        <v>3</v>
      </c>
      <c r="FV31" s="28">
        <f t="shared" si="3"/>
        <v>24</v>
      </c>
      <c r="FW31" s="28">
        <f t="shared" si="3"/>
        <v>29</v>
      </c>
      <c r="FX31" s="28">
        <f t="shared" si="3"/>
        <v>3.5</v>
      </c>
      <c r="FY31" s="28">
        <f t="shared" si="3"/>
        <v>0</v>
      </c>
      <c r="FZ31" s="28">
        <f t="shared" si="3"/>
        <v>3.5</v>
      </c>
      <c r="GA31" s="28">
        <f t="shared" si="3"/>
        <v>5.5</v>
      </c>
      <c r="GB31" s="28">
        <f t="shared" si="3"/>
        <v>0.5</v>
      </c>
      <c r="GC31" s="28">
        <f t="shared" si="3"/>
        <v>1</v>
      </c>
      <c r="GD31" s="28">
        <f t="shared" si="3"/>
        <v>17</v>
      </c>
      <c r="GE31" s="28">
        <f t="shared" si="3"/>
        <v>3.5</v>
      </c>
      <c r="GF31" s="28">
        <f t="shared" si="3"/>
        <v>28</v>
      </c>
      <c r="GG31" s="28">
        <f t="shared" si="3"/>
        <v>10</v>
      </c>
      <c r="GH31" s="28">
        <f t="shared" si="3"/>
        <v>19</v>
      </c>
      <c r="GI31" s="28">
        <f t="shared" si="3"/>
        <v>29</v>
      </c>
    </row>
    <row r="32" spans="1:192" x14ac:dyDescent="0.2">
      <c r="AD32" s="4" t="s">
        <v>1130</v>
      </c>
      <c r="AE32">
        <v>1</v>
      </c>
      <c r="AF32">
        <v>12</v>
      </c>
      <c r="AG32">
        <v>9</v>
      </c>
      <c r="AH32">
        <v>16</v>
      </c>
      <c r="AI32">
        <v>0</v>
      </c>
      <c r="AJ32">
        <v>1</v>
      </c>
      <c r="AK32">
        <v>10</v>
      </c>
      <c r="AL32">
        <v>11</v>
      </c>
      <c r="AM32">
        <v>4</v>
      </c>
      <c r="AN32">
        <v>1</v>
      </c>
      <c r="AO32">
        <v>2</v>
      </c>
      <c r="AP32">
        <v>4</v>
      </c>
      <c r="AQ32">
        <v>10</v>
      </c>
      <c r="AR32">
        <v>2</v>
      </c>
      <c r="AS32">
        <v>14</v>
      </c>
      <c r="AT32">
        <v>3</v>
      </c>
      <c r="AU32">
        <v>0</v>
      </c>
      <c r="AV32">
        <v>2</v>
      </c>
      <c r="AW32">
        <v>3</v>
      </c>
      <c r="AX32">
        <v>2</v>
      </c>
      <c r="AY32">
        <v>6</v>
      </c>
      <c r="AZ32">
        <v>0</v>
      </c>
      <c r="BA32">
        <v>18</v>
      </c>
      <c r="BB32">
        <v>0</v>
      </c>
      <c r="BC32">
        <v>13</v>
      </c>
      <c r="BD32">
        <v>0</v>
      </c>
      <c r="BE32">
        <v>0</v>
      </c>
      <c r="BF32">
        <v>0</v>
      </c>
      <c r="BG32">
        <v>8</v>
      </c>
      <c r="BH32">
        <v>13</v>
      </c>
      <c r="BI32">
        <v>3</v>
      </c>
      <c r="BJ32">
        <v>13</v>
      </c>
      <c r="BK32">
        <v>1</v>
      </c>
      <c r="BL32">
        <v>0</v>
      </c>
      <c r="BM32">
        <v>0</v>
      </c>
      <c r="BN32">
        <v>2</v>
      </c>
      <c r="BO32">
        <v>3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2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1</v>
      </c>
      <c r="DM32">
        <v>0</v>
      </c>
      <c r="DN32">
        <v>0</v>
      </c>
      <c r="DO32">
        <v>5</v>
      </c>
      <c r="DP32">
        <v>0</v>
      </c>
      <c r="DQ32">
        <v>0</v>
      </c>
      <c r="DR32">
        <v>0</v>
      </c>
      <c r="DS32">
        <v>0</v>
      </c>
      <c r="DT32">
        <v>1</v>
      </c>
      <c r="DU32">
        <v>2</v>
      </c>
      <c r="DV32">
        <v>0</v>
      </c>
      <c r="DW32">
        <v>0</v>
      </c>
      <c r="DX32">
        <v>0</v>
      </c>
      <c r="DY32">
        <v>9</v>
      </c>
      <c r="DZ32">
        <v>1</v>
      </c>
      <c r="EA32">
        <v>0</v>
      </c>
      <c r="EB32">
        <v>1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4</v>
      </c>
      <c r="EK32">
        <v>2</v>
      </c>
      <c r="EL32">
        <v>0</v>
      </c>
      <c r="EM32">
        <v>0</v>
      </c>
      <c r="EN32">
        <v>2</v>
      </c>
      <c r="EO32">
        <v>0</v>
      </c>
      <c r="EP32">
        <v>1</v>
      </c>
      <c r="EQ32">
        <v>1</v>
      </c>
      <c r="ER32">
        <v>0</v>
      </c>
      <c r="ES32">
        <v>0</v>
      </c>
      <c r="ET32">
        <v>0</v>
      </c>
      <c r="EU32">
        <v>2</v>
      </c>
      <c r="EV32">
        <v>0</v>
      </c>
      <c r="EW32">
        <v>0</v>
      </c>
      <c r="EX32">
        <v>0</v>
      </c>
      <c r="EY32">
        <v>0</v>
      </c>
      <c r="EZ32">
        <v>1</v>
      </c>
      <c r="FA32">
        <v>0</v>
      </c>
      <c r="FB32">
        <v>0</v>
      </c>
      <c r="FC32">
        <v>0</v>
      </c>
      <c r="FD32">
        <v>1</v>
      </c>
      <c r="FE32">
        <v>0</v>
      </c>
      <c r="FF32">
        <v>0</v>
      </c>
      <c r="FG32">
        <v>5</v>
      </c>
      <c r="FH32">
        <v>0</v>
      </c>
      <c r="FI32">
        <v>0</v>
      </c>
      <c r="FJ32">
        <v>5</v>
      </c>
      <c r="FK32">
        <v>0</v>
      </c>
      <c r="FL32">
        <v>2</v>
      </c>
      <c r="FM32">
        <v>1</v>
      </c>
      <c r="FN32">
        <v>3</v>
      </c>
      <c r="FO32">
        <v>0</v>
      </c>
      <c r="FP32">
        <v>1</v>
      </c>
      <c r="FQ32">
        <v>1</v>
      </c>
      <c r="FR32">
        <v>1</v>
      </c>
      <c r="FS32">
        <v>3</v>
      </c>
      <c r="FT32">
        <v>0</v>
      </c>
      <c r="FU32">
        <v>5</v>
      </c>
      <c r="FV32">
        <v>2</v>
      </c>
      <c r="FW32">
        <v>0</v>
      </c>
      <c r="FX32">
        <v>0</v>
      </c>
      <c r="FY32">
        <v>0</v>
      </c>
      <c r="FZ32">
        <v>0</v>
      </c>
      <c r="GA32">
        <v>4</v>
      </c>
      <c r="GB32">
        <v>1</v>
      </c>
      <c r="GC32">
        <v>0</v>
      </c>
      <c r="GD32">
        <v>0</v>
      </c>
      <c r="GE32">
        <v>0</v>
      </c>
      <c r="GF32">
        <v>1</v>
      </c>
      <c r="GG32">
        <v>3</v>
      </c>
      <c r="GH32">
        <v>0</v>
      </c>
      <c r="GI32">
        <v>0</v>
      </c>
    </row>
    <row r="33" spans="30:191" x14ac:dyDescent="0.2">
      <c r="AD33" s="4" t="s">
        <v>1131</v>
      </c>
      <c r="AE33">
        <f>29-AE32</f>
        <v>28</v>
      </c>
      <c r="AF33">
        <f t="shared" ref="AF33:CQ33" si="4">29-AF32</f>
        <v>17</v>
      </c>
      <c r="AG33">
        <f t="shared" si="4"/>
        <v>20</v>
      </c>
      <c r="AH33">
        <f t="shared" si="4"/>
        <v>13</v>
      </c>
      <c r="AI33">
        <f t="shared" si="4"/>
        <v>29</v>
      </c>
      <c r="AJ33">
        <f t="shared" si="4"/>
        <v>28</v>
      </c>
      <c r="AK33">
        <f t="shared" si="4"/>
        <v>19</v>
      </c>
      <c r="AL33">
        <f t="shared" si="4"/>
        <v>18</v>
      </c>
      <c r="AM33">
        <f t="shared" si="4"/>
        <v>25</v>
      </c>
      <c r="AN33">
        <f t="shared" si="4"/>
        <v>28</v>
      </c>
      <c r="AO33">
        <f t="shared" si="4"/>
        <v>27</v>
      </c>
      <c r="AP33">
        <f t="shared" si="4"/>
        <v>25</v>
      </c>
      <c r="AQ33">
        <f t="shared" si="4"/>
        <v>19</v>
      </c>
      <c r="AR33">
        <f t="shared" si="4"/>
        <v>27</v>
      </c>
      <c r="AS33">
        <f t="shared" si="4"/>
        <v>15</v>
      </c>
      <c r="AT33">
        <f t="shared" si="4"/>
        <v>26</v>
      </c>
      <c r="AU33">
        <f t="shared" si="4"/>
        <v>29</v>
      </c>
      <c r="AV33">
        <f t="shared" si="4"/>
        <v>27</v>
      </c>
      <c r="AW33">
        <f t="shared" si="4"/>
        <v>26</v>
      </c>
      <c r="AX33">
        <f t="shared" si="4"/>
        <v>27</v>
      </c>
      <c r="AY33">
        <f t="shared" si="4"/>
        <v>23</v>
      </c>
      <c r="AZ33">
        <f t="shared" si="4"/>
        <v>29</v>
      </c>
      <c r="BA33">
        <f t="shared" si="4"/>
        <v>11</v>
      </c>
      <c r="BB33">
        <f t="shared" si="4"/>
        <v>29</v>
      </c>
      <c r="BC33">
        <f t="shared" si="4"/>
        <v>16</v>
      </c>
      <c r="BD33">
        <f t="shared" si="4"/>
        <v>29</v>
      </c>
      <c r="BE33">
        <f t="shared" si="4"/>
        <v>29</v>
      </c>
      <c r="BF33">
        <f t="shared" si="4"/>
        <v>29</v>
      </c>
      <c r="BG33">
        <f t="shared" si="4"/>
        <v>21</v>
      </c>
      <c r="BH33">
        <f t="shared" si="4"/>
        <v>16</v>
      </c>
      <c r="BI33">
        <f t="shared" si="4"/>
        <v>26</v>
      </c>
      <c r="BJ33">
        <f t="shared" si="4"/>
        <v>16</v>
      </c>
      <c r="BK33">
        <f t="shared" si="4"/>
        <v>28</v>
      </c>
      <c r="BL33">
        <f t="shared" si="4"/>
        <v>29</v>
      </c>
      <c r="BM33">
        <f t="shared" si="4"/>
        <v>29</v>
      </c>
      <c r="BN33">
        <f t="shared" si="4"/>
        <v>27</v>
      </c>
      <c r="BO33">
        <f t="shared" si="4"/>
        <v>26</v>
      </c>
      <c r="BP33">
        <f t="shared" si="4"/>
        <v>28</v>
      </c>
      <c r="BQ33">
        <f t="shared" si="4"/>
        <v>29</v>
      </c>
      <c r="BR33">
        <f t="shared" si="4"/>
        <v>29</v>
      </c>
      <c r="BS33">
        <f t="shared" si="4"/>
        <v>29</v>
      </c>
      <c r="BT33">
        <f t="shared" si="4"/>
        <v>29</v>
      </c>
      <c r="BU33">
        <f t="shared" si="4"/>
        <v>28</v>
      </c>
      <c r="BV33">
        <f t="shared" si="4"/>
        <v>29</v>
      </c>
      <c r="BW33">
        <f t="shared" si="4"/>
        <v>29</v>
      </c>
      <c r="BX33">
        <f t="shared" si="4"/>
        <v>29</v>
      </c>
      <c r="BY33">
        <f t="shared" si="4"/>
        <v>29</v>
      </c>
      <c r="BZ33">
        <f t="shared" si="4"/>
        <v>29</v>
      </c>
      <c r="CA33">
        <f t="shared" si="4"/>
        <v>29</v>
      </c>
      <c r="CB33">
        <f t="shared" si="4"/>
        <v>29</v>
      </c>
      <c r="CC33">
        <f t="shared" si="4"/>
        <v>27</v>
      </c>
      <c r="CD33">
        <f t="shared" si="4"/>
        <v>29</v>
      </c>
      <c r="CE33">
        <f t="shared" si="4"/>
        <v>29</v>
      </c>
      <c r="CF33">
        <f t="shared" si="4"/>
        <v>29</v>
      </c>
      <c r="CG33">
        <f t="shared" si="4"/>
        <v>29</v>
      </c>
      <c r="CH33">
        <f t="shared" si="4"/>
        <v>29</v>
      </c>
      <c r="CI33">
        <f t="shared" si="4"/>
        <v>29</v>
      </c>
      <c r="CJ33">
        <f t="shared" si="4"/>
        <v>29</v>
      </c>
      <c r="CK33">
        <f t="shared" si="4"/>
        <v>29</v>
      </c>
      <c r="CL33">
        <f t="shared" si="4"/>
        <v>29</v>
      </c>
      <c r="CM33">
        <f t="shared" si="4"/>
        <v>29</v>
      </c>
      <c r="CN33">
        <f t="shared" si="4"/>
        <v>29</v>
      </c>
      <c r="CO33">
        <f t="shared" si="4"/>
        <v>29</v>
      </c>
      <c r="CP33">
        <f t="shared" si="4"/>
        <v>29</v>
      </c>
      <c r="CQ33">
        <f t="shared" si="4"/>
        <v>29</v>
      </c>
      <c r="CR33">
        <f t="shared" ref="CR33:FC33" si="5">29-CR32</f>
        <v>29</v>
      </c>
      <c r="CS33">
        <f t="shared" si="5"/>
        <v>29</v>
      </c>
      <c r="CT33">
        <f t="shared" si="5"/>
        <v>29</v>
      </c>
      <c r="CU33">
        <f t="shared" si="5"/>
        <v>29</v>
      </c>
      <c r="CV33">
        <f t="shared" si="5"/>
        <v>29</v>
      </c>
      <c r="CW33">
        <f t="shared" si="5"/>
        <v>29</v>
      </c>
      <c r="CX33">
        <f t="shared" si="5"/>
        <v>28</v>
      </c>
      <c r="CY33">
        <f t="shared" si="5"/>
        <v>29</v>
      </c>
      <c r="CZ33">
        <f t="shared" si="5"/>
        <v>29</v>
      </c>
      <c r="DA33">
        <f t="shared" si="5"/>
        <v>29</v>
      </c>
      <c r="DB33">
        <f t="shared" si="5"/>
        <v>29</v>
      </c>
      <c r="DC33">
        <f t="shared" si="5"/>
        <v>29</v>
      </c>
      <c r="DD33">
        <f t="shared" si="5"/>
        <v>29</v>
      </c>
      <c r="DE33">
        <f t="shared" si="5"/>
        <v>29</v>
      </c>
      <c r="DF33">
        <f t="shared" si="5"/>
        <v>29</v>
      </c>
      <c r="DG33">
        <f t="shared" si="5"/>
        <v>29</v>
      </c>
      <c r="DH33">
        <f t="shared" si="5"/>
        <v>29</v>
      </c>
      <c r="DI33">
        <f t="shared" si="5"/>
        <v>29</v>
      </c>
      <c r="DJ33">
        <f t="shared" si="5"/>
        <v>29</v>
      </c>
      <c r="DK33">
        <f t="shared" si="5"/>
        <v>29</v>
      </c>
      <c r="DL33">
        <f t="shared" si="5"/>
        <v>28</v>
      </c>
      <c r="DM33">
        <f t="shared" si="5"/>
        <v>29</v>
      </c>
      <c r="DN33">
        <f t="shared" si="5"/>
        <v>29</v>
      </c>
      <c r="DO33">
        <f t="shared" si="5"/>
        <v>24</v>
      </c>
      <c r="DP33">
        <f t="shared" si="5"/>
        <v>29</v>
      </c>
      <c r="DQ33">
        <f t="shared" si="5"/>
        <v>29</v>
      </c>
      <c r="DR33">
        <f t="shared" si="5"/>
        <v>29</v>
      </c>
      <c r="DS33">
        <f t="shared" si="5"/>
        <v>29</v>
      </c>
      <c r="DT33">
        <f t="shared" si="5"/>
        <v>28</v>
      </c>
      <c r="DU33">
        <f t="shared" si="5"/>
        <v>27</v>
      </c>
      <c r="DV33">
        <f t="shared" si="5"/>
        <v>29</v>
      </c>
      <c r="DW33">
        <f t="shared" si="5"/>
        <v>29</v>
      </c>
      <c r="DX33">
        <f t="shared" si="5"/>
        <v>29</v>
      </c>
      <c r="DY33">
        <f t="shared" si="5"/>
        <v>20</v>
      </c>
      <c r="DZ33">
        <f t="shared" si="5"/>
        <v>28</v>
      </c>
      <c r="EA33">
        <f t="shared" si="5"/>
        <v>29</v>
      </c>
      <c r="EB33">
        <f t="shared" si="5"/>
        <v>28</v>
      </c>
      <c r="EC33">
        <f t="shared" si="5"/>
        <v>29</v>
      </c>
      <c r="ED33">
        <f t="shared" si="5"/>
        <v>29</v>
      </c>
      <c r="EE33">
        <f t="shared" si="5"/>
        <v>29</v>
      </c>
      <c r="EF33">
        <f t="shared" si="5"/>
        <v>29</v>
      </c>
      <c r="EG33">
        <f t="shared" si="5"/>
        <v>29</v>
      </c>
      <c r="EH33">
        <f t="shared" si="5"/>
        <v>29</v>
      </c>
      <c r="EI33">
        <f t="shared" si="5"/>
        <v>29</v>
      </c>
      <c r="EJ33">
        <f t="shared" si="5"/>
        <v>25</v>
      </c>
      <c r="EK33">
        <f t="shared" si="5"/>
        <v>27</v>
      </c>
      <c r="EL33">
        <f t="shared" si="5"/>
        <v>29</v>
      </c>
      <c r="EM33">
        <f t="shared" si="5"/>
        <v>29</v>
      </c>
      <c r="EN33">
        <f t="shared" si="5"/>
        <v>27</v>
      </c>
      <c r="EO33">
        <f t="shared" si="5"/>
        <v>29</v>
      </c>
      <c r="EP33">
        <f t="shared" si="5"/>
        <v>28</v>
      </c>
      <c r="EQ33">
        <f t="shared" si="5"/>
        <v>28</v>
      </c>
      <c r="ER33">
        <f t="shared" si="5"/>
        <v>29</v>
      </c>
      <c r="ES33">
        <f t="shared" si="5"/>
        <v>29</v>
      </c>
      <c r="ET33">
        <f t="shared" si="5"/>
        <v>29</v>
      </c>
      <c r="EU33">
        <f t="shared" si="5"/>
        <v>27</v>
      </c>
      <c r="EV33">
        <f t="shared" si="5"/>
        <v>29</v>
      </c>
      <c r="EW33">
        <f t="shared" si="5"/>
        <v>29</v>
      </c>
      <c r="EX33">
        <f t="shared" si="5"/>
        <v>29</v>
      </c>
      <c r="EY33">
        <f t="shared" si="5"/>
        <v>29</v>
      </c>
      <c r="EZ33">
        <f t="shared" si="5"/>
        <v>28</v>
      </c>
      <c r="FA33">
        <f t="shared" si="5"/>
        <v>29</v>
      </c>
      <c r="FB33">
        <f t="shared" si="5"/>
        <v>29</v>
      </c>
      <c r="FC33">
        <f t="shared" si="5"/>
        <v>29</v>
      </c>
      <c r="FD33">
        <f t="shared" ref="FD33:GI33" si="6">29-FD32</f>
        <v>28</v>
      </c>
      <c r="FE33">
        <f t="shared" si="6"/>
        <v>29</v>
      </c>
      <c r="FF33">
        <f t="shared" si="6"/>
        <v>29</v>
      </c>
      <c r="FG33">
        <f t="shared" si="6"/>
        <v>24</v>
      </c>
      <c r="FH33">
        <f t="shared" si="6"/>
        <v>29</v>
      </c>
      <c r="FI33">
        <f t="shared" si="6"/>
        <v>29</v>
      </c>
      <c r="FJ33">
        <f t="shared" si="6"/>
        <v>24</v>
      </c>
      <c r="FK33">
        <f t="shared" si="6"/>
        <v>29</v>
      </c>
      <c r="FL33">
        <f t="shared" si="6"/>
        <v>27</v>
      </c>
      <c r="FM33">
        <f t="shared" si="6"/>
        <v>28</v>
      </c>
      <c r="FN33">
        <f t="shared" si="6"/>
        <v>26</v>
      </c>
      <c r="FO33">
        <f t="shared" si="6"/>
        <v>29</v>
      </c>
      <c r="FP33">
        <f t="shared" si="6"/>
        <v>28</v>
      </c>
      <c r="FQ33">
        <f t="shared" si="6"/>
        <v>28</v>
      </c>
      <c r="FR33">
        <f t="shared" si="6"/>
        <v>28</v>
      </c>
      <c r="FS33">
        <f t="shared" si="6"/>
        <v>26</v>
      </c>
      <c r="FT33">
        <f t="shared" si="6"/>
        <v>29</v>
      </c>
      <c r="FU33">
        <f t="shared" si="6"/>
        <v>24</v>
      </c>
      <c r="FV33">
        <f t="shared" si="6"/>
        <v>27</v>
      </c>
      <c r="FW33">
        <f t="shared" si="6"/>
        <v>29</v>
      </c>
      <c r="FX33">
        <f t="shared" si="6"/>
        <v>29</v>
      </c>
      <c r="FY33">
        <f t="shared" si="6"/>
        <v>29</v>
      </c>
      <c r="FZ33">
        <f t="shared" si="6"/>
        <v>29</v>
      </c>
      <c r="GA33">
        <f t="shared" si="6"/>
        <v>25</v>
      </c>
      <c r="GB33">
        <f t="shared" si="6"/>
        <v>28</v>
      </c>
      <c r="GC33">
        <f t="shared" si="6"/>
        <v>29</v>
      </c>
      <c r="GD33">
        <f t="shared" si="6"/>
        <v>29</v>
      </c>
      <c r="GE33">
        <f t="shared" si="6"/>
        <v>29</v>
      </c>
      <c r="GF33">
        <f t="shared" si="6"/>
        <v>28</v>
      </c>
      <c r="GG33">
        <f t="shared" si="6"/>
        <v>26</v>
      </c>
      <c r="GH33">
        <f t="shared" si="6"/>
        <v>29</v>
      </c>
      <c r="GI33">
        <f t="shared" si="6"/>
        <v>29</v>
      </c>
    </row>
    <row r="34" spans="30:191" x14ac:dyDescent="0.2">
      <c r="AD34" s="4" t="s">
        <v>1132</v>
      </c>
      <c r="AE34">
        <f>AE31/AE33</f>
        <v>0</v>
      </c>
      <c r="AF34">
        <f t="shared" ref="AF34:CQ34" si="7">AF31/AF33</f>
        <v>0</v>
      </c>
      <c r="AG34">
        <f t="shared" si="7"/>
        <v>0</v>
      </c>
      <c r="AH34">
        <f t="shared" si="7"/>
        <v>0</v>
      </c>
      <c r="AI34">
        <f t="shared" si="7"/>
        <v>0</v>
      </c>
      <c r="AJ34">
        <f t="shared" si="7"/>
        <v>0</v>
      </c>
      <c r="AK34">
        <f t="shared" si="7"/>
        <v>0</v>
      </c>
      <c r="AL34">
        <f t="shared" si="7"/>
        <v>0</v>
      </c>
      <c r="AM34">
        <f t="shared" si="7"/>
        <v>0</v>
      </c>
      <c r="AN34">
        <f t="shared" si="7"/>
        <v>0</v>
      </c>
      <c r="AO34">
        <f t="shared" si="7"/>
        <v>0</v>
      </c>
      <c r="AP34">
        <f t="shared" si="7"/>
        <v>0</v>
      </c>
      <c r="AQ34">
        <f t="shared" si="7"/>
        <v>0</v>
      </c>
      <c r="AR34">
        <f t="shared" si="7"/>
        <v>0</v>
      </c>
      <c r="AS34">
        <f t="shared" si="7"/>
        <v>0</v>
      </c>
      <c r="AT34">
        <f t="shared" si="7"/>
        <v>3.8461538461538464E-2</v>
      </c>
      <c r="AU34">
        <f t="shared" si="7"/>
        <v>0</v>
      </c>
      <c r="AV34">
        <f t="shared" si="7"/>
        <v>3.7037037037037035E-2</v>
      </c>
      <c r="AW34">
        <f t="shared" si="7"/>
        <v>0.51923076923076927</v>
      </c>
      <c r="AX34">
        <f t="shared" si="7"/>
        <v>0.98148148148148151</v>
      </c>
      <c r="AY34">
        <f t="shared" si="7"/>
        <v>0</v>
      </c>
      <c r="AZ34">
        <f t="shared" si="7"/>
        <v>0</v>
      </c>
      <c r="BA34">
        <f t="shared" si="7"/>
        <v>0</v>
      </c>
      <c r="BB34">
        <f t="shared" si="7"/>
        <v>0.96551724137931039</v>
      </c>
      <c r="BC34">
        <f t="shared" si="7"/>
        <v>0.5</v>
      </c>
      <c r="BD34">
        <f t="shared" si="7"/>
        <v>0</v>
      </c>
      <c r="BE34">
        <f t="shared" si="7"/>
        <v>0</v>
      </c>
      <c r="BF34">
        <f t="shared" si="7"/>
        <v>3.4482758620689655E-2</v>
      </c>
      <c r="BG34">
        <f t="shared" si="7"/>
        <v>4.7619047619047616E-2</v>
      </c>
      <c r="BH34">
        <f t="shared" si="7"/>
        <v>0</v>
      </c>
      <c r="BI34">
        <f t="shared" si="7"/>
        <v>1.9230769230769232E-2</v>
      </c>
      <c r="BJ34">
        <f t="shared" si="7"/>
        <v>0</v>
      </c>
      <c r="BK34">
        <f t="shared" si="7"/>
        <v>1</v>
      </c>
      <c r="BL34">
        <f t="shared" si="7"/>
        <v>1</v>
      </c>
      <c r="BM34">
        <f t="shared" si="7"/>
        <v>1</v>
      </c>
      <c r="BN34">
        <f t="shared" si="7"/>
        <v>1</v>
      </c>
      <c r="BO34">
        <f t="shared" si="7"/>
        <v>1</v>
      </c>
      <c r="BP34">
        <f t="shared" si="7"/>
        <v>1</v>
      </c>
      <c r="BQ34">
        <f t="shared" si="7"/>
        <v>1</v>
      </c>
      <c r="BR34">
        <f t="shared" si="7"/>
        <v>1</v>
      </c>
      <c r="BS34">
        <f t="shared" si="7"/>
        <v>0.5</v>
      </c>
      <c r="BT34">
        <f t="shared" si="7"/>
        <v>1</v>
      </c>
      <c r="BU34">
        <f t="shared" si="7"/>
        <v>1</v>
      </c>
      <c r="BV34">
        <f t="shared" si="7"/>
        <v>1</v>
      </c>
      <c r="BW34">
        <f t="shared" si="7"/>
        <v>1</v>
      </c>
      <c r="BX34">
        <f t="shared" si="7"/>
        <v>1</v>
      </c>
      <c r="BY34">
        <f t="shared" si="7"/>
        <v>1</v>
      </c>
      <c r="BZ34">
        <f t="shared" si="7"/>
        <v>1</v>
      </c>
      <c r="CA34">
        <f t="shared" si="7"/>
        <v>0.5</v>
      </c>
      <c r="CB34">
        <f t="shared" si="7"/>
        <v>0.5</v>
      </c>
      <c r="CC34">
        <f t="shared" si="7"/>
        <v>1</v>
      </c>
      <c r="CD34">
        <f t="shared" si="7"/>
        <v>1</v>
      </c>
      <c r="CE34">
        <f t="shared" si="7"/>
        <v>1</v>
      </c>
      <c r="CF34">
        <f t="shared" si="7"/>
        <v>0.5</v>
      </c>
      <c r="CG34">
        <f t="shared" si="7"/>
        <v>1</v>
      </c>
      <c r="CH34">
        <f t="shared" si="7"/>
        <v>1</v>
      </c>
      <c r="CI34">
        <f t="shared" si="7"/>
        <v>0</v>
      </c>
      <c r="CJ34">
        <f t="shared" si="7"/>
        <v>0</v>
      </c>
      <c r="CK34">
        <f t="shared" si="7"/>
        <v>0</v>
      </c>
      <c r="CL34">
        <f t="shared" si="7"/>
        <v>0</v>
      </c>
      <c r="CM34">
        <f t="shared" si="7"/>
        <v>0</v>
      </c>
      <c r="CN34">
        <f t="shared" si="7"/>
        <v>0</v>
      </c>
      <c r="CO34">
        <f t="shared" si="7"/>
        <v>0</v>
      </c>
      <c r="CP34">
        <f t="shared" si="7"/>
        <v>0</v>
      </c>
      <c r="CQ34">
        <f t="shared" si="7"/>
        <v>0</v>
      </c>
      <c r="CR34">
        <f t="shared" ref="CR34:FC34" si="8">CR31/CR33</f>
        <v>0</v>
      </c>
      <c r="CS34">
        <f t="shared" si="8"/>
        <v>0</v>
      </c>
      <c r="CT34">
        <f t="shared" si="8"/>
        <v>0</v>
      </c>
      <c r="CU34">
        <f t="shared" si="8"/>
        <v>0</v>
      </c>
      <c r="CV34">
        <f t="shared" si="8"/>
        <v>0</v>
      </c>
      <c r="CW34">
        <f t="shared" si="8"/>
        <v>0</v>
      </c>
      <c r="CX34">
        <f t="shared" si="8"/>
        <v>0</v>
      </c>
      <c r="CY34">
        <f t="shared" si="8"/>
        <v>0</v>
      </c>
      <c r="CZ34">
        <f t="shared" si="8"/>
        <v>0</v>
      </c>
      <c r="DA34">
        <f t="shared" si="8"/>
        <v>0</v>
      </c>
      <c r="DB34">
        <f t="shared" si="8"/>
        <v>0</v>
      </c>
      <c r="DC34">
        <f t="shared" si="8"/>
        <v>0</v>
      </c>
      <c r="DD34">
        <f t="shared" si="8"/>
        <v>0</v>
      </c>
      <c r="DE34">
        <f t="shared" si="8"/>
        <v>0</v>
      </c>
      <c r="DF34">
        <f t="shared" si="8"/>
        <v>0</v>
      </c>
      <c r="DG34">
        <f t="shared" si="8"/>
        <v>1.7241379310344827E-2</v>
      </c>
      <c r="DH34">
        <f t="shared" si="8"/>
        <v>8.6206896551724144E-2</v>
      </c>
      <c r="DI34">
        <f t="shared" si="8"/>
        <v>0.2413793103448276</v>
      </c>
      <c r="DJ34">
        <f t="shared" si="8"/>
        <v>0.17241379310344829</v>
      </c>
      <c r="DK34">
        <f t="shared" si="8"/>
        <v>0.5</v>
      </c>
      <c r="DL34">
        <f t="shared" si="8"/>
        <v>0.10714285714285714</v>
      </c>
      <c r="DM34">
        <f t="shared" si="8"/>
        <v>1.7241379310344827E-2</v>
      </c>
      <c r="DN34">
        <f t="shared" si="8"/>
        <v>1.7241379310344827E-2</v>
      </c>
      <c r="DO34">
        <f t="shared" si="8"/>
        <v>2.0833333333333332E-2</v>
      </c>
      <c r="DP34">
        <f t="shared" si="8"/>
        <v>1.7241379310344827E-2</v>
      </c>
      <c r="DQ34">
        <f t="shared" si="8"/>
        <v>0.15517241379310345</v>
      </c>
      <c r="DR34">
        <f t="shared" si="8"/>
        <v>1.7241379310344827E-2</v>
      </c>
      <c r="DS34">
        <f t="shared" si="8"/>
        <v>3.4482758620689655E-2</v>
      </c>
      <c r="DT34">
        <f t="shared" si="8"/>
        <v>0</v>
      </c>
      <c r="DU34">
        <f t="shared" si="8"/>
        <v>3.7037037037037035E-2</v>
      </c>
      <c r="DV34">
        <f t="shared" si="8"/>
        <v>0.31034482758620691</v>
      </c>
      <c r="DW34">
        <f t="shared" si="8"/>
        <v>0.15517241379310345</v>
      </c>
      <c r="DX34">
        <f t="shared" si="8"/>
        <v>1.7241379310344827E-2</v>
      </c>
      <c r="DY34">
        <f t="shared" si="8"/>
        <v>0.22500000000000001</v>
      </c>
      <c r="DZ34">
        <f t="shared" si="8"/>
        <v>1.7857142857142856E-2</v>
      </c>
      <c r="EA34">
        <f t="shared" si="8"/>
        <v>1.7241379310344827E-2</v>
      </c>
      <c r="EB34">
        <f t="shared" si="8"/>
        <v>0.125</v>
      </c>
      <c r="EC34">
        <f t="shared" si="8"/>
        <v>0.10344827586206896</v>
      </c>
      <c r="ED34">
        <f t="shared" si="8"/>
        <v>0.65517241379310343</v>
      </c>
      <c r="EE34">
        <f t="shared" si="8"/>
        <v>1.7241379310344827E-2</v>
      </c>
      <c r="EF34">
        <f t="shared" si="8"/>
        <v>6.8965517241379309E-2</v>
      </c>
      <c r="EG34">
        <f t="shared" si="8"/>
        <v>0</v>
      </c>
      <c r="EH34">
        <f t="shared" si="8"/>
        <v>1</v>
      </c>
      <c r="EI34">
        <f t="shared" si="8"/>
        <v>1.7241379310344827E-2</v>
      </c>
      <c r="EJ34">
        <f t="shared" si="8"/>
        <v>0</v>
      </c>
      <c r="EK34">
        <f t="shared" si="8"/>
        <v>1.8518518518518517E-2</v>
      </c>
      <c r="EL34">
        <f t="shared" si="8"/>
        <v>0.5</v>
      </c>
      <c r="EM34">
        <f t="shared" si="8"/>
        <v>0</v>
      </c>
      <c r="EN34">
        <f t="shared" si="8"/>
        <v>0.5</v>
      </c>
      <c r="EO34">
        <f t="shared" si="8"/>
        <v>0.98275862068965514</v>
      </c>
      <c r="EP34">
        <f t="shared" si="8"/>
        <v>1</v>
      </c>
      <c r="EQ34">
        <f t="shared" si="8"/>
        <v>0.9464285714285714</v>
      </c>
      <c r="ER34">
        <f t="shared" si="8"/>
        <v>1</v>
      </c>
      <c r="ES34">
        <f t="shared" si="8"/>
        <v>0.5</v>
      </c>
      <c r="ET34">
        <f t="shared" si="8"/>
        <v>0.98275862068965514</v>
      </c>
      <c r="EU34">
        <f t="shared" si="8"/>
        <v>0.12962962962962962</v>
      </c>
      <c r="EV34">
        <f t="shared" si="8"/>
        <v>6.8965517241379309E-2</v>
      </c>
      <c r="EW34">
        <f t="shared" si="8"/>
        <v>0</v>
      </c>
      <c r="EX34">
        <f t="shared" si="8"/>
        <v>0.18965517241379309</v>
      </c>
      <c r="EY34">
        <f t="shared" si="8"/>
        <v>0</v>
      </c>
      <c r="EZ34">
        <f t="shared" si="8"/>
        <v>1.7857142857142856E-2</v>
      </c>
      <c r="FA34">
        <f t="shared" si="8"/>
        <v>8.6206896551724144E-2</v>
      </c>
      <c r="FB34">
        <f t="shared" si="8"/>
        <v>1.7241379310344827E-2</v>
      </c>
      <c r="FC34">
        <f t="shared" si="8"/>
        <v>0</v>
      </c>
      <c r="FD34">
        <f t="shared" ref="FD34:GI34" si="9">FD31/FD33</f>
        <v>0</v>
      </c>
      <c r="FE34">
        <f t="shared" si="9"/>
        <v>1.7241379310344827E-2</v>
      </c>
      <c r="FF34">
        <f t="shared" si="9"/>
        <v>0.98275862068965514</v>
      </c>
      <c r="FG34">
        <f t="shared" si="9"/>
        <v>2.0833333333333332E-2</v>
      </c>
      <c r="FH34">
        <f t="shared" si="9"/>
        <v>0</v>
      </c>
      <c r="FI34">
        <f t="shared" si="9"/>
        <v>0</v>
      </c>
      <c r="FJ34">
        <f t="shared" si="9"/>
        <v>1</v>
      </c>
      <c r="FK34">
        <f t="shared" si="9"/>
        <v>0</v>
      </c>
      <c r="FL34">
        <f t="shared" si="9"/>
        <v>0.51851851851851849</v>
      </c>
      <c r="FM34">
        <f t="shared" si="9"/>
        <v>0.17857142857142858</v>
      </c>
      <c r="FN34">
        <f t="shared" si="9"/>
        <v>7.6923076923076927E-2</v>
      </c>
      <c r="FO34">
        <f t="shared" si="9"/>
        <v>1.7241379310344827E-2</v>
      </c>
      <c r="FP34">
        <f t="shared" si="9"/>
        <v>0</v>
      </c>
      <c r="FQ34">
        <f t="shared" si="9"/>
        <v>1.7857142857142856E-2</v>
      </c>
      <c r="FR34">
        <f t="shared" si="9"/>
        <v>0</v>
      </c>
      <c r="FS34">
        <f t="shared" si="9"/>
        <v>7.6923076923076927E-2</v>
      </c>
      <c r="FT34">
        <f t="shared" si="9"/>
        <v>0.86206896551724133</v>
      </c>
      <c r="FU34">
        <f t="shared" si="9"/>
        <v>0.125</v>
      </c>
      <c r="FV34">
        <f t="shared" si="9"/>
        <v>0.88888888888888884</v>
      </c>
      <c r="FW34">
        <f t="shared" si="9"/>
        <v>1</v>
      </c>
      <c r="FX34">
        <f t="shared" si="9"/>
        <v>0.1206896551724138</v>
      </c>
      <c r="FY34">
        <f t="shared" si="9"/>
        <v>0</v>
      </c>
      <c r="FZ34">
        <f t="shared" si="9"/>
        <v>0.1206896551724138</v>
      </c>
      <c r="GA34">
        <f t="shared" si="9"/>
        <v>0.22</v>
      </c>
      <c r="GB34">
        <f t="shared" si="9"/>
        <v>1.7857142857142856E-2</v>
      </c>
      <c r="GC34">
        <f t="shared" si="9"/>
        <v>3.4482758620689655E-2</v>
      </c>
      <c r="GD34">
        <f t="shared" si="9"/>
        <v>0.58620689655172409</v>
      </c>
      <c r="GE34">
        <f t="shared" si="9"/>
        <v>0.1206896551724138</v>
      </c>
      <c r="GF34">
        <f t="shared" si="9"/>
        <v>1</v>
      </c>
      <c r="GG34">
        <f t="shared" si="9"/>
        <v>0.38461538461538464</v>
      </c>
      <c r="GH34">
        <f t="shared" si="9"/>
        <v>0.65517241379310343</v>
      </c>
      <c r="GI34">
        <f t="shared" si="9"/>
        <v>1</v>
      </c>
    </row>
  </sheetData>
  <phoneticPr fontId="3" type="noConversion"/>
  <conditionalFormatting sqref="AD31">
    <cfRule type="cellIs" dxfId="51" priority="1" operator="equal">
      <formula>"./."</formula>
    </cfRule>
    <cfRule type="cellIs" dxfId="50" priority="2" operator="equal">
      <formula>CONCATENATE(#REF!,"/",#REF!)</formula>
    </cfRule>
    <cfRule type="cellIs" dxfId="49" priority="3" stopIfTrue="1" operator="equal">
      <formula>CONCATENATE(#REF!,"/",#REF!)</formula>
    </cfRule>
    <cfRule type="cellIs" dxfId="48" priority="4" operator="equal">
      <formula>CONCATENATE($Y31,"/",$Z31)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ADF6B-99EE-4EFD-A2CB-E2AA86E99DFF}">
  <sheetPr codeName="Sheet12"/>
  <dimension ref="A1:GK19"/>
  <sheetViews>
    <sheetView zoomScale="90" zoomScaleNormal="90" workbookViewId="0"/>
  </sheetViews>
  <sheetFormatPr baseColWidth="10" defaultColWidth="8.83203125" defaultRowHeight="15" x14ac:dyDescent="0.2"/>
  <cols>
    <col min="1" max="1" width="3.6640625" customWidth="1"/>
    <col min="2" max="2" width="10.1640625" bestFit="1" customWidth="1"/>
    <col min="3" max="9" width="3.6640625" customWidth="1"/>
    <col min="10" max="10" width="17" bestFit="1" customWidth="1"/>
    <col min="11" max="11" width="10.1640625" bestFit="1" customWidth="1"/>
    <col min="12" max="12" width="5.1640625" bestFit="1" customWidth="1"/>
    <col min="13" max="14" width="3.6640625" customWidth="1"/>
    <col min="15" max="15" width="13.33203125" bestFit="1" customWidth="1"/>
    <col min="16" max="16" width="8.6640625" bestFit="1" customWidth="1"/>
    <col min="17" max="17" width="25.5" bestFit="1" customWidth="1"/>
    <col min="18" max="18" width="20.33203125" bestFit="1" customWidth="1"/>
    <col min="19" max="19" width="7.1640625" bestFit="1" customWidth="1"/>
    <col min="20" max="20" width="9.5" bestFit="1" customWidth="1"/>
    <col min="21" max="21" width="3.6640625" customWidth="1"/>
    <col min="22" max="22" width="12.83203125" bestFit="1" customWidth="1"/>
    <col min="23" max="23" width="5.1640625" bestFit="1" customWidth="1"/>
    <col min="24" max="191" width="3.6640625" customWidth="1"/>
    <col min="192" max="192" width="4.5" customWidth="1"/>
  </cols>
  <sheetData>
    <row r="1" spans="1:193" ht="12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  <c r="GK1" s="25"/>
    </row>
    <row r="2" spans="1:193" x14ac:dyDescent="0.2">
      <c r="A2" t="s">
        <v>351</v>
      </c>
      <c r="B2">
        <v>423984128</v>
      </c>
      <c r="C2" t="s">
        <v>188</v>
      </c>
      <c r="D2" t="s">
        <v>189</v>
      </c>
      <c r="G2">
        <v>448</v>
      </c>
      <c r="H2">
        <v>68</v>
      </c>
      <c r="I2" t="s">
        <v>189</v>
      </c>
      <c r="J2" t="s">
        <v>199</v>
      </c>
      <c r="K2" t="s">
        <v>200</v>
      </c>
      <c r="L2">
        <v>1347</v>
      </c>
      <c r="M2">
        <v>204</v>
      </c>
      <c r="N2">
        <v>-1</v>
      </c>
      <c r="O2" t="s">
        <v>483</v>
      </c>
      <c r="P2" t="s">
        <v>192</v>
      </c>
      <c r="Q2" t="s">
        <v>484</v>
      </c>
      <c r="R2" t="s">
        <v>485</v>
      </c>
      <c r="S2" t="s">
        <v>229</v>
      </c>
      <c r="T2" t="s">
        <v>486</v>
      </c>
      <c r="U2">
        <v>2</v>
      </c>
      <c r="V2" t="s">
        <v>193</v>
      </c>
      <c r="W2">
        <v>1698</v>
      </c>
      <c r="X2">
        <v>521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>
        <v>0</v>
      </c>
      <c r="AF2" t="s">
        <v>195</v>
      </c>
      <c r="AG2">
        <v>1</v>
      </c>
      <c r="AH2" t="s">
        <v>195</v>
      </c>
      <c r="AI2">
        <v>0</v>
      </c>
      <c r="AJ2">
        <v>0</v>
      </c>
      <c r="AK2">
        <v>1</v>
      </c>
      <c r="AL2">
        <v>0.5</v>
      </c>
      <c r="AM2">
        <v>0.5</v>
      </c>
      <c r="AN2">
        <v>0.5</v>
      </c>
      <c r="AO2">
        <v>0.5</v>
      </c>
      <c r="AP2" t="s">
        <v>195</v>
      </c>
      <c r="AQ2">
        <v>0.5</v>
      </c>
      <c r="AR2">
        <v>0.5</v>
      </c>
      <c r="AS2">
        <v>0.5</v>
      </c>
      <c r="AT2">
        <v>1</v>
      </c>
      <c r="AU2">
        <v>1</v>
      </c>
      <c r="AV2" t="s">
        <v>195</v>
      </c>
      <c r="AW2">
        <v>0</v>
      </c>
      <c r="AX2" t="s">
        <v>195</v>
      </c>
      <c r="AY2" t="s">
        <v>195</v>
      </c>
      <c r="AZ2">
        <v>1</v>
      </c>
      <c r="BA2">
        <v>0</v>
      </c>
      <c r="BB2">
        <v>0.5</v>
      </c>
      <c r="BC2">
        <v>0</v>
      </c>
      <c r="BD2">
        <v>0</v>
      </c>
      <c r="BE2">
        <v>0</v>
      </c>
      <c r="BF2">
        <v>1</v>
      </c>
      <c r="BG2">
        <v>1</v>
      </c>
      <c r="BH2">
        <v>0</v>
      </c>
      <c r="BI2" t="s">
        <v>195</v>
      </c>
      <c r="BJ2">
        <v>0</v>
      </c>
      <c r="BK2">
        <v>1</v>
      </c>
      <c r="BL2">
        <v>0.5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0.5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0.5</v>
      </c>
      <c r="CH2">
        <v>1</v>
      </c>
      <c r="CI2">
        <v>0</v>
      </c>
      <c r="CJ2">
        <v>0</v>
      </c>
      <c r="CK2">
        <v>0.5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0.5</v>
      </c>
      <c r="DI2">
        <v>1</v>
      </c>
      <c r="DJ2">
        <v>0.5</v>
      </c>
      <c r="DK2" t="s">
        <v>195</v>
      </c>
      <c r="DL2">
        <v>0</v>
      </c>
      <c r="DM2">
        <v>0</v>
      </c>
      <c r="DN2">
        <v>0</v>
      </c>
      <c r="DO2">
        <v>0.5</v>
      </c>
      <c r="DP2">
        <v>0.5</v>
      </c>
      <c r="DQ2">
        <v>0</v>
      </c>
      <c r="DR2">
        <v>1</v>
      </c>
      <c r="DS2" t="s">
        <v>195</v>
      </c>
      <c r="DT2">
        <v>1</v>
      </c>
      <c r="DU2">
        <v>0</v>
      </c>
      <c r="DV2">
        <v>1</v>
      </c>
      <c r="DW2">
        <v>0</v>
      </c>
      <c r="DX2">
        <v>0.5</v>
      </c>
      <c r="DY2">
        <v>0.5</v>
      </c>
      <c r="DZ2" t="s">
        <v>195</v>
      </c>
      <c r="EA2">
        <v>0</v>
      </c>
      <c r="EB2">
        <v>0</v>
      </c>
      <c r="EC2">
        <v>0</v>
      </c>
      <c r="ED2">
        <v>1</v>
      </c>
      <c r="EE2">
        <v>0</v>
      </c>
      <c r="EF2">
        <v>0.5</v>
      </c>
      <c r="EG2">
        <v>1</v>
      </c>
      <c r="EH2">
        <v>0.5</v>
      </c>
      <c r="EI2">
        <v>0</v>
      </c>
      <c r="EJ2">
        <v>0.5</v>
      </c>
      <c r="EK2">
        <v>0.5</v>
      </c>
      <c r="EL2">
        <v>1</v>
      </c>
      <c r="EM2">
        <v>0</v>
      </c>
      <c r="EN2">
        <v>0</v>
      </c>
      <c r="EO2">
        <v>0.5</v>
      </c>
      <c r="EP2">
        <v>1</v>
      </c>
      <c r="EQ2">
        <v>0</v>
      </c>
      <c r="ER2">
        <v>0.5</v>
      </c>
      <c r="ES2">
        <v>1</v>
      </c>
      <c r="ET2">
        <v>0.5</v>
      </c>
      <c r="EU2">
        <v>0.5</v>
      </c>
      <c r="EV2">
        <v>0.5</v>
      </c>
      <c r="EW2">
        <v>1</v>
      </c>
      <c r="EX2">
        <v>0</v>
      </c>
      <c r="EY2">
        <v>1</v>
      </c>
      <c r="EZ2">
        <v>0</v>
      </c>
      <c r="FA2">
        <v>0</v>
      </c>
      <c r="FB2">
        <v>0</v>
      </c>
      <c r="FC2">
        <v>1</v>
      </c>
      <c r="FD2">
        <v>0.5</v>
      </c>
      <c r="FE2">
        <v>0</v>
      </c>
      <c r="FF2">
        <v>0.5</v>
      </c>
      <c r="FG2">
        <v>0.5</v>
      </c>
      <c r="FH2">
        <v>0</v>
      </c>
      <c r="FI2">
        <v>0</v>
      </c>
      <c r="FJ2">
        <v>0.5</v>
      </c>
      <c r="FK2">
        <v>0</v>
      </c>
      <c r="FL2">
        <v>0.5</v>
      </c>
      <c r="FM2">
        <v>0.5</v>
      </c>
      <c r="FN2">
        <v>0.5</v>
      </c>
      <c r="FO2">
        <v>0.5</v>
      </c>
      <c r="FP2">
        <v>1</v>
      </c>
      <c r="FQ2">
        <v>1</v>
      </c>
      <c r="FR2">
        <v>0.5</v>
      </c>
      <c r="FS2">
        <v>0</v>
      </c>
      <c r="FT2">
        <v>0</v>
      </c>
      <c r="FU2" t="s">
        <v>195</v>
      </c>
      <c r="FV2">
        <v>0</v>
      </c>
      <c r="FW2">
        <v>0.5</v>
      </c>
      <c r="FX2">
        <v>0.5</v>
      </c>
      <c r="FY2">
        <v>0.5</v>
      </c>
      <c r="FZ2">
        <v>0.5</v>
      </c>
      <c r="GA2">
        <v>0.5</v>
      </c>
      <c r="GB2" t="s">
        <v>195</v>
      </c>
      <c r="GC2">
        <v>1</v>
      </c>
      <c r="GD2">
        <v>0</v>
      </c>
      <c r="GE2">
        <v>0.5</v>
      </c>
      <c r="GF2">
        <v>0</v>
      </c>
      <c r="GG2">
        <v>1</v>
      </c>
      <c r="GH2">
        <v>0</v>
      </c>
      <c r="GI2">
        <v>0.5</v>
      </c>
      <c r="GJ2" s="33">
        <f t="shared" ref="GJ2:GJ14" si="0">SUM(AE2:GI2)</f>
        <v>65.5</v>
      </c>
    </row>
    <row r="3" spans="1:193" x14ac:dyDescent="0.2">
      <c r="A3" t="s">
        <v>351</v>
      </c>
      <c r="B3">
        <v>423984137</v>
      </c>
      <c r="C3" t="s">
        <v>197</v>
      </c>
      <c r="D3" t="s">
        <v>189</v>
      </c>
      <c r="G3">
        <v>448</v>
      </c>
      <c r="H3">
        <v>71</v>
      </c>
      <c r="I3" t="s">
        <v>189</v>
      </c>
      <c r="J3" t="s">
        <v>199</v>
      </c>
      <c r="K3" t="s">
        <v>200</v>
      </c>
      <c r="L3">
        <v>1347</v>
      </c>
      <c r="M3">
        <v>213</v>
      </c>
      <c r="N3">
        <v>-1</v>
      </c>
      <c r="O3" t="s">
        <v>483</v>
      </c>
      <c r="P3" t="s">
        <v>192</v>
      </c>
      <c r="Q3" t="s">
        <v>484</v>
      </c>
      <c r="R3" t="s">
        <v>485</v>
      </c>
      <c r="S3" t="s">
        <v>487</v>
      </c>
      <c r="T3" t="s">
        <v>488</v>
      </c>
      <c r="U3">
        <v>2</v>
      </c>
      <c r="V3" t="s">
        <v>193</v>
      </c>
      <c r="W3">
        <v>1698</v>
      </c>
      <c r="X3">
        <v>530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 t="s">
        <v>195</v>
      </c>
      <c r="AG3">
        <v>0.5</v>
      </c>
      <c r="AH3">
        <v>0</v>
      </c>
      <c r="AI3">
        <v>0</v>
      </c>
      <c r="AJ3">
        <v>0</v>
      </c>
      <c r="AK3">
        <v>1</v>
      </c>
      <c r="AL3">
        <v>0.5</v>
      </c>
      <c r="AM3">
        <v>0.5</v>
      </c>
      <c r="AN3">
        <v>0.5</v>
      </c>
      <c r="AO3">
        <v>0.5</v>
      </c>
      <c r="AP3" t="s">
        <v>195</v>
      </c>
      <c r="AQ3">
        <v>0.5</v>
      </c>
      <c r="AR3">
        <v>0.5</v>
      </c>
      <c r="AS3">
        <v>0.5</v>
      </c>
      <c r="AT3">
        <v>1</v>
      </c>
      <c r="AU3">
        <v>1</v>
      </c>
      <c r="AV3" t="s">
        <v>195</v>
      </c>
      <c r="AW3">
        <v>0</v>
      </c>
      <c r="AX3" t="s">
        <v>195</v>
      </c>
      <c r="AY3" t="s">
        <v>195</v>
      </c>
      <c r="AZ3">
        <v>1</v>
      </c>
      <c r="BA3">
        <v>0</v>
      </c>
      <c r="BB3">
        <v>0.5</v>
      </c>
      <c r="BC3">
        <v>0</v>
      </c>
      <c r="BD3">
        <v>0</v>
      </c>
      <c r="BE3">
        <v>0</v>
      </c>
      <c r="BF3">
        <v>1</v>
      </c>
      <c r="BG3">
        <v>1</v>
      </c>
      <c r="BH3">
        <v>0</v>
      </c>
      <c r="BI3" t="s">
        <v>195</v>
      </c>
      <c r="BJ3">
        <v>0</v>
      </c>
      <c r="BK3">
        <v>1</v>
      </c>
      <c r="BL3">
        <v>0.5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0.5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0.5</v>
      </c>
      <c r="CH3">
        <v>1</v>
      </c>
      <c r="CI3">
        <v>0</v>
      </c>
      <c r="CJ3">
        <v>0</v>
      </c>
      <c r="CK3">
        <v>0.5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0.5</v>
      </c>
      <c r="DI3">
        <v>1</v>
      </c>
      <c r="DJ3">
        <v>0.5</v>
      </c>
      <c r="DK3" t="s">
        <v>195</v>
      </c>
      <c r="DL3">
        <v>0</v>
      </c>
      <c r="DM3">
        <v>0</v>
      </c>
      <c r="DN3">
        <v>0</v>
      </c>
      <c r="DO3">
        <v>1</v>
      </c>
      <c r="DP3">
        <v>0.5</v>
      </c>
      <c r="DQ3" t="s">
        <v>195</v>
      </c>
      <c r="DR3">
        <v>1</v>
      </c>
      <c r="DS3">
        <v>0.5</v>
      </c>
      <c r="DT3" t="s">
        <v>195</v>
      </c>
      <c r="DU3">
        <v>0</v>
      </c>
      <c r="DV3">
        <v>1</v>
      </c>
      <c r="DW3">
        <v>0</v>
      </c>
      <c r="DX3">
        <v>0.5</v>
      </c>
      <c r="DY3">
        <v>0</v>
      </c>
      <c r="DZ3">
        <v>0</v>
      </c>
      <c r="EA3" t="s">
        <v>195</v>
      </c>
      <c r="EB3">
        <v>0</v>
      </c>
      <c r="EC3">
        <v>0.5</v>
      </c>
      <c r="ED3">
        <v>1</v>
      </c>
      <c r="EE3">
        <v>0</v>
      </c>
      <c r="EF3">
        <v>1</v>
      </c>
      <c r="EG3">
        <v>1</v>
      </c>
      <c r="EH3">
        <v>0.5</v>
      </c>
      <c r="EI3">
        <v>0</v>
      </c>
      <c r="EJ3">
        <v>0.5</v>
      </c>
      <c r="EK3">
        <v>0.5</v>
      </c>
      <c r="EL3">
        <v>1</v>
      </c>
      <c r="EM3">
        <v>0</v>
      </c>
      <c r="EN3">
        <v>0</v>
      </c>
      <c r="EO3">
        <v>0.5</v>
      </c>
      <c r="EP3">
        <v>1</v>
      </c>
      <c r="EQ3">
        <v>0</v>
      </c>
      <c r="ER3">
        <v>0.5</v>
      </c>
      <c r="ES3">
        <v>1</v>
      </c>
      <c r="ET3">
        <v>0.5</v>
      </c>
      <c r="EU3">
        <v>0.5</v>
      </c>
      <c r="EV3">
        <v>0.5</v>
      </c>
      <c r="EW3">
        <v>1</v>
      </c>
      <c r="EX3">
        <v>0</v>
      </c>
      <c r="EY3">
        <v>1</v>
      </c>
      <c r="EZ3">
        <v>0.5</v>
      </c>
      <c r="FA3">
        <v>0</v>
      </c>
      <c r="FB3">
        <v>0</v>
      </c>
      <c r="FC3">
        <v>1</v>
      </c>
      <c r="FD3">
        <v>0.5</v>
      </c>
      <c r="FE3">
        <v>0.5</v>
      </c>
      <c r="FF3">
        <v>0.5</v>
      </c>
      <c r="FG3">
        <v>0.5</v>
      </c>
      <c r="FH3">
        <v>0</v>
      </c>
      <c r="FI3">
        <v>0</v>
      </c>
      <c r="FJ3">
        <v>0.5</v>
      </c>
      <c r="FK3">
        <v>0</v>
      </c>
      <c r="FL3">
        <v>0.5</v>
      </c>
      <c r="FM3">
        <v>0.5</v>
      </c>
      <c r="FN3">
        <v>0.5</v>
      </c>
      <c r="FO3">
        <v>0.5</v>
      </c>
      <c r="FP3">
        <v>1</v>
      </c>
      <c r="FQ3">
        <v>1</v>
      </c>
      <c r="FR3">
        <v>0.5</v>
      </c>
      <c r="FS3">
        <v>0</v>
      </c>
      <c r="FT3">
        <v>0</v>
      </c>
      <c r="FU3" t="s">
        <v>195</v>
      </c>
      <c r="FV3">
        <v>0</v>
      </c>
      <c r="FW3">
        <v>0.5</v>
      </c>
      <c r="FX3">
        <v>0.5</v>
      </c>
      <c r="FY3">
        <v>0.5</v>
      </c>
      <c r="FZ3">
        <v>0.5</v>
      </c>
      <c r="GA3">
        <v>0.5</v>
      </c>
      <c r="GB3" t="s">
        <v>195</v>
      </c>
      <c r="GC3">
        <v>1</v>
      </c>
      <c r="GD3">
        <v>0</v>
      </c>
      <c r="GE3">
        <v>0.5</v>
      </c>
      <c r="GF3">
        <v>0</v>
      </c>
      <c r="GG3">
        <v>1</v>
      </c>
      <c r="GH3">
        <v>0</v>
      </c>
      <c r="GI3">
        <v>0.5</v>
      </c>
      <c r="GJ3" s="33">
        <f t="shared" si="0"/>
        <v>66.5</v>
      </c>
    </row>
    <row r="4" spans="1:193" x14ac:dyDescent="0.2">
      <c r="A4" t="s">
        <v>351</v>
      </c>
      <c r="B4">
        <v>423984143</v>
      </c>
      <c r="C4" t="s">
        <v>189</v>
      </c>
      <c r="D4" t="s">
        <v>188</v>
      </c>
      <c r="G4">
        <v>448</v>
      </c>
      <c r="H4">
        <v>73</v>
      </c>
      <c r="I4" t="s">
        <v>188</v>
      </c>
      <c r="J4" t="s">
        <v>199</v>
      </c>
      <c r="K4" t="s">
        <v>200</v>
      </c>
      <c r="L4">
        <v>1347</v>
      </c>
      <c r="M4">
        <v>219</v>
      </c>
      <c r="N4">
        <v>-1</v>
      </c>
      <c r="O4" t="s">
        <v>483</v>
      </c>
      <c r="P4" t="s">
        <v>192</v>
      </c>
      <c r="Q4" t="s">
        <v>484</v>
      </c>
      <c r="R4" t="s">
        <v>485</v>
      </c>
      <c r="S4" t="s">
        <v>489</v>
      </c>
      <c r="T4" t="s">
        <v>490</v>
      </c>
      <c r="U4">
        <v>2</v>
      </c>
      <c r="V4" t="s">
        <v>193</v>
      </c>
      <c r="W4">
        <v>1698</v>
      </c>
      <c r="X4">
        <v>536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>
        <v>0.5</v>
      </c>
      <c r="AH4">
        <v>0</v>
      </c>
      <c r="AI4">
        <v>0</v>
      </c>
      <c r="AJ4">
        <v>0</v>
      </c>
      <c r="AK4">
        <v>1</v>
      </c>
      <c r="AL4">
        <v>0.5</v>
      </c>
      <c r="AM4">
        <v>0.5</v>
      </c>
      <c r="AN4" t="s">
        <v>195</v>
      </c>
      <c r="AO4">
        <v>0.5</v>
      </c>
      <c r="AP4" t="s">
        <v>195</v>
      </c>
      <c r="AQ4">
        <v>0.5</v>
      </c>
      <c r="AR4">
        <v>0.5</v>
      </c>
      <c r="AS4">
        <v>0.5</v>
      </c>
      <c r="AT4">
        <v>1</v>
      </c>
      <c r="AU4">
        <v>1</v>
      </c>
      <c r="AV4" t="s">
        <v>195</v>
      </c>
      <c r="AW4">
        <v>0</v>
      </c>
      <c r="AX4" t="s">
        <v>195</v>
      </c>
      <c r="AY4" t="s">
        <v>195</v>
      </c>
      <c r="AZ4">
        <v>1</v>
      </c>
      <c r="BA4">
        <v>0</v>
      </c>
      <c r="BB4">
        <v>0.5</v>
      </c>
      <c r="BC4">
        <v>0</v>
      </c>
      <c r="BD4">
        <v>0</v>
      </c>
      <c r="BE4">
        <v>0</v>
      </c>
      <c r="BF4">
        <v>1</v>
      </c>
      <c r="BG4">
        <v>1</v>
      </c>
      <c r="BH4">
        <v>0</v>
      </c>
      <c r="BI4" t="s">
        <v>195</v>
      </c>
      <c r="BJ4">
        <v>0</v>
      </c>
      <c r="BK4">
        <v>1</v>
      </c>
      <c r="BL4">
        <v>0.5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0.5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0.5</v>
      </c>
      <c r="CH4">
        <v>1</v>
      </c>
      <c r="CI4">
        <v>0</v>
      </c>
      <c r="CJ4">
        <v>0</v>
      </c>
      <c r="CK4">
        <v>0.5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0.5</v>
      </c>
      <c r="DI4">
        <v>1</v>
      </c>
      <c r="DJ4">
        <v>0.5</v>
      </c>
      <c r="DK4">
        <v>1</v>
      </c>
      <c r="DL4">
        <v>0</v>
      </c>
      <c r="DM4">
        <v>0</v>
      </c>
      <c r="DN4">
        <v>0</v>
      </c>
      <c r="DO4">
        <v>1</v>
      </c>
      <c r="DP4">
        <v>0.5</v>
      </c>
      <c r="DQ4">
        <v>0</v>
      </c>
      <c r="DR4">
        <v>1</v>
      </c>
      <c r="DS4">
        <v>0.5</v>
      </c>
      <c r="DT4">
        <v>1</v>
      </c>
      <c r="DU4">
        <v>0</v>
      </c>
      <c r="DV4">
        <v>1</v>
      </c>
      <c r="DW4">
        <v>0</v>
      </c>
      <c r="DX4">
        <v>0.5</v>
      </c>
      <c r="DY4">
        <v>0</v>
      </c>
      <c r="DZ4">
        <v>0</v>
      </c>
      <c r="EA4">
        <v>0</v>
      </c>
      <c r="EB4">
        <v>0</v>
      </c>
      <c r="EC4">
        <v>0.5</v>
      </c>
      <c r="ED4">
        <v>1</v>
      </c>
      <c r="EE4">
        <v>0</v>
      </c>
      <c r="EF4">
        <v>0.5</v>
      </c>
      <c r="EG4">
        <v>1</v>
      </c>
      <c r="EH4">
        <v>0.5</v>
      </c>
      <c r="EI4">
        <v>0</v>
      </c>
      <c r="EJ4">
        <v>0.5</v>
      </c>
      <c r="EK4">
        <v>0.5</v>
      </c>
      <c r="EL4">
        <v>1</v>
      </c>
      <c r="EM4">
        <v>0</v>
      </c>
      <c r="EN4">
        <v>0</v>
      </c>
      <c r="EO4">
        <v>0.5</v>
      </c>
      <c r="EP4">
        <v>1</v>
      </c>
      <c r="EQ4">
        <v>0</v>
      </c>
      <c r="ER4">
        <v>0.5</v>
      </c>
      <c r="ES4">
        <v>1</v>
      </c>
      <c r="ET4">
        <v>0.5</v>
      </c>
      <c r="EU4">
        <v>0.5</v>
      </c>
      <c r="EV4">
        <v>0.5</v>
      </c>
      <c r="EW4">
        <v>1</v>
      </c>
      <c r="EX4">
        <v>0</v>
      </c>
      <c r="EY4">
        <v>1</v>
      </c>
      <c r="EZ4">
        <v>0.5</v>
      </c>
      <c r="FA4">
        <v>0</v>
      </c>
      <c r="FB4">
        <v>0</v>
      </c>
      <c r="FC4">
        <v>1</v>
      </c>
      <c r="FD4" t="s">
        <v>195</v>
      </c>
      <c r="FE4">
        <v>1</v>
      </c>
      <c r="FF4">
        <v>0.5</v>
      </c>
      <c r="FG4">
        <v>0.5</v>
      </c>
      <c r="FH4">
        <v>0</v>
      </c>
      <c r="FI4">
        <v>0</v>
      </c>
      <c r="FJ4">
        <v>0.5</v>
      </c>
      <c r="FK4">
        <v>0</v>
      </c>
      <c r="FL4">
        <v>0.5</v>
      </c>
      <c r="FM4">
        <v>0.5</v>
      </c>
      <c r="FN4">
        <v>0.5</v>
      </c>
      <c r="FO4">
        <v>0.5</v>
      </c>
      <c r="FP4">
        <v>1</v>
      </c>
      <c r="FQ4">
        <v>1</v>
      </c>
      <c r="FR4">
        <v>0.5</v>
      </c>
      <c r="FS4">
        <v>0</v>
      </c>
      <c r="FT4">
        <v>0</v>
      </c>
      <c r="FU4" t="s">
        <v>195</v>
      </c>
      <c r="FV4">
        <v>0</v>
      </c>
      <c r="FW4">
        <v>0.5</v>
      </c>
      <c r="FX4">
        <v>0.5</v>
      </c>
      <c r="FY4">
        <v>0.5</v>
      </c>
      <c r="FZ4">
        <v>0.5</v>
      </c>
      <c r="GA4">
        <v>0.5</v>
      </c>
      <c r="GB4" t="s">
        <v>195</v>
      </c>
      <c r="GC4">
        <v>1</v>
      </c>
      <c r="GD4">
        <v>0</v>
      </c>
      <c r="GE4">
        <v>0.5</v>
      </c>
      <c r="GF4">
        <v>0</v>
      </c>
      <c r="GG4">
        <v>1</v>
      </c>
      <c r="GH4">
        <v>0</v>
      </c>
      <c r="GI4">
        <v>0.5</v>
      </c>
      <c r="GJ4" s="33">
        <f t="shared" si="0"/>
        <v>67.5</v>
      </c>
    </row>
    <row r="5" spans="1:193" x14ac:dyDescent="0.2">
      <c r="A5" t="s">
        <v>351</v>
      </c>
      <c r="B5">
        <v>423984179</v>
      </c>
      <c r="C5" t="s">
        <v>189</v>
      </c>
      <c r="D5" t="s">
        <v>197</v>
      </c>
      <c r="G5">
        <v>448</v>
      </c>
      <c r="H5">
        <v>85</v>
      </c>
      <c r="I5" t="s">
        <v>197</v>
      </c>
      <c r="J5" t="s">
        <v>199</v>
      </c>
      <c r="K5" t="s">
        <v>200</v>
      </c>
      <c r="L5">
        <v>1347</v>
      </c>
      <c r="M5">
        <v>255</v>
      </c>
      <c r="N5">
        <v>-1</v>
      </c>
      <c r="O5" t="s">
        <v>483</v>
      </c>
      <c r="P5" t="s">
        <v>192</v>
      </c>
      <c r="Q5" t="s">
        <v>484</v>
      </c>
      <c r="R5" t="s">
        <v>485</v>
      </c>
      <c r="S5" t="s">
        <v>491</v>
      </c>
      <c r="T5" t="s">
        <v>492</v>
      </c>
      <c r="U5">
        <v>2</v>
      </c>
      <c r="V5" t="s">
        <v>193</v>
      </c>
      <c r="W5">
        <v>1698</v>
      </c>
      <c r="X5">
        <v>572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>
        <v>0</v>
      </c>
      <c r="AG5">
        <v>0.5</v>
      </c>
      <c r="AH5" t="s">
        <v>195</v>
      </c>
      <c r="AI5">
        <v>0</v>
      </c>
      <c r="AJ5">
        <v>0</v>
      </c>
      <c r="AK5">
        <v>1</v>
      </c>
      <c r="AL5">
        <v>0.5</v>
      </c>
      <c r="AM5">
        <v>0.5</v>
      </c>
      <c r="AN5" t="s">
        <v>195</v>
      </c>
      <c r="AO5" t="s">
        <v>195</v>
      </c>
      <c r="AP5">
        <v>0</v>
      </c>
      <c r="AQ5">
        <v>0.5</v>
      </c>
      <c r="AR5">
        <v>0.5</v>
      </c>
      <c r="AS5">
        <v>0.5</v>
      </c>
      <c r="AT5" t="s">
        <v>195</v>
      </c>
      <c r="AU5">
        <v>1</v>
      </c>
      <c r="AV5">
        <v>1</v>
      </c>
      <c r="AW5">
        <v>0</v>
      </c>
      <c r="AX5" t="s">
        <v>195</v>
      </c>
      <c r="AY5" t="s">
        <v>195</v>
      </c>
      <c r="AZ5">
        <v>1</v>
      </c>
      <c r="BA5">
        <v>0</v>
      </c>
      <c r="BB5">
        <v>0.5</v>
      </c>
      <c r="BC5">
        <v>0</v>
      </c>
      <c r="BD5">
        <v>0</v>
      </c>
      <c r="BE5">
        <v>0</v>
      </c>
      <c r="BF5">
        <v>1</v>
      </c>
      <c r="BG5">
        <v>1</v>
      </c>
      <c r="BH5">
        <v>0</v>
      </c>
      <c r="BI5" t="s">
        <v>195</v>
      </c>
      <c r="BJ5">
        <v>0</v>
      </c>
      <c r="BK5">
        <v>1</v>
      </c>
      <c r="BL5">
        <v>0.5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0.5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0.5</v>
      </c>
      <c r="CH5">
        <v>1</v>
      </c>
      <c r="CI5">
        <v>0</v>
      </c>
      <c r="CJ5">
        <v>0</v>
      </c>
      <c r="CK5">
        <v>0.5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0.5</v>
      </c>
      <c r="DI5">
        <v>1</v>
      </c>
      <c r="DJ5">
        <v>0.5</v>
      </c>
      <c r="DK5">
        <v>1</v>
      </c>
      <c r="DL5">
        <v>0</v>
      </c>
      <c r="DM5">
        <v>0</v>
      </c>
      <c r="DN5">
        <v>0</v>
      </c>
      <c r="DO5">
        <v>1</v>
      </c>
      <c r="DP5">
        <v>0.5</v>
      </c>
      <c r="DQ5">
        <v>0</v>
      </c>
      <c r="DR5">
        <v>1</v>
      </c>
      <c r="DS5">
        <v>0.5</v>
      </c>
      <c r="DT5">
        <v>1</v>
      </c>
      <c r="DU5">
        <v>0</v>
      </c>
      <c r="DV5">
        <v>1</v>
      </c>
      <c r="DW5">
        <v>0</v>
      </c>
      <c r="DX5">
        <v>0.5</v>
      </c>
      <c r="DY5">
        <v>0</v>
      </c>
      <c r="DZ5">
        <v>0</v>
      </c>
      <c r="EA5">
        <v>0</v>
      </c>
      <c r="EB5">
        <v>0</v>
      </c>
      <c r="EC5">
        <v>0.5</v>
      </c>
      <c r="ED5">
        <v>1</v>
      </c>
      <c r="EE5">
        <v>0</v>
      </c>
      <c r="EF5">
        <v>0.5</v>
      </c>
      <c r="EG5">
        <v>1</v>
      </c>
      <c r="EH5">
        <v>0.5</v>
      </c>
      <c r="EI5">
        <v>0</v>
      </c>
      <c r="EJ5">
        <v>0.5</v>
      </c>
      <c r="EK5">
        <v>0.5</v>
      </c>
      <c r="EL5">
        <v>1</v>
      </c>
      <c r="EM5">
        <v>0</v>
      </c>
      <c r="EN5">
        <v>0</v>
      </c>
      <c r="EO5">
        <v>0.5</v>
      </c>
      <c r="EP5">
        <v>1</v>
      </c>
      <c r="EQ5">
        <v>0.5</v>
      </c>
      <c r="ER5">
        <v>0.5</v>
      </c>
      <c r="ES5">
        <v>1</v>
      </c>
      <c r="ET5">
        <v>0.5</v>
      </c>
      <c r="EU5">
        <v>0.5</v>
      </c>
      <c r="EV5">
        <v>0.5</v>
      </c>
      <c r="EW5">
        <v>1</v>
      </c>
      <c r="EX5">
        <v>0</v>
      </c>
      <c r="EY5">
        <v>1</v>
      </c>
      <c r="EZ5">
        <v>0.5</v>
      </c>
      <c r="FA5">
        <v>0</v>
      </c>
      <c r="FB5">
        <v>0</v>
      </c>
      <c r="FC5">
        <v>1</v>
      </c>
      <c r="FD5">
        <v>0.5</v>
      </c>
      <c r="FE5">
        <v>0.5</v>
      </c>
      <c r="FF5">
        <v>0.5</v>
      </c>
      <c r="FG5">
        <v>0.5</v>
      </c>
      <c r="FH5">
        <v>0</v>
      </c>
      <c r="FI5">
        <v>0</v>
      </c>
      <c r="FJ5">
        <v>0.5</v>
      </c>
      <c r="FK5">
        <v>0</v>
      </c>
      <c r="FL5">
        <v>0.5</v>
      </c>
      <c r="FM5">
        <v>0.5</v>
      </c>
      <c r="FN5">
        <v>0.5</v>
      </c>
      <c r="FO5">
        <v>0.5</v>
      </c>
      <c r="FP5">
        <v>1</v>
      </c>
      <c r="FQ5">
        <v>1</v>
      </c>
      <c r="FR5">
        <v>0.5</v>
      </c>
      <c r="FS5">
        <v>0</v>
      </c>
      <c r="FT5">
        <v>0</v>
      </c>
      <c r="FU5">
        <v>0.5</v>
      </c>
      <c r="FV5">
        <v>0</v>
      </c>
      <c r="FW5">
        <v>0.5</v>
      </c>
      <c r="FX5">
        <v>0.5</v>
      </c>
      <c r="FY5">
        <v>0.5</v>
      </c>
      <c r="FZ5">
        <v>0.5</v>
      </c>
      <c r="GA5">
        <v>0.5</v>
      </c>
      <c r="GB5" t="s">
        <v>195</v>
      </c>
      <c r="GC5">
        <v>1</v>
      </c>
      <c r="GD5">
        <v>0</v>
      </c>
      <c r="GE5">
        <v>0.5</v>
      </c>
      <c r="GF5">
        <v>0</v>
      </c>
      <c r="GG5">
        <v>1</v>
      </c>
      <c r="GH5">
        <v>0</v>
      </c>
      <c r="GI5">
        <v>0.5</v>
      </c>
      <c r="GJ5" s="33">
        <f t="shared" si="0"/>
        <v>68</v>
      </c>
    </row>
    <row r="6" spans="1:193" x14ac:dyDescent="0.2">
      <c r="A6" t="s">
        <v>351</v>
      </c>
      <c r="B6">
        <v>423984191</v>
      </c>
      <c r="C6" t="s">
        <v>188</v>
      </c>
      <c r="D6" t="s">
        <v>189</v>
      </c>
      <c r="G6">
        <v>448</v>
      </c>
      <c r="H6">
        <v>89</v>
      </c>
      <c r="I6" t="s">
        <v>189</v>
      </c>
      <c r="J6" t="s">
        <v>199</v>
      </c>
      <c r="K6" t="s">
        <v>200</v>
      </c>
      <c r="L6">
        <v>1347</v>
      </c>
      <c r="M6">
        <v>267</v>
      </c>
      <c r="N6">
        <v>-1</v>
      </c>
      <c r="O6" t="s">
        <v>483</v>
      </c>
      <c r="P6" t="s">
        <v>192</v>
      </c>
      <c r="Q6" t="s">
        <v>484</v>
      </c>
      <c r="R6" t="s">
        <v>485</v>
      </c>
      <c r="S6" t="s">
        <v>421</v>
      </c>
      <c r="T6" t="s">
        <v>493</v>
      </c>
      <c r="U6">
        <v>2</v>
      </c>
      <c r="V6" t="s">
        <v>193</v>
      </c>
      <c r="W6">
        <v>1698</v>
      </c>
      <c r="X6">
        <v>584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>
        <v>0</v>
      </c>
      <c r="AG6">
        <v>0.5</v>
      </c>
      <c r="AH6" t="s">
        <v>195</v>
      </c>
      <c r="AI6">
        <v>0</v>
      </c>
      <c r="AJ6">
        <v>0</v>
      </c>
      <c r="AK6">
        <v>1</v>
      </c>
      <c r="AL6">
        <v>0.5</v>
      </c>
      <c r="AM6">
        <v>0.5</v>
      </c>
      <c r="AN6" t="s">
        <v>195</v>
      </c>
      <c r="AO6">
        <v>0.5</v>
      </c>
      <c r="AP6">
        <v>0</v>
      </c>
      <c r="AQ6">
        <v>0.5</v>
      </c>
      <c r="AR6">
        <v>0.5</v>
      </c>
      <c r="AS6">
        <v>0.5</v>
      </c>
      <c r="AT6">
        <v>1</v>
      </c>
      <c r="AU6">
        <v>1</v>
      </c>
      <c r="AV6">
        <v>1</v>
      </c>
      <c r="AW6">
        <v>0.5</v>
      </c>
      <c r="AX6" t="s">
        <v>195</v>
      </c>
      <c r="AY6">
        <v>1</v>
      </c>
      <c r="AZ6">
        <v>1</v>
      </c>
      <c r="BA6">
        <v>0</v>
      </c>
      <c r="BB6">
        <v>0.5</v>
      </c>
      <c r="BC6">
        <v>0</v>
      </c>
      <c r="BD6">
        <v>0</v>
      </c>
      <c r="BE6">
        <v>0</v>
      </c>
      <c r="BF6">
        <v>1</v>
      </c>
      <c r="BG6">
        <v>1</v>
      </c>
      <c r="BH6">
        <v>0</v>
      </c>
      <c r="BI6" t="s">
        <v>195</v>
      </c>
      <c r="BJ6">
        <v>0</v>
      </c>
      <c r="BK6">
        <v>1</v>
      </c>
      <c r="BL6">
        <v>0.5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0.5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0.5</v>
      </c>
      <c r="CH6">
        <v>1</v>
      </c>
      <c r="CI6">
        <v>0</v>
      </c>
      <c r="CJ6">
        <v>0</v>
      </c>
      <c r="CK6">
        <v>0.5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0.5</v>
      </c>
      <c r="DI6">
        <v>1</v>
      </c>
      <c r="DJ6">
        <v>1</v>
      </c>
      <c r="DK6">
        <v>1</v>
      </c>
      <c r="DL6">
        <v>0</v>
      </c>
      <c r="DM6">
        <v>0.5</v>
      </c>
      <c r="DN6">
        <v>0.5</v>
      </c>
      <c r="DO6">
        <v>1</v>
      </c>
      <c r="DP6">
        <v>0.5</v>
      </c>
      <c r="DQ6">
        <v>0</v>
      </c>
      <c r="DR6">
        <v>1</v>
      </c>
      <c r="DS6">
        <v>0.5</v>
      </c>
      <c r="DT6">
        <v>1</v>
      </c>
      <c r="DU6">
        <v>0.5</v>
      </c>
      <c r="DV6">
        <v>1</v>
      </c>
      <c r="DW6">
        <v>0</v>
      </c>
      <c r="DX6">
        <v>0.5</v>
      </c>
      <c r="DY6">
        <v>0.5</v>
      </c>
      <c r="DZ6">
        <v>0</v>
      </c>
      <c r="EA6" t="s">
        <v>195</v>
      </c>
      <c r="EB6">
        <v>0</v>
      </c>
      <c r="EC6">
        <v>0.5</v>
      </c>
      <c r="ED6">
        <v>1</v>
      </c>
      <c r="EE6">
        <v>0.5</v>
      </c>
      <c r="EF6">
        <v>1</v>
      </c>
      <c r="EG6">
        <v>1</v>
      </c>
      <c r="EH6">
        <v>0.5</v>
      </c>
      <c r="EI6">
        <v>0</v>
      </c>
      <c r="EJ6">
        <v>1</v>
      </c>
      <c r="EK6">
        <v>0.5</v>
      </c>
      <c r="EL6">
        <v>1</v>
      </c>
      <c r="EM6">
        <v>0</v>
      </c>
      <c r="EN6">
        <v>0</v>
      </c>
      <c r="EO6">
        <v>1</v>
      </c>
      <c r="EP6">
        <v>1</v>
      </c>
      <c r="EQ6">
        <v>0.5</v>
      </c>
      <c r="ER6">
        <v>0.5</v>
      </c>
      <c r="ES6">
        <v>1</v>
      </c>
      <c r="ET6">
        <v>0.5</v>
      </c>
      <c r="EU6">
        <v>0.5</v>
      </c>
      <c r="EV6">
        <v>1</v>
      </c>
      <c r="EW6">
        <v>1</v>
      </c>
      <c r="EX6">
        <v>0</v>
      </c>
      <c r="EY6">
        <v>1</v>
      </c>
      <c r="EZ6">
        <v>0.5</v>
      </c>
      <c r="FA6">
        <v>1</v>
      </c>
      <c r="FB6">
        <v>0.5</v>
      </c>
      <c r="FC6">
        <v>1</v>
      </c>
      <c r="FD6">
        <v>0.5</v>
      </c>
      <c r="FE6">
        <v>1</v>
      </c>
      <c r="FF6">
        <v>0.5</v>
      </c>
      <c r="FG6">
        <v>0.5</v>
      </c>
      <c r="FH6">
        <v>0.5</v>
      </c>
      <c r="FI6">
        <v>0.5</v>
      </c>
      <c r="FJ6">
        <v>0.5</v>
      </c>
      <c r="FK6">
        <v>0.5</v>
      </c>
      <c r="FL6">
        <v>0.5</v>
      </c>
      <c r="FM6">
        <v>0.5</v>
      </c>
      <c r="FN6">
        <v>0.5</v>
      </c>
      <c r="FO6">
        <v>0.5</v>
      </c>
      <c r="FP6">
        <v>1</v>
      </c>
      <c r="FQ6">
        <v>1</v>
      </c>
      <c r="FR6">
        <v>1</v>
      </c>
      <c r="FS6">
        <v>0</v>
      </c>
      <c r="FT6">
        <v>0</v>
      </c>
      <c r="FU6">
        <v>0.5</v>
      </c>
      <c r="FV6">
        <v>0.5</v>
      </c>
      <c r="FW6">
        <v>0.5</v>
      </c>
      <c r="FX6">
        <v>0.5</v>
      </c>
      <c r="FY6">
        <v>0.5</v>
      </c>
      <c r="FZ6">
        <v>0.5</v>
      </c>
      <c r="GA6">
        <v>1</v>
      </c>
      <c r="GB6" t="s">
        <v>195</v>
      </c>
      <c r="GC6">
        <v>1</v>
      </c>
      <c r="GD6">
        <v>0.5</v>
      </c>
      <c r="GE6">
        <v>1</v>
      </c>
      <c r="GF6">
        <v>0</v>
      </c>
      <c r="GG6">
        <v>1</v>
      </c>
      <c r="GH6">
        <v>0</v>
      </c>
      <c r="GI6">
        <v>0.5</v>
      </c>
      <c r="GJ6" s="33">
        <f t="shared" si="0"/>
        <v>82</v>
      </c>
    </row>
    <row r="7" spans="1:193" x14ac:dyDescent="0.2">
      <c r="A7" t="s">
        <v>351</v>
      </c>
      <c r="B7">
        <v>423984607</v>
      </c>
      <c r="C7" t="s">
        <v>198</v>
      </c>
      <c r="D7" t="s">
        <v>197</v>
      </c>
      <c r="G7">
        <v>448</v>
      </c>
      <c r="H7">
        <v>186</v>
      </c>
      <c r="I7" t="s">
        <v>197</v>
      </c>
      <c r="J7" t="s">
        <v>199</v>
      </c>
      <c r="K7" t="s">
        <v>200</v>
      </c>
      <c r="L7">
        <v>1347</v>
      </c>
      <c r="M7">
        <v>558</v>
      </c>
      <c r="N7">
        <v>-1</v>
      </c>
      <c r="O7" t="s">
        <v>483</v>
      </c>
      <c r="P7" t="s">
        <v>192</v>
      </c>
      <c r="Q7" t="s">
        <v>484</v>
      </c>
      <c r="R7" t="s">
        <v>485</v>
      </c>
      <c r="S7" t="s">
        <v>494</v>
      </c>
      <c r="T7" t="s">
        <v>495</v>
      </c>
      <c r="U7">
        <v>4</v>
      </c>
      <c r="V7" t="s">
        <v>193</v>
      </c>
      <c r="W7">
        <v>1698</v>
      </c>
      <c r="X7">
        <v>875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 t="s">
        <v>195</v>
      </c>
      <c r="AK7">
        <v>0</v>
      </c>
      <c r="AL7">
        <v>0</v>
      </c>
      <c r="AM7">
        <v>0</v>
      </c>
      <c r="AN7" t="s">
        <v>195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0.5</v>
      </c>
      <c r="AY7">
        <v>0</v>
      </c>
      <c r="AZ7" t="s">
        <v>195</v>
      </c>
      <c r="BA7">
        <v>0</v>
      </c>
      <c r="BB7">
        <v>0.5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 t="s">
        <v>195</v>
      </c>
      <c r="BJ7">
        <v>0</v>
      </c>
      <c r="BK7">
        <v>1</v>
      </c>
      <c r="BL7">
        <v>1</v>
      </c>
      <c r="BM7">
        <v>1</v>
      </c>
      <c r="BN7">
        <v>0.5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0.5</v>
      </c>
      <c r="BX7">
        <v>1</v>
      </c>
      <c r="BY7">
        <v>0.5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0.5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1</v>
      </c>
      <c r="DH7">
        <v>0</v>
      </c>
      <c r="DI7">
        <v>0</v>
      </c>
      <c r="DJ7">
        <v>0</v>
      </c>
      <c r="DK7">
        <v>0.5</v>
      </c>
      <c r="DL7">
        <v>1</v>
      </c>
      <c r="DM7">
        <v>1</v>
      </c>
      <c r="DN7">
        <v>0.5</v>
      </c>
      <c r="DO7">
        <v>0.5</v>
      </c>
      <c r="DP7">
        <v>0.5</v>
      </c>
      <c r="DQ7">
        <v>1</v>
      </c>
      <c r="DR7">
        <v>0</v>
      </c>
      <c r="DS7">
        <v>0</v>
      </c>
      <c r="DT7">
        <v>0</v>
      </c>
      <c r="DU7">
        <v>0.5</v>
      </c>
      <c r="DV7">
        <v>0</v>
      </c>
      <c r="DW7">
        <v>1</v>
      </c>
      <c r="DX7">
        <v>0.5</v>
      </c>
      <c r="DY7">
        <v>0.5</v>
      </c>
      <c r="DZ7">
        <v>0</v>
      </c>
      <c r="EA7">
        <v>0</v>
      </c>
      <c r="EB7">
        <v>1</v>
      </c>
      <c r="EC7">
        <v>1</v>
      </c>
      <c r="ED7">
        <v>1</v>
      </c>
      <c r="EE7">
        <v>0.5</v>
      </c>
      <c r="EF7">
        <v>0.5</v>
      </c>
      <c r="EG7">
        <v>0.5</v>
      </c>
      <c r="EH7">
        <v>1</v>
      </c>
      <c r="EI7">
        <v>0.5</v>
      </c>
      <c r="EJ7">
        <v>0.5</v>
      </c>
      <c r="EK7">
        <v>0</v>
      </c>
      <c r="EL7">
        <v>0.5</v>
      </c>
      <c r="EM7">
        <v>0</v>
      </c>
      <c r="EN7">
        <v>0.5</v>
      </c>
      <c r="EO7">
        <v>1</v>
      </c>
      <c r="EP7">
        <v>1</v>
      </c>
      <c r="EQ7">
        <v>1</v>
      </c>
      <c r="ER7">
        <v>0.5</v>
      </c>
      <c r="ES7">
        <v>0.5</v>
      </c>
      <c r="ET7">
        <v>1</v>
      </c>
      <c r="EU7">
        <v>0.5</v>
      </c>
      <c r="EV7">
        <v>0.5</v>
      </c>
      <c r="EW7">
        <v>0</v>
      </c>
      <c r="EX7">
        <v>1</v>
      </c>
      <c r="EY7">
        <v>0</v>
      </c>
      <c r="EZ7">
        <v>0.5</v>
      </c>
      <c r="FA7">
        <v>1</v>
      </c>
      <c r="FB7">
        <v>1</v>
      </c>
      <c r="FC7">
        <v>0</v>
      </c>
      <c r="FD7">
        <v>0.5</v>
      </c>
      <c r="FE7">
        <v>0</v>
      </c>
      <c r="FF7">
        <v>1</v>
      </c>
      <c r="FG7">
        <v>0.5</v>
      </c>
      <c r="FH7">
        <v>0.5</v>
      </c>
      <c r="FI7">
        <v>1</v>
      </c>
      <c r="FJ7">
        <v>1</v>
      </c>
      <c r="FK7">
        <v>0.5</v>
      </c>
      <c r="FL7">
        <v>0.5</v>
      </c>
      <c r="FM7">
        <v>0.5</v>
      </c>
      <c r="FN7">
        <v>0.5</v>
      </c>
      <c r="FO7">
        <v>0.5</v>
      </c>
      <c r="FP7">
        <v>0</v>
      </c>
      <c r="FQ7">
        <v>0</v>
      </c>
      <c r="FR7">
        <v>0.5</v>
      </c>
      <c r="FS7">
        <v>0.5</v>
      </c>
      <c r="FT7">
        <v>1</v>
      </c>
      <c r="FU7">
        <v>1</v>
      </c>
      <c r="FV7">
        <v>0.5</v>
      </c>
      <c r="FW7">
        <v>0.5</v>
      </c>
      <c r="FX7">
        <v>1</v>
      </c>
      <c r="FY7">
        <v>0</v>
      </c>
      <c r="FZ7">
        <v>0.5</v>
      </c>
      <c r="GA7">
        <v>0.5</v>
      </c>
      <c r="GB7" t="s">
        <v>195</v>
      </c>
      <c r="GC7">
        <v>1</v>
      </c>
      <c r="GD7">
        <v>1</v>
      </c>
      <c r="GE7">
        <v>0</v>
      </c>
      <c r="GF7">
        <v>1</v>
      </c>
      <c r="GG7">
        <v>1</v>
      </c>
      <c r="GH7">
        <v>0.5</v>
      </c>
      <c r="GI7">
        <v>1</v>
      </c>
      <c r="GJ7" s="33">
        <f t="shared" si="0"/>
        <v>68</v>
      </c>
    </row>
    <row r="8" spans="1:193" x14ac:dyDescent="0.2">
      <c r="A8" t="s">
        <v>351</v>
      </c>
      <c r="B8">
        <v>423984625</v>
      </c>
      <c r="C8" t="s">
        <v>198</v>
      </c>
      <c r="D8" t="s">
        <v>197</v>
      </c>
      <c r="G8">
        <v>448</v>
      </c>
      <c r="H8">
        <v>192</v>
      </c>
      <c r="I8" t="s">
        <v>197</v>
      </c>
      <c r="J8" t="s">
        <v>199</v>
      </c>
      <c r="K8" t="s">
        <v>200</v>
      </c>
      <c r="L8">
        <v>1347</v>
      </c>
      <c r="M8">
        <v>576</v>
      </c>
      <c r="N8">
        <v>-1</v>
      </c>
      <c r="O8" t="s">
        <v>483</v>
      </c>
      <c r="P8" t="s">
        <v>192</v>
      </c>
      <c r="Q8" t="s">
        <v>484</v>
      </c>
      <c r="R8" t="s">
        <v>485</v>
      </c>
      <c r="S8" t="s">
        <v>496</v>
      </c>
      <c r="T8" t="s">
        <v>497</v>
      </c>
      <c r="U8">
        <v>4</v>
      </c>
      <c r="V8" t="s">
        <v>193</v>
      </c>
      <c r="W8">
        <v>1698</v>
      </c>
      <c r="X8">
        <v>893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 t="s">
        <v>195</v>
      </c>
      <c r="AK8">
        <v>0</v>
      </c>
      <c r="AL8">
        <v>0</v>
      </c>
      <c r="AM8">
        <v>0</v>
      </c>
      <c r="AN8" t="s">
        <v>195</v>
      </c>
      <c r="AO8" t="s">
        <v>195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0.5</v>
      </c>
      <c r="AY8">
        <v>0</v>
      </c>
      <c r="AZ8" t="s">
        <v>195</v>
      </c>
      <c r="BA8">
        <v>0</v>
      </c>
      <c r="BB8">
        <v>0.5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 t="s">
        <v>195</v>
      </c>
      <c r="BJ8">
        <v>0</v>
      </c>
      <c r="BK8">
        <v>1</v>
      </c>
      <c r="BL8">
        <v>1</v>
      </c>
      <c r="BM8">
        <v>1</v>
      </c>
      <c r="BN8">
        <v>0.5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0.5</v>
      </c>
      <c r="BX8">
        <v>1</v>
      </c>
      <c r="BY8">
        <v>0.5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0.5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</v>
      </c>
      <c r="DI8">
        <v>0</v>
      </c>
      <c r="DJ8">
        <v>0</v>
      </c>
      <c r="DK8">
        <v>0</v>
      </c>
      <c r="DL8">
        <v>1</v>
      </c>
      <c r="DM8">
        <v>1</v>
      </c>
      <c r="DN8">
        <v>0.5</v>
      </c>
      <c r="DO8">
        <v>0.5</v>
      </c>
      <c r="DP8">
        <v>0.5</v>
      </c>
      <c r="DQ8">
        <v>1</v>
      </c>
      <c r="DR8">
        <v>0</v>
      </c>
      <c r="DS8">
        <v>0</v>
      </c>
      <c r="DT8">
        <v>0</v>
      </c>
      <c r="DU8">
        <v>0.5</v>
      </c>
      <c r="DV8">
        <v>0</v>
      </c>
      <c r="DW8">
        <v>1</v>
      </c>
      <c r="DX8">
        <v>0.5</v>
      </c>
      <c r="DY8">
        <v>0.5</v>
      </c>
      <c r="DZ8">
        <v>0</v>
      </c>
      <c r="EA8">
        <v>0</v>
      </c>
      <c r="EB8">
        <v>1</v>
      </c>
      <c r="EC8">
        <v>1</v>
      </c>
      <c r="ED8">
        <v>1</v>
      </c>
      <c r="EE8">
        <v>0.5</v>
      </c>
      <c r="EF8">
        <v>0.5</v>
      </c>
      <c r="EG8">
        <v>0.5</v>
      </c>
      <c r="EH8">
        <v>1</v>
      </c>
      <c r="EI8">
        <v>0.5</v>
      </c>
      <c r="EJ8">
        <v>0.5</v>
      </c>
      <c r="EK8">
        <v>0</v>
      </c>
      <c r="EL8">
        <v>0.5</v>
      </c>
      <c r="EM8">
        <v>0</v>
      </c>
      <c r="EN8">
        <v>0.5</v>
      </c>
      <c r="EO8">
        <v>1</v>
      </c>
      <c r="EP8">
        <v>1</v>
      </c>
      <c r="EQ8">
        <v>1</v>
      </c>
      <c r="ER8">
        <v>0.5</v>
      </c>
      <c r="ES8">
        <v>0.5</v>
      </c>
      <c r="ET8">
        <v>1</v>
      </c>
      <c r="EU8">
        <v>0.5</v>
      </c>
      <c r="EV8">
        <v>0.5</v>
      </c>
      <c r="EW8">
        <v>0</v>
      </c>
      <c r="EX8">
        <v>1</v>
      </c>
      <c r="EY8">
        <v>0</v>
      </c>
      <c r="EZ8">
        <v>0.5</v>
      </c>
      <c r="FA8">
        <v>1</v>
      </c>
      <c r="FB8">
        <v>1</v>
      </c>
      <c r="FC8">
        <v>0</v>
      </c>
      <c r="FD8">
        <v>0.5</v>
      </c>
      <c r="FE8">
        <v>0</v>
      </c>
      <c r="FF8">
        <v>1</v>
      </c>
      <c r="FG8">
        <v>0.5</v>
      </c>
      <c r="FH8" t="s">
        <v>195</v>
      </c>
      <c r="FI8">
        <v>1</v>
      </c>
      <c r="FJ8">
        <v>1</v>
      </c>
      <c r="FK8">
        <v>0.5</v>
      </c>
      <c r="FL8">
        <v>0.5</v>
      </c>
      <c r="FM8">
        <v>0.5</v>
      </c>
      <c r="FN8">
        <v>0.5</v>
      </c>
      <c r="FO8">
        <v>0.5</v>
      </c>
      <c r="FP8">
        <v>0</v>
      </c>
      <c r="FQ8">
        <v>0</v>
      </c>
      <c r="FR8">
        <v>0.5</v>
      </c>
      <c r="FS8">
        <v>0.5</v>
      </c>
      <c r="FT8">
        <v>1</v>
      </c>
      <c r="FU8">
        <v>1</v>
      </c>
      <c r="FV8">
        <v>0.5</v>
      </c>
      <c r="FW8">
        <v>0.5</v>
      </c>
      <c r="FX8">
        <v>1</v>
      </c>
      <c r="FY8">
        <v>0</v>
      </c>
      <c r="FZ8">
        <v>0.5</v>
      </c>
      <c r="GA8">
        <v>0.5</v>
      </c>
      <c r="GB8" t="s">
        <v>195</v>
      </c>
      <c r="GC8">
        <v>1</v>
      </c>
      <c r="GD8">
        <v>1</v>
      </c>
      <c r="GE8">
        <v>0</v>
      </c>
      <c r="GF8">
        <v>1</v>
      </c>
      <c r="GG8" t="s">
        <v>195</v>
      </c>
      <c r="GH8">
        <v>0.5</v>
      </c>
      <c r="GI8">
        <v>1</v>
      </c>
      <c r="GJ8" s="33">
        <f t="shared" si="0"/>
        <v>66</v>
      </c>
    </row>
    <row r="9" spans="1:193" x14ac:dyDescent="0.2">
      <c r="A9" t="s">
        <v>351</v>
      </c>
      <c r="B9">
        <v>423984628</v>
      </c>
      <c r="C9" t="s">
        <v>197</v>
      </c>
      <c r="D9" t="s">
        <v>198</v>
      </c>
      <c r="G9">
        <v>448</v>
      </c>
      <c r="H9">
        <v>193</v>
      </c>
      <c r="I9" t="s">
        <v>198</v>
      </c>
      <c r="J9" t="s">
        <v>199</v>
      </c>
      <c r="K9" t="s">
        <v>200</v>
      </c>
      <c r="L9">
        <v>1347</v>
      </c>
      <c r="M9">
        <v>579</v>
      </c>
      <c r="N9">
        <v>-1</v>
      </c>
      <c r="O9" t="s">
        <v>483</v>
      </c>
      <c r="P9" t="s">
        <v>192</v>
      </c>
      <c r="Q9" t="s">
        <v>484</v>
      </c>
      <c r="R9" t="s">
        <v>485</v>
      </c>
      <c r="S9" t="s">
        <v>498</v>
      </c>
      <c r="T9" t="s">
        <v>499</v>
      </c>
      <c r="U9">
        <v>4</v>
      </c>
      <c r="V9" t="s">
        <v>193</v>
      </c>
      <c r="W9">
        <v>1698</v>
      </c>
      <c r="X9">
        <v>896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 t="s">
        <v>195</v>
      </c>
      <c r="AO9">
        <v>0</v>
      </c>
      <c r="AP9" t="s">
        <v>195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0.5</v>
      </c>
      <c r="AY9">
        <v>0</v>
      </c>
      <c r="AZ9" t="s">
        <v>195</v>
      </c>
      <c r="BA9">
        <v>0</v>
      </c>
      <c r="BB9">
        <v>0.5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 t="s">
        <v>195</v>
      </c>
      <c r="BJ9">
        <v>0</v>
      </c>
      <c r="BK9">
        <v>1</v>
      </c>
      <c r="BL9">
        <v>1</v>
      </c>
      <c r="BM9">
        <v>1</v>
      </c>
      <c r="BN9">
        <v>0.5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0.5</v>
      </c>
      <c r="BX9">
        <v>1</v>
      </c>
      <c r="BY9">
        <v>0.5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0.5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0</v>
      </c>
      <c r="DI9">
        <v>0</v>
      </c>
      <c r="DJ9">
        <v>0</v>
      </c>
      <c r="DK9">
        <v>0</v>
      </c>
      <c r="DL9">
        <v>1</v>
      </c>
      <c r="DM9">
        <v>1</v>
      </c>
      <c r="DN9">
        <v>0.5</v>
      </c>
      <c r="DO9">
        <v>0.5</v>
      </c>
      <c r="DP9">
        <v>0.5</v>
      </c>
      <c r="DQ9">
        <v>1</v>
      </c>
      <c r="DR9">
        <v>0</v>
      </c>
      <c r="DS9">
        <v>0</v>
      </c>
      <c r="DT9">
        <v>0</v>
      </c>
      <c r="DU9">
        <v>0.5</v>
      </c>
      <c r="DV9">
        <v>0</v>
      </c>
      <c r="DW9" t="s">
        <v>195</v>
      </c>
      <c r="DX9">
        <v>0.5</v>
      </c>
      <c r="DY9">
        <v>0.5</v>
      </c>
      <c r="DZ9">
        <v>0</v>
      </c>
      <c r="EA9">
        <v>0</v>
      </c>
      <c r="EB9">
        <v>1</v>
      </c>
      <c r="EC9">
        <v>1</v>
      </c>
      <c r="ED9">
        <v>1</v>
      </c>
      <c r="EE9">
        <v>0.5</v>
      </c>
      <c r="EF9">
        <v>0.5</v>
      </c>
      <c r="EG9">
        <v>0.5</v>
      </c>
      <c r="EH9">
        <v>1</v>
      </c>
      <c r="EI9">
        <v>0.5</v>
      </c>
      <c r="EJ9">
        <v>0.5</v>
      </c>
      <c r="EK9">
        <v>0</v>
      </c>
      <c r="EL9">
        <v>0.5</v>
      </c>
      <c r="EM9">
        <v>0</v>
      </c>
      <c r="EN9">
        <v>0.5</v>
      </c>
      <c r="EO9">
        <v>1</v>
      </c>
      <c r="EP9">
        <v>1</v>
      </c>
      <c r="EQ9">
        <v>1</v>
      </c>
      <c r="ER9">
        <v>0.5</v>
      </c>
      <c r="ES9">
        <v>0.5</v>
      </c>
      <c r="ET9">
        <v>1</v>
      </c>
      <c r="EU9">
        <v>0.5</v>
      </c>
      <c r="EV9">
        <v>0.5</v>
      </c>
      <c r="EW9">
        <v>0</v>
      </c>
      <c r="EX9">
        <v>1</v>
      </c>
      <c r="EY9">
        <v>0</v>
      </c>
      <c r="EZ9">
        <v>0.5</v>
      </c>
      <c r="FA9">
        <v>1</v>
      </c>
      <c r="FB9">
        <v>1</v>
      </c>
      <c r="FC9">
        <v>0</v>
      </c>
      <c r="FD9">
        <v>0.5</v>
      </c>
      <c r="FE9">
        <v>0</v>
      </c>
      <c r="FF9">
        <v>1</v>
      </c>
      <c r="FG9">
        <v>0.5</v>
      </c>
      <c r="FH9">
        <v>0.5</v>
      </c>
      <c r="FI9">
        <v>1</v>
      </c>
      <c r="FJ9">
        <v>1</v>
      </c>
      <c r="FK9">
        <v>0.5</v>
      </c>
      <c r="FL9">
        <v>0.5</v>
      </c>
      <c r="FM9">
        <v>0.5</v>
      </c>
      <c r="FN9">
        <v>0.5</v>
      </c>
      <c r="FO9">
        <v>0.5</v>
      </c>
      <c r="FP9">
        <v>0</v>
      </c>
      <c r="FQ9">
        <v>0</v>
      </c>
      <c r="FR9">
        <v>0.5</v>
      </c>
      <c r="FS9">
        <v>0.5</v>
      </c>
      <c r="FT9">
        <v>1</v>
      </c>
      <c r="FU9">
        <v>1</v>
      </c>
      <c r="FV9">
        <v>0.5</v>
      </c>
      <c r="FW9">
        <v>0.5</v>
      </c>
      <c r="FX9">
        <v>1</v>
      </c>
      <c r="FY9">
        <v>0</v>
      </c>
      <c r="FZ9">
        <v>0.5</v>
      </c>
      <c r="GA9">
        <v>0.5</v>
      </c>
      <c r="GB9" t="s">
        <v>195</v>
      </c>
      <c r="GC9">
        <v>1</v>
      </c>
      <c r="GD9">
        <v>1</v>
      </c>
      <c r="GE9">
        <v>0</v>
      </c>
      <c r="GF9">
        <v>1</v>
      </c>
      <c r="GG9" t="s">
        <v>195</v>
      </c>
      <c r="GH9">
        <v>0.5</v>
      </c>
      <c r="GI9">
        <v>1</v>
      </c>
      <c r="GJ9" s="33">
        <f t="shared" si="0"/>
        <v>65.5</v>
      </c>
    </row>
    <row r="10" spans="1:193" x14ac:dyDescent="0.2">
      <c r="A10" t="s">
        <v>351</v>
      </c>
      <c r="B10">
        <v>423984718</v>
      </c>
      <c r="C10" t="s">
        <v>188</v>
      </c>
      <c r="D10" t="s">
        <v>198</v>
      </c>
      <c r="G10">
        <v>448</v>
      </c>
      <c r="H10">
        <v>223</v>
      </c>
      <c r="I10" t="s">
        <v>198</v>
      </c>
      <c r="J10" t="s">
        <v>199</v>
      </c>
      <c r="K10" t="s">
        <v>200</v>
      </c>
      <c r="L10">
        <v>1347</v>
      </c>
      <c r="M10">
        <v>669</v>
      </c>
      <c r="N10">
        <v>-1</v>
      </c>
      <c r="O10" t="s">
        <v>483</v>
      </c>
      <c r="P10" t="s">
        <v>192</v>
      </c>
      <c r="Q10" t="s">
        <v>484</v>
      </c>
      <c r="R10" t="s">
        <v>485</v>
      </c>
      <c r="S10" t="s">
        <v>500</v>
      </c>
      <c r="T10" t="s">
        <v>501</v>
      </c>
      <c r="U10">
        <v>4</v>
      </c>
      <c r="V10" t="s">
        <v>193</v>
      </c>
      <c r="W10">
        <v>1698</v>
      </c>
      <c r="X10">
        <v>986</v>
      </c>
      <c r="Y10">
        <v>0</v>
      </c>
      <c r="Z10">
        <v>1</v>
      </c>
      <c r="AA10" s="26" t="s">
        <v>194</v>
      </c>
      <c r="AB10">
        <v>1</v>
      </c>
      <c r="AC10" s="26" t="s">
        <v>196</v>
      </c>
      <c r="AD10">
        <v>0</v>
      </c>
      <c r="AE10" t="s">
        <v>195</v>
      </c>
      <c r="AF10">
        <v>0</v>
      </c>
      <c r="AG10" t="s">
        <v>195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 t="s">
        <v>195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 t="s">
        <v>195</v>
      </c>
      <c r="AY10" t="s">
        <v>195</v>
      </c>
      <c r="AZ10" t="s">
        <v>195</v>
      </c>
      <c r="BA10">
        <v>0</v>
      </c>
      <c r="BB10">
        <v>0.5</v>
      </c>
      <c r="BC10">
        <v>0</v>
      </c>
      <c r="BD10">
        <v>0</v>
      </c>
      <c r="BE10">
        <v>0</v>
      </c>
      <c r="BF10">
        <v>0</v>
      </c>
      <c r="BG10" t="s">
        <v>203</v>
      </c>
      <c r="BH10">
        <v>0</v>
      </c>
      <c r="BI10" t="s">
        <v>195</v>
      </c>
      <c r="BJ10">
        <v>0</v>
      </c>
      <c r="BK10">
        <v>1</v>
      </c>
      <c r="BL10">
        <v>1</v>
      </c>
      <c r="BM10">
        <v>1</v>
      </c>
      <c r="BN10">
        <v>0.5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0.5</v>
      </c>
      <c r="BX10">
        <v>1</v>
      </c>
      <c r="BY10">
        <v>0.5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0.5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 t="s">
        <v>195</v>
      </c>
      <c r="DI10">
        <v>0</v>
      </c>
      <c r="DJ10">
        <v>0</v>
      </c>
      <c r="DK10">
        <v>0.5</v>
      </c>
      <c r="DL10" t="s">
        <v>195</v>
      </c>
      <c r="DM10">
        <v>0.5</v>
      </c>
      <c r="DN10">
        <v>0.5</v>
      </c>
      <c r="DO10">
        <v>0.5</v>
      </c>
      <c r="DP10">
        <v>0.5</v>
      </c>
      <c r="DQ10">
        <v>1</v>
      </c>
      <c r="DR10">
        <v>0</v>
      </c>
      <c r="DS10">
        <v>0</v>
      </c>
      <c r="DT10">
        <v>0</v>
      </c>
      <c r="DU10">
        <v>0.5</v>
      </c>
      <c r="DV10">
        <v>0</v>
      </c>
      <c r="DW10">
        <v>1</v>
      </c>
      <c r="DX10">
        <v>0.5</v>
      </c>
      <c r="DY10">
        <v>0</v>
      </c>
      <c r="DZ10" t="s">
        <v>195</v>
      </c>
      <c r="EA10">
        <v>0</v>
      </c>
      <c r="EB10">
        <v>0.5</v>
      </c>
      <c r="EC10">
        <v>1</v>
      </c>
      <c r="ED10">
        <v>1</v>
      </c>
      <c r="EE10">
        <v>0.5</v>
      </c>
      <c r="EF10">
        <v>1</v>
      </c>
      <c r="EG10">
        <v>0.5</v>
      </c>
      <c r="EH10">
        <v>1</v>
      </c>
      <c r="EI10" t="s">
        <v>195</v>
      </c>
      <c r="EJ10">
        <v>0.5</v>
      </c>
      <c r="EK10" t="s">
        <v>203</v>
      </c>
      <c r="EL10" t="s">
        <v>195</v>
      </c>
      <c r="EM10" t="s">
        <v>195</v>
      </c>
      <c r="EN10" t="s">
        <v>195</v>
      </c>
      <c r="EO10">
        <v>0.5</v>
      </c>
      <c r="EP10">
        <v>1</v>
      </c>
      <c r="EQ10">
        <v>1</v>
      </c>
      <c r="ER10">
        <v>1</v>
      </c>
      <c r="ES10">
        <v>0.5</v>
      </c>
      <c r="ET10">
        <v>1</v>
      </c>
      <c r="EU10">
        <v>1</v>
      </c>
      <c r="EV10">
        <v>0.5</v>
      </c>
      <c r="EW10">
        <v>0</v>
      </c>
      <c r="EX10">
        <v>1</v>
      </c>
      <c r="EY10">
        <v>0</v>
      </c>
      <c r="EZ10">
        <v>1</v>
      </c>
      <c r="FA10">
        <v>1</v>
      </c>
      <c r="FB10">
        <v>0.5</v>
      </c>
      <c r="FC10">
        <v>0</v>
      </c>
      <c r="FD10">
        <v>0.5</v>
      </c>
      <c r="FE10">
        <v>0</v>
      </c>
      <c r="FF10">
        <v>1</v>
      </c>
      <c r="FG10">
        <v>0.5</v>
      </c>
      <c r="FH10">
        <v>1</v>
      </c>
      <c r="FI10">
        <v>1</v>
      </c>
      <c r="FJ10">
        <v>1</v>
      </c>
      <c r="FK10" t="s">
        <v>195</v>
      </c>
      <c r="FL10">
        <v>0.5</v>
      </c>
      <c r="FM10">
        <v>0.5</v>
      </c>
      <c r="FN10" t="s">
        <v>195</v>
      </c>
      <c r="FO10">
        <v>0.5</v>
      </c>
      <c r="FP10">
        <v>0</v>
      </c>
      <c r="FQ10">
        <v>0</v>
      </c>
      <c r="FR10">
        <v>0.5</v>
      </c>
      <c r="FS10">
        <v>0.5</v>
      </c>
      <c r="FT10" t="s">
        <v>195</v>
      </c>
      <c r="FU10">
        <v>1</v>
      </c>
      <c r="FV10">
        <v>0.5</v>
      </c>
      <c r="FW10">
        <v>0.5</v>
      </c>
      <c r="FX10">
        <v>1</v>
      </c>
      <c r="FY10">
        <v>0.5</v>
      </c>
      <c r="FZ10">
        <v>1</v>
      </c>
      <c r="GA10">
        <v>1</v>
      </c>
      <c r="GB10" t="s">
        <v>195</v>
      </c>
      <c r="GC10">
        <v>1</v>
      </c>
      <c r="GD10">
        <v>1</v>
      </c>
      <c r="GE10">
        <v>0</v>
      </c>
      <c r="GF10">
        <v>1</v>
      </c>
      <c r="GG10">
        <v>1</v>
      </c>
      <c r="GH10">
        <v>0.5</v>
      </c>
      <c r="GI10">
        <v>0.5</v>
      </c>
      <c r="GJ10" s="33">
        <f t="shared" si="0"/>
        <v>64</v>
      </c>
    </row>
    <row r="11" spans="1:193" x14ac:dyDescent="0.2">
      <c r="A11" t="s">
        <v>351</v>
      </c>
      <c r="B11">
        <v>423984719</v>
      </c>
      <c r="C11" t="s">
        <v>197</v>
      </c>
      <c r="D11" t="s">
        <v>188</v>
      </c>
      <c r="G11">
        <v>448</v>
      </c>
      <c r="H11">
        <v>224</v>
      </c>
      <c r="I11" t="s">
        <v>188</v>
      </c>
      <c r="J11" t="s">
        <v>190</v>
      </c>
      <c r="K11" t="s">
        <v>191</v>
      </c>
      <c r="L11">
        <v>1347</v>
      </c>
      <c r="M11">
        <v>670</v>
      </c>
      <c r="N11">
        <v>-1</v>
      </c>
      <c r="O11" t="s">
        <v>483</v>
      </c>
      <c r="P11" t="s">
        <v>192</v>
      </c>
      <c r="Q11" t="s">
        <v>484</v>
      </c>
      <c r="R11" t="s">
        <v>485</v>
      </c>
      <c r="S11" t="s">
        <v>502</v>
      </c>
      <c r="T11" t="s">
        <v>503</v>
      </c>
      <c r="U11">
        <v>4</v>
      </c>
      <c r="V11" t="s">
        <v>193</v>
      </c>
      <c r="W11">
        <v>1698</v>
      </c>
      <c r="X11">
        <v>987</v>
      </c>
      <c r="Y11">
        <v>0</v>
      </c>
      <c r="Z11">
        <v>1</v>
      </c>
      <c r="AA11" s="26" t="s">
        <v>194</v>
      </c>
      <c r="AB11">
        <v>1</v>
      </c>
      <c r="AC11" s="26" t="s">
        <v>196</v>
      </c>
      <c r="AD11">
        <v>0</v>
      </c>
      <c r="AE11" t="s">
        <v>195</v>
      </c>
      <c r="AF11">
        <v>0</v>
      </c>
      <c r="AG11" t="s">
        <v>195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 t="s">
        <v>195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 t="s">
        <v>195</v>
      </c>
      <c r="AY11" t="s">
        <v>195</v>
      </c>
      <c r="AZ11" t="s">
        <v>195</v>
      </c>
      <c r="BA11">
        <v>0</v>
      </c>
      <c r="BB11">
        <v>0.5</v>
      </c>
      <c r="BC11">
        <v>0</v>
      </c>
      <c r="BD11">
        <v>0</v>
      </c>
      <c r="BE11">
        <v>0</v>
      </c>
      <c r="BF11">
        <v>0</v>
      </c>
      <c r="BG11" t="s">
        <v>203</v>
      </c>
      <c r="BH11">
        <v>0</v>
      </c>
      <c r="BI11" t="s">
        <v>195</v>
      </c>
      <c r="BJ11">
        <v>0</v>
      </c>
      <c r="BK11">
        <v>1</v>
      </c>
      <c r="BL11">
        <v>1</v>
      </c>
      <c r="BM11">
        <v>1</v>
      </c>
      <c r="BN11">
        <v>0.5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0.5</v>
      </c>
      <c r="BX11">
        <v>1</v>
      </c>
      <c r="BY11">
        <v>0.5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0.5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 t="s">
        <v>195</v>
      </c>
      <c r="DI11">
        <v>0</v>
      </c>
      <c r="DJ11">
        <v>0</v>
      </c>
      <c r="DK11">
        <v>0.5</v>
      </c>
      <c r="DL11" t="s">
        <v>195</v>
      </c>
      <c r="DM11">
        <v>0.5</v>
      </c>
      <c r="DN11">
        <v>0.5</v>
      </c>
      <c r="DO11">
        <v>0.5</v>
      </c>
      <c r="DP11">
        <v>0.5</v>
      </c>
      <c r="DQ11">
        <v>1</v>
      </c>
      <c r="DR11">
        <v>0</v>
      </c>
      <c r="DS11">
        <v>0</v>
      </c>
      <c r="DT11">
        <v>0</v>
      </c>
      <c r="DU11">
        <v>0.5</v>
      </c>
      <c r="DV11">
        <v>0</v>
      </c>
      <c r="DW11">
        <v>1</v>
      </c>
      <c r="DX11">
        <v>0.5</v>
      </c>
      <c r="DY11">
        <v>0</v>
      </c>
      <c r="DZ11" t="s">
        <v>195</v>
      </c>
      <c r="EA11">
        <v>0</v>
      </c>
      <c r="EB11">
        <v>0.5</v>
      </c>
      <c r="EC11">
        <v>1</v>
      </c>
      <c r="ED11">
        <v>1</v>
      </c>
      <c r="EE11">
        <v>0.5</v>
      </c>
      <c r="EF11">
        <v>1</v>
      </c>
      <c r="EG11">
        <v>0.5</v>
      </c>
      <c r="EH11">
        <v>1</v>
      </c>
      <c r="EI11" t="s">
        <v>195</v>
      </c>
      <c r="EJ11">
        <v>0.5</v>
      </c>
      <c r="EK11" t="s">
        <v>203</v>
      </c>
      <c r="EL11" t="s">
        <v>195</v>
      </c>
      <c r="EM11" t="s">
        <v>195</v>
      </c>
      <c r="EN11" t="s">
        <v>195</v>
      </c>
      <c r="EO11">
        <v>0.5</v>
      </c>
      <c r="EP11">
        <v>1</v>
      </c>
      <c r="EQ11">
        <v>1</v>
      </c>
      <c r="ER11">
        <v>1</v>
      </c>
      <c r="ES11">
        <v>0.5</v>
      </c>
      <c r="ET11">
        <v>1</v>
      </c>
      <c r="EU11">
        <v>0.5</v>
      </c>
      <c r="EV11">
        <v>0.5</v>
      </c>
      <c r="EW11">
        <v>0</v>
      </c>
      <c r="EX11">
        <v>1</v>
      </c>
      <c r="EY11">
        <v>0</v>
      </c>
      <c r="EZ11">
        <v>0.5</v>
      </c>
      <c r="FA11">
        <v>1</v>
      </c>
      <c r="FB11">
        <v>0.5</v>
      </c>
      <c r="FC11">
        <v>0</v>
      </c>
      <c r="FD11">
        <v>0.5</v>
      </c>
      <c r="FE11">
        <v>0</v>
      </c>
      <c r="FF11">
        <v>1</v>
      </c>
      <c r="FG11">
        <v>0.5</v>
      </c>
      <c r="FH11">
        <v>1</v>
      </c>
      <c r="FI11">
        <v>1</v>
      </c>
      <c r="FJ11">
        <v>1</v>
      </c>
      <c r="FK11" t="s">
        <v>195</v>
      </c>
      <c r="FL11">
        <v>0.5</v>
      </c>
      <c r="FM11">
        <v>0.5</v>
      </c>
      <c r="FN11" t="s">
        <v>195</v>
      </c>
      <c r="FO11">
        <v>0.5</v>
      </c>
      <c r="FP11">
        <v>0</v>
      </c>
      <c r="FQ11">
        <v>0</v>
      </c>
      <c r="FR11">
        <v>0.5</v>
      </c>
      <c r="FS11">
        <v>0.5</v>
      </c>
      <c r="FT11" t="s">
        <v>195</v>
      </c>
      <c r="FU11">
        <v>1</v>
      </c>
      <c r="FV11">
        <v>0.5</v>
      </c>
      <c r="FW11">
        <v>0.5</v>
      </c>
      <c r="FX11">
        <v>1</v>
      </c>
      <c r="FY11">
        <v>0</v>
      </c>
      <c r="FZ11">
        <v>0.5</v>
      </c>
      <c r="GA11">
        <v>0.5</v>
      </c>
      <c r="GB11" t="s">
        <v>195</v>
      </c>
      <c r="GC11">
        <v>1</v>
      </c>
      <c r="GD11">
        <v>1</v>
      </c>
      <c r="GE11">
        <v>0</v>
      </c>
      <c r="GF11">
        <v>1</v>
      </c>
      <c r="GG11">
        <v>1</v>
      </c>
      <c r="GH11">
        <v>0.5</v>
      </c>
      <c r="GI11">
        <v>0.5</v>
      </c>
      <c r="GJ11" s="33">
        <f t="shared" si="0"/>
        <v>61.5</v>
      </c>
    </row>
    <row r="12" spans="1:193" x14ac:dyDescent="0.2">
      <c r="A12" t="s">
        <v>351</v>
      </c>
      <c r="B12">
        <v>423984737</v>
      </c>
      <c r="C12" t="s">
        <v>198</v>
      </c>
      <c r="D12" t="s">
        <v>197</v>
      </c>
      <c r="G12">
        <v>448</v>
      </c>
      <c r="H12">
        <v>230</v>
      </c>
      <c r="I12" t="s">
        <v>197</v>
      </c>
      <c r="J12" t="s">
        <v>199</v>
      </c>
      <c r="K12" t="s">
        <v>200</v>
      </c>
      <c r="L12">
        <v>1347</v>
      </c>
      <c r="M12">
        <v>688</v>
      </c>
      <c r="N12">
        <v>-1</v>
      </c>
      <c r="O12" t="s">
        <v>483</v>
      </c>
      <c r="P12" t="s">
        <v>192</v>
      </c>
      <c r="Q12" t="s">
        <v>484</v>
      </c>
      <c r="R12" t="s">
        <v>485</v>
      </c>
      <c r="S12" t="s">
        <v>504</v>
      </c>
      <c r="T12" t="s">
        <v>505</v>
      </c>
      <c r="U12">
        <v>4</v>
      </c>
      <c r="V12" t="s">
        <v>193</v>
      </c>
      <c r="W12">
        <v>1698</v>
      </c>
      <c r="X12">
        <v>1005</v>
      </c>
      <c r="Y12">
        <v>0</v>
      </c>
      <c r="Z12">
        <v>1</v>
      </c>
      <c r="AA12" s="26" t="s">
        <v>194</v>
      </c>
      <c r="AB12">
        <v>1</v>
      </c>
      <c r="AC12" s="26" t="s">
        <v>196</v>
      </c>
      <c r="AD12">
        <v>0</v>
      </c>
      <c r="AE12">
        <v>0</v>
      </c>
      <c r="AF12">
        <v>0</v>
      </c>
      <c r="AG12" t="s">
        <v>195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t="s">
        <v>195</v>
      </c>
      <c r="AO12">
        <v>0.5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0.5</v>
      </c>
      <c r="AX12" t="s">
        <v>195</v>
      </c>
      <c r="AY12" t="s">
        <v>195</v>
      </c>
      <c r="AZ12">
        <v>0</v>
      </c>
      <c r="BA12">
        <v>0</v>
      </c>
      <c r="BB12">
        <v>0.5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 t="s">
        <v>195</v>
      </c>
      <c r="BJ12">
        <v>0</v>
      </c>
      <c r="BK12">
        <v>1</v>
      </c>
      <c r="BL12">
        <v>1</v>
      </c>
      <c r="BM12">
        <v>1</v>
      </c>
      <c r="BN12">
        <v>0.5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0.5</v>
      </c>
      <c r="BX12">
        <v>1</v>
      </c>
      <c r="BY12">
        <v>0.5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0.5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 t="s">
        <v>195</v>
      </c>
      <c r="DI12">
        <v>0</v>
      </c>
      <c r="DJ12">
        <v>0</v>
      </c>
      <c r="DK12">
        <v>0</v>
      </c>
      <c r="DL12" t="s">
        <v>195</v>
      </c>
      <c r="DM12">
        <v>0</v>
      </c>
      <c r="DN12">
        <v>0.5</v>
      </c>
      <c r="DO12">
        <v>0.5</v>
      </c>
      <c r="DP12">
        <v>0.5</v>
      </c>
      <c r="DQ12">
        <v>1</v>
      </c>
      <c r="DR12">
        <v>0</v>
      </c>
      <c r="DS12">
        <v>0</v>
      </c>
      <c r="DT12" t="s">
        <v>195</v>
      </c>
      <c r="DU12">
        <v>0.5</v>
      </c>
      <c r="DV12">
        <v>0.5</v>
      </c>
      <c r="DW12">
        <v>0.5</v>
      </c>
      <c r="DX12">
        <v>0.5</v>
      </c>
      <c r="DY12">
        <v>0</v>
      </c>
      <c r="DZ12">
        <v>0</v>
      </c>
      <c r="EA12">
        <v>0</v>
      </c>
      <c r="EB12">
        <v>0.5</v>
      </c>
      <c r="EC12">
        <v>1</v>
      </c>
      <c r="ED12">
        <v>1</v>
      </c>
      <c r="EE12">
        <v>0.5</v>
      </c>
      <c r="EF12">
        <v>1</v>
      </c>
      <c r="EG12">
        <v>0.5</v>
      </c>
      <c r="EH12">
        <v>1</v>
      </c>
      <c r="EI12" t="s">
        <v>195</v>
      </c>
      <c r="EJ12">
        <v>0.5</v>
      </c>
      <c r="EK12">
        <v>0</v>
      </c>
      <c r="EL12">
        <v>0.5</v>
      </c>
      <c r="EM12">
        <v>0</v>
      </c>
      <c r="EN12">
        <v>0.5</v>
      </c>
      <c r="EO12">
        <v>0.5</v>
      </c>
      <c r="EP12">
        <v>1</v>
      </c>
      <c r="EQ12">
        <v>1</v>
      </c>
      <c r="ER12">
        <v>1</v>
      </c>
      <c r="ES12">
        <v>0.5</v>
      </c>
      <c r="ET12">
        <v>1</v>
      </c>
      <c r="EU12">
        <v>0.5</v>
      </c>
      <c r="EV12">
        <v>0.5</v>
      </c>
      <c r="EW12">
        <v>0</v>
      </c>
      <c r="EX12">
        <v>1</v>
      </c>
      <c r="EY12">
        <v>0</v>
      </c>
      <c r="EZ12">
        <v>0.5</v>
      </c>
      <c r="FA12">
        <v>1</v>
      </c>
      <c r="FB12">
        <v>0.5</v>
      </c>
      <c r="FC12">
        <v>0</v>
      </c>
      <c r="FD12">
        <v>0.5</v>
      </c>
      <c r="FE12">
        <v>0</v>
      </c>
      <c r="FF12">
        <v>1</v>
      </c>
      <c r="FG12">
        <v>0.5</v>
      </c>
      <c r="FH12">
        <v>1</v>
      </c>
      <c r="FI12">
        <v>1</v>
      </c>
      <c r="FJ12">
        <v>1</v>
      </c>
      <c r="FK12">
        <v>0.5</v>
      </c>
      <c r="FL12">
        <v>0.5</v>
      </c>
      <c r="FM12">
        <v>0.5</v>
      </c>
      <c r="FN12" t="s">
        <v>195</v>
      </c>
      <c r="FO12">
        <v>0.5</v>
      </c>
      <c r="FP12">
        <v>0</v>
      </c>
      <c r="FQ12">
        <v>0</v>
      </c>
      <c r="FR12">
        <v>0.5</v>
      </c>
      <c r="FS12">
        <v>0.5</v>
      </c>
      <c r="FT12">
        <v>1</v>
      </c>
      <c r="FU12">
        <v>0.5</v>
      </c>
      <c r="FV12">
        <v>0.5</v>
      </c>
      <c r="FW12">
        <v>0.5</v>
      </c>
      <c r="FX12">
        <v>1</v>
      </c>
      <c r="FY12">
        <v>0</v>
      </c>
      <c r="FZ12">
        <v>0.5</v>
      </c>
      <c r="GA12">
        <v>0.5</v>
      </c>
      <c r="GB12" t="s">
        <v>195</v>
      </c>
      <c r="GC12">
        <v>1</v>
      </c>
      <c r="GD12">
        <v>1</v>
      </c>
      <c r="GE12">
        <v>0</v>
      </c>
      <c r="GF12">
        <v>1</v>
      </c>
      <c r="GG12">
        <v>1</v>
      </c>
      <c r="GH12">
        <v>0.5</v>
      </c>
      <c r="GI12">
        <v>0.5</v>
      </c>
      <c r="GJ12" s="33">
        <f t="shared" si="0"/>
        <v>62.5</v>
      </c>
    </row>
    <row r="13" spans="1:193" x14ac:dyDescent="0.2">
      <c r="A13" t="s">
        <v>351</v>
      </c>
      <c r="B13">
        <v>423984742</v>
      </c>
      <c r="C13" t="s">
        <v>189</v>
      </c>
      <c r="D13" t="s">
        <v>188</v>
      </c>
      <c r="G13">
        <v>448</v>
      </c>
      <c r="H13">
        <v>231</v>
      </c>
      <c r="I13" t="s">
        <v>188</v>
      </c>
      <c r="J13" t="s">
        <v>199</v>
      </c>
      <c r="K13" t="s">
        <v>200</v>
      </c>
      <c r="L13">
        <v>1347</v>
      </c>
      <c r="M13">
        <v>693</v>
      </c>
      <c r="N13">
        <v>-1</v>
      </c>
      <c r="O13" t="s">
        <v>483</v>
      </c>
      <c r="P13" t="s">
        <v>192</v>
      </c>
      <c r="Q13" t="s">
        <v>484</v>
      </c>
      <c r="R13" t="s">
        <v>485</v>
      </c>
      <c r="S13" t="s">
        <v>506</v>
      </c>
      <c r="T13" t="s">
        <v>507</v>
      </c>
      <c r="U13">
        <v>4</v>
      </c>
      <c r="V13" t="s">
        <v>193</v>
      </c>
      <c r="W13">
        <v>1698</v>
      </c>
      <c r="X13">
        <v>1010</v>
      </c>
      <c r="Y13">
        <v>0</v>
      </c>
      <c r="Z13">
        <v>1</v>
      </c>
      <c r="AA13" s="26" t="s">
        <v>194</v>
      </c>
      <c r="AB13">
        <v>1</v>
      </c>
      <c r="AC13" s="26" t="s">
        <v>196</v>
      </c>
      <c r="AD13">
        <v>0</v>
      </c>
      <c r="AE13">
        <v>0</v>
      </c>
      <c r="AF13">
        <v>0</v>
      </c>
      <c r="AG13" t="s">
        <v>195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 t="s">
        <v>195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0.5</v>
      </c>
      <c r="AU13">
        <v>0</v>
      </c>
      <c r="AV13">
        <v>0</v>
      </c>
      <c r="AW13">
        <v>0.5</v>
      </c>
      <c r="AX13">
        <v>0.5</v>
      </c>
      <c r="AY13" t="s">
        <v>195</v>
      </c>
      <c r="AZ13">
        <v>0</v>
      </c>
      <c r="BA13">
        <v>0</v>
      </c>
      <c r="BB13">
        <v>0.5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 t="s">
        <v>195</v>
      </c>
      <c r="BJ13">
        <v>0</v>
      </c>
      <c r="BK13">
        <v>1</v>
      </c>
      <c r="BL13">
        <v>1</v>
      </c>
      <c r="BM13">
        <v>1</v>
      </c>
      <c r="BN13">
        <v>0.5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0.5</v>
      </c>
      <c r="BX13">
        <v>1</v>
      </c>
      <c r="BY13">
        <v>0.5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0.5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 t="s">
        <v>195</v>
      </c>
      <c r="DI13">
        <v>0</v>
      </c>
      <c r="DJ13">
        <v>0</v>
      </c>
      <c r="DK13">
        <v>0</v>
      </c>
      <c r="DL13" t="s">
        <v>195</v>
      </c>
      <c r="DM13">
        <v>0</v>
      </c>
      <c r="DN13">
        <v>0.5</v>
      </c>
      <c r="DO13">
        <v>0.5</v>
      </c>
      <c r="DP13">
        <v>0.5</v>
      </c>
      <c r="DQ13">
        <v>1</v>
      </c>
      <c r="DR13">
        <v>0</v>
      </c>
      <c r="DS13">
        <v>0</v>
      </c>
      <c r="DT13" t="s">
        <v>195</v>
      </c>
      <c r="DU13">
        <v>0.5</v>
      </c>
      <c r="DV13">
        <v>0.5</v>
      </c>
      <c r="DW13">
        <v>0.5</v>
      </c>
      <c r="DX13">
        <v>0.5</v>
      </c>
      <c r="DY13">
        <v>0</v>
      </c>
      <c r="DZ13">
        <v>0</v>
      </c>
      <c r="EA13">
        <v>0</v>
      </c>
      <c r="EB13">
        <v>0.5</v>
      </c>
      <c r="EC13">
        <v>1</v>
      </c>
      <c r="ED13">
        <v>1</v>
      </c>
      <c r="EE13">
        <v>0.5</v>
      </c>
      <c r="EF13">
        <v>1</v>
      </c>
      <c r="EG13">
        <v>0.5</v>
      </c>
      <c r="EH13">
        <v>1</v>
      </c>
      <c r="EI13">
        <v>0</v>
      </c>
      <c r="EJ13">
        <v>0.5</v>
      </c>
      <c r="EK13">
        <v>0</v>
      </c>
      <c r="EL13">
        <v>0.5</v>
      </c>
      <c r="EM13">
        <v>0</v>
      </c>
      <c r="EN13">
        <v>0.5</v>
      </c>
      <c r="EO13">
        <v>0.5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0.5</v>
      </c>
      <c r="EV13">
        <v>0.5</v>
      </c>
      <c r="EW13">
        <v>0</v>
      </c>
      <c r="EX13">
        <v>1</v>
      </c>
      <c r="EY13">
        <v>0</v>
      </c>
      <c r="EZ13">
        <v>0.5</v>
      </c>
      <c r="FA13">
        <v>1</v>
      </c>
      <c r="FB13">
        <v>0.5</v>
      </c>
      <c r="FC13">
        <v>0</v>
      </c>
      <c r="FD13">
        <v>0.5</v>
      </c>
      <c r="FE13">
        <v>0</v>
      </c>
      <c r="FF13">
        <v>1</v>
      </c>
      <c r="FG13">
        <v>0.5</v>
      </c>
      <c r="FH13">
        <v>1</v>
      </c>
      <c r="FI13">
        <v>1</v>
      </c>
      <c r="FJ13">
        <v>1</v>
      </c>
      <c r="FK13">
        <v>0.5</v>
      </c>
      <c r="FL13">
        <v>0.5</v>
      </c>
      <c r="FM13">
        <v>0.5</v>
      </c>
      <c r="FN13" t="s">
        <v>195</v>
      </c>
      <c r="FO13">
        <v>0.5</v>
      </c>
      <c r="FP13">
        <v>0</v>
      </c>
      <c r="FQ13">
        <v>0</v>
      </c>
      <c r="FR13">
        <v>0.5</v>
      </c>
      <c r="FS13">
        <v>0.5</v>
      </c>
      <c r="FT13">
        <v>1</v>
      </c>
      <c r="FU13">
        <v>1</v>
      </c>
      <c r="FV13">
        <v>0.5</v>
      </c>
      <c r="FW13">
        <v>0.5</v>
      </c>
      <c r="FX13">
        <v>1</v>
      </c>
      <c r="FY13">
        <v>0</v>
      </c>
      <c r="FZ13">
        <v>0.5</v>
      </c>
      <c r="GA13">
        <v>0.5</v>
      </c>
      <c r="GB13" t="s">
        <v>195</v>
      </c>
      <c r="GC13">
        <v>1</v>
      </c>
      <c r="GD13">
        <v>1</v>
      </c>
      <c r="GE13">
        <v>0</v>
      </c>
      <c r="GF13">
        <v>1</v>
      </c>
      <c r="GG13">
        <v>1</v>
      </c>
      <c r="GH13">
        <v>0.5</v>
      </c>
      <c r="GI13">
        <v>0.5</v>
      </c>
      <c r="GJ13" s="33">
        <f t="shared" si="0"/>
        <v>63.5</v>
      </c>
    </row>
    <row r="14" spans="1:193" x14ac:dyDescent="0.2">
      <c r="A14" t="s">
        <v>351</v>
      </c>
      <c r="B14">
        <v>423984745</v>
      </c>
      <c r="C14" t="s">
        <v>188</v>
      </c>
      <c r="D14" t="s">
        <v>189</v>
      </c>
      <c r="G14">
        <v>448</v>
      </c>
      <c r="H14">
        <v>232</v>
      </c>
      <c r="I14" t="s">
        <v>189</v>
      </c>
      <c r="J14" t="s">
        <v>199</v>
      </c>
      <c r="K14" t="s">
        <v>200</v>
      </c>
      <c r="L14">
        <v>1347</v>
      </c>
      <c r="M14">
        <v>696</v>
      </c>
      <c r="N14">
        <v>-1</v>
      </c>
      <c r="O14" t="s">
        <v>483</v>
      </c>
      <c r="P14" t="s">
        <v>192</v>
      </c>
      <c r="Q14" t="s">
        <v>484</v>
      </c>
      <c r="R14" t="s">
        <v>485</v>
      </c>
      <c r="S14" t="s">
        <v>508</v>
      </c>
      <c r="T14" t="s">
        <v>509</v>
      </c>
      <c r="U14">
        <v>4</v>
      </c>
      <c r="V14" t="s">
        <v>193</v>
      </c>
      <c r="W14">
        <v>1698</v>
      </c>
      <c r="X14">
        <v>1013</v>
      </c>
      <c r="Y14">
        <v>0</v>
      </c>
      <c r="Z14">
        <v>1</v>
      </c>
      <c r="AA14" s="26" t="s">
        <v>194</v>
      </c>
      <c r="AB14">
        <v>1</v>
      </c>
      <c r="AC14" s="26" t="s">
        <v>196</v>
      </c>
      <c r="AD14">
        <v>0</v>
      </c>
      <c r="AE14">
        <v>0</v>
      </c>
      <c r="AF14">
        <v>0</v>
      </c>
      <c r="AG14" t="s">
        <v>195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0.5</v>
      </c>
      <c r="AU14">
        <v>0</v>
      </c>
      <c r="AV14">
        <v>0</v>
      </c>
      <c r="AW14">
        <v>0.5</v>
      </c>
      <c r="AX14">
        <v>0.5</v>
      </c>
      <c r="AY14" t="s">
        <v>195</v>
      </c>
      <c r="AZ14">
        <v>0</v>
      </c>
      <c r="BA14">
        <v>0</v>
      </c>
      <c r="BB14">
        <v>0.5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 t="s">
        <v>195</v>
      </c>
      <c r="BJ14">
        <v>0</v>
      </c>
      <c r="BK14">
        <v>1</v>
      </c>
      <c r="BL14">
        <v>1</v>
      </c>
      <c r="BM14">
        <v>1</v>
      </c>
      <c r="BN14">
        <v>0.5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0.5</v>
      </c>
      <c r="BX14">
        <v>1</v>
      </c>
      <c r="BY14">
        <v>0.5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0.5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0</v>
      </c>
      <c r="DI14">
        <v>0</v>
      </c>
      <c r="DJ14">
        <v>0</v>
      </c>
      <c r="DK14">
        <v>0</v>
      </c>
      <c r="DL14">
        <v>0.5</v>
      </c>
      <c r="DM14">
        <v>0</v>
      </c>
      <c r="DN14">
        <v>0.5</v>
      </c>
      <c r="DO14">
        <v>0.5</v>
      </c>
      <c r="DP14">
        <v>0.5</v>
      </c>
      <c r="DQ14">
        <v>1</v>
      </c>
      <c r="DR14">
        <v>0</v>
      </c>
      <c r="DS14">
        <v>0</v>
      </c>
      <c r="DT14" t="s">
        <v>195</v>
      </c>
      <c r="DU14">
        <v>0.5</v>
      </c>
      <c r="DV14">
        <v>0.5</v>
      </c>
      <c r="DW14">
        <v>0.5</v>
      </c>
      <c r="DX14">
        <v>0.5</v>
      </c>
      <c r="DY14">
        <v>0</v>
      </c>
      <c r="DZ14">
        <v>0</v>
      </c>
      <c r="EA14">
        <v>0</v>
      </c>
      <c r="EB14">
        <v>0.5</v>
      </c>
      <c r="EC14">
        <v>1</v>
      </c>
      <c r="ED14">
        <v>1</v>
      </c>
      <c r="EE14">
        <v>0.5</v>
      </c>
      <c r="EF14">
        <v>1</v>
      </c>
      <c r="EG14">
        <v>0.5</v>
      </c>
      <c r="EH14">
        <v>1</v>
      </c>
      <c r="EI14">
        <v>0</v>
      </c>
      <c r="EJ14">
        <v>0.5</v>
      </c>
      <c r="EK14">
        <v>0</v>
      </c>
      <c r="EL14">
        <v>0.5</v>
      </c>
      <c r="EM14">
        <v>0</v>
      </c>
      <c r="EN14">
        <v>0.5</v>
      </c>
      <c r="EO14">
        <v>0.5</v>
      </c>
      <c r="EP14">
        <v>1</v>
      </c>
      <c r="EQ14">
        <v>1</v>
      </c>
      <c r="ER14">
        <v>0.5</v>
      </c>
      <c r="ES14">
        <v>0.5</v>
      </c>
      <c r="ET14">
        <v>1</v>
      </c>
      <c r="EU14">
        <v>0.5</v>
      </c>
      <c r="EV14">
        <v>0.5</v>
      </c>
      <c r="EW14">
        <v>0</v>
      </c>
      <c r="EX14">
        <v>1</v>
      </c>
      <c r="EY14">
        <v>0</v>
      </c>
      <c r="EZ14">
        <v>0.5</v>
      </c>
      <c r="FA14">
        <v>1</v>
      </c>
      <c r="FB14">
        <v>0.5</v>
      </c>
      <c r="FC14" t="s">
        <v>195</v>
      </c>
      <c r="FD14">
        <v>0.5</v>
      </c>
      <c r="FE14">
        <v>0</v>
      </c>
      <c r="FF14">
        <v>1</v>
      </c>
      <c r="FG14">
        <v>0.5</v>
      </c>
      <c r="FH14">
        <v>1</v>
      </c>
      <c r="FI14">
        <v>1</v>
      </c>
      <c r="FJ14">
        <v>1</v>
      </c>
      <c r="FK14">
        <v>0.5</v>
      </c>
      <c r="FL14">
        <v>0.5</v>
      </c>
      <c r="FM14">
        <v>0.5</v>
      </c>
      <c r="FN14" t="s">
        <v>195</v>
      </c>
      <c r="FO14">
        <v>0.5</v>
      </c>
      <c r="FP14">
        <v>0</v>
      </c>
      <c r="FQ14">
        <v>0</v>
      </c>
      <c r="FR14">
        <v>0.5</v>
      </c>
      <c r="FS14">
        <v>0.5</v>
      </c>
      <c r="FT14">
        <v>1</v>
      </c>
      <c r="FU14">
        <v>1</v>
      </c>
      <c r="FV14">
        <v>0.5</v>
      </c>
      <c r="FW14">
        <v>0.5</v>
      </c>
      <c r="FX14">
        <v>1</v>
      </c>
      <c r="FY14">
        <v>0</v>
      </c>
      <c r="FZ14">
        <v>0.5</v>
      </c>
      <c r="GA14">
        <v>0.5</v>
      </c>
      <c r="GB14" t="s">
        <v>195</v>
      </c>
      <c r="GC14">
        <v>1</v>
      </c>
      <c r="GD14">
        <v>1</v>
      </c>
      <c r="GE14">
        <v>0</v>
      </c>
      <c r="GF14">
        <v>1</v>
      </c>
      <c r="GG14">
        <v>1</v>
      </c>
      <c r="GH14">
        <v>0.5</v>
      </c>
      <c r="GI14">
        <v>0.5</v>
      </c>
      <c r="GJ14" s="33">
        <f t="shared" si="0"/>
        <v>63.5</v>
      </c>
    </row>
    <row r="15" spans="1:193" x14ac:dyDescent="0.2">
      <c r="A15" t="s">
        <v>351</v>
      </c>
      <c r="B15">
        <v>423984751</v>
      </c>
      <c r="C15" t="s">
        <v>197</v>
      </c>
      <c r="D15" t="s">
        <v>198</v>
      </c>
      <c r="G15">
        <v>448</v>
      </c>
      <c r="H15">
        <v>234</v>
      </c>
      <c r="I15" t="s">
        <v>198</v>
      </c>
      <c r="J15" t="s">
        <v>199</v>
      </c>
      <c r="K15" t="s">
        <v>200</v>
      </c>
      <c r="L15">
        <v>1347</v>
      </c>
      <c r="M15">
        <v>702</v>
      </c>
      <c r="N15">
        <v>-1</v>
      </c>
      <c r="O15" t="s">
        <v>483</v>
      </c>
      <c r="P15" t="s">
        <v>192</v>
      </c>
      <c r="Q15" t="s">
        <v>484</v>
      </c>
      <c r="R15" t="s">
        <v>485</v>
      </c>
      <c r="S15" t="s">
        <v>510</v>
      </c>
      <c r="T15" t="s">
        <v>511</v>
      </c>
      <c r="U15">
        <v>4</v>
      </c>
      <c r="V15" t="s">
        <v>193</v>
      </c>
      <c r="W15">
        <v>1698</v>
      </c>
      <c r="X15">
        <v>1019</v>
      </c>
      <c r="Y15">
        <v>0</v>
      </c>
      <c r="Z15">
        <v>1</v>
      </c>
      <c r="AA15" s="26" t="s">
        <v>194</v>
      </c>
      <c r="AB15">
        <v>1</v>
      </c>
      <c r="AC15" s="26" t="s">
        <v>196</v>
      </c>
      <c r="AD15">
        <v>0</v>
      </c>
      <c r="AE15">
        <v>0</v>
      </c>
      <c r="AF15">
        <v>0</v>
      </c>
      <c r="AG15" t="s">
        <v>195</v>
      </c>
      <c r="AH15" t="s">
        <v>195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195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0.5</v>
      </c>
      <c r="AU15">
        <v>0</v>
      </c>
      <c r="AV15">
        <v>0</v>
      </c>
      <c r="AW15">
        <v>0.5</v>
      </c>
      <c r="AX15">
        <v>0.5</v>
      </c>
      <c r="AY15" t="s">
        <v>195</v>
      </c>
      <c r="AZ15">
        <v>0</v>
      </c>
      <c r="BA15">
        <v>0</v>
      </c>
      <c r="BB15">
        <v>0.5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 t="s">
        <v>195</v>
      </c>
      <c r="BJ15">
        <v>0</v>
      </c>
      <c r="BK15">
        <v>1</v>
      </c>
      <c r="BL15">
        <v>1</v>
      </c>
      <c r="BM15">
        <v>1</v>
      </c>
      <c r="BN15">
        <v>0.5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0.5</v>
      </c>
      <c r="BX15">
        <v>1</v>
      </c>
      <c r="BY15">
        <v>0.5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1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</v>
      </c>
      <c r="DN15">
        <v>0.5</v>
      </c>
      <c r="DO15">
        <v>0.5</v>
      </c>
      <c r="DP15">
        <v>0.5</v>
      </c>
      <c r="DQ15">
        <v>1</v>
      </c>
      <c r="DR15">
        <v>0</v>
      </c>
      <c r="DS15">
        <v>0</v>
      </c>
      <c r="DT15" t="s">
        <v>195</v>
      </c>
      <c r="DU15">
        <v>0.5</v>
      </c>
      <c r="DV15">
        <v>0.5</v>
      </c>
      <c r="DW15">
        <v>0.5</v>
      </c>
      <c r="DX15">
        <v>0.5</v>
      </c>
      <c r="DY15">
        <v>0</v>
      </c>
      <c r="DZ15">
        <v>0</v>
      </c>
      <c r="EA15">
        <v>0</v>
      </c>
      <c r="EB15">
        <v>0.5</v>
      </c>
      <c r="EC15">
        <v>1</v>
      </c>
      <c r="ED15">
        <v>1</v>
      </c>
      <c r="EE15">
        <v>0.5</v>
      </c>
      <c r="EF15">
        <v>0.5</v>
      </c>
      <c r="EG15">
        <v>0.5</v>
      </c>
      <c r="EH15">
        <v>1</v>
      </c>
      <c r="EI15">
        <v>0</v>
      </c>
      <c r="EJ15">
        <v>0.5</v>
      </c>
      <c r="EK15">
        <v>0</v>
      </c>
      <c r="EL15">
        <v>0.5</v>
      </c>
      <c r="EM15">
        <v>0</v>
      </c>
      <c r="EN15">
        <v>0.5</v>
      </c>
      <c r="EO15">
        <v>0.5</v>
      </c>
      <c r="EP15">
        <v>1</v>
      </c>
      <c r="EQ15">
        <v>1</v>
      </c>
      <c r="ER15">
        <v>1</v>
      </c>
      <c r="ES15">
        <v>0.5</v>
      </c>
      <c r="ET15">
        <v>1</v>
      </c>
      <c r="EU15">
        <v>0.5</v>
      </c>
      <c r="EV15">
        <v>0.5</v>
      </c>
      <c r="EW15">
        <v>0</v>
      </c>
      <c r="EX15">
        <v>1</v>
      </c>
      <c r="EY15">
        <v>0</v>
      </c>
      <c r="EZ15">
        <v>0.5</v>
      </c>
      <c r="FA15">
        <v>1</v>
      </c>
      <c r="FB15">
        <v>0.5</v>
      </c>
      <c r="FC15">
        <v>0</v>
      </c>
      <c r="FD15">
        <v>0.5</v>
      </c>
      <c r="FE15">
        <v>0</v>
      </c>
      <c r="FF15">
        <v>1</v>
      </c>
      <c r="FG15">
        <v>0.5</v>
      </c>
      <c r="FH15">
        <v>1</v>
      </c>
      <c r="FI15">
        <v>1</v>
      </c>
      <c r="FJ15">
        <v>1</v>
      </c>
      <c r="FK15">
        <v>0.5</v>
      </c>
      <c r="FL15">
        <v>0.5</v>
      </c>
      <c r="FM15">
        <v>0.5</v>
      </c>
      <c r="FN15" t="s">
        <v>195</v>
      </c>
      <c r="FO15">
        <v>0.5</v>
      </c>
      <c r="FP15">
        <v>0</v>
      </c>
      <c r="FQ15">
        <v>0</v>
      </c>
      <c r="FR15">
        <v>0.5</v>
      </c>
      <c r="FS15">
        <v>0.5</v>
      </c>
      <c r="FT15">
        <v>1</v>
      </c>
      <c r="FU15">
        <v>0.5</v>
      </c>
      <c r="FV15">
        <v>0.5</v>
      </c>
      <c r="FW15">
        <v>0.5</v>
      </c>
      <c r="FX15">
        <v>1</v>
      </c>
      <c r="FY15">
        <v>0</v>
      </c>
      <c r="FZ15">
        <v>0.5</v>
      </c>
      <c r="GA15">
        <v>0.5</v>
      </c>
      <c r="GB15" t="s">
        <v>195</v>
      </c>
      <c r="GC15">
        <v>1</v>
      </c>
      <c r="GD15">
        <v>1</v>
      </c>
      <c r="GE15">
        <v>0</v>
      </c>
      <c r="GF15">
        <v>1</v>
      </c>
      <c r="GG15">
        <v>1</v>
      </c>
      <c r="GH15">
        <v>0.5</v>
      </c>
      <c r="GI15">
        <v>0.5</v>
      </c>
      <c r="GJ15" s="33">
        <f>SUM(AE15:GI15)</f>
        <v>63.5</v>
      </c>
    </row>
    <row r="16" spans="1:193" x14ac:dyDescent="0.2">
      <c r="AD16" s="4" t="s">
        <v>1129</v>
      </c>
      <c r="AE16" s="28">
        <f>SUM(AE2:AE15)</f>
        <v>0</v>
      </c>
      <c r="AF16" s="28">
        <f t="shared" ref="AF16:CQ16" si="1">SUM(AF2:AF15)</f>
        <v>0</v>
      </c>
      <c r="AG16" s="28">
        <f t="shared" si="1"/>
        <v>3</v>
      </c>
      <c r="AH16" s="28">
        <f t="shared" si="1"/>
        <v>0</v>
      </c>
      <c r="AI16" s="28">
        <f t="shared" si="1"/>
        <v>0</v>
      </c>
      <c r="AJ16" s="28">
        <f t="shared" si="1"/>
        <v>0</v>
      </c>
      <c r="AK16" s="28">
        <f t="shared" si="1"/>
        <v>5</v>
      </c>
      <c r="AL16" s="28">
        <f t="shared" si="1"/>
        <v>2.5</v>
      </c>
      <c r="AM16" s="28">
        <f t="shared" si="1"/>
        <v>2.5</v>
      </c>
      <c r="AN16" s="28">
        <f t="shared" si="1"/>
        <v>1</v>
      </c>
      <c r="AO16" s="28">
        <f t="shared" si="1"/>
        <v>2.5</v>
      </c>
      <c r="AP16" s="28">
        <f t="shared" si="1"/>
        <v>0</v>
      </c>
      <c r="AQ16" s="28">
        <f t="shared" si="1"/>
        <v>2.5</v>
      </c>
      <c r="AR16" s="28">
        <f t="shared" si="1"/>
        <v>2.5</v>
      </c>
      <c r="AS16" s="28">
        <f t="shared" si="1"/>
        <v>2.5</v>
      </c>
      <c r="AT16" s="28">
        <f t="shared" si="1"/>
        <v>5.5</v>
      </c>
      <c r="AU16" s="28">
        <f t="shared" si="1"/>
        <v>5</v>
      </c>
      <c r="AV16" s="28">
        <f t="shared" si="1"/>
        <v>2</v>
      </c>
      <c r="AW16" s="28">
        <f t="shared" si="1"/>
        <v>7.5</v>
      </c>
      <c r="AX16" s="28">
        <f t="shared" si="1"/>
        <v>3</v>
      </c>
      <c r="AY16" s="28">
        <f t="shared" si="1"/>
        <v>1</v>
      </c>
      <c r="AZ16" s="28">
        <f t="shared" si="1"/>
        <v>5</v>
      </c>
      <c r="BA16" s="28">
        <f t="shared" si="1"/>
        <v>0</v>
      </c>
      <c r="BB16" s="28">
        <f t="shared" si="1"/>
        <v>7</v>
      </c>
      <c r="BC16" s="28">
        <f t="shared" si="1"/>
        <v>0</v>
      </c>
      <c r="BD16" s="28">
        <f t="shared" si="1"/>
        <v>0</v>
      </c>
      <c r="BE16" s="28">
        <f t="shared" si="1"/>
        <v>0</v>
      </c>
      <c r="BF16" s="28">
        <f t="shared" si="1"/>
        <v>5</v>
      </c>
      <c r="BG16" s="28">
        <f t="shared" si="1"/>
        <v>5</v>
      </c>
      <c r="BH16" s="28">
        <f t="shared" si="1"/>
        <v>0</v>
      </c>
      <c r="BI16" s="28">
        <f t="shared" si="1"/>
        <v>0</v>
      </c>
      <c r="BJ16" s="28">
        <f t="shared" si="1"/>
        <v>0</v>
      </c>
      <c r="BK16" s="28">
        <f t="shared" si="1"/>
        <v>14</v>
      </c>
      <c r="BL16" s="28">
        <f t="shared" si="1"/>
        <v>11.5</v>
      </c>
      <c r="BM16" s="28">
        <f t="shared" si="1"/>
        <v>14</v>
      </c>
      <c r="BN16" s="28">
        <f t="shared" si="1"/>
        <v>9.5</v>
      </c>
      <c r="BO16" s="28">
        <f t="shared" si="1"/>
        <v>14</v>
      </c>
      <c r="BP16" s="28">
        <f t="shared" si="1"/>
        <v>14</v>
      </c>
      <c r="BQ16" s="28">
        <f t="shared" si="1"/>
        <v>14</v>
      </c>
      <c r="BR16" s="28">
        <f t="shared" si="1"/>
        <v>14</v>
      </c>
      <c r="BS16" s="28">
        <f t="shared" si="1"/>
        <v>14</v>
      </c>
      <c r="BT16" s="28">
        <f t="shared" si="1"/>
        <v>14</v>
      </c>
      <c r="BU16" s="28">
        <f t="shared" si="1"/>
        <v>11.5</v>
      </c>
      <c r="BV16" s="28">
        <f t="shared" si="1"/>
        <v>14</v>
      </c>
      <c r="BW16" s="28">
        <f t="shared" si="1"/>
        <v>9.5</v>
      </c>
      <c r="BX16" s="28">
        <f t="shared" si="1"/>
        <v>14</v>
      </c>
      <c r="BY16" s="28">
        <f t="shared" si="1"/>
        <v>9.5</v>
      </c>
      <c r="BZ16" s="28">
        <f t="shared" si="1"/>
        <v>14</v>
      </c>
      <c r="CA16" s="28">
        <f t="shared" si="1"/>
        <v>14</v>
      </c>
      <c r="CB16" s="28">
        <f t="shared" si="1"/>
        <v>14</v>
      </c>
      <c r="CC16" s="28">
        <f t="shared" si="1"/>
        <v>14</v>
      </c>
      <c r="CD16" s="28">
        <f t="shared" si="1"/>
        <v>14</v>
      </c>
      <c r="CE16" s="28">
        <f t="shared" si="1"/>
        <v>14</v>
      </c>
      <c r="CF16" s="28">
        <f t="shared" si="1"/>
        <v>14</v>
      </c>
      <c r="CG16" s="28">
        <f t="shared" si="1"/>
        <v>11.5</v>
      </c>
      <c r="CH16" s="28">
        <f t="shared" si="1"/>
        <v>10</v>
      </c>
      <c r="CI16" s="28">
        <f t="shared" si="1"/>
        <v>0</v>
      </c>
      <c r="CJ16" s="28">
        <f t="shared" si="1"/>
        <v>0</v>
      </c>
      <c r="CK16" s="28">
        <f t="shared" si="1"/>
        <v>2.5</v>
      </c>
      <c r="CL16" s="28">
        <f t="shared" si="1"/>
        <v>0</v>
      </c>
      <c r="CM16" s="28">
        <f t="shared" si="1"/>
        <v>0</v>
      </c>
      <c r="CN16" s="28">
        <f t="shared" si="1"/>
        <v>0</v>
      </c>
      <c r="CO16" s="28">
        <f t="shared" si="1"/>
        <v>0</v>
      </c>
      <c r="CP16" s="28">
        <f t="shared" si="1"/>
        <v>0</v>
      </c>
      <c r="CQ16" s="28">
        <f t="shared" si="1"/>
        <v>0</v>
      </c>
      <c r="CR16" s="28">
        <f t="shared" ref="CR16:FC16" si="2">SUM(CR2:CR15)</f>
        <v>0</v>
      </c>
      <c r="CS16" s="28">
        <f t="shared" si="2"/>
        <v>0</v>
      </c>
      <c r="CT16" s="28">
        <f t="shared" si="2"/>
        <v>0</v>
      </c>
      <c r="CU16" s="28">
        <f t="shared" si="2"/>
        <v>0</v>
      </c>
      <c r="CV16" s="28">
        <f t="shared" si="2"/>
        <v>0</v>
      </c>
      <c r="CW16" s="28">
        <f t="shared" si="2"/>
        <v>0</v>
      </c>
      <c r="CX16" s="28">
        <f t="shared" si="2"/>
        <v>0</v>
      </c>
      <c r="CY16" s="28">
        <f t="shared" si="2"/>
        <v>0</v>
      </c>
      <c r="CZ16" s="28">
        <f t="shared" si="2"/>
        <v>0</v>
      </c>
      <c r="DA16" s="28">
        <f t="shared" si="2"/>
        <v>0</v>
      </c>
      <c r="DB16" s="28">
        <f t="shared" si="2"/>
        <v>0</v>
      </c>
      <c r="DC16" s="28">
        <f t="shared" si="2"/>
        <v>0</v>
      </c>
      <c r="DD16" s="28">
        <f t="shared" si="2"/>
        <v>0</v>
      </c>
      <c r="DE16" s="28">
        <f t="shared" si="2"/>
        <v>0</v>
      </c>
      <c r="DF16" s="28">
        <f t="shared" si="2"/>
        <v>0</v>
      </c>
      <c r="DG16" s="28">
        <f t="shared" si="2"/>
        <v>9</v>
      </c>
      <c r="DH16" s="28">
        <f t="shared" si="2"/>
        <v>2.5</v>
      </c>
      <c r="DI16" s="28">
        <f t="shared" si="2"/>
        <v>5</v>
      </c>
      <c r="DJ16" s="28">
        <f t="shared" si="2"/>
        <v>3</v>
      </c>
      <c r="DK16" s="28">
        <f t="shared" si="2"/>
        <v>4.5</v>
      </c>
      <c r="DL16" s="28">
        <f t="shared" si="2"/>
        <v>4</v>
      </c>
      <c r="DM16" s="28">
        <f t="shared" si="2"/>
        <v>4.5</v>
      </c>
      <c r="DN16" s="28">
        <f t="shared" si="2"/>
        <v>5</v>
      </c>
      <c r="DO16" s="28">
        <f t="shared" si="2"/>
        <v>9</v>
      </c>
      <c r="DP16" s="28">
        <f t="shared" si="2"/>
        <v>7</v>
      </c>
      <c r="DQ16" s="28">
        <f t="shared" si="2"/>
        <v>9</v>
      </c>
      <c r="DR16" s="28">
        <f t="shared" si="2"/>
        <v>5</v>
      </c>
      <c r="DS16" s="28">
        <f t="shared" si="2"/>
        <v>2</v>
      </c>
      <c r="DT16" s="28">
        <f t="shared" si="2"/>
        <v>4</v>
      </c>
      <c r="DU16" s="28">
        <f t="shared" si="2"/>
        <v>5</v>
      </c>
      <c r="DV16" s="28">
        <f t="shared" si="2"/>
        <v>7</v>
      </c>
      <c r="DW16" s="28">
        <f t="shared" si="2"/>
        <v>6</v>
      </c>
      <c r="DX16" s="28">
        <f t="shared" si="2"/>
        <v>7</v>
      </c>
      <c r="DY16" s="28">
        <f t="shared" si="2"/>
        <v>2.5</v>
      </c>
      <c r="DZ16" s="28">
        <f t="shared" si="2"/>
        <v>0</v>
      </c>
      <c r="EA16" s="28">
        <f t="shared" si="2"/>
        <v>0</v>
      </c>
      <c r="EB16" s="28">
        <f t="shared" si="2"/>
        <v>6</v>
      </c>
      <c r="EC16" s="28">
        <f t="shared" si="2"/>
        <v>11</v>
      </c>
      <c r="ED16" s="28">
        <f t="shared" si="2"/>
        <v>14</v>
      </c>
      <c r="EE16" s="28">
        <f t="shared" si="2"/>
        <v>5</v>
      </c>
      <c r="EF16" s="28">
        <f t="shared" si="2"/>
        <v>10.5</v>
      </c>
      <c r="EG16" s="28">
        <f t="shared" si="2"/>
        <v>9.5</v>
      </c>
      <c r="EH16" s="28">
        <f t="shared" si="2"/>
        <v>11.5</v>
      </c>
      <c r="EI16" s="28">
        <f t="shared" si="2"/>
        <v>1.5</v>
      </c>
      <c r="EJ16" s="28">
        <f t="shared" si="2"/>
        <v>7.5</v>
      </c>
      <c r="EK16" s="28">
        <f t="shared" si="2"/>
        <v>2.5</v>
      </c>
      <c r="EL16" s="28">
        <f t="shared" si="2"/>
        <v>8.5</v>
      </c>
      <c r="EM16" s="28">
        <f t="shared" si="2"/>
        <v>0</v>
      </c>
      <c r="EN16" s="28">
        <f t="shared" si="2"/>
        <v>3.5</v>
      </c>
      <c r="EO16" s="28">
        <f t="shared" si="2"/>
        <v>9</v>
      </c>
      <c r="EP16" s="28">
        <f t="shared" si="2"/>
        <v>14</v>
      </c>
      <c r="EQ16" s="28">
        <f t="shared" si="2"/>
        <v>10</v>
      </c>
      <c r="ER16" s="28">
        <f t="shared" si="2"/>
        <v>9.5</v>
      </c>
      <c r="ES16" s="28">
        <f t="shared" si="2"/>
        <v>9.5</v>
      </c>
      <c r="ET16" s="28">
        <f t="shared" si="2"/>
        <v>11.5</v>
      </c>
      <c r="EU16" s="28">
        <f t="shared" si="2"/>
        <v>7.5</v>
      </c>
      <c r="EV16" s="28">
        <f t="shared" si="2"/>
        <v>7.5</v>
      </c>
      <c r="EW16" s="28">
        <f t="shared" si="2"/>
        <v>5</v>
      </c>
      <c r="EX16" s="28">
        <f t="shared" si="2"/>
        <v>9</v>
      </c>
      <c r="EY16" s="28">
        <f t="shared" si="2"/>
        <v>5</v>
      </c>
      <c r="EZ16" s="28">
        <f t="shared" si="2"/>
        <v>7</v>
      </c>
      <c r="FA16" s="28">
        <f t="shared" si="2"/>
        <v>10</v>
      </c>
      <c r="FB16" s="28">
        <f t="shared" si="2"/>
        <v>6.5</v>
      </c>
      <c r="FC16" s="28">
        <f t="shared" si="2"/>
        <v>5</v>
      </c>
      <c r="FD16" s="28">
        <f t="shared" ref="FD16:GI16" si="3">SUM(FD2:FD15)</f>
        <v>6.5</v>
      </c>
      <c r="FE16" s="28">
        <f t="shared" si="3"/>
        <v>3</v>
      </c>
      <c r="FF16" s="28">
        <f t="shared" si="3"/>
        <v>11.5</v>
      </c>
      <c r="FG16" s="28">
        <f t="shared" si="3"/>
        <v>7</v>
      </c>
      <c r="FH16" s="28">
        <f t="shared" si="3"/>
        <v>7.5</v>
      </c>
      <c r="FI16" s="28">
        <f t="shared" si="3"/>
        <v>9.5</v>
      </c>
      <c r="FJ16" s="28">
        <f t="shared" si="3"/>
        <v>11.5</v>
      </c>
      <c r="FK16" s="28">
        <f t="shared" si="3"/>
        <v>4</v>
      </c>
      <c r="FL16" s="28">
        <f t="shared" si="3"/>
        <v>7</v>
      </c>
      <c r="FM16" s="28">
        <f t="shared" si="3"/>
        <v>7</v>
      </c>
      <c r="FN16" s="28">
        <f t="shared" si="3"/>
        <v>4</v>
      </c>
      <c r="FO16" s="28">
        <f t="shared" si="3"/>
        <v>7</v>
      </c>
      <c r="FP16" s="28">
        <f t="shared" si="3"/>
        <v>5</v>
      </c>
      <c r="FQ16" s="28">
        <f t="shared" si="3"/>
        <v>5</v>
      </c>
      <c r="FR16" s="28">
        <f t="shared" si="3"/>
        <v>7.5</v>
      </c>
      <c r="FS16" s="28">
        <f t="shared" si="3"/>
        <v>4.5</v>
      </c>
      <c r="FT16" s="28">
        <f t="shared" si="3"/>
        <v>7</v>
      </c>
      <c r="FU16" s="28">
        <f t="shared" si="3"/>
        <v>9</v>
      </c>
      <c r="FV16" s="28">
        <f t="shared" si="3"/>
        <v>5</v>
      </c>
      <c r="FW16" s="28">
        <f t="shared" si="3"/>
        <v>7</v>
      </c>
      <c r="FX16" s="28">
        <f t="shared" si="3"/>
        <v>11.5</v>
      </c>
      <c r="FY16" s="28">
        <f t="shared" si="3"/>
        <v>3</v>
      </c>
      <c r="FZ16" s="28">
        <f t="shared" si="3"/>
        <v>7.5</v>
      </c>
      <c r="GA16" s="28">
        <f t="shared" si="3"/>
        <v>8</v>
      </c>
      <c r="GB16" s="28">
        <f t="shared" si="3"/>
        <v>0</v>
      </c>
      <c r="GC16" s="28">
        <f t="shared" si="3"/>
        <v>14</v>
      </c>
      <c r="GD16" s="28">
        <f t="shared" si="3"/>
        <v>9.5</v>
      </c>
      <c r="GE16" s="28">
        <f t="shared" si="3"/>
        <v>3</v>
      </c>
      <c r="GF16" s="28">
        <f t="shared" si="3"/>
        <v>9</v>
      </c>
      <c r="GG16" s="28">
        <f t="shared" si="3"/>
        <v>12</v>
      </c>
      <c r="GH16" s="28">
        <f t="shared" si="3"/>
        <v>4.5</v>
      </c>
      <c r="GI16" s="28">
        <f t="shared" si="3"/>
        <v>8.5</v>
      </c>
    </row>
    <row r="17" spans="30:191" x14ac:dyDescent="0.2">
      <c r="AD17" s="4" t="s">
        <v>1130</v>
      </c>
      <c r="AE17">
        <v>2</v>
      </c>
      <c r="AF17">
        <v>2</v>
      </c>
      <c r="AG17">
        <v>6</v>
      </c>
      <c r="AH17">
        <v>4</v>
      </c>
      <c r="AI17">
        <v>0</v>
      </c>
      <c r="AJ17">
        <v>2</v>
      </c>
      <c r="AK17">
        <v>0</v>
      </c>
      <c r="AL17">
        <v>0</v>
      </c>
      <c r="AM17">
        <v>0</v>
      </c>
      <c r="AN17">
        <v>11</v>
      </c>
      <c r="AO17">
        <v>2</v>
      </c>
      <c r="AP17">
        <v>4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3</v>
      </c>
      <c r="AW17">
        <v>0</v>
      </c>
      <c r="AX17">
        <v>8</v>
      </c>
      <c r="AY17">
        <v>10</v>
      </c>
      <c r="AZ17">
        <v>5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2</v>
      </c>
      <c r="BH17">
        <v>0</v>
      </c>
      <c r="BI17">
        <v>14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4</v>
      </c>
      <c r="DI17">
        <v>0</v>
      </c>
      <c r="DJ17">
        <v>0</v>
      </c>
      <c r="DK17">
        <v>2</v>
      </c>
      <c r="DL17">
        <v>4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1</v>
      </c>
      <c r="DT17">
        <v>5</v>
      </c>
      <c r="DU17">
        <v>0</v>
      </c>
      <c r="DV17">
        <v>0</v>
      </c>
      <c r="DW17">
        <v>1</v>
      </c>
      <c r="DX17">
        <v>0</v>
      </c>
      <c r="DY17">
        <v>0</v>
      </c>
      <c r="DZ17">
        <v>3</v>
      </c>
      <c r="EA17">
        <v>2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3</v>
      </c>
      <c r="EJ17">
        <v>0</v>
      </c>
      <c r="EK17">
        <v>2</v>
      </c>
      <c r="EL17">
        <v>2</v>
      </c>
      <c r="EM17">
        <v>2</v>
      </c>
      <c r="EN17">
        <v>2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1</v>
      </c>
      <c r="FD17">
        <v>1</v>
      </c>
      <c r="FE17">
        <v>0</v>
      </c>
      <c r="FF17">
        <v>0</v>
      </c>
      <c r="FG17">
        <v>0</v>
      </c>
      <c r="FH17">
        <v>1</v>
      </c>
      <c r="FI17">
        <v>0</v>
      </c>
      <c r="FJ17">
        <v>0</v>
      </c>
      <c r="FK17">
        <v>2</v>
      </c>
      <c r="FL17">
        <v>0</v>
      </c>
      <c r="FM17">
        <v>0</v>
      </c>
      <c r="FN17">
        <v>6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2</v>
      </c>
      <c r="FU17">
        <v>3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14</v>
      </c>
      <c r="GC17">
        <v>0</v>
      </c>
      <c r="GD17">
        <v>0</v>
      </c>
      <c r="GE17">
        <v>0</v>
      </c>
      <c r="GF17">
        <v>0</v>
      </c>
      <c r="GG17">
        <v>2</v>
      </c>
      <c r="GH17">
        <v>0</v>
      </c>
      <c r="GI17">
        <v>0</v>
      </c>
    </row>
    <row r="18" spans="30:191" x14ac:dyDescent="0.2">
      <c r="AD18" s="4" t="s">
        <v>1131</v>
      </c>
      <c r="AE18">
        <f>14-AE17</f>
        <v>12</v>
      </c>
      <c r="AF18">
        <f t="shared" ref="AF18:CQ18" si="4">14-AF17</f>
        <v>12</v>
      </c>
      <c r="AG18">
        <f t="shared" si="4"/>
        <v>8</v>
      </c>
      <c r="AH18">
        <f t="shared" si="4"/>
        <v>10</v>
      </c>
      <c r="AI18">
        <f t="shared" si="4"/>
        <v>14</v>
      </c>
      <c r="AJ18">
        <f t="shared" si="4"/>
        <v>12</v>
      </c>
      <c r="AK18">
        <f t="shared" si="4"/>
        <v>14</v>
      </c>
      <c r="AL18">
        <f t="shared" si="4"/>
        <v>14</v>
      </c>
      <c r="AM18">
        <f t="shared" si="4"/>
        <v>14</v>
      </c>
      <c r="AN18">
        <f t="shared" si="4"/>
        <v>3</v>
      </c>
      <c r="AO18">
        <f t="shared" si="4"/>
        <v>12</v>
      </c>
      <c r="AP18">
        <f t="shared" si="4"/>
        <v>10</v>
      </c>
      <c r="AQ18">
        <f t="shared" si="4"/>
        <v>14</v>
      </c>
      <c r="AR18">
        <f t="shared" si="4"/>
        <v>14</v>
      </c>
      <c r="AS18">
        <f t="shared" si="4"/>
        <v>14</v>
      </c>
      <c r="AT18">
        <f t="shared" si="4"/>
        <v>13</v>
      </c>
      <c r="AU18">
        <f t="shared" si="4"/>
        <v>14</v>
      </c>
      <c r="AV18">
        <f t="shared" si="4"/>
        <v>11</v>
      </c>
      <c r="AW18">
        <f t="shared" si="4"/>
        <v>14</v>
      </c>
      <c r="AX18">
        <f t="shared" si="4"/>
        <v>6</v>
      </c>
      <c r="AY18">
        <f t="shared" si="4"/>
        <v>4</v>
      </c>
      <c r="AZ18">
        <f t="shared" si="4"/>
        <v>9</v>
      </c>
      <c r="BA18">
        <f t="shared" si="4"/>
        <v>14</v>
      </c>
      <c r="BB18">
        <f t="shared" si="4"/>
        <v>14</v>
      </c>
      <c r="BC18">
        <f t="shared" si="4"/>
        <v>14</v>
      </c>
      <c r="BD18">
        <f t="shared" si="4"/>
        <v>14</v>
      </c>
      <c r="BE18">
        <f t="shared" si="4"/>
        <v>14</v>
      </c>
      <c r="BF18">
        <f t="shared" si="4"/>
        <v>14</v>
      </c>
      <c r="BG18">
        <f t="shared" si="4"/>
        <v>12</v>
      </c>
      <c r="BH18">
        <f t="shared" si="4"/>
        <v>14</v>
      </c>
      <c r="BI18">
        <f t="shared" si="4"/>
        <v>0</v>
      </c>
      <c r="BJ18">
        <f t="shared" si="4"/>
        <v>14</v>
      </c>
      <c r="BK18">
        <f t="shared" si="4"/>
        <v>14</v>
      </c>
      <c r="BL18">
        <f t="shared" si="4"/>
        <v>14</v>
      </c>
      <c r="BM18">
        <f t="shared" si="4"/>
        <v>14</v>
      </c>
      <c r="BN18">
        <f t="shared" si="4"/>
        <v>14</v>
      </c>
      <c r="BO18">
        <f t="shared" si="4"/>
        <v>14</v>
      </c>
      <c r="BP18">
        <f t="shared" si="4"/>
        <v>14</v>
      </c>
      <c r="BQ18">
        <f t="shared" si="4"/>
        <v>14</v>
      </c>
      <c r="BR18">
        <f t="shared" si="4"/>
        <v>14</v>
      </c>
      <c r="BS18">
        <f t="shared" si="4"/>
        <v>14</v>
      </c>
      <c r="BT18">
        <f t="shared" si="4"/>
        <v>14</v>
      </c>
      <c r="BU18">
        <f t="shared" si="4"/>
        <v>14</v>
      </c>
      <c r="BV18">
        <f t="shared" si="4"/>
        <v>14</v>
      </c>
      <c r="BW18">
        <f t="shared" si="4"/>
        <v>14</v>
      </c>
      <c r="BX18">
        <f t="shared" si="4"/>
        <v>14</v>
      </c>
      <c r="BY18">
        <f t="shared" si="4"/>
        <v>14</v>
      </c>
      <c r="BZ18">
        <f t="shared" si="4"/>
        <v>14</v>
      </c>
      <c r="CA18">
        <f t="shared" si="4"/>
        <v>14</v>
      </c>
      <c r="CB18">
        <f t="shared" si="4"/>
        <v>14</v>
      </c>
      <c r="CC18">
        <f t="shared" si="4"/>
        <v>14</v>
      </c>
      <c r="CD18">
        <f t="shared" si="4"/>
        <v>14</v>
      </c>
      <c r="CE18">
        <f t="shared" si="4"/>
        <v>14</v>
      </c>
      <c r="CF18">
        <f t="shared" si="4"/>
        <v>14</v>
      </c>
      <c r="CG18">
        <f t="shared" si="4"/>
        <v>14</v>
      </c>
      <c r="CH18">
        <f t="shared" si="4"/>
        <v>14</v>
      </c>
      <c r="CI18">
        <f t="shared" si="4"/>
        <v>14</v>
      </c>
      <c r="CJ18">
        <f t="shared" si="4"/>
        <v>14</v>
      </c>
      <c r="CK18">
        <f t="shared" si="4"/>
        <v>14</v>
      </c>
      <c r="CL18">
        <f t="shared" si="4"/>
        <v>14</v>
      </c>
      <c r="CM18">
        <f t="shared" si="4"/>
        <v>14</v>
      </c>
      <c r="CN18">
        <f t="shared" si="4"/>
        <v>14</v>
      </c>
      <c r="CO18">
        <f t="shared" si="4"/>
        <v>14</v>
      </c>
      <c r="CP18">
        <f t="shared" si="4"/>
        <v>14</v>
      </c>
      <c r="CQ18">
        <f t="shared" si="4"/>
        <v>14</v>
      </c>
      <c r="CR18">
        <f t="shared" ref="CR18:FC18" si="5">14-CR17</f>
        <v>14</v>
      </c>
      <c r="CS18">
        <f t="shared" si="5"/>
        <v>14</v>
      </c>
      <c r="CT18">
        <f t="shared" si="5"/>
        <v>14</v>
      </c>
      <c r="CU18">
        <f t="shared" si="5"/>
        <v>14</v>
      </c>
      <c r="CV18">
        <f t="shared" si="5"/>
        <v>14</v>
      </c>
      <c r="CW18">
        <f t="shared" si="5"/>
        <v>14</v>
      </c>
      <c r="CX18">
        <f t="shared" si="5"/>
        <v>14</v>
      </c>
      <c r="CY18">
        <f t="shared" si="5"/>
        <v>14</v>
      </c>
      <c r="CZ18">
        <f t="shared" si="5"/>
        <v>14</v>
      </c>
      <c r="DA18">
        <f t="shared" si="5"/>
        <v>14</v>
      </c>
      <c r="DB18">
        <f t="shared" si="5"/>
        <v>14</v>
      </c>
      <c r="DC18">
        <f t="shared" si="5"/>
        <v>14</v>
      </c>
      <c r="DD18">
        <f t="shared" si="5"/>
        <v>14</v>
      </c>
      <c r="DE18">
        <f t="shared" si="5"/>
        <v>14</v>
      </c>
      <c r="DF18">
        <f t="shared" si="5"/>
        <v>14</v>
      </c>
      <c r="DG18">
        <f t="shared" si="5"/>
        <v>14</v>
      </c>
      <c r="DH18">
        <f t="shared" si="5"/>
        <v>10</v>
      </c>
      <c r="DI18">
        <f t="shared" si="5"/>
        <v>14</v>
      </c>
      <c r="DJ18">
        <f t="shared" si="5"/>
        <v>14</v>
      </c>
      <c r="DK18">
        <f t="shared" si="5"/>
        <v>12</v>
      </c>
      <c r="DL18">
        <f t="shared" si="5"/>
        <v>10</v>
      </c>
      <c r="DM18">
        <f t="shared" si="5"/>
        <v>14</v>
      </c>
      <c r="DN18">
        <f t="shared" si="5"/>
        <v>14</v>
      </c>
      <c r="DO18">
        <f t="shared" si="5"/>
        <v>14</v>
      </c>
      <c r="DP18">
        <f t="shared" si="5"/>
        <v>14</v>
      </c>
      <c r="DQ18">
        <f t="shared" si="5"/>
        <v>13</v>
      </c>
      <c r="DR18">
        <f t="shared" si="5"/>
        <v>14</v>
      </c>
      <c r="DS18">
        <f t="shared" si="5"/>
        <v>13</v>
      </c>
      <c r="DT18">
        <f t="shared" si="5"/>
        <v>9</v>
      </c>
      <c r="DU18">
        <f t="shared" si="5"/>
        <v>14</v>
      </c>
      <c r="DV18">
        <f t="shared" si="5"/>
        <v>14</v>
      </c>
      <c r="DW18">
        <f t="shared" si="5"/>
        <v>13</v>
      </c>
      <c r="DX18">
        <f t="shared" si="5"/>
        <v>14</v>
      </c>
      <c r="DY18">
        <f t="shared" si="5"/>
        <v>14</v>
      </c>
      <c r="DZ18">
        <f t="shared" si="5"/>
        <v>11</v>
      </c>
      <c r="EA18">
        <f t="shared" si="5"/>
        <v>12</v>
      </c>
      <c r="EB18">
        <f t="shared" si="5"/>
        <v>14</v>
      </c>
      <c r="EC18">
        <f t="shared" si="5"/>
        <v>14</v>
      </c>
      <c r="ED18">
        <f t="shared" si="5"/>
        <v>14</v>
      </c>
      <c r="EE18">
        <f t="shared" si="5"/>
        <v>14</v>
      </c>
      <c r="EF18">
        <f t="shared" si="5"/>
        <v>14</v>
      </c>
      <c r="EG18">
        <f t="shared" si="5"/>
        <v>14</v>
      </c>
      <c r="EH18">
        <f t="shared" si="5"/>
        <v>14</v>
      </c>
      <c r="EI18">
        <f t="shared" si="5"/>
        <v>11</v>
      </c>
      <c r="EJ18">
        <f t="shared" si="5"/>
        <v>14</v>
      </c>
      <c r="EK18">
        <f t="shared" si="5"/>
        <v>12</v>
      </c>
      <c r="EL18">
        <f t="shared" si="5"/>
        <v>12</v>
      </c>
      <c r="EM18">
        <f t="shared" si="5"/>
        <v>12</v>
      </c>
      <c r="EN18">
        <f t="shared" si="5"/>
        <v>12</v>
      </c>
      <c r="EO18">
        <f t="shared" si="5"/>
        <v>14</v>
      </c>
      <c r="EP18">
        <f t="shared" si="5"/>
        <v>14</v>
      </c>
      <c r="EQ18">
        <f t="shared" si="5"/>
        <v>14</v>
      </c>
      <c r="ER18">
        <f t="shared" si="5"/>
        <v>14</v>
      </c>
      <c r="ES18">
        <f t="shared" si="5"/>
        <v>14</v>
      </c>
      <c r="ET18">
        <f t="shared" si="5"/>
        <v>14</v>
      </c>
      <c r="EU18">
        <f t="shared" si="5"/>
        <v>14</v>
      </c>
      <c r="EV18">
        <f t="shared" si="5"/>
        <v>14</v>
      </c>
      <c r="EW18">
        <f t="shared" si="5"/>
        <v>14</v>
      </c>
      <c r="EX18">
        <f t="shared" si="5"/>
        <v>14</v>
      </c>
      <c r="EY18">
        <f t="shared" si="5"/>
        <v>14</v>
      </c>
      <c r="EZ18">
        <f t="shared" si="5"/>
        <v>14</v>
      </c>
      <c r="FA18">
        <f t="shared" si="5"/>
        <v>14</v>
      </c>
      <c r="FB18">
        <f t="shared" si="5"/>
        <v>14</v>
      </c>
      <c r="FC18">
        <f t="shared" si="5"/>
        <v>13</v>
      </c>
      <c r="FD18">
        <f t="shared" ref="FD18:GI18" si="6">14-FD17</f>
        <v>13</v>
      </c>
      <c r="FE18">
        <f t="shared" si="6"/>
        <v>14</v>
      </c>
      <c r="FF18">
        <f t="shared" si="6"/>
        <v>14</v>
      </c>
      <c r="FG18">
        <f t="shared" si="6"/>
        <v>14</v>
      </c>
      <c r="FH18">
        <f t="shared" si="6"/>
        <v>13</v>
      </c>
      <c r="FI18">
        <f t="shared" si="6"/>
        <v>14</v>
      </c>
      <c r="FJ18">
        <f t="shared" si="6"/>
        <v>14</v>
      </c>
      <c r="FK18">
        <f t="shared" si="6"/>
        <v>12</v>
      </c>
      <c r="FL18">
        <f t="shared" si="6"/>
        <v>14</v>
      </c>
      <c r="FM18">
        <f t="shared" si="6"/>
        <v>14</v>
      </c>
      <c r="FN18">
        <f t="shared" si="6"/>
        <v>8</v>
      </c>
      <c r="FO18">
        <f t="shared" si="6"/>
        <v>14</v>
      </c>
      <c r="FP18">
        <f t="shared" si="6"/>
        <v>14</v>
      </c>
      <c r="FQ18">
        <f t="shared" si="6"/>
        <v>14</v>
      </c>
      <c r="FR18">
        <f t="shared" si="6"/>
        <v>14</v>
      </c>
      <c r="FS18">
        <f t="shared" si="6"/>
        <v>14</v>
      </c>
      <c r="FT18">
        <f t="shared" si="6"/>
        <v>12</v>
      </c>
      <c r="FU18">
        <f t="shared" si="6"/>
        <v>11</v>
      </c>
      <c r="FV18">
        <f t="shared" si="6"/>
        <v>14</v>
      </c>
      <c r="FW18">
        <f t="shared" si="6"/>
        <v>14</v>
      </c>
      <c r="FX18">
        <f t="shared" si="6"/>
        <v>14</v>
      </c>
      <c r="FY18">
        <f t="shared" si="6"/>
        <v>14</v>
      </c>
      <c r="FZ18">
        <f t="shared" si="6"/>
        <v>14</v>
      </c>
      <c r="GA18">
        <f t="shared" si="6"/>
        <v>14</v>
      </c>
      <c r="GB18">
        <f t="shared" si="6"/>
        <v>0</v>
      </c>
      <c r="GC18">
        <f t="shared" si="6"/>
        <v>14</v>
      </c>
      <c r="GD18">
        <f t="shared" si="6"/>
        <v>14</v>
      </c>
      <c r="GE18">
        <f t="shared" si="6"/>
        <v>14</v>
      </c>
      <c r="GF18">
        <f t="shared" si="6"/>
        <v>14</v>
      </c>
      <c r="GG18">
        <f t="shared" si="6"/>
        <v>12</v>
      </c>
      <c r="GH18">
        <f t="shared" si="6"/>
        <v>14</v>
      </c>
      <c r="GI18">
        <f t="shared" si="6"/>
        <v>14</v>
      </c>
    </row>
    <row r="19" spans="30:191" x14ac:dyDescent="0.2">
      <c r="AD19" s="4" t="s">
        <v>1132</v>
      </c>
      <c r="AE19">
        <f>AE16/AE18</f>
        <v>0</v>
      </c>
      <c r="AF19">
        <f t="shared" ref="AF19:CQ19" si="7">AF16/AF18</f>
        <v>0</v>
      </c>
      <c r="AG19">
        <f t="shared" si="7"/>
        <v>0.375</v>
      </c>
      <c r="AH19">
        <f t="shared" si="7"/>
        <v>0</v>
      </c>
      <c r="AI19">
        <f t="shared" si="7"/>
        <v>0</v>
      </c>
      <c r="AJ19">
        <f t="shared" si="7"/>
        <v>0</v>
      </c>
      <c r="AK19">
        <f t="shared" si="7"/>
        <v>0.35714285714285715</v>
      </c>
      <c r="AL19">
        <f t="shared" si="7"/>
        <v>0.17857142857142858</v>
      </c>
      <c r="AM19">
        <f t="shared" si="7"/>
        <v>0.17857142857142858</v>
      </c>
      <c r="AN19">
        <f t="shared" si="7"/>
        <v>0.33333333333333331</v>
      </c>
      <c r="AO19">
        <f t="shared" si="7"/>
        <v>0.20833333333333334</v>
      </c>
      <c r="AP19">
        <f t="shared" si="7"/>
        <v>0</v>
      </c>
      <c r="AQ19">
        <f t="shared" si="7"/>
        <v>0.17857142857142858</v>
      </c>
      <c r="AR19">
        <f t="shared" si="7"/>
        <v>0.17857142857142858</v>
      </c>
      <c r="AS19">
        <f t="shared" si="7"/>
        <v>0.17857142857142858</v>
      </c>
      <c r="AT19">
        <f t="shared" si="7"/>
        <v>0.42307692307692307</v>
      </c>
      <c r="AU19">
        <f t="shared" si="7"/>
        <v>0.35714285714285715</v>
      </c>
      <c r="AV19">
        <f t="shared" si="7"/>
        <v>0.18181818181818182</v>
      </c>
      <c r="AW19">
        <f t="shared" si="7"/>
        <v>0.5357142857142857</v>
      </c>
      <c r="AX19">
        <f t="shared" si="7"/>
        <v>0.5</v>
      </c>
      <c r="AY19">
        <f t="shared" si="7"/>
        <v>0.25</v>
      </c>
      <c r="AZ19">
        <f t="shared" si="7"/>
        <v>0.55555555555555558</v>
      </c>
      <c r="BA19">
        <f t="shared" si="7"/>
        <v>0</v>
      </c>
      <c r="BB19">
        <f t="shared" si="7"/>
        <v>0.5</v>
      </c>
      <c r="BC19">
        <f t="shared" si="7"/>
        <v>0</v>
      </c>
      <c r="BD19">
        <f t="shared" si="7"/>
        <v>0</v>
      </c>
      <c r="BE19">
        <f t="shared" si="7"/>
        <v>0</v>
      </c>
      <c r="BF19">
        <f t="shared" si="7"/>
        <v>0.35714285714285715</v>
      </c>
      <c r="BG19">
        <f t="shared" si="7"/>
        <v>0.41666666666666669</v>
      </c>
      <c r="BH19">
        <f t="shared" si="7"/>
        <v>0</v>
      </c>
      <c r="BI19" t="e">
        <f t="shared" si="7"/>
        <v>#DIV/0!</v>
      </c>
      <c r="BJ19">
        <f t="shared" si="7"/>
        <v>0</v>
      </c>
      <c r="BK19">
        <f t="shared" si="7"/>
        <v>1</v>
      </c>
      <c r="BL19">
        <f t="shared" si="7"/>
        <v>0.8214285714285714</v>
      </c>
      <c r="BM19">
        <f t="shared" si="7"/>
        <v>1</v>
      </c>
      <c r="BN19">
        <f t="shared" si="7"/>
        <v>0.6785714285714286</v>
      </c>
      <c r="BO19">
        <f t="shared" si="7"/>
        <v>1</v>
      </c>
      <c r="BP19">
        <f t="shared" si="7"/>
        <v>1</v>
      </c>
      <c r="BQ19">
        <f t="shared" si="7"/>
        <v>1</v>
      </c>
      <c r="BR19">
        <f t="shared" si="7"/>
        <v>1</v>
      </c>
      <c r="BS19">
        <f t="shared" si="7"/>
        <v>1</v>
      </c>
      <c r="BT19">
        <f t="shared" si="7"/>
        <v>1</v>
      </c>
      <c r="BU19">
        <f t="shared" si="7"/>
        <v>0.8214285714285714</v>
      </c>
      <c r="BV19">
        <f t="shared" si="7"/>
        <v>1</v>
      </c>
      <c r="BW19">
        <f t="shared" si="7"/>
        <v>0.6785714285714286</v>
      </c>
      <c r="BX19">
        <f t="shared" si="7"/>
        <v>1</v>
      </c>
      <c r="BY19">
        <f t="shared" si="7"/>
        <v>0.6785714285714286</v>
      </c>
      <c r="BZ19">
        <f t="shared" si="7"/>
        <v>1</v>
      </c>
      <c r="CA19">
        <f t="shared" si="7"/>
        <v>1</v>
      </c>
      <c r="CB19">
        <f t="shared" si="7"/>
        <v>1</v>
      </c>
      <c r="CC19">
        <f t="shared" si="7"/>
        <v>1</v>
      </c>
      <c r="CD19">
        <f t="shared" si="7"/>
        <v>1</v>
      </c>
      <c r="CE19">
        <f t="shared" si="7"/>
        <v>1</v>
      </c>
      <c r="CF19">
        <f t="shared" si="7"/>
        <v>1</v>
      </c>
      <c r="CG19">
        <f t="shared" si="7"/>
        <v>0.8214285714285714</v>
      </c>
      <c r="CH19">
        <f t="shared" si="7"/>
        <v>0.7142857142857143</v>
      </c>
      <c r="CI19">
        <f t="shared" si="7"/>
        <v>0</v>
      </c>
      <c r="CJ19">
        <f t="shared" si="7"/>
        <v>0</v>
      </c>
      <c r="CK19">
        <f t="shared" si="7"/>
        <v>0.17857142857142858</v>
      </c>
      <c r="CL19">
        <f t="shared" si="7"/>
        <v>0</v>
      </c>
      <c r="CM19">
        <f t="shared" si="7"/>
        <v>0</v>
      </c>
      <c r="CN19">
        <f t="shared" si="7"/>
        <v>0</v>
      </c>
      <c r="CO19">
        <f t="shared" si="7"/>
        <v>0</v>
      </c>
      <c r="CP19">
        <f t="shared" si="7"/>
        <v>0</v>
      </c>
      <c r="CQ19">
        <f t="shared" si="7"/>
        <v>0</v>
      </c>
      <c r="CR19">
        <f t="shared" ref="CR19:FC19" si="8">CR16/CR18</f>
        <v>0</v>
      </c>
      <c r="CS19">
        <f t="shared" si="8"/>
        <v>0</v>
      </c>
      <c r="CT19">
        <f t="shared" si="8"/>
        <v>0</v>
      </c>
      <c r="CU19">
        <f t="shared" si="8"/>
        <v>0</v>
      </c>
      <c r="CV19">
        <f t="shared" si="8"/>
        <v>0</v>
      </c>
      <c r="CW19">
        <f t="shared" si="8"/>
        <v>0</v>
      </c>
      <c r="CX19">
        <f t="shared" si="8"/>
        <v>0</v>
      </c>
      <c r="CY19">
        <f t="shared" si="8"/>
        <v>0</v>
      </c>
      <c r="CZ19">
        <f t="shared" si="8"/>
        <v>0</v>
      </c>
      <c r="DA19">
        <f t="shared" si="8"/>
        <v>0</v>
      </c>
      <c r="DB19">
        <f t="shared" si="8"/>
        <v>0</v>
      </c>
      <c r="DC19">
        <f t="shared" si="8"/>
        <v>0</v>
      </c>
      <c r="DD19">
        <f t="shared" si="8"/>
        <v>0</v>
      </c>
      <c r="DE19">
        <f t="shared" si="8"/>
        <v>0</v>
      </c>
      <c r="DF19">
        <f t="shared" si="8"/>
        <v>0</v>
      </c>
      <c r="DG19">
        <f t="shared" si="8"/>
        <v>0.6428571428571429</v>
      </c>
      <c r="DH19">
        <f t="shared" si="8"/>
        <v>0.25</v>
      </c>
      <c r="DI19">
        <f t="shared" si="8"/>
        <v>0.35714285714285715</v>
      </c>
      <c r="DJ19">
        <f t="shared" si="8"/>
        <v>0.21428571428571427</v>
      </c>
      <c r="DK19">
        <f t="shared" si="8"/>
        <v>0.375</v>
      </c>
      <c r="DL19">
        <f t="shared" si="8"/>
        <v>0.4</v>
      </c>
      <c r="DM19">
        <f t="shared" si="8"/>
        <v>0.32142857142857145</v>
      </c>
      <c r="DN19">
        <f t="shared" si="8"/>
        <v>0.35714285714285715</v>
      </c>
      <c r="DO19">
        <f t="shared" si="8"/>
        <v>0.6428571428571429</v>
      </c>
      <c r="DP19">
        <f t="shared" si="8"/>
        <v>0.5</v>
      </c>
      <c r="DQ19">
        <f t="shared" si="8"/>
        <v>0.69230769230769229</v>
      </c>
      <c r="DR19">
        <f t="shared" si="8"/>
        <v>0.35714285714285715</v>
      </c>
      <c r="DS19">
        <f t="shared" si="8"/>
        <v>0.15384615384615385</v>
      </c>
      <c r="DT19">
        <f t="shared" si="8"/>
        <v>0.44444444444444442</v>
      </c>
      <c r="DU19">
        <f t="shared" si="8"/>
        <v>0.35714285714285715</v>
      </c>
      <c r="DV19">
        <f t="shared" si="8"/>
        <v>0.5</v>
      </c>
      <c r="DW19">
        <f t="shared" si="8"/>
        <v>0.46153846153846156</v>
      </c>
      <c r="DX19">
        <f t="shared" si="8"/>
        <v>0.5</v>
      </c>
      <c r="DY19">
        <f t="shared" si="8"/>
        <v>0.17857142857142858</v>
      </c>
      <c r="DZ19">
        <f t="shared" si="8"/>
        <v>0</v>
      </c>
      <c r="EA19">
        <f t="shared" si="8"/>
        <v>0</v>
      </c>
      <c r="EB19">
        <f t="shared" si="8"/>
        <v>0.42857142857142855</v>
      </c>
      <c r="EC19">
        <f t="shared" si="8"/>
        <v>0.7857142857142857</v>
      </c>
      <c r="ED19">
        <f t="shared" si="8"/>
        <v>1</v>
      </c>
      <c r="EE19">
        <f t="shared" si="8"/>
        <v>0.35714285714285715</v>
      </c>
      <c r="EF19">
        <f t="shared" si="8"/>
        <v>0.75</v>
      </c>
      <c r="EG19">
        <f t="shared" si="8"/>
        <v>0.6785714285714286</v>
      </c>
      <c r="EH19">
        <f t="shared" si="8"/>
        <v>0.8214285714285714</v>
      </c>
      <c r="EI19">
        <f t="shared" si="8"/>
        <v>0.13636363636363635</v>
      </c>
      <c r="EJ19">
        <f t="shared" si="8"/>
        <v>0.5357142857142857</v>
      </c>
      <c r="EK19">
        <f t="shared" si="8"/>
        <v>0.20833333333333334</v>
      </c>
      <c r="EL19">
        <f t="shared" si="8"/>
        <v>0.70833333333333337</v>
      </c>
      <c r="EM19">
        <f t="shared" si="8"/>
        <v>0</v>
      </c>
      <c r="EN19">
        <f t="shared" si="8"/>
        <v>0.29166666666666669</v>
      </c>
      <c r="EO19">
        <f t="shared" si="8"/>
        <v>0.6428571428571429</v>
      </c>
      <c r="EP19">
        <f t="shared" si="8"/>
        <v>1</v>
      </c>
      <c r="EQ19">
        <f t="shared" si="8"/>
        <v>0.7142857142857143</v>
      </c>
      <c r="ER19">
        <f t="shared" si="8"/>
        <v>0.6785714285714286</v>
      </c>
      <c r="ES19">
        <f t="shared" si="8"/>
        <v>0.6785714285714286</v>
      </c>
      <c r="ET19">
        <f t="shared" si="8"/>
        <v>0.8214285714285714</v>
      </c>
      <c r="EU19">
        <f t="shared" si="8"/>
        <v>0.5357142857142857</v>
      </c>
      <c r="EV19">
        <f t="shared" si="8"/>
        <v>0.5357142857142857</v>
      </c>
      <c r="EW19">
        <f t="shared" si="8"/>
        <v>0.35714285714285715</v>
      </c>
      <c r="EX19">
        <f t="shared" si="8"/>
        <v>0.6428571428571429</v>
      </c>
      <c r="EY19">
        <f t="shared" si="8"/>
        <v>0.35714285714285715</v>
      </c>
      <c r="EZ19">
        <f t="shared" si="8"/>
        <v>0.5</v>
      </c>
      <c r="FA19">
        <f t="shared" si="8"/>
        <v>0.7142857142857143</v>
      </c>
      <c r="FB19">
        <f t="shared" si="8"/>
        <v>0.4642857142857143</v>
      </c>
      <c r="FC19">
        <f t="shared" si="8"/>
        <v>0.38461538461538464</v>
      </c>
      <c r="FD19">
        <f t="shared" ref="FD19:GI19" si="9">FD16/FD18</f>
        <v>0.5</v>
      </c>
      <c r="FE19">
        <f t="shared" si="9"/>
        <v>0.21428571428571427</v>
      </c>
      <c r="FF19">
        <f t="shared" si="9"/>
        <v>0.8214285714285714</v>
      </c>
      <c r="FG19">
        <f t="shared" si="9"/>
        <v>0.5</v>
      </c>
      <c r="FH19">
        <f t="shared" si="9"/>
        <v>0.57692307692307687</v>
      </c>
      <c r="FI19">
        <f t="shared" si="9"/>
        <v>0.6785714285714286</v>
      </c>
      <c r="FJ19">
        <f t="shared" si="9"/>
        <v>0.8214285714285714</v>
      </c>
      <c r="FK19">
        <f t="shared" si="9"/>
        <v>0.33333333333333331</v>
      </c>
      <c r="FL19">
        <f t="shared" si="9"/>
        <v>0.5</v>
      </c>
      <c r="FM19">
        <f t="shared" si="9"/>
        <v>0.5</v>
      </c>
      <c r="FN19">
        <f t="shared" si="9"/>
        <v>0.5</v>
      </c>
      <c r="FO19">
        <f t="shared" si="9"/>
        <v>0.5</v>
      </c>
      <c r="FP19">
        <f t="shared" si="9"/>
        <v>0.35714285714285715</v>
      </c>
      <c r="FQ19">
        <f t="shared" si="9"/>
        <v>0.35714285714285715</v>
      </c>
      <c r="FR19">
        <f t="shared" si="9"/>
        <v>0.5357142857142857</v>
      </c>
      <c r="FS19">
        <f t="shared" si="9"/>
        <v>0.32142857142857145</v>
      </c>
      <c r="FT19">
        <f t="shared" si="9"/>
        <v>0.58333333333333337</v>
      </c>
      <c r="FU19">
        <f t="shared" si="9"/>
        <v>0.81818181818181823</v>
      </c>
      <c r="FV19">
        <f t="shared" si="9"/>
        <v>0.35714285714285715</v>
      </c>
      <c r="FW19">
        <f t="shared" si="9"/>
        <v>0.5</v>
      </c>
      <c r="FX19">
        <f t="shared" si="9"/>
        <v>0.8214285714285714</v>
      </c>
      <c r="FY19">
        <f t="shared" si="9"/>
        <v>0.21428571428571427</v>
      </c>
      <c r="FZ19">
        <f t="shared" si="9"/>
        <v>0.5357142857142857</v>
      </c>
      <c r="GA19">
        <f t="shared" si="9"/>
        <v>0.5714285714285714</v>
      </c>
      <c r="GB19" t="e">
        <f t="shared" si="9"/>
        <v>#DIV/0!</v>
      </c>
      <c r="GC19">
        <f t="shared" si="9"/>
        <v>1</v>
      </c>
      <c r="GD19">
        <f t="shared" si="9"/>
        <v>0.6785714285714286</v>
      </c>
      <c r="GE19">
        <f t="shared" si="9"/>
        <v>0.21428571428571427</v>
      </c>
      <c r="GF19">
        <f t="shared" si="9"/>
        <v>0.6428571428571429</v>
      </c>
      <c r="GG19">
        <f t="shared" si="9"/>
        <v>1</v>
      </c>
      <c r="GH19">
        <f t="shared" si="9"/>
        <v>0.32142857142857145</v>
      </c>
      <c r="GI19">
        <f t="shared" si="9"/>
        <v>0.6071428571428571</v>
      </c>
    </row>
  </sheetData>
  <phoneticPr fontId="3" type="noConversion"/>
  <conditionalFormatting sqref="AD16">
    <cfRule type="cellIs" dxfId="47" priority="1" operator="equal">
      <formula>"./."</formula>
    </cfRule>
    <cfRule type="cellIs" dxfId="46" priority="2" operator="equal">
      <formula>CONCATENATE(#REF!,"/",#REF!)</formula>
    </cfRule>
    <cfRule type="cellIs" dxfId="45" priority="3" stopIfTrue="1" operator="equal">
      <formula>CONCATENATE(#REF!,"/",#REF!)</formula>
    </cfRule>
    <cfRule type="cellIs" dxfId="44" priority="4" operator="equal">
      <formula>CONCATENATE($Y16,"/",$Z16)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394A-EA4C-437A-B862-5011D3273EF8}">
  <sheetPr codeName="Sheet13"/>
  <dimension ref="A1:GJ30"/>
  <sheetViews>
    <sheetView zoomScaleNormal="100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4" customWidth="1"/>
    <col min="2" max="2" width="10.1640625" bestFit="1" customWidth="1"/>
    <col min="3" max="6" width="4" customWidth="1"/>
    <col min="7" max="8" width="5.1640625" bestFit="1" customWidth="1"/>
    <col min="9" max="9" width="4" customWidth="1"/>
    <col min="10" max="10" width="17.6640625" bestFit="1" customWidth="1"/>
    <col min="11" max="11" width="9.5" bestFit="1" customWidth="1"/>
    <col min="12" max="13" width="5.1640625" bestFit="1" customWidth="1"/>
    <col min="14" max="14" width="4" customWidth="1"/>
    <col min="15" max="15" width="13.33203125" bestFit="1" customWidth="1"/>
    <col min="16" max="16" width="8.6640625" bestFit="1" customWidth="1"/>
    <col min="17" max="17" width="26.33203125" bestFit="1" customWidth="1"/>
    <col min="18" max="18" width="21.5" bestFit="1" customWidth="1"/>
    <col min="19" max="19" width="8.1640625" bestFit="1" customWidth="1"/>
    <col min="20" max="20" width="10.5" bestFit="1" customWidth="1"/>
    <col min="21" max="21" width="4" customWidth="1"/>
    <col min="22" max="22" width="12.83203125" bestFit="1" customWidth="1"/>
    <col min="23" max="23" width="6.1640625" bestFit="1" customWidth="1"/>
    <col min="24" max="24" width="5.1640625" bestFit="1" customWidth="1"/>
    <col min="25" max="192" width="4" customWidth="1"/>
  </cols>
  <sheetData>
    <row r="1" spans="1:192" ht="118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</row>
    <row r="2" spans="1:192" x14ac:dyDescent="0.2">
      <c r="A2" t="s">
        <v>351</v>
      </c>
      <c r="B2">
        <v>424372390</v>
      </c>
      <c r="C2" t="s">
        <v>197</v>
      </c>
      <c r="D2" t="s">
        <v>198</v>
      </c>
      <c r="G2">
        <v>-1</v>
      </c>
      <c r="H2">
        <v>-1</v>
      </c>
      <c r="I2" t="s">
        <v>198</v>
      </c>
      <c r="J2" t="s">
        <v>206</v>
      </c>
      <c r="K2" t="s">
        <v>202</v>
      </c>
      <c r="L2">
        <v>-1</v>
      </c>
      <c r="M2">
        <v>-1</v>
      </c>
      <c r="N2">
        <v>556</v>
      </c>
      <c r="O2" t="s">
        <v>1355</v>
      </c>
      <c r="P2" t="s">
        <v>192</v>
      </c>
      <c r="Q2" t="s">
        <v>512</v>
      </c>
      <c r="R2" t="s">
        <v>513</v>
      </c>
      <c r="S2" t="s">
        <v>514</v>
      </c>
      <c r="U2">
        <v>29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194</v>
      </c>
      <c r="AB2">
        <v>1</v>
      </c>
      <c r="AC2" s="26" t="s">
        <v>196</v>
      </c>
      <c r="AD2">
        <v>0</v>
      </c>
      <c r="AE2" t="s">
        <v>195</v>
      </c>
      <c r="AF2" t="s">
        <v>195</v>
      </c>
      <c r="AG2">
        <v>0.5</v>
      </c>
      <c r="AH2">
        <v>0.5</v>
      </c>
      <c r="AI2">
        <v>0.5</v>
      </c>
      <c r="AJ2" t="s">
        <v>195</v>
      </c>
      <c r="AK2">
        <v>1</v>
      </c>
      <c r="AL2">
        <v>0.5</v>
      </c>
      <c r="AM2">
        <v>0.5</v>
      </c>
      <c r="AN2">
        <v>1</v>
      </c>
      <c r="AO2">
        <v>1</v>
      </c>
      <c r="AP2" t="s">
        <v>195</v>
      </c>
      <c r="AQ2" t="s">
        <v>195</v>
      </c>
      <c r="AR2">
        <v>1</v>
      </c>
      <c r="AS2" t="s">
        <v>195</v>
      </c>
      <c r="AT2">
        <v>1</v>
      </c>
      <c r="AU2">
        <v>1</v>
      </c>
      <c r="AV2">
        <v>0.5</v>
      </c>
      <c r="AW2" t="s">
        <v>195</v>
      </c>
      <c r="AX2">
        <v>0.5</v>
      </c>
      <c r="AY2" t="s">
        <v>195</v>
      </c>
      <c r="AZ2">
        <v>0.5</v>
      </c>
      <c r="BA2">
        <v>0</v>
      </c>
      <c r="BB2">
        <v>0</v>
      </c>
      <c r="BC2">
        <v>0</v>
      </c>
      <c r="BD2">
        <v>0</v>
      </c>
      <c r="BE2">
        <v>0</v>
      </c>
      <c r="BF2">
        <v>1</v>
      </c>
      <c r="BG2">
        <v>1</v>
      </c>
      <c r="BH2" t="s">
        <v>195</v>
      </c>
      <c r="BI2">
        <v>0.5</v>
      </c>
      <c r="BJ2" t="s">
        <v>195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0.5</v>
      </c>
      <c r="BR2">
        <v>1</v>
      </c>
      <c r="BS2">
        <v>1</v>
      </c>
      <c r="BT2">
        <v>1</v>
      </c>
      <c r="BU2">
        <v>1</v>
      </c>
      <c r="BV2">
        <v>1</v>
      </c>
      <c r="BW2">
        <v>0.5</v>
      </c>
      <c r="BX2">
        <v>1</v>
      </c>
      <c r="BY2">
        <v>0.5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0.5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0.5</v>
      </c>
      <c r="DH2">
        <v>0.5</v>
      </c>
      <c r="DI2">
        <v>0</v>
      </c>
      <c r="DJ2">
        <v>1</v>
      </c>
      <c r="DK2">
        <v>0.5</v>
      </c>
      <c r="DL2">
        <v>0.5</v>
      </c>
      <c r="DM2">
        <v>1</v>
      </c>
      <c r="DN2">
        <v>0.5</v>
      </c>
      <c r="DO2">
        <v>1</v>
      </c>
      <c r="DP2">
        <v>1</v>
      </c>
      <c r="DQ2">
        <v>1</v>
      </c>
      <c r="DR2">
        <v>0.5</v>
      </c>
      <c r="DS2">
        <v>1</v>
      </c>
      <c r="DT2">
        <v>0.5</v>
      </c>
      <c r="DU2">
        <v>0.5</v>
      </c>
      <c r="DV2">
        <v>0.5</v>
      </c>
      <c r="DW2">
        <v>1</v>
      </c>
      <c r="DX2">
        <v>1</v>
      </c>
      <c r="DY2">
        <v>0.5</v>
      </c>
      <c r="DZ2">
        <v>0.5</v>
      </c>
      <c r="EA2">
        <v>0.5</v>
      </c>
      <c r="EB2">
        <v>0</v>
      </c>
      <c r="EC2">
        <v>1</v>
      </c>
      <c r="ED2">
        <v>1</v>
      </c>
      <c r="EE2">
        <v>1</v>
      </c>
      <c r="EF2">
        <v>0.5</v>
      </c>
      <c r="EG2">
        <v>1</v>
      </c>
      <c r="EH2">
        <v>1</v>
      </c>
      <c r="EI2">
        <v>1</v>
      </c>
      <c r="EJ2">
        <v>0</v>
      </c>
      <c r="EK2">
        <v>1</v>
      </c>
      <c r="EL2">
        <v>0.5</v>
      </c>
      <c r="EM2">
        <v>1</v>
      </c>
      <c r="EN2">
        <v>1</v>
      </c>
      <c r="EO2">
        <v>1</v>
      </c>
      <c r="EP2">
        <v>1</v>
      </c>
      <c r="EQ2" t="s">
        <v>203</v>
      </c>
      <c r="ER2">
        <v>0.5</v>
      </c>
      <c r="ES2">
        <v>1</v>
      </c>
      <c r="ET2">
        <v>1</v>
      </c>
      <c r="EU2">
        <v>1</v>
      </c>
      <c r="EV2">
        <v>1</v>
      </c>
      <c r="EW2">
        <v>0</v>
      </c>
      <c r="EX2">
        <v>0.5</v>
      </c>
      <c r="EY2">
        <v>0</v>
      </c>
      <c r="EZ2">
        <v>0.5</v>
      </c>
      <c r="FA2">
        <v>1</v>
      </c>
      <c r="FB2">
        <v>0.5</v>
      </c>
      <c r="FC2">
        <v>0.5</v>
      </c>
      <c r="FD2">
        <v>0</v>
      </c>
      <c r="FE2">
        <v>0.5</v>
      </c>
      <c r="FF2">
        <v>0.5</v>
      </c>
      <c r="FG2">
        <v>1</v>
      </c>
      <c r="FH2">
        <v>0.5</v>
      </c>
      <c r="FI2">
        <v>0</v>
      </c>
      <c r="FJ2">
        <v>0.5</v>
      </c>
      <c r="FK2">
        <v>1</v>
      </c>
      <c r="FL2">
        <v>1</v>
      </c>
      <c r="FM2">
        <v>0.5</v>
      </c>
      <c r="FN2">
        <v>0.5</v>
      </c>
      <c r="FO2">
        <v>0.5</v>
      </c>
      <c r="FP2">
        <v>1</v>
      </c>
      <c r="FQ2">
        <v>0.5</v>
      </c>
      <c r="FR2">
        <v>0.5</v>
      </c>
      <c r="FS2">
        <v>0.5</v>
      </c>
      <c r="FT2">
        <v>0.5</v>
      </c>
      <c r="FU2">
        <v>0.5</v>
      </c>
      <c r="FV2">
        <v>0.5</v>
      </c>
      <c r="FW2">
        <v>1</v>
      </c>
      <c r="FX2">
        <v>0.5</v>
      </c>
      <c r="FY2">
        <v>1</v>
      </c>
      <c r="FZ2">
        <v>1</v>
      </c>
      <c r="GA2">
        <v>0.5</v>
      </c>
      <c r="GB2">
        <v>1</v>
      </c>
      <c r="GC2">
        <v>1</v>
      </c>
      <c r="GD2">
        <v>1</v>
      </c>
      <c r="GE2">
        <v>0</v>
      </c>
      <c r="GF2">
        <v>0.5</v>
      </c>
      <c r="GG2">
        <v>1</v>
      </c>
      <c r="GH2">
        <v>0</v>
      </c>
      <c r="GI2" s="27">
        <v>0</v>
      </c>
      <c r="GJ2">
        <f>SUM(AE2:GI2)</f>
        <v>87</v>
      </c>
    </row>
    <row r="3" spans="1:192" x14ac:dyDescent="0.2">
      <c r="A3" t="s">
        <v>351</v>
      </c>
      <c r="B3">
        <v>424372804</v>
      </c>
      <c r="C3" t="s">
        <v>198</v>
      </c>
      <c r="D3" t="s">
        <v>197</v>
      </c>
      <c r="G3">
        <v>-1</v>
      </c>
      <c r="H3">
        <v>-1</v>
      </c>
      <c r="I3" t="s">
        <v>197</v>
      </c>
      <c r="J3" t="s">
        <v>206</v>
      </c>
      <c r="K3" t="s">
        <v>202</v>
      </c>
      <c r="L3">
        <v>-1</v>
      </c>
      <c r="M3">
        <v>-1</v>
      </c>
      <c r="N3">
        <v>142</v>
      </c>
      <c r="O3" t="s">
        <v>1355</v>
      </c>
      <c r="P3" t="s">
        <v>192</v>
      </c>
      <c r="Q3" t="s">
        <v>512</v>
      </c>
      <c r="R3" t="s">
        <v>513</v>
      </c>
      <c r="S3" t="s">
        <v>515</v>
      </c>
      <c r="U3">
        <v>29</v>
      </c>
      <c r="V3" t="s">
        <v>193</v>
      </c>
      <c r="W3">
        <v>-1</v>
      </c>
      <c r="X3">
        <v>-1</v>
      </c>
      <c r="Y3">
        <v>0</v>
      </c>
      <c r="Z3">
        <v>1</v>
      </c>
      <c r="AA3" s="26" t="s">
        <v>194</v>
      </c>
      <c r="AB3">
        <v>1</v>
      </c>
      <c r="AC3" s="26" t="s">
        <v>196</v>
      </c>
      <c r="AD3">
        <v>0</v>
      </c>
      <c r="AE3">
        <v>0</v>
      </c>
      <c r="AF3">
        <v>0.5</v>
      </c>
      <c r="AG3">
        <v>0.5</v>
      </c>
      <c r="AH3">
        <v>0.5</v>
      </c>
      <c r="AI3">
        <v>0.5</v>
      </c>
      <c r="AJ3">
        <v>0.5</v>
      </c>
      <c r="AK3">
        <v>1</v>
      </c>
      <c r="AL3">
        <v>0.5</v>
      </c>
      <c r="AM3">
        <v>0.5</v>
      </c>
      <c r="AN3">
        <v>1</v>
      </c>
      <c r="AO3">
        <v>1</v>
      </c>
      <c r="AP3">
        <v>0</v>
      </c>
      <c r="AQ3" t="s">
        <v>195</v>
      </c>
      <c r="AR3">
        <v>1</v>
      </c>
      <c r="AS3" t="s">
        <v>195</v>
      </c>
      <c r="AT3">
        <v>1</v>
      </c>
      <c r="AU3">
        <v>1</v>
      </c>
      <c r="AV3">
        <v>0.5</v>
      </c>
      <c r="AW3" t="s">
        <v>195</v>
      </c>
      <c r="AX3">
        <v>1</v>
      </c>
      <c r="AY3">
        <v>1</v>
      </c>
      <c r="AZ3">
        <v>0.5</v>
      </c>
      <c r="BA3">
        <v>0</v>
      </c>
      <c r="BB3">
        <v>1</v>
      </c>
      <c r="BC3" t="s">
        <v>195</v>
      </c>
      <c r="BD3">
        <v>0</v>
      </c>
      <c r="BE3">
        <v>0</v>
      </c>
      <c r="BF3">
        <v>1</v>
      </c>
      <c r="BG3">
        <v>1</v>
      </c>
      <c r="BH3">
        <v>0</v>
      </c>
      <c r="BI3">
        <v>0.5</v>
      </c>
      <c r="BJ3" t="s">
        <v>195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0.5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1</v>
      </c>
      <c r="DI3">
        <v>0</v>
      </c>
      <c r="DJ3">
        <v>0.5</v>
      </c>
      <c r="DK3">
        <v>1</v>
      </c>
      <c r="DL3">
        <v>1</v>
      </c>
      <c r="DM3">
        <v>1</v>
      </c>
      <c r="DN3">
        <v>1</v>
      </c>
      <c r="DO3">
        <v>1</v>
      </c>
      <c r="DP3">
        <v>1</v>
      </c>
      <c r="DQ3">
        <v>0.5</v>
      </c>
      <c r="DR3">
        <v>1</v>
      </c>
      <c r="DS3">
        <v>1</v>
      </c>
      <c r="DT3">
        <v>0.5</v>
      </c>
      <c r="DU3">
        <v>0.5</v>
      </c>
      <c r="DV3">
        <v>0.5</v>
      </c>
      <c r="DW3">
        <v>0</v>
      </c>
      <c r="DX3">
        <v>1</v>
      </c>
      <c r="DY3">
        <v>1</v>
      </c>
      <c r="DZ3" t="s">
        <v>195</v>
      </c>
      <c r="EA3">
        <v>1</v>
      </c>
      <c r="EB3">
        <v>0.5</v>
      </c>
      <c r="EC3">
        <v>0.5</v>
      </c>
      <c r="ED3">
        <v>1</v>
      </c>
      <c r="EE3">
        <v>1</v>
      </c>
      <c r="EF3">
        <v>1</v>
      </c>
      <c r="EG3">
        <v>0.5</v>
      </c>
      <c r="EH3">
        <v>1</v>
      </c>
      <c r="EI3">
        <v>0.5</v>
      </c>
      <c r="EJ3">
        <v>0.5</v>
      </c>
      <c r="EK3">
        <v>0.5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0.5</v>
      </c>
      <c r="ES3">
        <v>0.5</v>
      </c>
      <c r="ET3">
        <v>1</v>
      </c>
      <c r="EU3">
        <v>1</v>
      </c>
      <c r="EV3">
        <v>1</v>
      </c>
      <c r="EW3">
        <v>0</v>
      </c>
      <c r="EX3">
        <v>1</v>
      </c>
      <c r="EY3">
        <v>0</v>
      </c>
      <c r="EZ3">
        <v>1</v>
      </c>
      <c r="FA3">
        <v>1</v>
      </c>
      <c r="FB3">
        <v>1</v>
      </c>
      <c r="FC3">
        <v>1</v>
      </c>
      <c r="FD3">
        <v>1</v>
      </c>
      <c r="FE3">
        <v>0.5</v>
      </c>
      <c r="FF3">
        <v>1</v>
      </c>
      <c r="FG3">
        <v>0.5</v>
      </c>
      <c r="FH3">
        <v>0.5</v>
      </c>
      <c r="FI3">
        <v>0</v>
      </c>
      <c r="FJ3">
        <v>1</v>
      </c>
      <c r="FK3">
        <v>0.5</v>
      </c>
      <c r="FL3">
        <v>0.5</v>
      </c>
      <c r="FM3">
        <v>0.5</v>
      </c>
      <c r="FN3">
        <v>1</v>
      </c>
      <c r="FO3">
        <v>1</v>
      </c>
      <c r="FP3">
        <v>1</v>
      </c>
      <c r="FQ3">
        <v>0.5</v>
      </c>
      <c r="FR3">
        <v>1</v>
      </c>
      <c r="FS3">
        <v>1</v>
      </c>
      <c r="FT3">
        <v>0.5</v>
      </c>
      <c r="FU3">
        <v>1</v>
      </c>
      <c r="FV3">
        <v>0.5</v>
      </c>
      <c r="FW3">
        <v>1</v>
      </c>
      <c r="FX3">
        <v>1</v>
      </c>
      <c r="FY3">
        <v>1</v>
      </c>
      <c r="FZ3">
        <v>1</v>
      </c>
      <c r="GA3">
        <v>0.5</v>
      </c>
      <c r="GB3">
        <v>1</v>
      </c>
      <c r="GC3">
        <v>0.5</v>
      </c>
      <c r="GD3">
        <v>1</v>
      </c>
      <c r="GE3">
        <v>0</v>
      </c>
      <c r="GF3">
        <v>1</v>
      </c>
      <c r="GG3">
        <v>1</v>
      </c>
      <c r="GH3">
        <v>1</v>
      </c>
      <c r="GI3" s="16">
        <v>0.5</v>
      </c>
      <c r="GJ3">
        <f t="shared" ref="GJ3:GJ26" si="0">SUM(AE3:GI3)</f>
        <v>101</v>
      </c>
    </row>
    <row r="4" spans="1:192" x14ac:dyDescent="0.2">
      <c r="A4" t="s">
        <v>351</v>
      </c>
      <c r="B4">
        <v>424384254</v>
      </c>
      <c r="C4" t="s">
        <v>188</v>
      </c>
      <c r="D4" t="s">
        <v>189</v>
      </c>
      <c r="G4">
        <v>2962</v>
      </c>
      <c r="H4">
        <v>2095</v>
      </c>
      <c r="I4" t="s">
        <v>189</v>
      </c>
      <c r="J4" t="s">
        <v>199</v>
      </c>
      <c r="K4" t="s">
        <v>200</v>
      </c>
      <c r="L4">
        <v>8889</v>
      </c>
      <c r="M4">
        <v>6285</v>
      </c>
      <c r="N4">
        <v>-1</v>
      </c>
      <c r="O4" t="s">
        <v>1355</v>
      </c>
      <c r="P4" t="s">
        <v>192</v>
      </c>
      <c r="Q4" t="s">
        <v>512</v>
      </c>
      <c r="R4" t="s">
        <v>513</v>
      </c>
      <c r="S4" t="s">
        <v>516</v>
      </c>
      <c r="T4" t="s">
        <v>517</v>
      </c>
      <c r="U4">
        <v>21</v>
      </c>
      <c r="V4" t="s">
        <v>193</v>
      </c>
      <c r="W4">
        <v>11817</v>
      </c>
      <c r="X4">
        <v>7077</v>
      </c>
      <c r="Y4">
        <v>0</v>
      </c>
      <c r="Z4">
        <v>1</v>
      </c>
      <c r="AA4" s="26" t="s">
        <v>194</v>
      </c>
      <c r="AB4">
        <v>1</v>
      </c>
      <c r="AC4" s="26" t="s">
        <v>196</v>
      </c>
      <c r="AD4">
        <v>0</v>
      </c>
      <c r="AE4">
        <v>0</v>
      </c>
      <c r="AF4" t="s">
        <v>195</v>
      </c>
      <c r="AG4">
        <v>0.5</v>
      </c>
      <c r="AH4" t="s">
        <v>195</v>
      </c>
      <c r="AI4">
        <v>0.5</v>
      </c>
      <c r="AJ4">
        <v>0.5</v>
      </c>
      <c r="AK4">
        <v>0</v>
      </c>
      <c r="AL4" t="s">
        <v>195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t="s">
        <v>195</v>
      </c>
      <c r="AT4">
        <v>0</v>
      </c>
      <c r="AU4">
        <v>0</v>
      </c>
      <c r="AV4">
        <v>0</v>
      </c>
      <c r="AW4">
        <v>1</v>
      </c>
      <c r="AX4">
        <v>1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0.5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0.5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0.5</v>
      </c>
      <c r="CS4">
        <v>0</v>
      </c>
      <c r="CT4">
        <v>0.5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1</v>
      </c>
      <c r="DH4">
        <v>1</v>
      </c>
      <c r="DI4">
        <v>0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0.5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0.5</v>
      </c>
      <c r="ES4">
        <v>1</v>
      </c>
      <c r="ET4">
        <v>1</v>
      </c>
      <c r="EU4">
        <v>1</v>
      </c>
      <c r="EV4">
        <v>1</v>
      </c>
      <c r="EW4">
        <v>0.5</v>
      </c>
      <c r="EX4">
        <v>1</v>
      </c>
      <c r="EY4">
        <v>0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1</v>
      </c>
      <c r="FG4">
        <v>1</v>
      </c>
      <c r="FH4">
        <v>1</v>
      </c>
      <c r="FI4">
        <v>0.5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1</v>
      </c>
      <c r="GC4">
        <v>1</v>
      </c>
      <c r="GD4">
        <v>1</v>
      </c>
      <c r="GE4">
        <v>1</v>
      </c>
      <c r="GF4">
        <v>1</v>
      </c>
      <c r="GG4">
        <v>1</v>
      </c>
      <c r="GH4">
        <v>1</v>
      </c>
      <c r="GI4" s="16">
        <v>1</v>
      </c>
      <c r="GJ4">
        <f t="shared" si="0"/>
        <v>106.5</v>
      </c>
    </row>
    <row r="5" spans="1:192" x14ac:dyDescent="0.2">
      <c r="A5" t="s">
        <v>351</v>
      </c>
      <c r="B5">
        <v>424384269</v>
      </c>
      <c r="C5" t="s">
        <v>198</v>
      </c>
      <c r="D5" t="s">
        <v>197</v>
      </c>
      <c r="G5">
        <v>2962</v>
      </c>
      <c r="H5">
        <v>2090</v>
      </c>
      <c r="I5" t="s">
        <v>197</v>
      </c>
      <c r="J5" t="s">
        <v>199</v>
      </c>
      <c r="K5" t="s">
        <v>200</v>
      </c>
      <c r="L5">
        <v>8889</v>
      </c>
      <c r="M5">
        <v>6270</v>
      </c>
      <c r="N5">
        <v>-1</v>
      </c>
      <c r="O5" t="s">
        <v>1355</v>
      </c>
      <c r="P5" t="s">
        <v>192</v>
      </c>
      <c r="Q5" t="s">
        <v>512</v>
      </c>
      <c r="R5" t="s">
        <v>513</v>
      </c>
      <c r="S5" t="s">
        <v>518</v>
      </c>
      <c r="T5" t="s">
        <v>519</v>
      </c>
      <c r="U5">
        <v>21</v>
      </c>
      <c r="V5" t="s">
        <v>193</v>
      </c>
      <c r="W5">
        <v>11817</v>
      </c>
      <c r="X5">
        <v>7062</v>
      </c>
      <c r="Y5">
        <v>0</v>
      </c>
      <c r="Z5">
        <v>1</v>
      </c>
      <c r="AA5" s="26" t="s">
        <v>194</v>
      </c>
      <c r="AB5">
        <v>1</v>
      </c>
      <c r="AC5" s="26" t="s">
        <v>196</v>
      </c>
      <c r="AD5">
        <v>0</v>
      </c>
      <c r="AE5">
        <v>0</v>
      </c>
      <c r="AF5" t="s">
        <v>195</v>
      </c>
      <c r="AG5">
        <v>0.5</v>
      </c>
      <c r="AH5" t="s">
        <v>195</v>
      </c>
      <c r="AI5">
        <v>0.5</v>
      </c>
      <c r="AJ5">
        <v>0.5</v>
      </c>
      <c r="AK5">
        <v>0</v>
      </c>
      <c r="AL5" t="s">
        <v>195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s">
        <v>195</v>
      </c>
      <c r="AT5">
        <v>0</v>
      </c>
      <c r="AU5">
        <v>0</v>
      </c>
      <c r="AV5">
        <v>0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 t="s">
        <v>195</v>
      </c>
      <c r="BH5">
        <v>0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0.5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0.5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0.5</v>
      </c>
      <c r="CS5">
        <v>0</v>
      </c>
      <c r="CT5">
        <v>0.5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1</v>
      </c>
      <c r="DI5">
        <v>0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0.5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0.5</v>
      </c>
      <c r="ES5">
        <v>1</v>
      </c>
      <c r="ET5">
        <v>1</v>
      </c>
      <c r="EU5">
        <v>1</v>
      </c>
      <c r="EV5">
        <v>1</v>
      </c>
      <c r="EW5">
        <v>0.5</v>
      </c>
      <c r="EX5">
        <v>1</v>
      </c>
      <c r="EY5">
        <v>0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0.5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1</v>
      </c>
      <c r="GD5">
        <v>1</v>
      </c>
      <c r="GE5">
        <v>1</v>
      </c>
      <c r="GF5">
        <v>1</v>
      </c>
      <c r="GG5">
        <v>1</v>
      </c>
      <c r="GH5">
        <v>1</v>
      </c>
      <c r="GI5" s="16">
        <v>0.5</v>
      </c>
      <c r="GJ5">
        <f t="shared" si="0"/>
        <v>106</v>
      </c>
    </row>
    <row r="6" spans="1:192" x14ac:dyDescent="0.2">
      <c r="A6" t="s">
        <v>351</v>
      </c>
      <c r="B6">
        <v>424384347</v>
      </c>
      <c r="C6" t="s">
        <v>188</v>
      </c>
      <c r="D6" t="s">
        <v>189</v>
      </c>
      <c r="G6">
        <v>2962</v>
      </c>
      <c r="H6">
        <v>2064</v>
      </c>
      <c r="I6" t="s">
        <v>189</v>
      </c>
      <c r="J6" t="s">
        <v>199</v>
      </c>
      <c r="K6" t="s">
        <v>200</v>
      </c>
      <c r="L6">
        <v>8889</v>
      </c>
      <c r="M6">
        <v>6192</v>
      </c>
      <c r="N6">
        <v>-1</v>
      </c>
      <c r="O6" t="s">
        <v>1355</v>
      </c>
      <c r="P6" t="s">
        <v>192</v>
      </c>
      <c r="Q6" t="s">
        <v>512</v>
      </c>
      <c r="R6" t="s">
        <v>513</v>
      </c>
      <c r="S6" t="s">
        <v>520</v>
      </c>
      <c r="T6" t="s">
        <v>521</v>
      </c>
      <c r="U6">
        <v>21</v>
      </c>
      <c r="V6" t="s">
        <v>193</v>
      </c>
      <c r="W6">
        <v>11817</v>
      </c>
      <c r="X6">
        <v>6984</v>
      </c>
      <c r="Y6">
        <v>0</v>
      </c>
      <c r="Z6">
        <v>1</v>
      </c>
      <c r="AA6" s="26" t="s">
        <v>194</v>
      </c>
      <c r="AB6">
        <v>1</v>
      </c>
      <c r="AC6" s="26" t="s">
        <v>196</v>
      </c>
      <c r="AD6">
        <v>0</v>
      </c>
      <c r="AE6">
        <v>0</v>
      </c>
      <c r="AF6" t="s">
        <v>195</v>
      </c>
      <c r="AG6">
        <v>0.5</v>
      </c>
      <c r="AH6" t="s">
        <v>195</v>
      </c>
      <c r="AI6">
        <v>0.5</v>
      </c>
      <c r="AJ6">
        <v>0.5</v>
      </c>
      <c r="AK6" t="s">
        <v>195</v>
      </c>
      <c r="AL6">
        <v>0</v>
      </c>
      <c r="AM6">
        <v>0</v>
      </c>
      <c r="AN6">
        <v>0</v>
      </c>
      <c r="AO6" t="s">
        <v>195</v>
      </c>
      <c r="AP6">
        <v>0</v>
      </c>
      <c r="AQ6">
        <v>0</v>
      </c>
      <c r="AR6">
        <v>0</v>
      </c>
      <c r="AS6" t="s">
        <v>195</v>
      </c>
      <c r="AT6" t="s">
        <v>195</v>
      </c>
      <c r="AU6">
        <v>0</v>
      </c>
      <c r="AV6">
        <v>0</v>
      </c>
      <c r="AW6">
        <v>0.5</v>
      </c>
      <c r="AX6">
        <v>1</v>
      </c>
      <c r="AY6">
        <v>0</v>
      </c>
      <c r="AZ6">
        <v>0</v>
      </c>
      <c r="BA6">
        <v>0</v>
      </c>
      <c r="BB6">
        <v>1</v>
      </c>
      <c r="BC6" t="s">
        <v>195</v>
      </c>
      <c r="BD6">
        <v>0</v>
      </c>
      <c r="BE6">
        <v>0</v>
      </c>
      <c r="BF6">
        <v>0</v>
      </c>
      <c r="BG6" t="s">
        <v>195</v>
      </c>
      <c r="BH6">
        <v>0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0.5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0.5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0.5</v>
      </c>
      <c r="CS6">
        <v>0</v>
      </c>
      <c r="CT6">
        <v>0.5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1</v>
      </c>
      <c r="DI6">
        <v>0</v>
      </c>
      <c r="DJ6">
        <v>1</v>
      </c>
      <c r="DK6">
        <v>0.5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0.5</v>
      </c>
      <c r="ES6">
        <v>1</v>
      </c>
      <c r="ET6">
        <v>1</v>
      </c>
      <c r="EU6">
        <v>1</v>
      </c>
      <c r="EV6">
        <v>1</v>
      </c>
      <c r="EW6">
        <v>0.5</v>
      </c>
      <c r="EX6">
        <v>1</v>
      </c>
      <c r="EY6">
        <v>0</v>
      </c>
      <c r="EZ6">
        <v>1</v>
      </c>
      <c r="FA6" t="s">
        <v>195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0.5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0.5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 s="16">
        <v>1</v>
      </c>
      <c r="GJ6">
        <f t="shared" si="0"/>
        <v>104.5</v>
      </c>
    </row>
    <row r="7" spans="1:192" x14ac:dyDescent="0.2">
      <c r="A7" t="s">
        <v>351</v>
      </c>
      <c r="B7">
        <v>424384434</v>
      </c>
      <c r="C7" t="s">
        <v>197</v>
      </c>
      <c r="D7" t="s">
        <v>198</v>
      </c>
      <c r="G7">
        <v>2962</v>
      </c>
      <c r="H7">
        <v>2035</v>
      </c>
      <c r="I7" t="s">
        <v>198</v>
      </c>
      <c r="J7" t="s">
        <v>199</v>
      </c>
      <c r="K7" t="s">
        <v>200</v>
      </c>
      <c r="L7">
        <v>8889</v>
      </c>
      <c r="M7">
        <v>6105</v>
      </c>
      <c r="N7">
        <v>-1</v>
      </c>
      <c r="O7" t="s">
        <v>1355</v>
      </c>
      <c r="P7" t="s">
        <v>192</v>
      </c>
      <c r="Q7" t="s">
        <v>512</v>
      </c>
      <c r="R7" t="s">
        <v>513</v>
      </c>
      <c r="S7" t="s">
        <v>522</v>
      </c>
      <c r="T7" t="s">
        <v>523</v>
      </c>
      <c r="U7">
        <v>21</v>
      </c>
      <c r="V7" t="s">
        <v>193</v>
      </c>
      <c r="W7">
        <v>11817</v>
      </c>
      <c r="X7">
        <v>6897</v>
      </c>
      <c r="Y7">
        <v>0</v>
      </c>
      <c r="Z7">
        <v>1</v>
      </c>
      <c r="AA7" s="26" t="s">
        <v>194</v>
      </c>
      <c r="AB7">
        <v>1</v>
      </c>
      <c r="AC7" s="26" t="s">
        <v>196</v>
      </c>
      <c r="AD7">
        <v>0</v>
      </c>
      <c r="AE7">
        <v>0</v>
      </c>
      <c r="AF7">
        <v>0.5</v>
      </c>
      <c r="AG7">
        <v>0.5</v>
      </c>
      <c r="AH7">
        <v>0.5</v>
      </c>
      <c r="AI7">
        <v>0.5</v>
      </c>
      <c r="AJ7">
        <v>0.5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1</v>
      </c>
      <c r="AY7">
        <v>0</v>
      </c>
      <c r="AZ7">
        <v>0</v>
      </c>
      <c r="BA7">
        <v>0</v>
      </c>
      <c r="BB7">
        <v>1</v>
      </c>
      <c r="BC7" t="s">
        <v>195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0.5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0.5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0.5</v>
      </c>
      <c r="CS7">
        <v>0</v>
      </c>
      <c r="CT7">
        <v>0.5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1</v>
      </c>
      <c r="DH7">
        <v>1</v>
      </c>
      <c r="DI7">
        <v>0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0.5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0.5</v>
      </c>
      <c r="ES7">
        <v>1</v>
      </c>
      <c r="ET7">
        <v>1</v>
      </c>
      <c r="EU7">
        <v>1</v>
      </c>
      <c r="EV7">
        <v>1</v>
      </c>
      <c r="EW7">
        <v>0.5</v>
      </c>
      <c r="EX7">
        <v>1</v>
      </c>
      <c r="EY7">
        <v>0</v>
      </c>
      <c r="EZ7">
        <v>1</v>
      </c>
      <c r="FA7">
        <v>1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0.5</v>
      </c>
      <c r="FJ7">
        <v>1</v>
      </c>
      <c r="FK7">
        <v>1</v>
      </c>
      <c r="FL7" t="s">
        <v>195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 s="16">
        <v>1</v>
      </c>
      <c r="GJ7">
        <f t="shared" si="0"/>
        <v>106.5</v>
      </c>
    </row>
    <row r="8" spans="1:192" x14ac:dyDescent="0.2">
      <c r="A8" t="s">
        <v>351</v>
      </c>
      <c r="B8">
        <v>424384440</v>
      </c>
      <c r="C8" t="s">
        <v>189</v>
      </c>
      <c r="D8" t="s">
        <v>188</v>
      </c>
      <c r="G8">
        <v>2962</v>
      </c>
      <c r="H8">
        <v>2033</v>
      </c>
      <c r="I8" t="s">
        <v>188</v>
      </c>
      <c r="J8" t="s">
        <v>199</v>
      </c>
      <c r="K8" t="s">
        <v>200</v>
      </c>
      <c r="L8">
        <v>8889</v>
      </c>
      <c r="M8">
        <v>6099</v>
      </c>
      <c r="N8">
        <v>-1</v>
      </c>
      <c r="O8" t="s">
        <v>1355</v>
      </c>
      <c r="P8" t="s">
        <v>192</v>
      </c>
      <c r="Q8" t="s">
        <v>512</v>
      </c>
      <c r="R8" t="s">
        <v>513</v>
      </c>
      <c r="S8" t="s">
        <v>524</v>
      </c>
      <c r="T8" t="s">
        <v>525</v>
      </c>
      <c r="U8">
        <v>21</v>
      </c>
      <c r="V8" t="s">
        <v>193</v>
      </c>
      <c r="W8">
        <v>11817</v>
      </c>
      <c r="X8">
        <v>6891</v>
      </c>
      <c r="Y8">
        <v>0</v>
      </c>
      <c r="Z8">
        <v>1</v>
      </c>
      <c r="AA8" s="26" t="s">
        <v>194</v>
      </c>
      <c r="AB8">
        <v>1</v>
      </c>
      <c r="AC8" s="26" t="s">
        <v>196</v>
      </c>
      <c r="AD8">
        <v>0</v>
      </c>
      <c r="AE8">
        <v>0</v>
      </c>
      <c r="AF8">
        <v>0.5</v>
      </c>
      <c r="AG8">
        <v>0.5</v>
      </c>
      <c r="AH8" t="s">
        <v>195</v>
      </c>
      <c r="AI8">
        <v>0.5</v>
      </c>
      <c r="AJ8">
        <v>0.5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1</v>
      </c>
      <c r="AY8">
        <v>0</v>
      </c>
      <c r="AZ8">
        <v>0</v>
      </c>
      <c r="BA8">
        <v>0</v>
      </c>
      <c r="BB8">
        <v>1</v>
      </c>
      <c r="BC8" t="s">
        <v>195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0.5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0.5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0.5</v>
      </c>
      <c r="CS8">
        <v>0</v>
      </c>
      <c r="CT8">
        <v>0.5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1</v>
      </c>
      <c r="DI8">
        <v>0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0.5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0.5</v>
      </c>
      <c r="ES8">
        <v>1</v>
      </c>
      <c r="ET8">
        <v>1</v>
      </c>
      <c r="EU8">
        <v>1</v>
      </c>
      <c r="EV8">
        <v>1</v>
      </c>
      <c r="EW8">
        <v>0.5</v>
      </c>
      <c r="EX8">
        <v>1</v>
      </c>
      <c r="EY8">
        <v>0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0.5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1</v>
      </c>
      <c r="GF8">
        <v>1</v>
      </c>
      <c r="GG8">
        <v>1</v>
      </c>
      <c r="GH8">
        <v>1</v>
      </c>
      <c r="GI8" s="16">
        <v>1</v>
      </c>
      <c r="GJ8">
        <f t="shared" si="0"/>
        <v>107</v>
      </c>
    </row>
    <row r="9" spans="1:192" x14ac:dyDescent="0.2">
      <c r="A9" t="s">
        <v>351</v>
      </c>
      <c r="B9">
        <v>424384473</v>
      </c>
      <c r="C9" t="s">
        <v>189</v>
      </c>
      <c r="D9" t="s">
        <v>188</v>
      </c>
      <c r="G9">
        <v>2962</v>
      </c>
      <c r="H9">
        <v>2022</v>
      </c>
      <c r="I9" t="s">
        <v>188</v>
      </c>
      <c r="J9" t="s">
        <v>199</v>
      </c>
      <c r="K9" t="s">
        <v>200</v>
      </c>
      <c r="L9">
        <v>8889</v>
      </c>
      <c r="M9">
        <v>6066</v>
      </c>
      <c r="N9">
        <v>-1</v>
      </c>
      <c r="O9" t="s">
        <v>1355</v>
      </c>
      <c r="P9" t="s">
        <v>192</v>
      </c>
      <c r="Q9" t="s">
        <v>512</v>
      </c>
      <c r="R9" t="s">
        <v>513</v>
      </c>
      <c r="S9" t="s">
        <v>526</v>
      </c>
      <c r="T9" t="s">
        <v>527</v>
      </c>
      <c r="U9">
        <v>21</v>
      </c>
      <c r="V9" t="s">
        <v>193</v>
      </c>
      <c r="W9">
        <v>11817</v>
      </c>
      <c r="X9">
        <v>6858</v>
      </c>
      <c r="Y9">
        <v>0</v>
      </c>
      <c r="Z9">
        <v>1</v>
      </c>
      <c r="AA9" s="26" t="s">
        <v>194</v>
      </c>
      <c r="AB9">
        <v>1</v>
      </c>
      <c r="AC9" s="26" t="s">
        <v>196</v>
      </c>
      <c r="AD9">
        <v>0</v>
      </c>
      <c r="AE9">
        <v>0</v>
      </c>
      <c r="AF9">
        <v>0.5</v>
      </c>
      <c r="AG9">
        <v>0.5</v>
      </c>
      <c r="AH9" t="s">
        <v>195</v>
      </c>
      <c r="AI9">
        <v>0.5</v>
      </c>
      <c r="AJ9">
        <v>0.5</v>
      </c>
      <c r="AK9">
        <v>0</v>
      </c>
      <c r="AL9">
        <v>0</v>
      </c>
      <c r="AM9">
        <v>0</v>
      </c>
      <c r="AN9">
        <v>0</v>
      </c>
      <c r="AO9">
        <v>0</v>
      </c>
      <c r="AP9" t="s">
        <v>195</v>
      </c>
      <c r="AQ9" t="s">
        <v>195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 t="s">
        <v>195</v>
      </c>
      <c r="AY9" t="s">
        <v>195</v>
      </c>
      <c r="AZ9">
        <v>0</v>
      </c>
      <c r="BA9">
        <v>0</v>
      </c>
      <c r="BB9">
        <v>1</v>
      </c>
      <c r="BC9" t="s">
        <v>195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0.5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0.5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0.5</v>
      </c>
      <c r="CS9">
        <v>0</v>
      </c>
      <c r="CT9">
        <v>0.5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1</v>
      </c>
      <c r="DI9">
        <v>0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0.5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1</v>
      </c>
      <c r="EQ9">
        <v>1</v>
      </c>
      <c r="ER9">
        <v>0.5</v>
      </c>
      <c r="ES9">
        <v>1</v>
      </c>
      <c r="ET9">
        <v>1</v>
      </c>
      <c r="EU9">
        <v>1</v>
      </c>
      <c r="EV9">
        <v>1</v>
      </c>
      <c r="EW9">
        <v>0.5</v>
      </c>
      <c r="EX9">
        <v>1</v>
      </c>
      <c r="EY9">
        <v>0</v>
      </c>
      <c r="EZ9">
        <v>1</v>
      </c>
      <c r="FA9">
        <v>1</v>
      </c>
      <c r="FB9">
        <v>1</v>
      </c>
      <c r="FC9">
        <v>1</v>
      </c>
      <c r="FD9">
        <v>1</v>
      </c>
      <c r="FE9">
        <v>1</v>
      </c>
      <c r="FF9">
        <v>1</v>
      </c>
      <c r="FG9">
        <v>1</v>
      </c>
      <c r="FH9">
        <v>1</v>
      </c>
      <c r="FI9">
        <v>0.5</v>
      </c>
      <c r="FJ9">
        <v>1</v>
      </c>
      <c r="FK9">
        <v>1</v>
      </c>
      <c r="FL9">
        <v>1</v>
      </c>
      <c r="FM9">
        <v>1</v>
      </c>
      <c r="FN9">
        <v>1</v>
      </c>
      <c r="FO9">
        <v>1</v>
      </c>
      <c r="FP9">
        <v>1</v>
      </c>
      <c r="FQ9">
        <v>1</v>
      </c>
      <c r="FR9">
        <v>1</v>
      </c>
      <c r="FS9">
        <v>1</v>
      </c>
      <c r="FT9">
        <v>1</v>
      </c>
      <c r="FU9">
        <v>1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B9">
        <v>1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 s="16">
        <v>1</v>
      </c>
      <c r="GJ9">
        <f t="shared" si="0"/>
        <v>106</v>
      </c>
    </row>
    <row r="10" spans="1:192" x14ac:dyDescent="0.2">
      <c r="A10" t="s">
        <v>351</v>
      </c>
      <c r="B10">
        <v>424384497</v>
      </c>
      <c r="C10" t="s">
        <v>197</v>
      </c>
      <c r="D10" t="s">
        <v>188</v>
      </c>
      <c r="G10">
        <v>2962</v>
      </c>
      <c r="H10">
        <v>2014</v>
      </c>
      <c r="I10" t="s">
        <v>188</v>
      </c>
      <c r="J10" t="s">
        <v>199</v>
      </c>
      <c r="K10" t="s">
        <v>200</v>
      </c>
      <c r="L10">
        <v>8889</v>
      </c>
      <c r="M10">
        <v>6042</v>
      </c>
      <c r="N10">
        <v>-1</v>
      </c>
      <c r="O10" t="s">
        <v>1355</v>
      </c>
      <c r="P10" t="s">
        <v>192</v>
      </c>
      <c r="Q10" t="s">
        <v>512</v>
      </c>
      <c r="R10" t="s">
        <v>513</v>
      </c>
      <c r="S10" t="s">
        <v>528</v>
      </c>
      <c r="T10" t="s">
        <v>529</v>
      </c>
      <c r="U10">
        <v>21</v>
      </c>
      <c r="V10" t="s">
        <v>193</v>
      </c>
      <c r="W10">
        <v>11817</v>
      </c>
      <c r="X10">
        <v>6834</v>
      </c>
      <c r="Y10">
        <v>0</v>
      </c>
      <c r="Z10">
        <v>1</v>
      </c>
      <c r="AA10" s="26" t="s">
        <v>194</v>
      </c>
      <c r="AB10">
        <v>1</v>
      </c>
      <c r="AC10" s="26" t="s">
        <v>196</v>
      </c>
      <c r="AD10">
        <v>0</v>
      </c>
      <c r="AE10">
        <v>0</v>
      </c>
      <c r="AF10">
        <v>0.5</v>
      </c>
      <c r="AG10">
        <v>1</v>
      </c>
      <c r="AH10" t="s">
        <v>195</v>
      </c>
      <c r="AI10">
        <v>0.5</v>
      </c>
      <c r="AJ10">
        <v>0.5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 t="s">
        <v>195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 t="s">
        <v>195</v>
      </c>
      <c r="AY10" t="s">
        <v>195</v>
      </c>
      <c r="AZ10">
        <v>0</v>
      </c>
      <c r="BA10">
        <v>0</v>
      </c>
      <c r="BB10">
        <v>1</v>
      </c>
      <c r="BC10" t="s">
        <v>195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0.5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0.5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0.5</v>
      </c>
      <c r="CS10">
        <v>0</v>
      </c>
      <c r="CT10">
        <v>0.5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1</v>
      </c>
      <c r="DI10">
        <v>0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0.5</v>
      </c>
      <c r="DS10">
        <v>0.5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 t="s">
        <v>195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0.5</v>
      </c>
      <c r="ES10">
        <v>1</v>
      </c>
      <c r="ET10">
        <v>1</v>
      </c>
      <c r="EU10" t="s">
        <v>195</v>
      </c>
      <c r="EV10">
        <v>0.5</v>
      </c>
      <c r="EW10">
        <v>0.5</v>
      </c>
      <c r="EX10">
        <v>1</v>
      </c>
      <c r="EY10">
        <v>0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0.5</v>
      </c>
      <c r="FJ10">
        <v>1</v>
      </c>
      <c r="FK10">
        <v>1</v>
      </c>
      <c r="FL10" t="s">
        <v>195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0.5</v>
      </c>
      <c r="FY10">
        <v>1</v>
      </c>
      <c r="FZ10">
        <v>1</v>
      </c>
      <c r="GA10">
        <v>1</v>
      </c>
      <c r="GB10">
        <v>0.5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 s="16">
        <v>1</v>
      </c>
      <c r="GJ10">
        <f t="shared" si="0"/>
        <v>101.5</v>
      </c>
    </row>
    <row r="11" spans="1:192" x14ac:dyDescent="0.2">
      <c r="A11" t="s">
        <v>351</v>
      </c>
      <c r="B11">
        <v>424384509</v>
      </c>
      <c r="C11" t="s">
        <v>188</v>
      </c>
      <c r="D11" t="s">
        <v>197</v>
      </c>
      <c r="G11">
        <v>2962</v>
      </c>
      <c r="H11">
        <v>2010</v>
      </c>
      <c r="I11" t="s">
        <v>197</v>
      </c>
      <c r="J11" t="s">
        <v>199</v>
      </c>
      <c r="K11" t="s">
        <v>200</v>
      </c>
      <c r="L11">
        <v>8889</v>
      </c>
      <c r="M11">
        <v>6030</v>
      </c>
      <c r="N11">
        <v>-1</v>
      </c>
      <c r="O11" t="s">
        <v>1355</v>
      </c>
      <c r="P11" t="s">
        <v>192</v>
      </c>
      <c r="Q11" t="s">
        <v>512</v>
      </c>
      <c r="R11" t="s">
        <v>513</v>
      </c>
      <c r="S11" t="s">
        <v>530</v>
      </c>
      <c r="T11" t="s">
        <v>531</v>
      </c>
      <c r="U11">
        <v>21</v>
      </c>
      <c r="V11" t="s">
        <v>193</v>
      </c>
      <c r="W11">
        <v>11817</v>
      </c>
      <c r="X11">
        <v>6822</v>
      </c>
      <c r="Y11">
        <v>0</v>
      </c>
      <c r="Z11">
        <v>1</v>
      </c>
      <c r="AA11" s="26" t="s">
        <v>194</v>
      </c>
      <c r="AB11">
        <v>1</v>
      </c>
      <c r="AC11" s="26" t="s">
        <v>196</v>
      </c>
      <c r="AD11">
        <v>0</v>
      </c>
      <c r="AE11">
        <v>0</v>
      </c>
      <c r="AF11" t="s">
        <v>195</v>
      </c>
      <c r="AG11">
        <v>1</v>
      </c>
      <c r="AH11" t="s">
        <v>195</v>
      </c>
      <c r="AI11">
        <v>0.5</v>
      </c>
      <c r="AJ11">
        <v>0.5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 t="s">
        <v>195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 t="s">
        <v>195</v>
      </c>
      <c r="AY11" t="s">
        <v>195</v>
      </c>
      <c r="AZ11">
        <v>0</v>
      </c>
      <c r="BA11">
        <v>0</v>
      </c>
      <c r="BB11">
        <v>1</v>
      </c>
      <c r="BC11" t="s">
        <v>195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0.5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0.5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0.5</v>
      </c>
      <c r="CS11">
        <v>0</v>
      </c>
      <c r="CT11">
        <v>0.5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>
        <v>1</v>
      </c>
      <c r="DI11">
        <v>0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0.5</v>
      </c>
      <c r="ES11">
        <v>1</v>
      </c>
      <c r="ET11">
        <v>1</v>
      </c>
      <c r="EU11">
        <v>1</v>
      </c>
      <c r="EV11">
        <v>1</v>
      </c>
      <c r="EW11">
        <v>0.5</v>
      </c>
      <c r="EX11">
        <v>1</v>
      </c>
      <c r="EY11">
        <v>0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0.5</v>
      </c>
      <c r="FJ11">
        <v>1</v>
      </c>
      <c r="FK11">
        <v>1</v>
      </c>
      <c r="FL11" t="s">
        <v>195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 s="16">
        <v>1</v>
      </c>
      <c r="GJ11">
        <f t="shared" si="0"/>
        <v>105.5</v>
      </c>
    </row>
    <row r="12" spans="1:192" x14ac:dyDescent="0.2">
      <c r="A12" t="s">
        <v>351</v>
      </c>
      <c r="B12">
        <v>424384647</v>
      </c>
      <c r="C12" t="s">
        <v>198</v>
      </c>
      <c r="D12" t="s">
        <v>188</v>
      </c>
      <c r="E12" t="s">
        <v>197</v>
      </c>
      <c r="G12">
        <v>2962</v>
      </c>
      <c r="H12">
        <v>1964</v>
      </c>
      <c r="I12" t="s">
        <v>188</v>
      </c>
      <c r="J12" t="s">
        <v>190</v>
      </c>
      <c r="K12" t="s">
        <v>191</v>
      </c>
      <c r="L12">
        <v>8889</v>
      </c>
      <c r="M12">
        <v>5892</v>
      </c>
      <c r="N12">
        <v>-1</v>
      </c>
      <c r="O12" t="s">
        <v>1355</v>
      </c>
      <c r="P12" t="s">
        <v>192</v>
      </c>
      <c r="Q12" t="s">
        <v>512</v>
      </c>
      <c r="R12" t="s">
        <v>513</v>
      </c>
      <c r="S12" t="s">
        <v>532</v>
      </c>
      <c r="T12" t="s">
        <v>533</v>
      </c>
      <c r="U12">
        <v>21</v>
      </c>
      <c r="V12" t="s">
        <v>193</v>
      </c>
      <c r="W12">
        <v>11817</v>
      </c>
      <c r="X12">
        <v>6684</v>
      </c>
      <c r="Y12">
        <v>0</v>
      </c>
      <c r="Z12">
        <v>1</v>
      </c>
      <c r="AA12" s="26" t="s">
        <v>194</v>
      </c>
      <c r="AB12">
        <v>1</v>
      </c>
      <c r="AC12" s="26" t="s">
        <v>196</v>
      </c>
      <c r="AD12">
        <v>0</v>
      </c>
      <c r="AE12">
        <v>0.5</v>
      </c>
      <c r="AF12" t="s">
        <v>195</v>
      </c>
      <c r="AG12">
        <v>0.5</v>
      </c>
      <c r="AH12" t="s">
        <v>195</v>
      </c>
      <c r="AI12">
        <v>0.5</v>
      </c>
      <c r="AJ12">
        <v>0.5</v>
      </c>
      <c r="AK12" t="s">
        <v>195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</v>
      </c>
      <c r="AX12" t="s">
        <v>195</v>
      </c>
      <c r="AY12">
        <v>0</v>
      </c>
      <c r="AZ12">
        <v>0</v>
      </c>
      <c r="BA12">
        <v>0</v>
      </c>
      <c r="BB12">
        <v>1</v>
      </c>
      <c r="BC12" t="s">
        <v>195</v>
      </c>
      <c r="BD12">
        <v>0</v>
      </c>
      <c r="BE12">
        <v>0</v>
      </c>
      <c r="BF12">
        <v>0</v>
      </c>
      <c r="BG12">
        <v>0</v>
      </c>
      <c r="BH12">
        <v>0</v>
      </c>
      <c r="BI12" t="s">
        <v>195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0.5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0.5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0.5</v>
      </c>
      <c r="CS12">
        <v>0</v>
      </c>
      <c r="CT12">
        <v>0.5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>
        <v>1</v>
      </c>
      <c r="DI12">
        <v>0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0.5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0.5</v>
      </c>
      <c r="ES12">
        <v>1</v>
      </c>
      <c r="ET12">
        <v>1</v>
      </c>
      <c r="EU12">
        <v>1</v>
      </c>
      <c r="EV12">
        <v>1</v>
      </c>
      <c r="EW12">
        <v>0.5</v>
      </c>
      <c r="EX12">
        <v>1</v>
      </c>
      <c r="EY12">
        <v>0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0.5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1</v>
      </c>
      <c r="GF12">
        <v>1</v>
      </c>
      <c r="GG12">
        <v>1</v>
      </c>
      <c r="GH12">
        <v>1</v>
      </c>
      <c r="GI12" s="16">
        <v>1</v>
      </c>
      <c r="GJ12">
        <f t="shared" si="0"/>
        <v>106</v>
      </c>
    </row>
    <row r="13" spans="1:192" x14ac:dyDescent="0.2">
      <c r="A13" t="s">
        <v>351</v>
      </c>
      <c r="B13">
        <v>424384778</v>
      </c>
      <c r="C13" t="s">
        <v>198</v>
      </c>
      <c r="D13" t="s">
        <v>197</v>
      </c>
      <c r="G13">
        <v>2962</v>
      </c>
      <c r="H13">
        <v>1921</v>
      </c>
      <c r="I13" t="s">
        <v>197</v>
      </c>
      <c r="J13" t="s">
        <v>190</v>
      </c>
      <c r="K13" t="s">
        <v>191</v>
      </c>
      <c r="L13">
        <v>8889</v>
      </c>
      <c r="M13">
        <v>5761</v>
      </c>
      <c r="N13">
        <v>-1</v>
      </c>
      <c r="O13" t="s">
        <v>1355</v>
      </c>
      <c r="P13" t="s">
        <v>192</v>
      </c>
      <c r="Q13" t="s">
        <v>512</v>
      </c>
      <c r="R13" t="s">
        <v>513</v>
      </c>
      <c r="S13" t="s">
        <v>534</v>
      </c>
      <c r="T13" t="s">
        <v>535</v>
      </c>
      <c r="U13">
        <v>21</v>
      </c>
      <c r="V13" t="s">
        <v>193</v>
      </c>
      <c r="W13">
        <v>11817</v>
      </c>
      <c r="X13">
        <v>6553</v>
      </c>
      <c r="Y13">
        <v>0</v>
      </c>
      <c r="Z13">
        <v>1</v>
      </c>
      <c r="AA13" s="26" t="s">
        <v>194</v>
      </c>
      <c r="AB13">
        <v>1</v>
      </c>
      <c r="AC13" s="26" t="s">
        <v>196</v>
      </c>
      <c r="AD13">
        <v>0</v>
      </c>
      <c r="AE13">
        <v>0</v>
      </c>
      <c r="AF13">
        <v>0.5</v>
      </c>
      <c r="AG13" t="s">
        <v>195</v>
      </c>
      <c r="AH13">
        <v>0.5</v>
      </c>
      <c r="AI13">
        <v>0.5</v>
      </c>
      <c r="AJ13">
        <v>0.5</v>
      </c>
      <c r="AK13">
        <v>0</v>
      </c>
      <c r="AL13">
        <v>0</v>
      </c>
      <c r="AM13">
        <v>0</v>
      </c>
      <c r="AN13" t="s">
        <v>195</v>
      </c>
      <c r="AO13">
        <v>0</v>
      </c>
      <c r="AP13">
        <v>0</v>
      </c>
      <c r="AQ13" t="s">
        <v>195</v>
      </c>
      <c r="AR13">
        <v>0</v>
      </c>
      <c r="AS13" t="s">
        <v>195</v>
      </c>
      <c r="AT13" t="s">
        <v>195</v>
      </c>
      <c r="AU13">
        <v>0</v>
      </c>
      <c r="AV13">
        <v>0</v>
      </c>
      <c r="AW13" t="s">
        <v>195</v>
      </c>
      <c r="AX13">
        <v>1</v>
      </c>
      <c r="AY13">
        <v>0</v>
      </c>
      <c r="AZ13">
        <v>0</v>
      </c>
      <c r="BA13">
        <v>0</v>
      </c>
      <c r="BB13">
        <v>1</v>
      </c>
      <c r="BC13" t="s">
        <v>195</v>
      </c>
      <c r="BD13">
        <v>0</v>
      </c>
      <c r="BE13">
        <v>0</v>
      </c>
      <c r="BF13">
        <v>0</v>
      </c>
      <c r="BG13" t="s">
        <v>195</v>
      </c>
      <c r="BH13">
        <v>0</v>
      </c>
      <c r="BI13" t="s">
        <v>195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0.5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0.5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</v>
      </c>
      <c r="CT13">
        <v>0.5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1</v>
      </c>
      <c r="DI13">
        <v>0</v>
      </c>
      <c r="DJ13">
        <v>1</v>
      </c>
      <c r="DK13">
        <v>0.5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1</v>
      </c>
      <c r="EI13">
        <v>1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0.5</v>
      </c>
      <c r="ER13">
        <v>0.5</v>
      </c>
      <c r="ES13">
        <v>1</v>
      </c>
      <c r="ET13">
        <v>1</v>
      </c>
      <c r="EU13">
        <v>1</v>
      </c>
      <c r="EV13">
        <v>1</v>
      </c>
      <c r="EW13">
        <v>0.5</v>
      </c>
      <c r="EX13">
        <v>1</v>
      </c>
      <c r="EY13">
        <v>0</v>
      </c>
      <c r="EZ13">
        <v>1</v>
      </c>
      <c r="FA13">
        <v>1</v>
      </c>
      <c r="FB13">
        <v>1</v>
      </c>
      <c r="FC13">
        <v>1</v>
      </c>
      <c r="FD13">
        <v>1</v>
      </c>
      <c r="FE13">
        <v>1</v>
      </c>
      <c r="FF13">
        <v>1</v>
      </c>
      <c r="FG13">
        <v>1</v>
      </c>
      <c r="FH13">
        <v>1</v>
      </c>
      <c r="FI13">
        <v>0.5</v>
      </c>
      <c r="FJ13">
        <v>1</v>
      </c>
      <c r="FK13">
        <v>1</v>
      </c>
      <c r="FL13">
        <v>1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1</v>
      </c>
      <c r="FS13">
        <v>1</v>
      </c>
      <c r="FT13">
        <v>1</v>
      </c>
      <c r="FU13">
        <v>1</v>
      </c>
      <c r="FV13">
        <v>1</v>
      </c>
      <c r="FW13">
        <v>1</v>
      </c>
      <c r="FX13">
        <v>1</v>
      </c>
      <c r="FY13">
        <v>1</v>
      </c>
      <c r="FZ13">
        <v>1</v>
      </c>
      <c r="GA13">
        <v>1</v>
      </c>
      <c r="GB13">
        <v>1</v>
      </c>
      <c r="GC13">
        <v>1</v>
      </c>
      <c r="GD13">
        <v>1</v>
      </c>
      <c r="GE13">
        <v>1</v>
      </c>
      <c r="GF13">
        <v>0.5</v>
      </c>
      <c r="GG13">
        <v>1</v>
      </c>
      <c r="GH13">
        <v>1</v>
      </c>
      <c r="GI13" s="16">
        <v>1</v>
      </c>
      <c r="GJ13">
        <f t="shared" si="0"/>
        <v>105</v>
      </c>
    </row>
    <row r="14" spans="1:192" x14ac:dyDescent="0.2">
      <c r="A14" t="s">
        <v>351</v>
      </c>
      <c r="B14">
        <v>424385958</v>
      </c>
      <c r="C14" t="s">
        <v>188</v>
      </c>
      <c r="D14" t="s">
        <v>189</v>
      </c>
      <c r="G14">
        <v>2962</v>
      </c>
      <c r="H14">
        <v>1549</v>
      </c>
      <c r="I14" t="s">
        <v>189</v>
      </c>
      <c r="J14" t="s">
        <v>190</v>
      </c>
      <c r="K14" t="s">
        <v>191</v>
      </c>
      <c r="L14">
        <v>8889</v>
      </c>
      <c r="M14">
        <v>4646</v>
      </c>
      <c r="N14">
        <v>-1</v>
      </c>
      <c r="O14" t="s">
        <v>1355</v>
      </c>
      <c r="P14" t="s">
        <v>192</v>
      </c>
      <c r="Q14" t="s">
        <v>512</v>
      </c>
      <c r="R14" t="s">
        <v>513</v>
      </c>
      <c r="S14" t="s">
        <v>536</v>
      </c>
      <c r="T14" t="s">
        <v>537</v>
      </c>
      <c r="U14">
        <v>20</v>
      </c>
      <c r="V14" t="s">
        <v>193</v>
      </c>
      <c r="W14">
        <v>11817</v>
      </c>
      <c r="X14">
        <v>5438</v>
      </c>
      <c r="Y14">
        <v>0</v>
      </c>
      <c r="Z14">
        <v>1</v>
      </c>
      <c r="AA14" s="26" t="s">
        <v>194</v>
      </c>
      <c r="AB14">
        <v>1</v>
      </c>
      <c r="AC14" s="26" t="s">
        <v>196</v>
      </c>
      <c r="AD14">
        <v>0</v>
      </c>
      <c r="AE14">
        <v>0</v>
      </c>
      <c r="AF14" t="s">
        <v>195</v>
      </c>
      <c r="AG14" t="s">
        <v>195</v>
      </c>
      <c r="AH14">
        <v>0.5</v>
      </c>
      <c r="AI14">
        <v>0.5</v>
      </c>
      <c r="AJ14">
        <v>0.5</v>
      </c>
      <c r="AK14">
        <v>0</v>
      </c>
      <c r="AL14">
        <v>0</v>
      </c>
      <c r="AM14" t="s">
        <v>195</v>
      </c>
      <c r="AN14">
        <v>0</v>
      </c>
      <c r="AO14">
        <v>0</v>
      </c>
      <c r="AP14">
        <v>0</v>
      </c>
      <c r="AQ14" t="s">
        <v>195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1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 t="s">
        <v>195</v>
      </c>
      <c r="BF14">
        <v>0</v>
      </c>
      <c r="BG14">
        <v>0</v>
      </c>
      <c r="BH14">
        <v>0</v>
      </c>
      <c r="BI14">
        <v>0</v>
      </c>
      <c r="BJ14">
        <v>0.5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0.5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0.5</v>
      </c>
      <c r="CS14">
        <v>0</v>
      </c>
      <c r="CT14">
        <v>0.5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0.5</v>
      </c>
      <c r="DH14">
        <v>1</v>
      </c>
      <c r="DI14">
        <v>0</v>
      </c>
      <c r="DJ14">
        <v>0.5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0.5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1</v>
      </c>
      <c r="EI14">
        <v>1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0.5</v>
      </c>
      <c r="ES14">
        <v>0.5</v>
      </c>
      <c r="ET14">
        <v>1</v>
      </c>
      <c r="EU14">
        <v>1</v>
      </c>
      <c r="EV14">
        <v>1</v>
      </c>
      <c r="EW14">
        <v>0.5</v>
      </c>
      <c r="EX14">
        <v>1</v>
      </c>
      <c r="EY14">
        <v>0</v>
      </c>
      <c r="EZ14">
        <v>1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1</v>
      </c>
      <c r="FH14">
        <v>1</v>
      </c>
      <c r="FI14">
        <v>0.5</v>
      </c>
      <c r="FJ14">
        <v>1</v>
      </c>
      <c r="FK14">
        <v>1</v>
      </c>
      <c r="FL14">
        <v>1</v>
      </c>
      <c r="FM14">
        <v>1</v>
      </c>
      <c r="FN14">
        <v>1</v>
      </c>
      <c r="FO14">
        <v>1</v>
      </c>
      <c r="FP14">
        <v>1</v>
      </c>
      <c r="FQ14">
        <v>1</v>
      </c>
      <c r="FR14" t="s">
        <v>195</v>
      </c>
      <c r="FS14">
        <v>1</v>
      </c>
      <c r="FT14">
        <v>1</v>
      </c>
      <c r="FU14">
        <v>0.5</v>
      </c>
      <c r="FV14">
        <v>0.5</v>
      </c>
      <c r="FW14">
        <v>1</v>
      </c>
      <c r="FX14">
        <v>1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1</v>
      </c>
      <c r="GF14">
        <v>0.5</v>
      </c>
      <c r="GG14">
        <v>1</v>
      </c>
      <c r="GH14">
        <v>1</v>
      </c>
      <c r="GI14" s="16">
        <v>1</v>
      </c>
      <c r="GJ14">
        <f t="shared" si="0"/>
        <v>101.5</v>
      </c>
    </row>
    <row r="15" spans="1:192" x14ac:dyDescent="0.2">
      <c r="A15" t="s">
        <v>351</v>
      </c>
      <c r="B15">
        <v>424386032</v>
      </c>
      <c r="C15" t="s">
        <v>198</v>
      </c>
      <c r="D15" t="s">
        <v>188</v>
      </c>
      <c r="E15" t="s">
        <v>197</v>
      </c>
      <c r="G15">
        <v>2962</v>
      </c>
      <c r="H15">
        <v>1524</v>
      </c>
      <c r="I15" t="s">
        <v>188</v>
      </c>
      <c r="J15" t="s">
        <v>199</v>
      </c>
      <c r="K15" t="s">
        <v>200</v>
      </c>
      <c r="L15">
        <v>8889</v>
      </c>
      <c r="M15">
        <v>4572</v>
      </c>
      <c r="N15">
        <v>-1</v>
      </c>
      <c r="O15" t="s">
        <v>1355</v>
      </c>
      <c r="P15" t="s">
        <v>192</v>
      </c>
      <c r="Q15" t="s">
        <v>512</v>
      </c>
      <c r="R15" t="s">
        <v>513</v>
      </c>
      <c r="S15" t="s">
        <v>538</v>
      </c>
      <c r="T15" t="s">
        <v>539</v>
      </c>
      <c r="U15">
        <v>20</v>
      </c>
      <c r="V15" t="s">
        <v>193</v>
      </c>
      <c r="W15">
        <v>11817</v>
      </c>
      <c r="X15">
        <v>5364</v>
      </c>
      <c r="Y15">
        <v>0</v>
      </c>
      <c r="Z15">
        <v>1</v>
      </c>
      <c r="AA15" s="26" t="s">
        <v>194</v>
      </c>
      <c r="AB15">
        <v>1</v>
      </c>
      <c r="AC15" s="26" t="s">
        <v>208</v>
      </c>
      <c r="AD15">
        <v>0</v>
      </c>
      <c r="AE15">
        <v>0</v>
      </c>
      <c r="AF15" t="s">
        <v>195</v>
      </c>
      <c r="AG15" t="s">
        <v>195</v>
      </c>
      <c r="AH15">
        <v>0.5</v>
      </c>
      <c r="AI15">
        <v>0.5</v>
      </c>
      <c r="AJ15">
        <v>0.5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1</v>
      </c>
      <c r="AY15">
        <v>0</v>
      </c>
      <c r="AZ15">
        <v>0</v>
      </c>
      <c r="BA15" t="s">
        <v>195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0.5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0.5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0.5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0.5</v>
      </c>
      <c r="CS15">
        <v>0</v>
      </c>
      <c r="CT15">
        <v>0.5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1</v>
      </c>
      <c r="DI15">
        <v>0</v>
      </c>
      <c r="DJ15">
        <v>0.5</v>
      </c>
      <c r="DK15" t="s">
        <v>195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0.5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0.5</v>
      </c>
      <c r="ES15">
        <v>1</v>
      </c>
      <c r="ET15">
        <v>1</v>
      </c>
      <c r="EU15">
        <v>1</v>
      </c>
      <c r="EV15">
        <v>1</v>
      </c>
      <c r="EW15">
        <v>0.5</v>
      </c>
      <c r="EX15">
        <v>1</v>
      </c>
      <c r="EY15">
        <v>0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0.5</v>
      </c>
      <c r="FJ15">
        <v>1</v>
      </c>
      <c r="FK15">
        <v>1</v>
      </c>
      <c r="FL15" t="s">
        <v>195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0.5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0.5</v>
      </c>
      <c r="GB15">
        <v>1</v>
      </c>
      <c r="GC15">
        <v>1</v>
      </c>
      <c r="GD15">
        <v>1</v>
      </c>
      <c r="GE15">
        <v>0.5</v>
      </c>
      <c r="GF15">
        <v>1</v>
      </c>
      <c r="GG15">
        <v>1</v>
      </c>
      <c r="GH15">
        <v>1</v>
      </c>
      <c r="GI15" s="16">
        <v>1</v>
      </c>
      <c r="GJ15">
        <f t="shared" si="0"/>
        <v>101</v>
      </c>
    </row>
    <row r="16" spans="1:192" x14ac:dyDescent="0.2">
      <c r="A16" t="s">
        <v>351</v>
      </c>
      <c r="B16">
        <v>424386119</v>
      </c>
      <c r="C16" t="s">
        <v>188</v>
      </c>
      <c r="D16" t="s">
        <v>197</v>
      </c>
      <c r="G16">
        <v>2962</v>
      </c>
      <c r="H16">
        <v>1495</v>
      </c>
      <c r="I16" t="s">
        <v>197</v>
      </c>
      <c r="J16" t="s">
        <v>190</v>
      </c>
      <c r="K16" t="s">
        <v>191</v>
      </c>
      <c r="L16">
        <v>8889</v>
      </c>
      <c r="M16">
        <v>4485</v>
      </c>
      <c r="N16">
        <v>-1</v>
      </c>
      <c r="O16" t="s">
        <v>1355</v>
      </c>
      <c r="P16" t="s">
        <v>192</v>
      </c>
      <c r="Q16" t="s">
        <v>512</v>
      </c>
      <c r="R16" t="s">
        <v>513</v>
      </c>
      <c r="S16" t="s">
        <v>540</v>
      </c>
      <c r="T16" t="s">
        <v>541</v>
      </c>
      <c r="U16">
        <v>20</v>
      </c>
      <c r="V16" t="s">
        <v>193</v>
      </c>
      <c r="W16">
        <v>11817</v>
      </c>
      <c r="X16">
        <v>5277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>
        <v>0</v>
      </c>
      <c r="AF16">
        <v>0</v>
      </c>
      <c r="AG16" t="s">
        <v>195</v>
      </c>
      <c r="AH16">
        <v>0</v>
      </c>
      <c r="AI16">
        <v>0</v>
      </c>
      <c r="AJ16">
        <v>0</v>
      </c>
      <c r="AK16" t="s">
        <v>195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 t="s">
        <v>195</v>
      </c>
      <c r="AW16">
        <v>1</v>
      </c>
      <c r="AX16">
        <v>1</v>
      </c>
      <c r="AY16">
        <v>0</v>
      </c>
      <c r="AZ16">
        <v>0</v>
      </c>
      <c r="BA16">
        <v>0</v>
      </c>
      <c r="BB16">
        <v>0.5</v>
      </c>
      <c r="BC16">
        <v>0</v>
      </c>
      <c r="BD16">
        <v>0</v>
      </c>
      <c r="BE16">
        <v>0</v>
      </c>
      <c r="BF16">
        <v>0</v>
      </c>
      <c r="BG16" t="s">
        <v>195</v>
      </c>
      <c r="BH16">
        <v>0</v>
      </c>
      <c r="BI16">
        <v>0</v>
      </c>
      <c r="BJ16" t="s">
        <v>195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0.5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0.5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0.5</v>
      </c>
      <c r="CS16">
        <v>0</v>
      </c>
      <c r="CT16">
        <v>0.5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1</v>
      </c>
      <c r="DH16">
        <v>1</v>
      </c>
      <c r="DI16">
        <v>0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 t="s">
        <v>195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0.5</v>
      </c>
      <c r="EJ16">
        <v>0</v>
      </c>
      <c r="EK16">
        <v>1</v>
      </c>
      <c r="EL16">
        <v>1</v>
      </c>
      <c r="EM16">
        <v>0</v>
      </c>
      <c r="EN16">
        <v>0.5</v>
      </c>
      <c r="EO16">
        <v>1</v>
      </c>
      <c r="EP16">
        <v>1</v>
      </c>
      <c r="EQ16">
        <v>1</v>
      </c>
      <c r="ER16">
        <v>0.5</v>
      </c>
      <c r="ES16">
        <v>0.5</v>
      </c>
      <c r="ET16">
        <v>1</v>
      </c>
      <c r="EU16">
        <v>1</v>
      </c>
      <c r="EV16">
        <v>1</v>
      </c>
      <c r="EW16">
        <v>0.5</v>
      </c>
      <c r="EX16">
        <v>1</v>
      </c>
      <c r="EY16">
        <v>0</v>
      </c>
      <c r="EZ16">
        <v>1</v>
      </c>
      <c r="FA16">
        <v>1</v>
      </c>
      <c r="FB16">
        <v>0.5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0.5</v>
      </c>
      <c r="FI16">
        <v>0.5</v>
      </c>
      <c r="FJ16">
        <v>1</v>
      </c>
      <c r="FK16">
        <v>1</v>
      </c>
      <c r="FL16" t="s">
        <v>195</v>
      </c>
      <c r="FM16">
        <v>1</v>
      </c>
      <c r="FN16">
        <v>1</v>
      </c>
      <c r="FO16">
        <v>1</v>
      </c>
      <c r="FP16">
        <v>1</v>
      </c>
      <c r="FQ16">
        <v>0.5</v>
      </c>
      <c r="FR16">
        <v>1</v>
      </c>
      <c r="FS16">
        <v>1</v>
      </c>
      <c r="FT16">
        <v>1</v>
      </c>
      <c r="FU16">
        <v>0.5</v>
      </c>
      <c r="FV16">
        <v>1</v>
      </c>
      <c r="FW16">
        <v>1</v>
      </c>
      <c r="FX16">
        <v>1</v>
      </c>
      <c r="FY16">
        <v>0.5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 s="16">
        <v>0.5</v>
      </c>
      <c r="GJ16">
        <f t="shared" si="0"/>
        <v>96.5</v>
      </c>
    </row>
    <row r="17" spans="1:192" x14ac:dyDescent="0.2">
      <c r="A17" t="s">
        <v>351</v>
      </c>
      <c r="B17">
        <v>424386154</v>
      </c>
      <c r="C17" t="s">
        <v>189</v>
      </c>
      <c r="D17" t="s">
        <v>188</v>
      </c>
      <c r="G17">
        <v>2962</v>
      </c>
      <c r="H17">
        <v>1484</v>
      </c>
      <c r="I17" t="s">
        <v>188</v>
      </c>
      <c r="J17" t="s">
        <v>190</v>
      </c>
      <c r="K17" t="s">
        <v>191</v>
      </c>
      <c r="L17">
        <v>8889</v>
      </c>
      <c r="M17">
        <v>4450</v>
      </c>
      <c r="N17">
        <v>-1</v>
      </c>
      <c r="O17" t="s">
        <v>1355</v>
      </c>
      <c r="P17" t="s">
        <v>192</v>
      </c>
      <c r="Q17" t="s">
        <v>512</v>
      </c>
      <c r="R17" t="s">
        <v>513</v>
      </c>
      <c r="S17" t="s">
        <v>542</v>
      </c>
      <c r="T17" t="s">
        <v>543</v>
      </c>
      <c r="U17">
        <v>20</v>
      </c>
      <c r="V17" t="s">
        <v>193</v>
      </c>
      <c r="W17">
        <v>11817</v>
      </c>
      <c r="X17">
        <v>5242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>
        <v>0</v>
      </c>
      <c r="AF17">
        <v>0</v>
      </c>
      <c r="AG17" t="s">
        <v>195</v>
      </c>
      <c r="AH17">
        <v>0</v>
      </c>
      <c r="AI17">
        <v>0</v>
      </c>
      <c r="AJ17">
        <v>0</v>
      </c>
      <c r="AK17" t="s">
        <v>195</v>
      </c>
      <c r="AL17">
        <v>0</v>
      </c>
      <c r="AM17">
        <v>0</v>
      </c>
      <c r="AN17">
        <v>0</v>
      </c>
      <c r="AO17" t="s">
        <v>195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 t="s">
        <v>195</v>
      </c>
      <c r="AW17">
        <v>1</v>
      </c>
      <c r="AX17">
        <v>1</v>
      </c>
      <c r="AY17">
        <v>0</v>
      </c>
      <c r="AZ17">
        <v>0</v>
      </c>
      <c r="BA17">
        <v>0</v>
      </c>
      <c r="BB17">
        <v>0.5</v>
      </c>
      <c r="BC17">
        <v>0</v>
      </c>
      <c r="BD17">
        <v>0</v>
      </c>
      <c r="BE17">
        <v>0</v>
      </c>
      <c r="BF17">
        <v>0</v>
      </c>
      <c r="BG17" t="s">
        <v>195</v>
      </c>
      <c r="BH17">
        <v>0</v>
      </c>
      <c r="BI17">
        <v>0</v>
      </c>
      <c r="BJ17">
        <v>0.5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0.5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0.5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0.5</v>
      </c>
      <c r="CS17">
        <v>0</v>
      </c>
      <c r="CT17">
        <v>0.5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</v>
      </c>
      <c r="DH17">
        <v>1</v>
      </c>
      <c r="DI17">
        <v>0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 t="s">
        <v>195</v>
      </c>
      <c r="DW17">
        <v>0.5</v>
      </c>
      <c r="DX17">
        <v>1</v>
      </c>
      <c r="DY17">
        <v>1</v>
      </c>
      <c r="DZ17">
        <v>1</v>
      </c>
      <c r="EA17">
        <v>1</v>
      </c>
      <c r="EB17" t="s">
        <v>195</v>
      </c>
      <c r="EC17">
        <v>0.5</v>
      </c>
      <c r="ED17">
        <v>1</v>
      </c>
      <c r="EE17">
        <v>1</v>
      </c>
      <c r="EF17">
        <v>1</v>
      </c>
      <c r="EG17">
        <v>1</v>
      </c>
      <c r="EH17">
        <v>1</v>
      </c>
      <c r="EI17">
        <v>0.5</v>
      </c>
      <c r="EJ17">
        <v>0</v>
      </c>
      <c r="EK17">
        <v>0.5</v>
      </c>
      <c r="EL17">
        <v>1</v>
      </c>
      <c r="EM17">
        <v>0</v>
      </c>
      <c r="EN17">
        <v>0.5</v>
      </c>
      <c r="EO17">
        <v>1</v>
      </c>
      <c r="EP17">
        <v>1</v>
      </c>
      <c r="EQ17">
        <v>1</v>
      </c>
      <c r="ER17">
        <v>0.5</v>
      </c>
      <c r="ES17">
        <v>1</v>
      </c>
      <c r="ET17">
        <v>1</v>
      </c>
      <c r="EU17">
        <v>1</v>
      </c>
      <c r="EV17">
        <v>1</v>
      </c>
      <c r="EW17">
        <v>0.5</v>
      </c>
      <c r="EX17">
        <v>1</v>
      </c>
      <c r="EY17">
        <v>0</v>
      </c>
      <c r="EZ17">
        <v>1</v>
      </c>
      <c r="FA17">
        <v>1</v>
      </c>
      <c r="FB17">
        <v>0.5</v>
      </c>
      <c r="FC17">
        <v>1</v>
      </c>
      <c r="FD17">
        <v>1</v>
      </c>
      <c r="FE17">
        <v>1</v>
      </c>
      <c r="FF17">
        <v>1</v>
      </c>
      <c r="FG17">
        <v>1</v>
      </c>
      <c r="FH17">
        <v>0.5</v>
      </c>
      <c r="FI17">
        <v>0.5</v>
      </c>
      <c r="FJ17">
        <v>1</v>
      </c>
      <c r="FK17">
        <v>1</v>
      </c>
      <c r="FL17" t="s">
        <v>195</v>
      </c>
      <c r="FM17">
        <v>1</v>
      </c>
      <c r="FN17">
        <v>1</v>
      </c>
      <c r="FO17">
        <v>1</v>
      </c>
      <c r="FP17">
        <v>1</v>
      </c>
      <c r="FQ17">
        <v>0.5</v>
      </c>
      <c r="FR17">
        <v>1</v>
      </c>
      <c r="FS17" t="s">
        <v>195</v>
      </c>
      <c r="FT17">
        <v>1</v>
      </c>
      <c r="FU17">
        <v>0.5</v>
      </c>
      <c r="FV17">
        <v>1</v>
      </c>
      <c r="FW17">
        <v>1</v>
      </c>
      <c r="FX17">
        <v>1</v>
      </c>
      <c r="FY17">
        <v>0.5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F17">
        <v>1</v>
      </c>
      <c r="GG17">
        <v>1</v>
      </c>
      <c r="GH17">
        <v>1</v>
      </c>
      <c r="GI17" s="16">
        <v>0.5</v>
      </c>
      <c r="GJ17">
        <f t="shared" si="0"/>
        <v>94</v>
      </c>
    </row>
    <row r="18" spans="1:192" x14ac:dyDescent="0.2">
      <c r="A18" t="s">
        <v>351</v>
      </c>
      <c r="B18">
        <v>424386165</v>
      </c>
      <c r="C18" t="s">
        <v>197</v>
      </c>
      <c r="D18" t="s">
        <v>189</v>
      </c>
      <c r="G18">
        <v>2962</v>
      </c>
      <c r="H18">
        <v>1480</v>
      </c>
      <c r="I18" t="s">
        <v>189</v>
      </c>
      <c r="J18" t="s">
        <v>190</v>
      </c>
      <c r="K18" t="s">
        <v>191</v>
      </c>
      <c r="L18">
        <v>8889</v>
      </c>
      <c r="M18">
        <v>4439</v>
      </c>
      <c r="N18">
        <v>-1</v>
      </c>
      <c r="O18" t="s">
        <v>1355</v>
      </c>
      <c r="P18" t="s">
        <v>192</v>
      </c>
      <c r="Q18" t="s">
        <v>512</v>
      </c>
      <c r="R18" t="s">
        <v>513</v>
      </c>
      <c r="S18" t="s">
        <v>544</v>
      </c>
      <c r="T18" t="s">
        <v>545</v>
      </c>
      <c r="U18">
        <v>20</v>
      </c>
      <c r="V18" t="s">
        <v>193</v>
      </c>
      <c r="W18">
        <v>11817</v>
      </c>
      <c r="X18">
        <v>5231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>
        <v>0</v>
      </c>
      <c r="AF18">
        <v>0</v>
      </c>
      <c r="AG18" t="s">
        <v>195</v>
      </c>
      <c r="AH18">
        <v>0</v>
      </c>
      <c r="AI18">
        <v>0</v>
      </c>
      <c r="AJ18">
        <v>0</v>
      </c>
      <c r="AK18" t="s">
        <v>195</v>
      </c>
      <c r="AL18">
        <v>0</v>
      </c>
      <c r="AM18">
        <v>0</v>
      </c>
      <c r="AN18">
        <v>0</v>
      </c>
      <c r="AO18" t="s">
        <v>195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 t="s">
        <v>195</v>
      </c>
      <c r="AW18">
        <v>1</v>
      </c>
      <c r="AX18">
        <v>1</v>
      </c>
      <c r="AY18">
        <v>0</v>
      </c>
      <c r="AZ18">
        <v>0</v>
      </c>
      <c r="BA18">
        <v>0</v>
      </c>
      <c r="BB18">
        <v>0.5</v>
      </c>
      <c r="BC18">
        <v>0</v>
      </c>
      <c r="BD18">
        <v>0</v>
      </c>
      <c r="BE18">
        <v>0</v>
      </c>
      <c r="BF18">
        <v>0</v>
      </c>
      <c r="BG18" t="s">
        <v>195</v>
      </c>
      <c r="BH18">
        <v>0</v>
      </c>
      <c r="BI18">
        <v>0</v>
      </c>
      <c r="BJ18">
        <v>0.5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0.5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0.5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0.5</v>
      </c>
      <c r="CS18">
        <v>0</v>
      </c>
      <c r="CT18">
        <v>0.5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1</v>
      </c>
      <c r="DH18">
        <v>1</v>
      </c>
      <c r="DI18">
        <v>0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0.5</v>
      </c>
      <c r="DX18">
        <v>1</v>
      </c>
      <c r="DY18">
        <v>1</v>
      </c>
      <c r="DZ18">
        <v>1</v>
      </c>
      <c r="EA18">
        <v>1</v>
      </c>
      <c r="EB18" t="s">
        <v>195</v>
      </c>
      <c r="EC18">
        <v>0.5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0.5</v>
      </c>
      <c r="EJ18">
        <v>0</v>
      </c>
      <c r="EK18">
        <v>0.5</v>
      </c>
      <c r="EL18">
        <v>1</v>
      </c>
      <c r="EM18">
        <v>0</v>
      </c>
      <c r="EN18">
        <v>0.5</v>
      </c>
      <c r="EO18">
        <v>1</v>
      </c>
      <c r="EP18">
        <v>1</v>
      </c>
      <c r="EQ18">
        <v>1</v>
      </c>
      <c r="ER18">
        <v>0.5</v>
      </c>
      <c r="ES18">
        <v>1</v>
      </c>
      <c r="ET18">
        <v>1</v>
      </c>
      <c r="EU18">
        <v>1</v>
      </c>
      <c r="EV18">
        <v>1</v>
      </c>
      <c r="EW18">
        <v>0.5</v>
      </c>
      <c r="EX18">
        <v>1</v>
      </c>
      <c r="EY18">
        <v>0</v>
      </c>
      <c r="EZ18">
        <v>1</v>
      </c>
      <c r="FA18">
        <v>1</v>
      </c>
      <c r="FB18">
        <v>0.5</v>
      </c>
      <c r="FC18">
        <v>1</v>
      </c>
      <c r="FD18">
        <v>1</v>
      </c>
      <c r="FE18">
        <v>1</v>
      </c>
      <c r="FF18">
        <v>1</v>
      </c>
      <c r="FG18">
        <v>1</v>
      </c>
      <c r="FH18">
        <v>0.5</v>
      </c>
      <c r="FI18">
        <v>0.5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1</v>
      </c>
      <c r="FP18">
        <v>1</v>
      </c>
      <c r="FQ18">
        <v>1</v>
      </c>
      <c r="FR18">
        <v>1</v>
      </c>
      <c r="FS18">
        <v>1</v>
      </c>
      <c r="FT18">
        <v>1</v>
      </c>
      <c r="FU18">
        <v>0.5</v>
      </c>
      <c r="FV18">
        <v>1</v>
      </c>
      <c r="FW18">
        <v>1</v>
      </c>
      <c r="FX18">
        <v>1</v>
      </c>
      <c r="FY18">
        <v>0.5</v>
      </c>
      <c r="FZ18">
        <v>1</v>
      </c>
      <c r="GA18">
        <v>1</v>
      </c>
      <c r="GB18">
        <v>1</v>
      </c>
      <c r="GC18">
        <v>1</v>
      </c>
      <c r="GD18">
        <v>1</v>
      </c>
      <c r="GE18">
        <v>1</v>
      </c>
      <c r="GF18">
        <v>1</v>
      </c>
      <c r="GG18">
        <v>1</v>
      </c>
      <c r="GH18">
        <v>1</v>
      </c>
      <c r="GI18" s="16">
        <v>0.5</v>
      </c>
      <c r="GJ18">
        <f t="shared" si="0"/>
        <v>97.5</v>
      </c>
    </row>
    <row r="19" spans="1:192" x14ac:dyDescent="0.2">
      <c r="A19" t="s">
        <v>351</v>
      </c>
      <c r="B19">
        <v>424386179</v>
      </c>
      <c r="C19" t="s">
        <v>189</v>
      </c>
      <c r="D19" t="s">
        <v>188</v>
      </c>
      <c r="G19">
        <v>2962</v>
      </c>
      <c r="H19">
        <v>1475</v>
      </c>
      <c r="I19" t="s">
        <v>188</v>
      </c>
      <c r="J19" t="s">
        <v>199</v>
      </c>
      <c r="K19" t="s">
        <v>200</v>
      </c>
      <c r="L19">
        <v>8889</v>
      </c>
      <c r="M19">
        <v>4425</v>
      </c>
      <c r="N19">
        <v>-1</v>
      </c>
      <c r="O19" t="s">
        <v>1355</v>
      </c>
      <c r="P19" t="s">
        <v>192</v>
      </c>
      <c r="Q19" t="s">
        <v>512</v>
      </c>
      <c r="R19" t="s">
        <v>513</v>
      </c>
      <c r="S19" t="s">
        <v>546</v>
      </c>
      <c r="T19" t="s">
        <v>547</v>
      </c>
      <c r="U19">
        <v>20</v>
      </c>
      <c r="V19" t="s">
        <v>193</v>
      </c>
      <c r="W19">
        <v>11817</v>
      </c>
      <c r="X19">
        <v>5217</v>
      </c>
      <c r="Y19">
        <v>0</v>
      </c>
      <c r="Z19">
        <v>1</v>
      </c>
      <c r="AA19" s="26" t="s">
        <v>194</v>
      </c>
      <c r="AB19">
        <v>1</v>
      </c>
      <c r="AC19" s="26" t="s">
        <v>196</v>
      </c>
      <c r="AD19">
        <v>0</v>
      </c>
      <c r="AE19">
        <v>0</v>
      </c>
      <c r="AF19">
        <v>0.5</v>
      </c>
      <c r="AG19" t="s">
        <v>195</v>
      </c>
      <c r="AH19">
        <v>0.5</v>
      </c>
      <c r="AI19">
        <v>0.5</v>
      </c>
      <c r="AJ19">
        <v>0.5</v>
      </c>
      <c r="AK19" t="s">
        <v>195</v>
      </c>
      <c r="AL19">
        <v>0</v>
      </c>
      <c r="AM19" t="s">
        <v>195</v>
      </c>
      <c r="AN19">
        <v>0</v>
      </c>
      <c r="AO19" t="s">
        <v>195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 t="s">
        <v>195</v>
      </c>
      <c r="AW19">
        <v>1</v>
      </c>
      <c r="AX19">
        <v>1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 t="s">
        <v>195</v>
      </c>
      <c r="BF19">
        <v>0</v>
      </c>
      <c r="BG19" t="s">
        <v>195</v>
      </c>
      <c r="BH19">
        <v>0</v>
      </c>
      <c r="BI19">
        <v>0</v>
      </c>
      <c r="BJ19">
        <v>0.5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0.5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0.5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0.5</v>
      </c>
      <c r="CS19">
        <v>0</v>
      </c>
      <c r="CT19">
        <v>0.5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1</v>
      </c>
      <c r="DH19">
        <v>1</v>
      </c>
      <c r="DI19">
        <v>0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 t="s">
        <v>195</v>
      </c>
      <c r="EC19">
        <v>1</v>
      </c>
      <c r="ED19">
        <v>1</v>
      </c>
      <c r="EE19">
        <v>1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1</v>
      </c>
      <c r="EM19">
        <v>1</v>
      </c>
      <c r="EN19">
        <v>1</v>
      </c>
      <c r="EO19">
        <v>1</v>
      </c>
      <c r="EP19">
        <v>1</v>
      </c>
      <c r="EQ19">
        <v>0.5</v>
      </c>
      <c r="ER19">
        <v>0.5</v>
      </c>
      <c r="ES19">
        <v>1</v>
      </c>
      <c r="ET19">
        <v>1</v>
      </c>
      <c r="EU19">
        <v>1</v>
      </c>
      <c r="EV19">
        <v>1</v>
      </c>
      <c r="EW19">
        <v>0.5</v>
      </c>
      <c r="EX19">
        <v>1</v>
      </c>
      <c r="EY19">
        <v>0</v>
      </c>
      <c r="EZ19">
        <v>1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1</v>
      </c>
      <c r="FH19">
        <v>1</v>
      </c>
      <c r="FI19">
        <v>0.5</v>
      </c>
      <c r="FJ19">
        <v>1</v>
      </c>
      <c r="FK19">
        <v>1</v>
      </c>
      <c r="FL19">
        <v>1</v>
      </c>
      <c r="FM19">
        <v>1</v>
      </c>
      <c r="FN19">
        <v>1</v>
      </c>
      <c r="FO19">
        <v>1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F19">
        <v>1</v>
      </c>
      <c r="GG19">
        <v>1</v>
      </c>
      <c r="GH19">
        <v>1</v>
      </c>
      <c r="GI19" s="16">
        <v>1</v>
      </c>
      <c r="GJ19">
        <f t="shared" si="0"/>
        <v>106.5</v>
      </c>
    </row>
    <row r="20" spans="1:192" x14ac:dyDescent="0.2">
      <c r="A20" t="s">
        <v>351</v>
      </c>
      <c r="B20">
        <v>424386207</v>
      </c>
      <c r="C20" t="s">
        <v>189</v>
      </c>
      <c r="D20" t="s">
        <v>197</v>
      </c>
      <c r="G20">
        <v>2962</v>
      </c>
      <c r="H20">
        <v>1466</v>
      </c>
      <c r="I20" t="s">
        <v>197</v>
      </c>
      <c r="J20" t="s">
        <v>190</v>
      </c>
      <c r="K20" t="s">
        <v>191</v>
      </c>
      <c r="L20">
        <v>8889</v>
      </c>
      <c r="M20">
        <v>4397</v>
      </c>
      <c r="N20">
        <v>-1</v>
      </c>
      <c r="O20" t="s">
        <v>1355</v>
      </c>
      <c r="P20" t="s">
        <v>192</v>
      </c>
      <c r="Q20" t="s">
        <v>512</v>
      </c>
      <c r="R20" t="s">
        <v>513</v>
      </c>
      <c r="S20" t="s">
        <v>548</v>
      </c>
      <c r="T20" t="s">
        <v>549</v>
      </c>
      <c r="U20">
        <v>20</v>
      </c>
      <c r="V20" t="s">
        <v>193</v>
      </c>
      <c r="W20">
        <v>11817</v>
      </c>
      <c r="X20">
        <v>5189</v>
      </c>
      <c r="Y20">
        <v>0</v>
      </c>
      <c r="Z20">
        <v>1</v>
      </c>
      <c r="AA20" s="26" t="s">
        <v>196</v>
      </c>
      <c r="AB20">
        <v>1</v>
      </c>
      <c r="AC20" s="26" t="s">
        <v>194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t="s">
        <v>195</v>
      </c>
      <c r="AL20">
        <v>0</v>
      </c>
      <c r="AM20">
        <v>0</v>
      </c>
      <c r="AN20" t="s">
        <v>195</v>
      </c>
      <c r="AO20" t="s">
        <v>195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 t="s">
        <v>195</v>
      </c>
      <c r="BF20">
        <v>0</v>
      </c>
      <c r="BG20" t="s">
        <v>195</v>
      </c>
      <c r="BH20" t="s">
        <v>195</v>
      </c>
      <c r="BI20">
        <v>0</v>
      </c>
      <c r="BJ20">
        <v>0.5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0.5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0.5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0.5</v>
      </c>
      <c r="CS20">
        <v>0</v>
      </c>
      <c r="CT20">
        <v>0.5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1</v>
      </c>
      <c r="DI20">
        <v>0</v>
      </c>
      <c r="DJ20">
        <v>1</v>
      </c>
      <c r="DK20">
        <v>1</v>
      </c>
      <c r="DL20" t="s">
        <v>195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 t="s">
        <v>195</v>
      </c>
      <c r="DW20">
        <v>0.5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0.5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0.5</v>
      </c>
      <c r="EK20">
        <v>0.5</v>
      </c>
      <c r="EL20">
        <v>1</v>
      </c>
      <c r="EM20">
        <v>0</v>
      </c>
      <c r="EN20">
        <v>0.5</v>
      </c>
      <c r="EO20">
        <v>1</v>
      </c>
      <c r="EP20">
        <v>1</v>
      </c>
      <c r="EQ20">
        <v>1</v>
      </c>
      <c r="ER20">
        <v>0.5</v>
      </c>
      <c r="ES20">
        <v>1</v>
      </c>
      <c r="ET20">
        <v>1</v>
      </c>
      <c r="EU20">
        <v>1</v>
      </c>
      <c r="EV20">
        <v>1</v>
      </c>
      <c r="EW20">
        <v>0.5</v>
      </c>
      <c r="EX20">
        <v>1</v>
      </c>
      <c r="EY20">
        <v>0</v>
      </c>
      <c r="EZ20">
        <v>1</v>
      </c>
      <c r="FA20">
        <v>1</v>
      </c>
      <c r="FB20">
        <v>0.5</v>
      </c>
      <c r="FC20">
        <v>1</v>
      </c>
      <c r="FD20">
        <v>1</v>
      </c>
      <c r="FE20" t="s">
        <v>195</v>
      </c>
      <c r="FF20">
        <v>1</v>
      </c>
      <c r="FG20">
        <v>1</v>
      </c>
      <c r="FH20">
        <v>0.5</v>
      </c>
      <c r="FI20">
        <v>0.5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0.5</v>
      </c>
      <c r="FR20">
        <v>1</v>
      </c>
      <c r="FS20">
        <v>1</v>
      </c>
      <c r="FT20">
        <v>1</v>
      </c>
      <c r="FU20">
        <v>0.5</v>
      </c>
      <c r="FV20">
        <v>1</v>
      </c>
      <c r="FW20">
        <v>1</v>
      </c>
      <c r="FX20">
        <v>1</v>
      </c>
      <c r="FY20">
        <v>0.5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 s="16">
        <v>0.5</v>
      </c>
      <c r="GJ20">
        <f t="shared" si="0"/>
        <v>95.5</v>
      </c>
    </row>
    <row r="21" spans="1:192" x14ac:dyDescent="0.2">
      <c r="A21" t="s">
        <v>351</v>
      </c>
      <c r="B21">
        <v>424386208</v>
      </c>
      <c r="C21" t="s">
        <v>197</v>
      </c>
      <c r="D21" t="s">
        <v>189</v>
      </c>
      <c r="G21">
        <v>2962</v>
      </c>
      <c r="H21">
        <v>1466</v>
      </c>
      <c r="I21" t="s">
        <v>189</v>
      </c>
      <c r="J21" t="s">
        <v>190</v>
      </c>
      <c r="K21" t="s">
        <v>191</v>
      </c>
      <c r="L21">
        <v>8889</v>
      </c>
      <c r="M21">
        <v>4396</v>
      </c>
      <c r="N21">
        <v>-1</v>
      </c>
      <c r="O21" t="s">
        <v>1355</v>
      </c>
      <c r="P21" t="s">
        <v>192</v>
      </c>
      <c r="Q21" t="s">
        <v>512</v>
      </c>
      <c r="R21" t="s">
        <v>513</v>
      </c>
      <c r="S21" t="s">
        <v>550</v>
      </c>
      <c r="T21" t="s">
        <v>551</v>
      </c>
      <c r="U21">
        <v>20</v>
      </c>
      <c r="V21" t="s">
        <v>193</v>
      </c>
      <c r="W21">
        <v>11817</v>
      </c>
      <c r="X21">
        <v>5188</v>
      </c>
      <c r="Y21">
        <v>0</v>
      </c>
      <c r="Z21">
        <v>1</v>
      </c>
      <c r="AA21" s="26" t="s">
        <v>196</v>
      </c>
      <c r="AB21">
        <v>1</v>
      </c>
      <c r="AC21" s="26" t="s">
        <v>194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 t="s">
        <v>195</v>
      </c>
      <c r="AL21">
        <v>0</v>
      </c>
      <c r="AM21">
        <v>0</v>
      </c>
      <c r="AN21" t="s">
        <v>195</v>
      </c>
      <c r="AO21" t="s">
        <v>195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 t="s">
        <v>195</v>
      </c>
      <c r="BF21">
        <v>0</v>
      </c>
      <c r="BG21" t="s">
        <v>195</v>
      </c>
      <c r="BH21" t="s">
        <v>195</v>
      </c>
      <c r="BI21">
        <v>0</v>
      </c>
      <c r="BJ21">
        <v>0.5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0.5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0.5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0.5</v>
      </c>
      <c r="CS21">
        <v>0</v>
      </c>
      <c r="CT21">
        <v>0.5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</v>
      </c>
      <c r="DH21">
        <v>1</v>
      </c>
      <c r="DI21">
        <v>0</v>
      </c>
      <c r="DJ21">
        <v>1</v>
      </c>
      <c r="DK21">
        <v>1</v>
      </c>
      <c r="DL21" t="s">
        <v>195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0.5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0.5</v>
      </c>
      <c r="ED21">
        <v>1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0.5</v>
      </c>
      <c r="EK21">
        <v>0.5</v>
      </c>
      <c r="EL21">
        <v>1</v>
      </c>
      <c r="EM21">
        <v>0</v>
      </c>
      <c r="EN21">
        <v>0.5</v>
      </c>
      <c r="EO21">
        <v>1</v>
      </c>
      <c r="EP21">
        <v>1</v>
      </c>
      <c r="EQ21">
        <v>1</v>
      </c>
      <c r="ER21">
        <v>0.5</v>
      </c>
      <c r="ES21">
        <v>1</v>
      </c>
      <c r="ET21">
        <v>1</v>
      </c>
      <c r="EU21">
        <v>1</v>
      </c>
      <c r="EV21">
        <v>1</v>
      </c>
      <c r="EW21">
        <v>0.5</v>
      </c>
      <c r="EX21">
        <v>1</v>
      </c>
      <c r="EY21">
        <v>0</v>
      </c>
      <c r="EZ21">
        <v>1</v>
      </c>
      <c r="FA21">
        <v>1</v>
      </c>
      <c r="FB21">
        <v>0.5</v>
      </c>
      <c r="FC21">
        <v>1</v>
      </c>
      <c r="FD21">
        <v>1</v>
      </c>
      <c r="FE21" t="s">
        <v>195</v>
      </c>
      <c r="FF21">
        <v>1</v>
      </c>
      <c r="FG21">
        <v>1</v>
      </c>
      <c r="FH21">
        <v>0.5</v>
      </c>
      <c r="FI21">
        <v>0.5</v>
      </c>
      <c r="FJ21">
        <v>1</v>
      </c>
      <c r="FK21">
        <v>1</v>
      </c>
      <c r="FL21" t="s">
        <v>195</v>
      </c>
      <c r="FM21">
        <v>1</v>
      </c>
      <c r="FN21">
        <v>1</v>
      </c>
      <c r="FO21">
        <v>1</v>
      </c>
      <c r="FP21">
        <v>1</v>
      </c>
      <c r="FQ21">
        <v>0.5</v>
      </c>
      <c r="FR21">
        <v>1</v>
      </c>
      <c r="FS21">
        <v>1</v>
      </c>
      <c r="FT21">
        <v>1</v>
      </c>
      <c r="FU21">
        <v>0.5</v>
      </c>
      <c r="FV21">
        <v>1</v>
      </c>
      <c r="FW21">
        <v>1</v>
      </c>
      <c r="FX21">
        <v>1</v>
      </c>
      <c r="FY21">
        <v>0.5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1</v>
      </c>
      <c r="GI21" s="16">
        <v>0.5</v>
      </c>
      <c r="GJ21">
        <f t="shared" si="0"/>
        <v>95.5</v>
      </c>
    </row>
    <row r="22" spans="1:192" x14ac:dyDescent="0.2">
      <c r="A22" t="s">
        <v>351</v>
      </c>
      <c r="B22">
        <v>424386281</v>
      </c>
      <c r="C22" t="s">
        <v>188</v>
      </c>
      <c r="D22" t="s">
        <v>197</v>
      </c>
      <c r="G22">
        <v>2962</v>
      </c>
      <c r="H22">
        <v>1441</v>
      </c>
      <c r="I22" t="s">
        <v>197</v>
      </c>
      <c r="J22" t="s">
        <v>199</v>
      </c>
      <c r="K22" t="s">
        <v>200</v>
      </c>
      <c r="L22">
        <v>8889</v>
      </c>
      <c r="M22">
        <v>4323</v>
      </c>
      <c r="N22">
        <v>-1</v>
      </c>
      <c r="O22" t="s">
        <v>1355</v>
      </c>
      <c r="P22" t="s">
        <v>192</v>
      </c>
      <c r="Q22" t="s">
        <v>512</v>
      </c>
      <c r="R22" t="s">
        <v>513</v>
      </c>
      <c r="S22" t="s">
        <v>552</v>
      </c>
      <c r="T22" t="s">
        <v>553</v>
      </c>
      <c r="U22">
        <v>20</v>
      </c>
      <c r="V22" t="s">
        <v>193</v>
      </c>
      <c r="W22">
        <v>11817</v>
      </c>
      <c r="X22">
        <v>5115</v>
      </c>
      <c r="Y22">
        <v>0</v>
      </c>
      <c r="Z22">
        <v>1</v>
      </c>
      <c r="AA22" s="26" t="s">
        <v>194</v>
      </c>
      <c r="AB22">
        <v>1</v>
      </c>
      <c r="AC22" s="26" t="s">
        <v>196</v>
      </c>
      <c r="AD22">
        <v>0</v>
      </c>
      <c r="AE22">
        <v>0</v>
      </c>
      <c r="AF22">
        <v>0.5</v>
      </c>
      <c r="AG22">
        <v>0.5</v>
      </c>
      <c r="AH22">
        <v>0.5</v>
      </c>
      <c r="AI22">
        <v>0.5</v>
      </c>
      <c r="AJ22">
        <v>0.5</v>
      </c>
      <c r="AK22">
        <v>0</v>
      </c>
      <c r="AL22">
        <v>0</v>
      </c>
      <c r="AM22">
        <v>0</v>
      </c>
      <c r="AN22">
        <v>0</v>
      </c>
      <c r="AO22" t="s">
        <v>195</v>
      </c>
      <c r="AP22">
        <v>0</v>
      </c>
      <c r="AQ22" t="s">
        <v>195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1</v>
      </c>
      <c r="AY22">
        <v>0</v>
      </c>
      <c r="AZ22">
        <v>0</v>
      </c>
      <c r="BA22" t="s">
        <v>195</v>
      </c>
      <c r="BB22">
        <v>1</v>
      </c>
      <c r="BC22">
        <v>0</v>
      </c>
      <c r="BD22">
        <v>0</v>
      </c>
      <c r="BE22" t="s">
        <v>195</v>
      </c>
      <c r="BF22">
        <v>0</v>
      </c>
      <c r="BG22">
        <v>0</v>
      </c>
      <c r="BH22" t="s">
        <v>195</v>
      </c>
      <c r="BI22">
        <v>0</v>
      </c>
      <c r="BJ22">
        <v>0.5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0.5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0</v>
      </c>
      <c r="CJ22">
        <v>0</v>
      </c>
      <c r="CK22">
        <v>0.5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0.5</v>
      </c>
      <c r="CS22">
        <v>0</v>
      </c>
      <c r="CT22">
        <v>0.5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1</v>
      </c>
      <c r="DI22">
        <v>0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0.5</v>
      </c>
      <c r="ES22">
        <v>1</v>
      </c>
      <c r="ET22">
        <v>1</v>
      </c>
      <c r="EU22">
        <v>1</v>
      </c>
      <c r="EV22">
        <v>1</v>
      </c>
      <c r="EW22">
        <v>0.5</v>
      </c>
      <c r="EX22">
        <v>1</v>
      </c>
      <c r="EY22">
        <v>0</v>
      </c>
      <c r="EZ22">
        <v>1</v>
      </c>
      <c r="FA22">
        <v>1</v>
      </c>
      <c r="FB22">
        <v>1</v>
      </c>
      <c r="FC22">
        <v>1</v>
      </c>
      <c r="FD22">
        <v>1</v>
      </c>
      <c r="FE22" t="s">
        <v>195</v>
      </c>
      <c r="FF22">
        <v>1</v>
      </c>
      <c r="FG22">
        <v>1</v>
      </c>
      <c r="FH22">
        <v>1</v>
      </c>
      <c r="FI22">
        <v>0.5</v>
      </c>
      <c r="FJ22">
        <v>1</v>
      </c>
      <c r="FK22">
        <v>1</v>
      </c>
      <c r="FL22">
        <v>1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1</v>
      </c>
      <c r="FV22">
        <v>1</v>
      </c>
      <c r="FW22">
        <v>1</v>
      </c>
      <c r="FX22">
        <v>1</v>
      </c>
      <c r="FY22">
        <v>1</v>
      </c>
      <c r="FZ22">
        <v>1</v>
      </c>
      <c r="GA22">
        <v>1</v>
      </c>
      <c r="GB22">
        <v>1</v>
      </c>
      <c r="GC22">
        <v>1</v>
      </c>
      <c r="GD22">
        <v>1</v>
      </c>
      <c r="GE22">
        <v>1</v>
      </c>
      <c r="GF22">
        <v>1</v>
      </c>
      <c r="GG22">
        <v>1</v>
      </c>
      <c r="GH22">
        <v>1</v>
      </c>
      <c r="GI22" s="16">
        <v>1</v>
      </c>
      <c r="GJ22">
        <f t="shared" si="0"/>
        <v>107.5</v>
      </c>
    </row>
    <row r="23" spans="1:192" x14ac:dyDescent="0.2">
      <c r="A23" t="s">
        <v>351</v>
      </c>
      <c r="B23">
        <v>424386368</v>
      </c>
      <c r="C23" t="s">
        <v>188</v>
      </c>
      <c r="D23" t="s">
        <v>189</v>
      </c>
      <c r="G23">
        <v>2962</v>
      </c>
      <c r="H23">
        <v>1412</v>
      </c>
      <c r="I23" t="s">
        <v>189</v>
      </c>
      <c r="J23" t="s">
        <v>199</v>
      </c>
      <c r="K23" t="s">
        <v>200</v>
      </c>
      <c r="L23">
        <v>8889</v>
      </c>
      <c r="M23">
        <v>4236</v>
      </c>
      <c r="N23">
        <v>-1</v>
      </c>
      <c r="O23" t="s">
        <v>1355</v>
      </c>
      <c r="P23" t="s">
        <v>192</v>
      </c>
      <c r="Q23" t="s">
        <v>512</v>
      </c>
      <c r="R23" t="s">
        <v>513</v>
      </c>
      <c r="S23" t="s">
        <v>554</v>
      </c>
      <c r="T23" t="s">
        <v>555</v>
      </c>
      <c r="U23">
        <v>20</v>
      </c>
      <c r="V23" t="s">
        <v>193</v>
      </c>
      <c r="W23">
        <v>11817</v>
      </c>
      <c r="X23">
        <v>5028</v>
      </c>
      <c r="Y23">
        <v>0</v>
      </c>
      <c r="Z23">
        <v>1</v>
      </c>
      <c r="AA23" s="26" t="s">
        <v>194</v>
      </c>
      <c r="AB23">
        <v>1</v>
      </c>
      <c r="AC23" s="26" t="s">
        <v>196</v>
      </c>
      <c r="AD23">
        <v>0</v>
      </c>
      <c r="AE23" t="s">
        <v>195</v>
      </c>
      <c r="AF23" t="s">
        <v>195</v>
      </c>
      <c r="AG23">
        <v>0.5</v>
      </c>
      <c r="AH23">
        <v>0.5</v>
      </c>
      <c r="AI23">
        <v>0.5</v>
      </c>
      <c r="AJ23" t="s">
        <v>195</v>
      </c>
      <c r="AK23">
        <v>0</v>
      </c>
      <c r="AL23">
        <v>0.5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1</v>
      </c>
      <c r="AY23">
        <v>0</v>
      </c>
      <c r="AZ23">
        <v>0</v>
      </c>
      <c r="BA23">
        <v>0</v>
      </c>
      <c r="BB23">
        <v>0.5</v>
      </c>
      <c r="BC23">
        <v>0</v>
      </c>
      <c r="BD23">
        <v>0</v>
      </c>
      <c r="BE23">
        <v>0</v>
      </c>
      <c r="BF23">
        <v>0</v>
      </c>
      <c r="BG23">
        <v>0</v>
      </c>
      <c r="BH23" t="s">
        <v>195</v>
      </c>
      <c r="BI23">
        <v>0</v>
      </c>
      <c r="BJ23">
        <v>0.5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0.5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0</v>
      </c>
      <c r="CJ23">
        <v>0</v>
      </c>
      <c r="CK23">
        <v>0.5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0.5</v>
      </c>
      <c r="CS23">
        <v>0</v>
      </c>
      <c r="CT23">
        <v>0.5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1</v>
      </c>
      <c r="DH23">
        <v>1</v>
      </c>
      <c r="DI23">
        <v>0</v>
      </c>
      <c r="DJ23">
        <v>1</v>
      </c>
      <c r="DK23">
        <v>0.5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0.5</v>
      </c>
      <c r="DW23">
        <v>0.5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1</v>
      </c>
      <c r="EM23" t="s">
        <v>195</v>
      </c>
      <c r="EN23">
        <v>1</v>
      </c>
      <c r="EO23">
        <v>0.5</v>
      </c>
      <c r="EP23">
        <v>1</v>
      </c>
      <c r="EQ23">
        <v>1</v>
      </c>
      <c r="ER23">
        <v>0.5</v>
      </c>
      <c r="ES23">
        <v>1</v>
      </c>
      <c r="ET23">
        <v>1</v>
      </c>
      <c r="EU23">
        <v>1</v>
      </c>
      <c r="EV23">
        <v>1</v>
      </c>
      <c r="EW23">
        <v>0.5</v>
      </c>
      <c r="EX23">
        <v>1</v>
      </c>
      <c r="EY23">
        <v>0</v>
      </c>
      <c r="EZ23">
        <v>1</v>
      </c>
      <c r="FA23">
        <v>1</v>
      </c>
      <c r="FB23">
        <v>1</v>
      </c>
      <c r="FC23">
        <v>1</v>
      </c>
      <c r="FD23">
        <v>1</v>
      </c>
      <c r="FE23" t="s">
        <v>195</v>
      </c>
      <c r="FF23">
        <v>1</v>
      </c>
      <c r="FG23">
        <v>1</v>
      </c>
      <c r="FH23">
        <v>1</v>
      </c>
      <c r="FI23">
        <v>0.5</v>
      </c>
      <c r="FJ23">
        <v>1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1</v>
      </c>
      <c r="FS23">
        <v>1</v>
      </c>
      <c r="FT23">
        <v>1</v>
      </c>
      <c r="FU23">
        <v>0.5</v>
      </c>
      <c r="FV23">
        <v>1</v>
      </c>
      <c r="FW23">
        <v>1</v>
      </c>
      <c r="FX23">
        <v>1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E23">
        <v>1</v>
      </c>
      <c r="GF23">
        <v>1</v>
      </c>
      <c r="GG23">
        <v>1</v>
      </c>
      <c r="GH23">
        <v>1</v>
      </c>
      <c r="GI23" s="16">
        <v>0.5</v>
      </c>
      <c r="GJ23">
        <f t="shared" si="0"/>
        <v>102.5</v>
      </c>
    </row>
    <row r="24" spans="1:192" x14ac:dyDescent="0.2">
      <c r="A24" t="s">
        <v>351</v>
      </c>
      <c r="B24">
        <v>424386492</v>
      </c>
      <c r="C24" t="s">
        <v>198</v>
      </c>
      <c r="D24" t="s">
        <v>197</v>
      </c>
      <c r="G24">
        <v>2962</v>
      </c>
      <c r="H24">
        <v>1371</v>
      </c>
      <c r="I24" t="s">
        <v>197</v>
      </c>
      <c r="J24" t="s">
        <v>190</v>
      </c>
      <c r="K24" t="s">
        <v>191</v>
      </c>
      <c r="L24">
        <v>8889</v>
      </c>
      <c r="M24">
        <v>4112</v>
      </c>
      <c r="N24">
        <v>-1</v>
      </c>
      <c r="O24" t="s">
        <v>1355</v>
      </c>
      <c r="P24" t="s">
        <v>192</v>
      </c>
      <c r="Q24" t="s">
        <v>512</v>
      </c>
      <c r="R24" t="s">
        <v>513</v>
      </c>
      <c r="S24" t="s">
        <v>556</v>
      </c>
      <c r="T24" t="s">
        <v>557</v>
      </c>
      <c r="U24">
        <v>20</v>
      </c>
      <c r="V24" t="s">
        <v>193</v>
      </c>
      <c r="W24">
        <v>11817</v>
      </c>
      <c r="X24">
        <v>4904</v>
      </c>
      <c r="Y24">
        <v>0</v>
      </c>
      <c r="Z24">
        <v>1</v>
      </c>
      <c r="AA24" s="26" t="s">
        <v>194</v>
      </c>
      <c r="AB24">
        <v>1</v>
      </c>
      <c r="AC24" s="26" t="s">
        <v>196</v>
      </c>
      <c r="AD24">
        <v>0</v>
      </c>
      <c r="AE24">
        <v>0</v>
      </c>
      <c r="AF24">
        <v>0.5</v>
      </c>
      <c r="AG24">
        <v>0.5</v>
      </c>
      <c r="AH24">
        <v>0.5</v>
      </c>
      <c r="AI24">
        <v>0.5</v>
      </c>
      <c r="AJ24">
        <v>0.5</v>
      </c>
      <c r="AK24" t="s">
        <v>195</v>
      </c>
      <c r="AL24" t="s">
        <v>195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1</v>
      </c>
      <c r="AY24">
        <v>0</v>
      </c>
      <c r="AZ24">
        <v>0</v>
      </c>
      <c r="BA24" t="s">
        <v>195</v>
      </c>
      <c r="BB24">
        <v>1</v>
      </c>
      <c r="BC24" t="s">
        <v>195</v>
      </c>
      <c r="BD24">
        <v>0</v>
      </c>
      <c r="BE24">
        <v>0</v>
      </c>
      <c r="BF24">
        <v>0</v>
      </c>
      <c r="BG24">
        <v>0</v>
      </c>
      <c r="BH24" t="s">
        <v>195</v>
      </c>
      <c r="BI24">
        <v>0</v>
      </c>
      <c r="BJ24">
        <v>0.5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0.5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0</v>
      </c>
      <c r="CK24">
        <v>0.5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0.5</v>
      </c>
      <c r="CS24">
        <v>0</v>
      </c>
      <c r="CT24">
        <v>0.5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1</v>
      </c>
      <c r="DH24">
        <v>1</v>
      </c>
      <c r="DI24">
        <v>0</v>
      </c>
      <c r="DJ24">
        <v>1</v>
      </c>
      <c r="DK24">
        <v>1</v>
      </c>
      <c r="DL24" t="s">
        <v>195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0.5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0.5</v>
      </c>
      <c r="ES24">
        <v>1</v>
      </c>
      <c r="ET24">
        <v>1</v>
      </c>
      <c r="EU24">
        <v>1</v>
      </c>
      <c r="EV24">
        <v>1</v>
      </c>
      <c r="EW24">
        <v>0.5</v>
      </c>
      <c r="EX24">
        <v>1</v>
      </c>
      <c r="EY24">
        <v>0</v>
      </c>
      <c r="EZ24">
        <v>1</v>
      </c>
      <c r="FA24" t="s">
        <v>195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0.5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 t="s">
        <v>195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 s="16">
        <v>1</v>
      </c>
      <c r="GJ24">
        <f t="shared" si="0"/>
        <v>105</v>
      </c>
    </row>
    <row r="25" spans="1:192" x14ac:dyDescent="0.2">
      <c r="A25" t="s">
        <v>351</v>
      </c>
      <c r="B25">
        <v>424386515</v>
      </c>
      <c r="C25" t="s">
        <v>197</v>
      </c>
      <c r="D25" t="s">
        <v>198</v>
      </c>
      <c r="G25">
        <v>2962</v>
      </c>
      <c r="H25">
        <v>1363</v>
      </c>
      <c r="I25" t="s">
        <v>198</v>
      </c>
      <c r="J25" t="s">
        <v>199</v>
      </c>
      <c r="K25" t="s">
        <v>200</v>
      </c>
      <c r="L25">
        <v>8889</v>
      </c>
      <c r="M25">
        <v>4089</v>
      </c>
      <c r="N25">
        <v>-1</v>
      </c>
      <c r="O25" t="s">
        <v>1355</v>
      </c>
      <c r="P25" t="s">
        <v>192</v>
      </c>
      <c r="Q25" t="s">
        <v>512</v>
      </c>
      <c r="R25" t="s">
        <v>513</v>
      </c>
      <c r="S25" t="s">
        <v>558</v>
      </c>
      <c r="T25" t="s">
        <v>559</v>
      </c>
      <c r="U25">
        <v>20</v>
      </c>
      <c r="V25" t="s">
        <v>193</v>
      </c>
      <c r="W25">
        <v>11817</v>
      </c>
      <c r="X25">
        <v>4881</v>
      </c>
      <c r="Y25">
        <v>0</v>
      </c>
      <c r="Z25">
        <v>1</v>
      </c>
      <c r="AA25" s="26" t="s">
        <v>194</v>
      </c>
      <c r="AB25">
        <v>1</v>
      </c>
      <c r="AC25" s="26" t="s">
        <v>196</v>
      </c>
      <c r="AD25">
        <v>0</v>
      </c>
      <c r="AE25">
        <v>0</v>
      </c>
      <c r="AF25">
        <v>0.5</v>
      </c>
      <c r="AG25">
        <v>0.5</v>
      </c>
      <c r="AH25">
        <v>0.5</v>
      </c>
      <c r="AI25">
        <v>0.5</v>
      </c>
      <c r="AJ25">
        <v>0.5</v>
      </c>
      <c r="AK25" t="s">
        <v>195</v>
      </c>
      <c r="AL25" t="s">
        <v>195</v>
      </c>
      <c r="AM25">
        <v>0</v>
      </c>
      <c r="AN25" t="s">
        <v>195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</v>
      </c>
      <c r="AX25">
        <v>1</v>
      </c>
      <c r="AY25">
        <v>0</v>
      </c>
      <c r="AZ25">
        <v>0</v>
      </c>
      <c r="BA25">
        <v>0</v>
      </c>
      <c r="BB25">
        <v>1</v>
      </c>
      <c r="BC25" t="s">
        <v>195</v>
      </c>
      <c r="BD25">
        <v>0</v>
      </c>
      <c r="BE25">
        <v>0</v>
      </c>
      <c r="BF25">
        <v>0</v>
      </c>
      <c r="BG25">
        <v>0</v>
      </c>
      <c r="BH25" t="s">
        <v>195</v>
      </c>
      <c r="BI25">
        <v>0</v>
      </c>
      <c r="BJ25">
        <v>0.5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0.5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0.5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0.5</v>
      </c>
      <c r="CS25">
        <v>0</v>
      </c>
      <c r="CT25">
        <v>0.5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1</v>
      </c>
      <c r="DH25">
        <v>1</v>
      </c>
      <c r="DI25">
        <v>0</v>
      </c>
      <c r="DJ25">
        <v>0.5</v>
      </c>
      <c r="DK25">
        <v>1</v>
      </c>
      <c r="DL25">
        <v>1</v>
      </c>
      <c r="DM25">
        <v>1</v>
      </c>
      <c r="DN25">
        <v>0.5</v>
      </c>
      <c r="DO25">
        <v>0.5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 t="s">
        <v>195</v>
      </c>
      <c r="DW25">
        <v>0.5</v>
      </c>
      <c r="DX25">
        <v>0.5</v>
      </c>
      <c r="DY25">
        <v>0.5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0.5</v>
      </c>
      <c r="EH25">
        <v>1</v>
      </c>
      <c r="EI25">
        <v>1</v>
      </c>
      <c r="EJ25">
        <v>0.5</v>
      </c>
      <c r="EK25">
        <v>1</v>
      </c>
      <c r="EL25">
        <v>1</v>
      </c>
      <c r="EM25">
        <v>1</v>
      </c>
      <c r="EN25">
        <v>1</v>
      </c>
      <c r="EO25">
        <v>1</v>
      </c>
      <c r="EP25">
        <v>1</v>
      </c>
      <c r="EQ25">
        <v>1</v>
      </c>
      <c r="ER25">
        <v>0.5</v>
      </c>
      <c r="ES25">
        <v>1</v>
      </c>
      <c r="ET25">
        <v>1</v>
      </c>
      <c r="EU25">
        <v>1</v>
      </c>
      <c r="EV25">
        <v>1</v>
      </c>
      <c r="EW25">
        <v>0.5</v>
      </c>
      <c r="EX25">
        <v>1</v>
      </c>
      <c r="EY25">
        <v>0</v>
      </c>
      <c r="EZ25">
        <v>1</v>
      </c>
      <c r="FA25">
        <v>0</v>
      </c>
      <c r="FB25">
        <v>0.5</v>
      </c>
      <c r="FC25">
        <v>0.5</v>
      </c>
      <c r="FD25">
        <v>0.5</v>
      </c>
      <c r="FE25">
        <v>1</v>
      </c>
      <c r="FF25">
        <v>1</v>
      </c>
      <c r="FG25">
        <v>1</v>
      </c>
      <c r="FH25">
        <v>1</v>
      </c>
      <c r="FI25">
        <v>0.5</v>
      </c>
      <c r="FJ25">
        <v>1</v>
      </c>
      <c r="FK25">
        <v>0.5</v>
      </c>
      <c r="FL25">
        <v>1</v>
      </c>
      <c r="FM25">
        <v>1</v>
      </c>
      <c r="FN25">
        <v>0.5</v>
      </c>
      <c r="FO25">
        <v>1</v>
      </c>
      <c r="FP25">
        <v>1</v>
      </c>
      <c r="FQ25">
        <v>1</v>
      </c>
      <c r="FR25">
        <v>1</v>
      </c>
      <c r="FS25" t="s">
        <v>195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0.5</v>
      </c>
      <c r="FZ25">
        <v>1</v>
      </c>
      <c r="GA25">
        <v>1</v>
      </c>
      <c r="GB25">
        <v>1</v>
      </c>
      <c r="GC25">
        <v>1</v>
      </c>
      <c r="GD25">
        <v>0.5</v>
      </c>
      <c r="GE25">
        <v>1</v>
      </c>
      <c r="GF25">
        <v>1</v>
      </c>
      <c r="GG25">
        <v>1</v>
      </c>
      <c r="GH25">
        <v>1</v>
      </c>
      <c r="GI25" s="16">
        <v>1</v>
      </c>
      <c r="GJ25">
        <f t="shared" si="0"/>
        <v>98</v>
      </c>
    </row>
    <row r="26" spans="1:192" x14ac:dyDescent="0.2">
      <c r="A26" t="s">
        <v>351</v>
      </c>
      <c r="B26">
        <v>424386920</v>
      </c>
      <c r="C26" t="s">
        <v>197</v>
      </c>
      <c r="D26" t="s">
        <v>198</v>
      </c>
      <c r="G26">
        <v>2962</v>
      </c>
      <c r="H26">
        <v>1228</v>
      </c>
      <c r="I26" t="s">
        <v>198</v>
      </c>
      <c r="J26" t="s">
        <v>199</v>
      </c>
      <c r="K26" t="s">
        <v>200</v>
      </c>
      <c r="L26">
        <v>8889</v>
      </c>
      <c r="M26">
        <v>3684</v>
      </c>
      <c r="N26">
        <v>-1</v>
      </c>
      <c r="O26" t="s">
        <v>1355</v>
      </c>
      <c r="P26" t="s">
        <v>192</v>
      </c>
      <c r="Q26" t="s">
        <v>512</v>
      </c>
      <c r="R26" t="s">
        <v>513</v>
      </c>
      <c r="S26" t="s">
        <v>560</v>
      </c>
      <c r="T26" t="s">
        <v>561</v>
      </c>
      <c r="U26">
        <v>20</v>
      </c>
      <c r="V26" t="s">
        <v>193</v>
      </c>
      <c r="W26">
        <v>11817</v>
      </c>
      <c r="X26">
        <v>4476</v>
      </c>
      <c r="Y26">
        <v>0</v>
      </c>
      <c r="Z26">
        <v>1</v>
      </c>
      <c r="AA26" s="26" t="s">
        <v>196</v>
      </c>
      <c r="AB26">
        <v>1</v>
      </c>
      <c r="AC26" s="26" t="s">
        <v>194</v>
      </c>
      <c r="AD26">
        <v>0</v>
      </c>
      <c r="AE26">
        <v>0</v>
      </c>
      <c r="AF26">
        <v>0</v>
      </c>
      <c r="AG26" t="s">
        <v>195</v>
      </c>
      <c r="AH26">
        <v>0</v>
      </c>
      <c r="AI26">
        <v>0</v>
      </c>
      <c r="AJ26">
        <v>0</v>
      </c>
      <c r="AK26">
        <v>0</v>
      </c>
      <c r="AL26" t="s">
        <v>195</v>
      </c>
      <c r="AM26" t="s">
        <v>195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 t="s">
        <v>195</v>
      </c>
      <c r="AW26">
        <v>0.5</v>
      </c>
      <c r="AX26">
        <v>0.5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 t="s">
        <v>195</v>
      </c>
      <c r="BJ26" t="s">
        <v>195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0.5</v>
      </c>
      <c r="BR26">
        <v>1</v>
      </c>
      <c r="BS26">
        <v>1</v>
      </c>
      <c r="BT26">
        <v>1</v>
      </c>
      <c r="BU26">
        <v>0.5</v>
      </c>
      <c r="BV26">
        <v>1</v>
      </c>
      <c r="BW26">
        <v>0.5</v>
      </c>
      <c r="BX26">
        <v>1</v>
      </c>
      <c r="BY26">
        <v>0.5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0.5</v>
      </c>
      <c r="DH26">
        <v>1</v>
      </c>
      <c r="DI26">
        <v>0</v>
      </c>
      <c r="DJ26">
        <v>0.5</v>
      </c>
      <c r="DK26">
        <v>0.5</v>
      </c>
      <c r="DL26">
        <v>0.5</v>
      </c>
      <c r="DM26">
        <v>1</v>
      </c>
      <c r="DN26">
        <v>1</v>
      </c>
      <c r="DO26">
        <v>1</v>
      </c>
      <c r="DP26">
        <v>1</v>
      </c>
      <c r="DQ26">
        <v>0</v>
      </c>
      <c r="DR26">
        <v>1</v>
      </c>
      <c r="DS26">
        <v>0.5</v>
      </c>
      <c r="DT26">
        <v>0</v>
      </c>
      <c r="DU26">
        <v>1</v>
      </c>
      <c r="DV26">
        <v>1</v>
      </c>
      <c r="DW26">
        <v>0.5</v>
      </c>
      <c r="DX26">
        <v>1</v>
      </c>
      <c r="DY26">
        <v>0.5</v>
      </c>
      <c r="DZ26">
        <v>1</v>
      </c>
      <c r="EA26">
        <v>0.5</v>
      </c>
      <c r="EB26">
        <v>0</v>
      </c>
      <c r="EC26">
        <v>0.5</v>
      </c>
      <c r="ED26">
        <v>1</v>
      </c>
      <c r="EE26">
        <v>0.5</v>
      </c>
      <c r="EF26">
        <v>0.5</v>
      </c>
      <c r="EG26">
        <v>0</v>
      </c>
      <c r="EH26">
        <v>1</v>
      </c>
      <c r="EI26">
        <v>1</v>
      </c>
      <c r="EJ26">
        <v>0.5</v>
      </c>
      <c r="EK26">
        <v>1</v>
      </c>
      <c r="EL26">
        <v>1</v>
      </c>
      <c r="EM26">
        <v>0</v>
      </c>
      <c r="EN26">
        <v>0.5</v>
      </c>
      <c r="EO26">
        <v>1</v>
      </c>
      <c r="EP26">
        <v>1</v>
      </c>
      <c r="EQ26">
        <v>1</v>
      </c>
      <c r="ER26">
        <v>0.5</v>
      </c>
      <c r="ES26">
        <v>0.5</v>
      </c>
      <c r="ET26">
        <v>1</v>
      </c>
      <c r="EU26">
        <v>0.5</v>
      </c>
      <c r="EV26">
        <v>1</v>
      </c>
      <c r="EW26">
        <v>0</v>
      </c>
      <c r="EX26">
        <v>0</v>
      </c>
      <c r="EY26">
        <v>0</v>
      </c>
      <c r="EZ26">
        <v>0</v>
      </c>
      <c r="FA26">
        <v>1</v>
      </c>
      <c r="FB26">
        <v>0</v>
      </c>
      <c r="FC26">
        <v>0.5</v>
      </c>
      <c r="FD26">
        <v>0.5</v>
      </c>
      <c r="FE26">
        <v>1</v>
      </c>
      <c r="FF26">
        <v>0.5</v>
      </c>
      <c r="FG26">
        <v>0</v>
      </c>
      <c r="FH26">
        <v>0.5</v>
      </c>
      <c r="FI26">
        <v>0.5</v>
      </c>
      <c r="FJ26">
        <v>1</v>
      </c>
      <c r="FK26">
        <v>0.5</v>
      </c>
      <c r="FL26">
        <v>0.5</v>
      </c>
      <c r="FM26">
        <v>1</v>
      </c>
      <c r="FN26">
        <v>0</v>
      </c>
      <c r="FO26">
        <v>0.5</v>
      </c>
      <c r="FP26">
        <v>0.5</v>
      </c>
      <c r="FQ26">
        <v>0</v>
      </c>
      <c r="FR26">
        <v>1</v>
      </c>
      <c r="FS26">
        <v>0.5</v>
      </c>
      <c r="FT26">
        <v>1</v>
      </c>
      <c r="FU26" t="s">
        <v>195</v>
      </c>
      <c r="FV26">
        <v>1</v>
      </c>
      <c r="FW26">
        <v>0.5</v>
      </c>
      <c r="FX26">
        <v>1</v>
      </c>
      <c r="FY26">
        <v>0.5</v>
      </c>
      <c r="FZ26">
        <v>1</v>
      </c>
      <c r="GA26">
        <v>0</v>
      </c>
      <c r="GB26">
        <v>0</v>
      </c>
      <c r="GC26">
        <v>1</v>
      </c>
      <c r="GD26">
        <v>1</v>
      </c>
      <c r="GE26">
        <v>0.5</v>
      </c>
      <c r="GF26">
        <v>1</v>
      </c>
      <c r="GG26" t="s">
        <v>195</v>
      </c>
      <c r="GH26">
        <v>0.5</v>
      </c>
      <c r="GI26" s="19">
        <v>1</v>
      </c>
      <c r="GJ26">
        <f t="shared" si="0"/>
        <v>72</v>
      </c>
    </row>
    <row r="27" spans="1:192" x14ac:dyDescent="0.2">
      <c r="AD27" s="4" t="s">
        <v>1129</v>
      </c>
      <c r="AE27" s="28">
        <f>SUM(AE2:AE26)</f>
        <v>0.5</v>
      </c>
      <c r="AF27" s="28">
        <f t="shared" ref="AF27:CQ27" si="1">SUM(AF2:AF26)</f>
        <v>5</v>
      </c>
      <c r="AG27" s="28">
        <f t="shared" si="1"/>
        <v>8.5</v>
      </c>
      <c r="AH27" s="28">
        <f t="shared" si="1"/>
        <v>5.5</v>
      </c>
      <c r="AI27" s="28">
        <f t="shared" si="1"/>
        <v>9.5</v>
      </c>
      <c r="AJ27" s="28">
        <f t="shared" si="1"/>
        <v>8.5</v>
      </c>
      <c r="AK27" s="28">
        <f t="shared" si="1"/>
        <v>2</v>
      </c>
      <c r="AL27" s="28">
        <f t="shared" si="1"/>
        <v>1.5</v>
      </c>
      <c r="AM27" s="28">
        <f t="shared" si="1"/>
        <v>1</v>
      </c>
      <c r="AN27" s="28">
        <f t="shared" si="1"/>
        <v>2</v>
      </c>
      <c r="AO27" s="28">
        <f t="shared" si="1"/>
        <v>2</v>
      </c>
      <c r="AP27" s="28">
        <f t="shared" si="1"/>
        <v>0</v>
      </c>
      <c r="AQ27" s="28">
        <f t="shared" si="1"/>
        <v>0</v>
      </c>
      <c r="AR27" s="28">
        <f t="shared" si="1"/>
        <v>2</v>
      </c>
      <c r="AS27" s="28">
        <f t="shared" si="1"/>
        <v>0</v>
      </c>
      <c r="AT27" s="28">
        <f t="shared" si="1"/>
        <v>2</v>
      </c>
      <c r="AU27" s="28">
        <f t="shared" si="1"/>
        <v>2</v>
      </c>
      <c r="AV27" s="28">
        <f t="shared" si="1"/>
        <v>1</v>
      </c>
      <c r="AW27" s="28">
        <f t="shared" si="1"/>
        <v>21</v>
      </c>
      <c r="AX27" s="28">
        <f t="shared" si="1"/>
        <v>20</v>
      </c>
      <c r="AY27" s="28">
        <f t="shared" si="1"/>
        <v>1</v>
      </c>
      <c r="AZ27" s="28">
        <f t="shared" si="1"/>
        <v>1</v>
      </c>
      <c r="BA27" s="28">
        <f t="shared" si="1"/>
        <v>0</v>
      </c>
      <c r="BB27" s="28">
        <f t="shared" si="1"/>
        <v>20</v>
      </c>
      <c r="BC27" s="28">
        <f t="shared" si="1"/>
        <v>0</v>
      </c>
      <c r="BD27" s="28">
        <f t="shared" si="1"/>
        <v>0</v>
      </c>
      <c r="BE27" s="28">
        <f t="shared" si="1"/>
        <v>0</v>
      </c>
      <c r="BF27" s="28">
        <f t="shared" si="1"/>
        <v>2</v>
      </c>
      <c r="BG27" s="28">
        <f t="shared" si="1"/>
        <v>2</v>
      </c>
      <c r="BH27" s="28">
        <f t="shared" si="1"/>
        <v>0</v>
      </c>
      <c r="BI27" s="28">
        <f t="shared" si="1"/>
        <v>1</v>
      </c>
      <c r="BJ27" s="28">
        <f t="shared" si="1"/>
        <v>5.5</v>
      </c>
      <c r="BK27" s="28">
        <f t="shared" si="1"/>
        <v>25</v>
      </c>
      <c r="BL27" s="28">
        <f t="shared" si="1"/>
        <v>25</v>
      </c>
      <c r="BM27" s="28">
        <f t="shared" si="1"/>
        <v>25</v>
      </c>
      <c r="BN27" s="28">
        <f t="shared" si="1"/>
        <v>25</v>
      </c>
      <c r="BO27" s="28">
        <f t="shared" si="1"/>
        <v>25</v>
      </c>
      <c r="BP27" s="28">
        <f t="shared" si="1"/>
        <v>25</v>
      </c>
      <c r="BQ27" s="28">
        <f t="shared" si="1"/>
        <v>12.5</v>
      </c>
      <c r="BR27" s="28">
        <f t="shared" si="1"/>
        <v>25</v>
      </c>
      <c r="BS27" s="28">
        <f t="shared" si="1"/>
        <v>25</v>
      </c>
      <c r="BT27" s="28">
        <f t="shared" si="1"/>
        <v>25</v>
      </c>
      <c r="BU27" s="28">
        <f t="shared" si="1"/>
        <v>24.5</v>
      </c>
      <c r="BV27" s="28">
        <f t="shared" si="1"/>
        <v>25</v>
      </c>
      <c r="BW27" s="28">
        <f t="shared" si="1"/>
        <v>24</v>
      </c>
      <c r="BX27" s="28">
        <f t="shared" si="1"/>
        <v>25</v>
      </c>
      <c r="BY27" s="28">
        <f t="shared" si="1"/>
        <v>24</v>
      </c>
      <c r="BZ27" s="28">
        <f t="shared" si="1"/>
        <v>25</v>
      </c>
      <c r="CA27" s="28">
        <f t="shared" si="1"/>
        <v>25</v>
      </c>
      <c r="CB27" s="28">
        <f t="shared" si="1"/>
        <v>25</v>
      </c>
      <c r="CC27" s="28">
        <f t="shared" si="1"/>
        <v>25</v>
      </c>
      <c r="CD27" s="28">
        <f t="shared" si="1"/>
        <v>25</v>
      </c>
      <c r="CE27" s="28">
        <f t="shared" si="1"/>
        <v>25</v>
      </c>
      <c r="CF27" s="28">
        <f t="shared" si="1"/>
        <v>25</v>
      </c>
      <c r="CG27" s="28">
        <f t="shared" si="1"/>
        <v>25</v>
      </c>
      <c r="CH27" s="28">
        <f t="shared" si="1"/>
        <v>24.5</v>
      </c>
      <c r="CI27" s="28">
        <f t="shared" si="1"/>
        <v>0</v>
      </c>
      <c r="CJ27" s="28">
        <f t="shared" si="1"/>
        <v>0</v>
      </c>
      <c r="CK27" s="28">
        <f t="shared" si="1"/>
        <v>10.5</v>
      </c>
      <c r="CL27" s="28">
        <f t="shared" si="1"/>
        <v>0</v>
      </c>
      <c r="CM27" s="28">
        <f t="shared" si="1"/>
        <v>0</v>
      </c>
      <c r="CN27" s="28">
        <f t="shared" si="1"/>
        <v>0</v>
      </c>
      <c r="CO27" s="28">
        <f t="shared" si="1"/>
        <v>0</v>
      </c>
      <c r="CP27" s="28">
        <f t="shared" si="1"/>
        <v>0</v>
      </c>
      <c r="CQ27" s="28">
        <f t="shared" si="1"/>
        <v>0</v>
      </c>
      <c r="CR27" s="28">
        <f t="shared" ref="CR27:FC27" si="2">SUM(CR2:CR26)</f>
        <v>11</v>
      </c>
      <c r="CS27" s="28">
        <f t="shared" si="2"/>
        <v>0</v>
      </c>
      <c r="CT27" s="28">
        <f t="shared" si="2"/>
        <v>11</v>
      </c>
      <c r="CU27" s="28">
        <f t="shared" si="2"/>
        <v>0</v>
      </c>
      <c r="CV27" s="28">
        <f t="shared" si="2"/>
        <v>0</v>
      </c>
      <c r="CW27" s="28">
        <f t="shared" si="2"/>
        <v>0</v>
      </c>
      <c r="CX27" s="28">
        <f t="shared" si="2"/>
        <v>0</v>
      </c>
      <c r="CY27" s="28">
        <f t="shared" si="2"/>
        <v>0</v>
      </c>
      <c r="CZ27" s="28">
        <f t="shared" si="2"/>
        <v>0</v>
      </c>
      <c r="DA27" s="28">
        <f t="shared" si="2"/>
        <v>0</v>
      </c>
      <c r="DB27" s="28">
        <f t="shared" si="2"/>
        <v>0</v>
      </c>
      <c r="DC27" s="28">
        <f t="shared" si="2"/>
        <v>0</v>
      </c>
      <c r="DD27" s="28">
        <f t="shared" si="2"/>
        <v>0</v>
      </c>
      <c r="DE27" s="28">
        <f t="shared" si="2"/>
        <v>0</v>
      </c>
      <c r="DF27" s="28">
        <f t="shared" si="2"/>
        <v>0</v>
      </c>
      <c r="DG27" s="28">
        <f t="shared" si="2"/>
        <v>22.5</v>
      </c>
      <c r="DH27" s="28">
        <f t="shared" si="2"/>
        <v>24.5</v>
      </c>
      <c r="DI27" s="28">
        <f t="shared" si="2"/>
        <v>0</v>
      </c>
      <c r="DJ27" s="28">
        <f t="shared" si="2"/>
        <v>22.5</v>
      </c>
      <c r="DK27" s="28">
        <f t="shared" si="2"/>
        <v>21.5</v>
      </c>
      <c r="DL27" s="28">
        <f t="shared" si="2"/>
        <v>21</v>
      </c>
      <c r="DM27" s="28">
        <f t="shared" si="2"/>
        <v>25</v>
      </c>
      <c r="DN27" s="28">
        <f t="shared" si="2"/>
        <v>24</v>
      </c>
      <c r="DO27" s="28">
        <f t="shared" si="2"/>
        <v>24.5</v>
      </c>
      <c r="DP27" s="28">
        <f t="shared" si="2"/>
        <v>25</v>
      </c>
      <c r="DQ27" s="28">
        <f t="shared" si="2"/>
        <v>23.5</v>
      </c>
      <c r="DR27" s="28">
        <f t="shared" si="2"/>
        <v>24</v>
      </c>
      <c r="DS27" s="28">
        <f t="shared" si="2"/>
        <v>24</v>
      </c>
      <c r="DT27" s="28">
        <f t="shared" si="2"/>
        <v>21.5</v>
      </c>
      <c r="DU27" s="28">
        <f t="shared" si="2"/>
        <v>24</v>
      </c>
      <c r="DV27" s="28">
        <f t="shared" si="2"/>
        <v>20</v>
      </c>
      <c r="DW27" s="28">
        <f t="shared" si="2"/>
        <v>19</v>
      </c>
      <c r="DX27" s="28">
        <f t="shared" si="2"/>
        <v>24</v>
      </c>
      <c r="DY27" s="28">
        <f t="shared" si="2"/>
        <v>22</v>
      </c>
      <c r="DZ27" s="28">
        <f t="shared" si="2"/>
        <v>23.5</v>
      </c>
      <c r="EA27" s="28">
        <f t="shared" si="2"/>
        <v>23</v>
      </c>
      <c r="EB27" s="28">
        <f t="shared" si="2"/>
        <v>18.5</v>
      </c>
      <c r="EC27" s="28">
        <f t="shared" si="2"/>
        <v>22</v>
      </c>
      <c r="ED27" s="28">
        <f t="shared" si="2"/>
        <v>25</v>
      </c>
      <c r="EE27" s="28">
        <f t="shared" si="2"/>
        <v>24.5</v>
      </c>
      <c r="EF27" s="28">
        <f t="shared" si="2"/>
        <v>24</v>
      </c>
      <c r="EG27" s="28">
        <f t="shared" si="2"/>
        <v>23</v>
      </c>
      <c r="EH27" s="28">
        <f t="shared" si="2"/>
        <v>25</v>
      </c>
      <c r="EI27" s="28">
        <f t="shared" si="2"/>
        <v>23</v>
      </c>
      <c r="EJ27" s="28">
        <f t="shared" si="2"/>
        <v>18.5</v>
      </c>
      <c r="EK27" s="28">
        <f t="shared" si="2"/>
        <v>21.5</v>
      </c>
      <c r="EL27" s="28">
        <f t="shared" si="2"/>
        <v>24.5</v>
      </c>
      <c r="EM27" s="28">
        <f t="shared" si="2"/>
        <v>18</v>
      </c>
      <c r="EN27" s="28">
        <f t="shared" si="2"/>
        <v>22</v>
      </c>
      <c r="EO27" s="28">
        <f t="shared" si="2"/>
        <v>24.5</v>
      </c>
      <c r="EP27" s="28">
        <f t="shared" si="2"/>
        <v>25</v>
      </c>
      <c r="EQ27" s="28">
        <f t="shared" si="2"/>
        <v>23</v>
      </c>
      <c r="ER27" s="28">
        <f t="shared" si="2"/>
        <v>12.5</v>
      </c>
      <c r="ES27" s="28">
        <f t="shared" si="2"/>
        <v>23</v>
      </c>
      <c r="ET27" s="28">
        <f t="shared" si="2"/>
        <v>25</v>
      </c>
      <c r="EU27" s="28">
        <f t="shared" si="2"/>
        <v>23.5</v>
      </c>
      <c r="EV27" s="28">
        <f t="shared" si="2"/>
        <v>24.5</v>
      </c>
      <c r="EW27" s="28">
        <f t="shared" si="2"/>
        <v>11</v>
      </c>
      <c r="EX27" s="28">
        <f t="shared" si="2"/>
        <v>23.5</v>
      </c>
      <c r="EY27" s="28">
        <f t="shared" si="2"/>
        <v>0</v>
      </c>
      <c r="EZ27" s="28">
        <f t="shared" si="2"/>
        <v>23.5</v>
      </c>
      <c r="FA27" s="28">
        <f t="shared" si="2"/>
        <v>22</v>
      </c>
      <c r="FB27" s="28">
        <f t="shared" si="2"/>
        <v>20.5</v>
      </c>
      <c r="FC27" s="28">
        <f t="shared" si="2"/>
        <v>23.5</v>
      </c>
      <c r="FD27" s="28">
        <f t="shared" ref="FD27:GI27" si="3">SUM(FD2:FD26)</f>
        <v>23</v>
      </c>
      <c r="FE27" s="28">
        <f t="shared" si="3"/>
        <v>20</v>
      </c>
      <c r="FF27" s="28">
        <f t="shared" si="3"/>
        <v>24</v>
      </c>
      <c r="FG27" s="28">
        <f t="shared" si="3"/>
        <v>23.5</v>
      </c>
      <c r="FH27" s="28">
        <f t="shared" si="3"/>
        <v>21</v>
      </c>
      <c r="FI27" s="28">
        <f t="shared" si="3"/>
        <v>11.5</v>
      </c>
      <c r="FJ27" s="28">
        <f t="shared" si="3"/>
        <v>24.5</v>
      </c>
      <c r="FK27" s="28">
        <f t="shared" si="3"/>
        <v>23.5</v>
      </c>
      <c r="FL27" s="28">
        <f t="shared" si="3"/>
        <v>17</v>
      </c>
      <c r="FM27" s="28">
        <f t="shared" si="3"/>
        <v>24</v>
      </c>
      <c r="FN27" s="28">
        <f t="shared" si="3"/>
        <v>23</v>
      </c>
      <c r="FO27" s="28">
        <f t="shared" si="3"/>
        <v>24</v>
      </c>
      <c r="FP27" s="28">
        <f t="shared" si="3"/>
        <v>24.5</v>
      </c>
      <c r="FQ27" s="28">
        <f t="shared" si="3"/>
        <v>21</v>
      </c>
      <c r="FR27" s="28">
        <f t="shared" si="3"/>
        <v>23.5</v>
      </c>
      <c r="FS27" s="28">
        <f t="shared" si="3"/>
        <v>21</v>
      </c>
      <c r="FT27" s="28">
        <f t="shared" si="3"/>
        <v>24</v>
      </c>
      <c r="FU27" s="28">
        <f t="shared" si="3"/>
        <v>19.5</v>
      </c>
      <c r="FV27" s="28">
        <f t="shared" si="3"/>
        <v>23.5</v>
      </c>
      <c r="FW27" s="28">
        <f t="shared" si="3"/>
        <v>24.5</v>
      </c>
      <c r="FX27" s="28">
        <f t="shared" si="3"/>
        <v>24</v>
      </c>
      <c r="FY27" s="28">
        <f t="shared" si="3"/>
        <v>21.5</v>
      </c>
      <c r="FZ27" s="28">
        <f t="shared" si="3"/>
        <v>25</v>
      </c>
      <c r="GA27" s="28">
        <f t="shared" si="3"/>
        <v>22.5</v>
      </c>
      <c r="GB27" s="28">
        <f t="shared" si="3"/>
        <v>23</v>
      </c>
      <c r="GC27" s="28">
        <f t="shared" si="3"/>
        <v>24.5</v>
      </c>
      <c r="GD27" s="28">
        <f t="shared" si="3"/>
        <v>24.5</v>
      </c>
      <c r="GE27" s="28">
        <f t="shared" si="3"/>
        <v>22</v>
      </c>
      <c r="GF27" s="28">
        <f t="shared" si="3"/>
        <v>23.5</v>
      </c>
      <c r="GG27" s="28">
        <f t="shared" si="3"/>
        <v>24</v>
      </c>
      <c r="GH27" s="28">
        <f t="shared" si="3"/>
        <v>23.5</v>
      </c>
      <c r="GI27" s="28">
        <f t="shared" si="3"/>
        <v>20</v>
      </c>
    </row>
    <row r="28" spans="1:192" x14ac:dyDescent="0.2">
      <c r="AD28" s="4" t="s">
        <v>1130</v>
      </c>
      <c r="AE28">
        <v>2</v>
      </c>
      <c r="AF28">
        <v>9</v>
      </c>
      <c r="AG28">
        <v>8</v>
      </c>
      <c r="AH28">
        <v>8</v>
      </c>
      <c r="AI28">
        <v>0</v>
      </c>
      <c r="AJ28">
        <v>2</v>
      </c>
      <c r="AK28">
        <v>10</v>
      </c>
      <c r="AL28">
        <v>5</v>
      </c>
      <c r="AM28">
        <v>3</v>
      </c>
      <c r="AN28">
        <v>4</v>
      </c>
      <c r="AO28">
        <v>7</v>
      </c>
      <c r="AP28">
        <v>2</v>
      </c>
      <c r="AQ28">
        <v>8</v>
      </c>
      <c r="AR28">
        <v>0</v>
      </c>
      <c r="AS28">
        <v>6</v>
      </c>
      <c r="AT28">
        <v>2</v>
      </c>
      <c r="AU28">
        <v>0</v>
      </c>
      <c r="AV28">
        <v>5</v>
      </c>
      <c r="AW28">
        <v>3</v>
      </c>
      <c r="AX28">
        <v>4</v>
      </c>
      <c r="AY28">
        <v>4</v>
      </c>
      <c r="AZ28">
        <v>0</v>
      </c>
      <c r="BA28">
        <v>3</v>
      </c>
      <c r="BB28">
        <v>0</v>
      </c>
      <c r="BC28">
        <v>11</v>
      </c>
      <c r="BD28">
        <v>0</v>
      </c>
      <c r="BE28">
        <v>5</v>
      </c>
      <c r="BF28">
        <v>0</v>
      </c>
      <c r="BG28">
        <v>9</v>
      </c>
      <c r="BH28">
        <v>7</v>
      </c>
      <c r="BI28">
        <v>3</v>
      </c>
      <c r="BJ28">
        <v>4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</v>
      </c>
      <c r="DL28">
        <v>3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3</v>
      </c>
      <c r="DW28">
        <v>0</v>
      </c>
      <c r="DX28">
        <v>0</v>
      </c>
      <c r="DY28">
        <v>0</v>
      </c>
      <c r="DZ28">
        <v>1</v>
      </c>
      <c r="EA28">
        <v>0</v>
      </c>
      <c r="EB28">
        <v>4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1</v>
      </c>
      <c r="EL28">
        <v>0</v>
      </c>
      <c r="EM28">
        <v>1</v>
      </c>
      <c r="EN28">
        <v>0</v>
      </c>
      <c r="EO28">
        <v>0</v>
      </c>
      <c r="EP28">
        <v>0</v>
      </c>
      <c r="EQ28">
        <v>1</v>
      </c>
      <c r="ER28">
        <v>0</v>
      </c>
      <c r="ES28">
        <v>0</v>
      </c>
      <c r="ET28">
        <v>0</v>
      </c>
      <c r="EU28">
        <v>1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2</v>
      </c>
      <c r="FB28">
        <v>0</v>
      </c>
      <c r="FC28">
        <v>0</v>
      </c>
      <c r="FD28">
        <v>0</v>
      </c>
      <c r="FE28">
        <v>4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6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1</v>
      </c>
      <c r="FS28">
        <v>3</v>
      </c>
      <c r="FT28">
        <v>0</v>
      </c>
      <c r="FU28">
        <v>1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1</v>
      </c>
      <c r="GH28">
        <v>0</v>
      </c>
      <c r="GI28">
        <v>0</v>
      </c>
    </row>
    <row r="29" spans="1:192" x14ac:dyDescent="0.2">
      <c r="AD29" s="4" t="s">
        <v>1131</v>
      </c>
      <c r="AE29">
        <f>25-AE28</f>
        <v>23</v>
      </c>
      <c r="AF29">
        <f t="shared" ref="AF29:CQ29" si="4">25-AF28</f>
        <v>16</v>
      </c>
      <c r="AG29">
        <f t="shared" si="4"/>
        <v>17</v>
      </c>
      <c r="AH29">
        <f t="shared" si="4"/>
        <v>17</v>
      </c>
      <c r="AI29">
        <f t="shared" si="4"/>
        <v>25</v>
      </c>
      <c r="AJ29">
        <f t="shared" si="4"/>
        <v>23</v>
      </c>
      <c r="AK29">
        <f t="shared" si="4"/>
        <v>15</v>
      </c>
      <c r="AL29">
        <f t="shared" si="4"/>
        <v>20</v>
      </c>
      <c r="AM29">
        <f t="shared" si="4"/>
        <v>22</v>
      </c>
      <c r="AN29">
        <f t="shared" si="4"/>
        <v>21</v>
      </c>
      <c r="AO29">
        <f t="shared" si="4"/>
        <v>18</v>
      </c>
      <c r="AP29">
        <f t="shared" si="4"/>
        <v>23</v>
      </c>
      <c r="AQ29">
        <f t="shared" si="4"/>
        <v>17</v>
      </c>
      <c r="AR29">
        <f t="shared" si="4"/>
        <v>25</v>
      </c>
      <c r="AS29">
        <f t="shared" si="4"/>
        <v>19</v>
      </c>
      <c r="AT29">
        <f t="shared" si="4"/>
        <v>23</v>
      </c>
      <c r="AU29">
        <f t="shared" si="4"/>
        <v>25</v>
      </c>
      <c r="AV29">
        <f t="shared" si="4"/>
        <v>20</v>
      </c>
      <c r="AW29">
        <f t="shared" si="4"/>
        <v>22</v>
      </c>
      <c r="AX29">
        <f t="shared" si="4"/>
        <v>21</v>
      </c>
      <c r="AY29">
        <f t="shared" si="4"/>
        <v>21</v>
      </c>
      <c r="AZ29">
        <f t="shared" si="4"/>
        <v>25</v>
      </c>
      <c r="BA29">
        <f t="shared" si="4"/>
        <v>22</v>
      </c>
      <c r="BB29">
        <f t="shared" si="4"/>
        <v>25</v>
      </c>
      <c r="BC29">
        <f t="shared" si="4"/>
        <v>14</v>
      </c>
      <c r="BD29">
        <f t="shared" si="4"/>
        <v>25</v>
      </c>
      <c r="BE29">
        <f t="shared" si="4"/>
        <v>20</v>
      </c>
      <c r="BF29">
        <f t="shared" si="4"/>
        <v>25</v>
      </c>
      <c r="BG29">
        <f t="shared" si="4"/>
        <v>16</v>
      </c>
      <c r="BH29">
        <f t="shared" si="4"/>
        <v>18</v>
      </c>
      <c r="BI29">
        <f t="shared" si="4"/>
        <v>22</v>
      </c>
      <c r="BJ29">
        <f t="shared" si="4"/>
        <v>21</v>
      </c>
      <c r="BK29">
        <f t="shared" si="4"/>
        <v>25</v>
      </c>
      <c r="BL29">
        <f t="shared" si="4"/>
        <v>25</v>
      </c>
      <c r="BM29">
        <f t="shared" si="4"/>
        <v>25</v>
      </c>
      <c r="BN29">
        <f t="shared" si="4"/>
        <v>25</v>
      </c>
      <c r="BO29">
        <f t="shared" si="4"/>
        <v>25</v>
      </c>
      <c r="BP29">
        <f t="shared" si="4"/>
        <v>25</v>
      </c>
      <c r="BQ29">
        <f t="shared" si="4"/>
        <v>25</v>
      </c>
      <c r="BR29">
        <f t="shared" si="4"/>
        <v>25</v>
      </c>
      <c r="BS29">
        <f t="shared" si="4"/>
        <v>25</v>
      </c>
      <c r="BT29">
        <f t="shared" si="4"/>
        <v>25</v>
      </c>
      <c r="BU29">
        <f t="shared" si="4"/>
        <v>25</v>
      </c>
      <c r="BV29">
        <f t="shared" si="4"/>
        <v>25</v>
      </c>
      <c r="BW29">
        <f t="shared" si="4"/>
        <v>25</v>
      </c>
      <c r="BX29">
        <f t="shared" si="4"/>
        <v>25</v>
      </c>
      <c r="BY29">
        <f t="shared" si="4"/>
        <v>25</v>
      </c>
      <c r="BZ29">
        <f t="shared" si="4"/>
        <v>25</v>
      </c>
      <c r="CA29">
        <f t="shared" si="4"/>
        <v>25</v>
      </c>
      <c r="CB29">
        <f t="shared" si="4"/>
        <v>25</v>
      </c>
      <c r="CC29">
        <f t="shared" si="4"/>
        <v>25</v>
      </c>
      <c r="CD29">
        <f t="shared" si="4"/>
        <v>25</v>
      </c>
      <c r="CE29">
        <f t="shared" si="4"/>
        <v>25</v>
      </c>
      <c r="CF29">
        <f t="shared" si="4"/>
        <v>25</v>
      </c>
      <c r="CG29">
        <f t="shared" si="4"/>
        <v>25</v>
      </c>
      <c r="CH29">
        <f t="shared" si="4"/>
        <v>25</v>
      </c>
      <c r="CI29">
        <f t="shared" si="4"/>
        <v>25</v>
      </c>
      <c r="CJ29">
        <f t="shared" si="4"/>
        <v>25</v>
      </c>
      <c r="CK29">
        <f t="shared" si="4"/>
        <v>25</v>
      </c>
      <c r="CL29">
        <f t="shared" si="4"/>
        <v>25</v>
      </c>
      <c r="CM29">
        <f t="shared" si="4"/>
        <v>25</v>
      </c>
      <c r="CN29">
        <f t="shared" si="4"/>
        <v>25</v>
      </c>
      <c r="CO29">
        <f t="shared" si="4"/>
        <v>25</v>
      </c>
      <c r="CP29">
        <f t="shared" si="4"/>
        <v>25</v>
      </c>
      <c r="CQ29">
        <f t="shared" si="4"/>
        <v>25</v>
      </c>
      <c r="CR29">
        <f t="shared" ref="CR29:FC29" si="5">25-CR28</f>
        <v>25</v>
      </c>
      <c r="CS29">
        <f t="shared" si="5"/>
        <v>25</v>
      </c>
      <c r="CT29">
        <f t="shared" si="5"/>
        <v>25</v>
      </c>
      <c r="CU29">
        <f t="shared" si="5"/>
        <v>25</v>
      </c>
      <c r="CV29">
        <f t="shared" si="5"/>
        <v>25</v>
      </c>
      <c r="CW29">
        <f t="shared" si="5"/>
        <v>25</v>
      </c>
      <c r="CX29">
        <f t="shared" si="5"/>
        <v>25</v>
      </c>
      <c r="CY29">
        <f t="shared" si="5"/>
        <v>25</v>
      </c>
      <c r="CZ29">
        <f t="shared" si="5"/>
        <v>25</v>
      </c>
      <c r="DA29">
        <f t="shared" si="5"/>
        <v>25</v>
      </c>
      <c r="DB29">
        <f t="shared" si="5"/>
        <v>25</v>
      </c>
      <c r="DC29">
        <f t="shared" si="5"/>
        <v>25</v>
      </c>
      <c r="DD29">
        <f t="shared" si="5"/>
        <v>25</v>
      </c>
      <c r="DE29">
        <f t="shared" si="5"/>
        <v>25</v>
      </c>
      <c r="DF29">
        <f t="shared" si="5"/>
        <v>25</v>
      </c>
      <c r="DG29">
        <f t="shared" si="5"/>
        <v>25</v>
      </c>
      <c r="DH29">
        <f t="shared" si="5"/>
        <v>25</v>
      </c>
      <c r="DI29">
        <f t="shared" si="5"/>
        <v>25</v>
      </c>
      <c r="DJ29">
        <f t="shared" si="5"/>
        <v>25</v>
      </c>
      <c r="DK29">
        <f t="shared" si="5"/>
        <v>24</v>
      </c>
      <c r="DL29">
        <f t="shared" si="5"/>
        <v>22</v>
      </c>
      <c r="DM29">
        <f t="shared" si="5"/>
        <v>25</v>
      </c>
      <c r="DN29">
        <f t="shared" si="5"/>
        <v>25</v>
      </c>
      <c r="DO29">
        <f t="shared" si="5"/>
        <v>25</v>
      </c>
      <c r="DP29">
        <f t="shared" si="5"/>
        <v>25</v>
      </c>
      <c r="DQ29">
        <f t="shared" si="5"/>
        <v>25</v>
      </c>
      <c r="DR29">
        <f t="shared" si="5"/>
        <v>25</v>
      </c>
      <c r="DS29">
        <f t="shared" si="5"/>
        <v>25</v>
      </c>
      <c r="DT29">
        <f t="shared" si="5"/>
        <v>25</v>
      </c>
      <c r="DU29">
        <f t="shared" si="5"/>
        <v>25</v>
      </c>
      <c r="DV29">
        <f t="shared" si="5"/>
        <v>22</v>
      </c>
      <c r="DW29">
        <f t="shared" si="5"/>
        <v>25</v>
      </c>
      <c r="DX29">
        <f t="shared" si="5"/>
        <v>25</v>
      </c>
      <c r="DY29">
        <f t="shared" si="5"/>
        <v>25</v>
      </c>
      <c r="DZ29">
        <f t="shared" si="5"/>
        <v>24</v>
      </c>
      <c r="EA29">
        <f t="shared" si="5"/>
        <v>25</v>
      </c>
      <c r="EB29">
        <f t="shared" si="5"/>
        <v>21</v>
      </c>
      <c r="EC29">
        <f t="shared" si="5"/>
        <v>25</v>
      </c>
      <c r="ED29">
        <f t="shared" si="5"/>
        <v>25</v>
      </c>
      <c r="EE29">
        <f t="shared" si="5"/>
        <v>25</v>
      </c>
      <c r="EF29">
        <f t="shared" si="5"/>
        <v>25</v>
      </c>
      <c r="EG29">
        <f t="shared" si="5"/>
        <v>25</v>
      </c>
      <c r="EH29">
        <f t="shared" si="5"/>
        <v>25</v>
      </c>
      <c r="EI29">
        <f t="shared" si="5"/>
        <v>25</v>
      </c>
      <c r="EJ29">
        <f t="shared" si="5"/>
        <v>25</v>
      </c>
      <c r="EK29">
        <f t="shared" si="5"/>
        <v>24</v>
      </c>
      <c r="EL29">
        <f t="shared" si="5"/>
        <v>25</v>
      </c>
      <c r="EM29">
        <f t="shared" si="5"/>
        <v>24</v>
      </c>
      <c r="EN29">
        <f t="shared" si="5"/>
        <v>25</v>
      </c>
      <c r="EO29">
        <f t="shared" si="5"/>
        <v>25</v>
      </c>
      <c r="EP29">
        <f t="shared" si="5"/>
        <v>25</v>
      </c>
      <c r="EQ29">
        <f t="shared" si="5"/>
        <v>24</v>
      </c>
      <c r="ER29">
        <f t="shared" si="5"/>
        <v>25</v>
      </c>
      <c r="ES29">
        <f t="shared" si="5"/>
        <v>25</v>
      </c>
      <c r="ET29">
        <f t="shared" si="5"/>
        <v>25</v>
      </c>
      <c r="EU29">
        <f t="shared" si="5"/>
        <v>24</v>
      </c>
      <c r="EV29">
        <f t="shared" si="5"/>
        <v>25</v>
      </c>
      <c r="EW29">
        <f t="shared" si="5"/>
        <v>25</v>
      </c>
      <c r="EX29">
        <f t="shared" si="5"/>
        <v>25</v>
      </c>
      <c r="EY29">
        <f t="shared" si="5"/>
        <v>25</v>
      </c>
      <c r="EZ29">
        <f t="shared" si="5"/>
        <v>25</v>
      </c>
      <c r="FA29">
        <f t="shared" si="5"/>
        <v>23</v>
      </c>
      <c r="FB29">
        <f t="shared" si="5"/>
        <v>25</v>
      </c>
      <c r="FC29">
        <f t="shared" si="5"/>
        <v>25</v>
      </c>
      <c r="FD29">
        <f t="shared" ref="FD29:GI29" si="6">25-FD28</f>
        <v>25</v>
      </c>
      <c r="FE29">
        <f t="shared" si="6"/>
        <v>21</v>
      </c>
      <c r="FF29">
        <f t="shared" si="6"/>
        <v>25</v>
      </c>
      <c r="FG29">
        <f t="shared" si="6"/>
        <v>25</v>
      </c>
      <c r="FH29">
        <f t="shared" si="6"/>
        <v>25</v>
      </c>
      <c r="FI29">
        <f t="shared" si="6"/>
        <v>25</v>
      </c>
      <c r="FJ29">
        <f t="shared" si="6"/>
        <v>25</v>
      </c>
      <c r="FK29">
        <f t="shared" si="6"/>
        <v>25</v>
      </c>
      <c r="FL29">
        <f t="shared" si="6"/>
        <v>19</v>
      </c>
      <c r="FM29">
        <f t="shared" si="6"/>
        <v>25</v>
      </c>
      <c r="FN29">
        <f t="shared" si="6"/>
        <v>25</v>
      </c>
      <c r="FO29">
        <f t="shared" si="6"/>
        <v>25</v>
      </c>
      <c r="FP29">
        <f t="shared" si="6"/>
        <v>25</v>
      </c>
      <c r="FQ29">
        <f t="shared" si="6"/>
        <v>25</v>
      </c>
      <c r="FR29">
        <f t="shared" si="6"/>
        <v>24</v>
      </c>
      <c r="FS29">
        <f t="shared" si="6"/>
        <v>22</v>
      </c>
      <c r="FT29">
        <f t="shared" si="6"/>
        <v>25</v>
      </c>
      <c r="FU29">
        <f t="shared" si="6"/>
        <v>24</v>
      </c>
      <c r="FV29">
        <f t="shared" si="6"/>
        <v>25</v>
      </c>
      <c r="FW29">
        <f t="shared" si="6"/>
        <v>25</v>
      </c>
      <c r="FX29">
        <f t="shared" si="6"/>
        <v>25</v>
      </c>
      <c r="FY29">
        <f t="shared" si="6"/>
        <v>25</v>
      </c>
      <c r="FZ29">
        <f t="shared" si="6"/>
        <v>25</v>
      </c>
      <c r="GA29">
        <f t="shared" si="6"/>
        <v>25</v>
      </c>
      <c r="GB29">
        <f t="shared" si="6"/>
        <v>25</v>
      </c>
      <c r="GC29">
        <f t="shared" si="6"/>
        <v>25</v>
      </c>
      <c r="GD29">
        <f t="shared" si="6"/>
        <v>25</v>
      </c>
      <c r="GE29">
        <f t="shared" si="6"/>
        <v>25</v>
      </c>
      <c r="GF29">
        <f t="shared" si="6"/>
        <v>25</v>
      </c>
      <c r="GG29">
        <f t="shared" si="6"/>
        <v>24</v>
      </c>
      <c r="GH29">
        <f t="shared" si="6"/>
        <v>25</v>
      </c>
      <c r="GI29">
        <f t="shared" si="6"/>
        <v>25</v>
      </c>
    </row>
    <row r="30" spans="1:192" x14ac:dyDescent="0.2">
      <c r="AD30" s="4" t="s">
        <v>1132</v>
      </c>
      <c r="AE30">
        <f>AE27/AE29</f>
        <v>2.1739130434782608E-2</v>
      </c>
      <c r="AF30">
        <f t="shared" ref="AF30:CQ30" si="7">AF27/AF29</f>
        <v>0.3125</v>
      </c>
      <c r="AG30">
        <f t="shared" si="7"/>
        <v>0.5</v>
      </c>
      <c r="AH30">
        <f t="shared" si="7"/>
        <v>0.3235294117647059</v>
      </c>
      <c r="AI30">
        <f t="shared" si="7"/>
        <v>0.38</v>
      </c>
      <c r="AJ30">
        <f t="shared" si="7"/>
        <v>0.36956521739130432</v>
      </c>
      <c r="AK30">
        <f t="shared" si="7"/>
        <v>0.13333333333333333</v>
      </c>
      <c r="AL30">
        <f t="shared" si="7"/>
        <v>7.4999999999999997E-2</v>
      </c>
      <c r="AM30">
        <f t="shared" si="7"/>
        <v>4.5454545454545456E-2</v>
      </c>
      <c r="AN30">
        <f t="shared" si="7"/>
        <v>9.5238095238095233E-2</v>
      </c>
      <c r="AO30">
        <f t="shared" si="7"/>
        <v>0.1111111111111111</v>
      </c>
      <c r="AP30">
        <f t="shared" si="7"/>
        <v>0</v>
      </c>
      <c r="AQ30">
        <f t="shared" si="7"/>
        <v>0</v>
      </c>
      <c r="AR30">
        <f t="shared" si="7"/>
        <v>0.08</v>
      </c>
      <c r="AS30">
        <f t="shared" si="7"/>
        <v>0</v>
      </c>
      <c r="AT30">
        <f t="shared" si="7"/>
        <v>8.6956521739130432E-2</v>
      </c>
      <c r="AU30">
        <f t="shared" si="7"/>
        <v>0.08</v>
      </c>
      <c r="AV30">
        <f t="shared" si="7"/>
        <v>0.05</v>
      </c>
      <c r="AW30">
        <f t="shared" si="7"/>
        <v>0.95454545454545459</v>
      </c>
      <c r="AX30">
        <f t="shared" si="7"/>
        <v>0.95238095238095233</v>
      </c>
      <c r="AY30">
        <f t="shared" si="7"/>
        <v>4.7619047619047616E-2</v>
      </c>
      <c r="AZ30">
        <f t="shared" si="7"/>
        <v>0.04</v>
      </c>
      <c r="BA30">
        <f t="shared" si="7"/>
        <v>0</v>
      </c>
      <c r="BB30">
        <f t="shared" si="7"/>
        <v>0.8</v>
      </c>
      <c r="BC30">
        <f t="shared" si="7"/>
        <v>0</v>
      </c>
      <c r="BD30">
        <f t="shared" si="7"/>
        <v>0</v>
      </c>
      <c r="BE30">
        <f t="shared" si="7"/>
        <v>0</v>
      </c>
      <c r="BF30">
        <f t="shared" si="7"/>
        <v>0.08</v>
      </c>
      <c r="BG30">
        <f t="shared" si="7"/>
        <v>0.125</v>
      </c>
      <c r="BH30">
        <f t="shared" si="7"/>
        <v>0</v>
      </c>
      <c r="BI30">
        <f t="shared" si="7"/>
        <v>4.5454545454545456E-2</v>
      </c>
      <c r="BJ30">
        <f t="shared" si="7"/>
        <v>0.26190476190476192</v>
      </c>
      <c r="BK30">
        <f t="shared" si="7"/>
        <v>1</v>
      </c>
      <c r="BL30">
        <f t="shared" si="7"/>
        <v>1</v>
      </c>
      <c r="BM30">
        <f t="shared" si="7"/>
        <v>1</v>
      </c>
      <c r="BN30">
        <f t="shared" si="7"/>
        <v>1</v>
      </c>
      <c r="BO30">
        <f t="shared" si="7"/>
        <v>1</v>
      </c>
      <c r="BP30">
        <f t="shared" si="7"/>
        <v>1</v>
      </c>
      <c r="BQ30">
        <f t="shared" si="7"/>
        <v>0.5</v>
      </c>
      <c r="BR30">
        <f t="shared" si="7"/>
        <v>1</v>
      </c>
      <c r="BS30">
        <f t="shared" si="7"/>
        <v>1</v>
      </c>
      <c r="BT30">
        <f t="shared" si="7"/>
        <v>1</v>
      </c>
      <c r="BU30">
        <f t="shared" si="7"/>
        <v>0.98</v>
      </c>
      <c r="BV30">
        <f t="shared" si="7"/>
        <v>1</v>
      </c>
      <c r="BW30">
        <f t="shared" si="7"/>
        <v>0.96</v>
      </c>
      <c r="BX30">
        <f t="shared" si="7"/>
        <v>1</v>
      </c>
      <c r="BY30">
        <f t="shared" si="7"/>
        <v>0.96</v>
      </c>
      <c r="BZ30">
        <f t="shared" si="7"/>
        <v>1</v>
      </c>
      <c r="CA30">
        <f t="shared" si="7"/>
        <v>1</v>
      </c>
      <c r="CB30">
        <f t="shared" si="7"/>
        <v>1</v>
      </c>
      <c r="CC30">
        <f t="shared" si="7"/>
        <v>1</v>
      </c>
      <c r="CD30">
        <f t="shared" si="7"/>
        <v>1</v>
      </c>
      <c r="CE30">
        <f t="shared" si="7"/>
        <v>1</v>
      </c>
      <c r="CF30">
        <f t="shared" si="7"/>
        <v>1</v>
      </c>
      <c r="CG30">
        <f t="shared" si="7"/>
        <v>1</v>
      </c>
      <c r="CH30">
        <f t="shared" si="7"/>
        <v>0.98</v>
      </c>
      <c r="CI30">
        <f t="shared" si="7"/>
        <v>0</v>
      </c>
      <c r="CJ30">
        <f t="shared" si="7"/>
        <v>0</v>
      </c>
      <c r="CK30">
        <f t="shared" si="7"/>
        <v>0.42</v>
      </c>
      <c r="CL30">
        <f t="shared" si="7"/>
        <v>0</v>
      </c>
      <c r="CM30">
        <f t="shared" si="7"/>
        <v>0</v>
      </c>
      <c r="CN30">
        <f t="shared" si="7"/>
        <v>0</v>
      </c>
      <c r="CO30">
        <f t="shared" si="7"/>
        <v>0</v>
      </c>
      <c r="CP30">
        <f t="shared" si="7"/>
        <v>0</v>
      </c>
      <c r="CQ30">
        <f t="shared" si="7"/>
        <v>0</v>
      </c>
      <c r="CR30">
        <f t="shared" ref="CR30:FC30" si="8">CR27/CR29</f>
        <v>0.44</v>
      </c>
      <c r="CS30">
        <f t="shared" si="8"/>
        <v>0</v>
      </c>
      <c r="CT30">
        <f t="shared" si="8"/>
        <v>0.44</v>
      </c>
      <c r="CU30">
        <f t="shared" si="8"/>
        <v>0</v>
      </c>
      <c r="CV30">
        <f t="shared" si="8"/>
        <v>0</v>
      </c>
      <c r="CW30">
        <f t="shared" si="8"/>
        <v>0</v>
      </c>
      <c r="CX30">
        <f t="shared" si="8"/>
        <v>0</v>
      </c>
      <c r="CY30">
        <f t="shared" si="8"/>
        <v>0</v>
      </c>
      <c r="CZ30">
        <f t="shared" si="8"/>
        <v>0</v>
      </c>
      <c r="DA30">
        <f t="shared" si="8"/>
        <v>0</v>
      </c>
      <c r="DB30">
        <f t="shared" si="8"/>
        <v>0</v>
      </c>
      <c r="DC30">
        <f t="shared" si="8"/>
        <v>0</v>
      </c>
      <c r="DD30">
        <f t="shared" si="8"/>
        <v>0</v>
      </c>
      <c r="DE30">
        <f t="shared" si="8"/>
        <v>0</v>
      </c>
      <c r="DF30">
        <f t="shared" si="8"/>
        <v>0</v>
      </c>
      <c r="DG30">
        <f t="shared" si="8"/>
        <v>0.9</v>
      </c>
      <c r="DH30">
        <f t="shared" si="8"/>
        <v>0.98</v>
      </c>
      <c r="DI30">
        <f t="shared" si="8"/>
        <v>0</v>
      </c>
      <c r="DJ30">
        <f t="shared" si="8"/>
        <v>0.9</v>
      </c>
      <c r="DK30">
        <f t="shared" si="8"/>
        <v>0.89583333333333337</v>
      </c>
      <c r="DL30">
        <f t="shared" si="8"/>
        <v>0.95454545454545459</v>
      </c>
      <c r="DM30">
        <f t="shared" si="8"/>
        <v>1</v>
      </c>
      <c r="DN30">
        <f t="shared" si="8"/>
        <v>0.96</v>
      </c>
      <c r="DO30">
        <f t="shared" si="8"/>
        <v>0.98</v>
      </c>
      <c r="DP30">
        <f t="shared" si="8"/>
        <v>1</v>
      </c>
      <c r="DQ30">
        <f t="shared" si="8"/>
        <v>0.94</v>
      </c>
      <c r="DR30">
        <f t="shared" si="8"/>
        <v>0.96</v>
      </c>
      <c r="DS30">
        <f t="shared" si="8"/>
        <v>0.96</v>
      </c>
      <c r="DT30">
        <f t="shared" si="8"/>
        <v>0.86</v>
      </c>
      <c r="DU30">
        <f t="shared" si="8"/>
        <v>0.96</v>
      </c>
      <c r="DV30">
        <f t="shared" si="8"/>
        <v>0.90909090909090906</v>
      </c>
      <c r="DW30">
        <f t="shared" si="8"/>
        <v>0.76</v>
      </c>
      <c r="DX30">
        <f t="shared" si="8"/>
        <v>0.96</v>
      </c>
      <c r="DY30">
        <f t="shared" si="8"/>
        <v>0.88</v>
      </c>
      <c r="DZ30">
        <f t="shared" si="8"/>
        <v>0.97916666666666663</v>
      </c>
      <c r="EA30">
        <f t="shared" si="8"/>
        <v>0.92</v>
      </c>
      <c r="EB30">
        <f t="shared" si="8"/>
        <v>0.88095238095238093</v>
      </c>
      <c r="EC30">
        <f t="shared" si="8"/>
        <v>0.88</v>
      </c>
      <c r="ED30">
        <f t="shared" si="8"/>
        <v>1</v>
      </c>
      <c r="EE30">
        <f t="shared" si="8"/>
        <v>0.98</v>
      </c>
      <c r="EF30">
        <f t="shared" si="8"/>
        <v>0.96</v>
      </c>
      <c r="EG30">
        <f t="shared" si="8"/>
        <v>0.92</v>
      </c>
      <c r="EH30">
        <f t="shared" si="8"/>
        <v>1</v>
      </c>
      <c r="EI30">
        <f t="shared" si="8"/>
        <v>0.92</v>
      </c>
      <c r="EJ30">
        <f t="shared" si="8"/>
        <v>0.74</v>
      </c>
      <c r="EK30">
        <f t="shared" si="8"/>
        <v>0.89583333333333337</v>
      </c>
      <c r="EL30">
        <f t="shared" si="8"/>
        <v>0.98</v>
      </c>
      <c r="EM30">
        <f t="shared" si="8"/>
        <v>0.75</v>
      </c>
      <c r="EN30">
        <f t="shared" si="8"/>
        <v>0.88</v>
      </c>
      <c r="EO30">
        <f t="shared" si="8"/>
        <v>0.98</v>
      </c>
      <c r="EP30">
        <f t="shared" si="8"/>
        <v>1</v>
      </c>
      <c r="EQ30">
        <f t="shared" si="8"/>
        <v>0.95833333333333337</v>
      </c>
      <c r="ER30">
        <f t="shared" si="8"/>
        <v>0.5</v>
      </c>
      <c r="ES30">
        <f t="shared" si="8"/>
        <v>0.92</v>
      </c>
      <c r="ET30">
        <f t="shared" si="8"/>
        <v>1</v>
      </c>
      <c r="EU30">
        <f t="shared" si="8"/>
        <v>0.97916666666666663</v>
      </c>
      <c r="EV30">
        <f t="shared" si="8"/>
        <v>0.98</v>
      </c>
      <c r="EW30">
        <f t="shared" si="8"/>
        <v>0.44</v>
      </c>
      <c r="EX30">
        <f t="shared" si="8"/>
        <v>0.94</v>
      </c>
      <c r="EY30">
        <f t="shared" si="8"/>
        <v>0</v>
      </c>
      <c r="EZ30">
        <f t="shared" si="8"/>
        <v>0.94</v>
      </c>
      <c r="FA30">
        <f t="shared" si="8"/>
        <v>0.95652173913043481</v>
      </c>
      <c r="FB30">
        <f t="shared" si="8"/>
        <v>0.82</v>
      </c>
      <c r="FC30">
        <f t="shared" si="8"/>
        <v>0.94</v>
      </c>
      <c r="FD30">
        <f t="shared" ref="FD30:GI30" si="9">FD27/FD29</f>
        <v>0.92</v>
      </c>
      <c r="FE30">
        <f t="shared" si="9"/>
        <v>0.95238095238095233</v>
      </c>
      <c r="FF30">
        <f t="shared" si="9"/>
        <v>0.96</v>
      </c>
      <c r="FG30">
        <f t="shared" si="9"/>
        <v>0.94</v>
      </c>
      <c r="FH30">
        <f t="shared" si="9"/>
        <v>0.84</v>
      </c>
      <c r="FI30">
        <f t="shared" si="9"/>
        <v>0.46</v>
      </c>
      <c r="FJ30">
        <f t="shared" si="9"/>
        <v>0.98</v>
      </c>
      <c r="FK30">
        <f t="shared" si="9"/>
        <v>0.94</v>
      </c>
      <c r="FL30">
        <f t="shared" si="9"/>
        <v>0.89473684210526316</v>
      </c>
      <c r="FM30">
        <f t="shared" si="9"/>
        <v>0.96</v>
      </c>
      <c r="FN30">
        <f t="shared" si="9"/>
        <v>0.92</v>
      </c>
      <c r="FO30">
        <f t="shared" si="9"/>
        <v>0.96</v>
      </c>
      <c r="FP30">
        <f t="shared" si="9"/>
        <v>0.98</v>
      </c>
      <c r="FQ30">
        <f t="shared" si="9"/>
        <v>0.84</v>
      </c>
      <c r="FR30">
        <f t="shared" si="9"/>
        <v>0.97916666666666663</v>
      </c>
      <c r="FS30">
        <f t="shared" si="9"/>
        <v>0.95454545454545459</v>
      </c>
      <c r="FT30">
        <f t="shared" si="9"/>
        <v>0.96</v>
      </c>
      <c r="FU30">
        <f t="shared" si="9"/>
        <v>0.8125</v>
      </c>
      <c r="FV30">
        <f t="shared" si="9"/>
        <v>0.94</v>
      </c>
      <c r="FW30">
        <f t="shared" si="9"/>
        <v>0.98</v>
      </c>
      <c r="FX30">
        <f t="shared" si="9"/>
        <v>0.96</v>
      </c>
      <c r="FY30">
        <f t="shared" si="9"/>
        <v>0.86</v>
      </c>
      <c r="FZ30">
        <f t="shared" si="9"/>
        <v>1</v>
      </c>
      <c r="GA30">
        <f t="shared" si="9"/>
        <v>0.9</v>
      </c>
      <c r="GB30">
        <f t="shared" si="9"/>
        <v>0.92</v>
      </c>
      <c r="GC30">
        <f t="shared" si="9"/>
        <v>0.98</v>
      </c>
      <c r="GD30">
        <f t="shared" si="9"/>
        <v>0.98</v>
      </c>
      <c r="GE30">
        <f t="shared" si="9"/>
        <v>0.88</v>
      </c>
      <c r="GF30">
        <f t="shared" si="9"/>
        <v>0.94</v>
      </c>
      <c r="GG30">
        <f t="shared" si="9"/>
        <v>1</v>
      </c>
      <c r="GH30">
        <f t="shared" si="9"/>
        <v>0.94</v>
      </c>
      <c r="GI30">
        <f t="shared" si="9"/>
        <v>0.8</v>
      </c>
    </row>
  </sheetData>
  <phoneticPr fontId="3" type="noConversion"/>
  <conditionalFormatting sqref="AD27">
    <cfRule type="cellIs" dxfId="43" priority="1" operator="equal">
      <formula>"./."</formula>
    </cfRule>
    <cfRule type="cellIs" dxfId="42" priority="2" operator="equal">
      <formula>CONCATENATE(#REF!,"/",#REF!)</formula>
    </cfRule>
    <cfRule type="cellIs" dxfId="41" priority="3" stopIfTrue="1" operator="equal">
      <formula>CONCATENATE(#REF!,"/",#REF!)</formula>
    </cfRule>
    <cfRule type="cellIs" dxfId="40" priority="4" operator="equal">
      <formula>CONCATENATE($Y27,"/",$Z27)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59DB-D38C-4E6A-BE4B-DE5B381C3CD6}">
  <sheetPr codeName="Sheet14"/>
  <dimension ref="A1:GK27"/>
  <sheetViews>
    <sheetView zoomScale="90" zoomScaleNormal="90" workbookViewId="0"/>
  </sheetViews>
  <sheetFormatPr baseColWidth="10" defaultColWidth="8.83203125" defaultRowHeight="15" x14ac:dyDescent="0.2"/>
  <cols>
    <col min="1" max="1" width="4" customWidth="1"/>
    <col min="2" max="2" width="10.1640625" bestFit="1" customWidth="1"/>
    <col min="3" max="6" width="4" customWidth="1"/>
    <col min="7" max="8" width="5.1640625" bestFit="1" customWidth="1"/>
    <col min="9" max="9" width="4" customWidth="1"/>
    <col min="10" max="10" width="17" bestFit="1" customWidth="1"/>
    <col min="11" max="11" width="10.1640625" bestFit="1" customWidth="1"/>
    <col min="12" max="13" width="5.1640625" bestFit="1" customWidth="1"/>
    <col min="14" max="14" width="4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10.5" bestFit="1" customWidth="1"/>
    <col min="21" max="21" width="4" customWidth="1"/>
    <col min="22" max="22" width="12.83203125" bestFit="1" customWidth="1"/>
    <col min="23" max="24" width="5.1640625" bestFit="1" customWidth="1"/>
    <col min="25" max="192" width="4" customWidth="1"/>
  </cols>
  <sheetData>
    <row r="1" spans="1:193" ht="119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  <c r="GK1" s="25"/>
    </row>
    <row r="2" spans="1:193" x14ac:dyDescent="0.2">
      <c r="A2" t="s">
        <v>351</v>
      </c>
      <c r="B2">
        <v>429229220</v>
      </c>
      <c r="C2" t="s">
        <v>197</v>
      </c>
      <c r="D2" t="s">
        <v>198</v>
      </c>
      <c r="G2">
        <v>2324</v>
      </c>
      <c r="H2">
        <v>2149</v>
      </c>
      <c r="I2" t="s">
        <v>198</v>
      </c>
      <c r="J2" t="s">
        <v>199</v>
      </c>
      <c r="K2" t="s">
        <v>200</v>
      </c>
      <c r="L2">
        <v>6975</v>
      </c>
      <c r="M2">
        <v>6447</v>
      </c>
      <c r="N2">
        <v>-1</v>
      </c>
      <c r="O2" t="s">
        <v>562</v>
      </c>
      <c r="P2" t="s">
        <v>192</v>
      </c>
      <c r="Q2" t="s">
        <v>563</v>
      </c>
      <c r="R2" t="s">
        <v>564</v>
      </c>
      <c r="S2" t="s">
        <v>565</v>
      </c>
      <c r="T2" t="s">
        <v>566</v>
      </c>
      <c r="U2">
        <v>6</v>
      </c>
      <c r="V2" t="s">
        <v>193</v>
      </c>
      <c r="W2">
        <v>7097</v>
      </c>
      <c r="X2">
        <v>6489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 t="s">
        <v>195</v>
      </c>
      <c r="AL2">
        <v>0</v>
      </c>
      <c r="AM2" t="s">
        <v>195</v>
      </c>
      <c r="AN2" t="s">
        <v>195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</v>
      </c>
      <c r="AX2" t="s">
        <v>195</v>
      </c>
      <c r="AY2">
        <v>0</v>
      </c>
      <c r="AZ2">
        <v>0</v>
      </c>
      <c r="BA2">
        <v>0</v>
      </c>
      <c r="BB2">
        <v>0.5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1</v>
      </c>
      <c r="BM2">
        <v>0.5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0.5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0.5</v>
      </c>
      <c r="DH2">
        <v>1</v>
      </c>
      <c r="DI2">
        <v>0</v>
      </c>
      <c r="DJ2">
        <v>1</v>
      </c>
      <c r="DK2">
        <v>0.5</v>
      </c>
      <c r="DL2">
        <v>0.5</v>
      </c>
      <c r="DM2">
        <v>1</v>
      </c>
      <c r="DN2">
        <v>1</v>
      </c>
      <c r="DO2">
        <v>0.5</v>
      </c>
      <c r="DP2">
        <v>1</v>
      </c>
      <c r="DQ2">
        <v>1</v>
      </c>
      <c r="DR2">
        <v>0.5</v>
      </c>
      <c r="DS2">
        <v>0.5</v>
      </c>
      <c r="DT2">
        <v>0</v>
      </c>
      <c r="DU2" t="s">
        <v>195</v>
      </c>
      <c r="DV2">
        <v>1</v>
      </c>
      <c r="DW2">
        <v>0.5</v>
      </c>
      <c r="DX2">
        <v>0.5</v>
      </c>
      <c r="DY2">
        <v>0.5</v>
      </c>
      <c r="DZ2">
        <v>1</v>
      </c>
      <c r="EA2">
        <v>1</v>
      </c>
      <c r="EB2">
        <v>0.5</v>
      </c>
      <c r="EC2">
        <v>0.5</v>
      </c>
      <c r="ED2">
        <v>1</v>
      </c>
      <c r="EE2">
        <v>0.5</v>
      </c>
      <c r="EF2">
        <v>1</v>
      </c>
      <c r="EG2">
        <v>0</v>
      </c>
      <c r="EH2">
        <v>1</v>
      </c>
      <c r="EI2">
        <v>1</v>
      </c>
      <c r="EJ2">
        <v>0.5</v>
      </c>
      <c r="EK2">
        <v>1</v>
      </c>
      <c r="EL2">
        <v>1</v>
      </c>
      <c r="EM2">
        <v>0</v>
      </c>
      <c r="EN2">
        <v>0.5</v>
      </c>
      <c r="EO2">
        <v>0.5</v>
      </c>
      <c r="EP2">
        <v>0.5</v>
      </c>
      <c r="EQ2">
        <v>1</v>
      </c>
      <c r="ER2">
        <v>1</v>
      </c>
      <c r="ES2">
        <v>0.5</v>
      </c>
      <c r="ET2">
        <v>1</v>
      </c>
      <c r="EU2">
        <v>0</v>
      </c>
      <c r="EV2">
        <v>0</v>
      </c>
      <c r="EW2">
        <v>0</v>
      </c>
      <c r="EX2">
        <v>0.5</v>
      </c>
      <c r="EY2">
        <v>0</v>
      </c>
      <c r="EZ2">
        <v>0.5</v>
      </c>
      <c r="FA2" t="s">
        <v>195</v>
      </c>
      <c r="FB2">
        <v>1</v>
      </c>
      <c r="FC2">
        <v>0</v>
      </c>
      <c r="FD2">
        <v>0.5</v>
      </c>
      <c r="FE2">
        <v>0.5</v>
      </c>
      <c r="FF2">
        <v>1</v>
      </c>
      <c r="FG2">
        <v>0.5</v>
      </c>
      <c r="FH2">
        <v>0.5</v>
      </c>
      <c r="FI2">
        <v>0</v>
      </c>
      <c r="FJ2">
        <v>0.5</v>
      </c>
      <c r="FK2">
        <v>0</v>
      </c>
      <c r="FL2">
        <v>0.5</v>
      </c>
      <c r="FM2">
        <v>1</v>
      </c>
      <c r="FN2">
        <v>1</v>
      </c>
      <c r="FO2">
        <v>0.5</v>
      </c>
      <c r="FP2">
        <v>0.5</v>
      </c>
      <c r="FQ2">
        <v>1</v>
      </c>
      <c r="FR2">
        <v>1</v>
      </c>
      <c r="FS2">
        <v>1</v>
      </c>
      <c r="FT2">
        <v>1</v>
      </c>
      <c r="FU2">
        <v>0.5</v>
      </c>
      <c r="FV2">
        <v>1</v>
      </c>
      <c r="FW2">
        <v>1</v>
      </c>
      <c r="FX2">
        <v>0</v>
      </c>
      <c r="FY2">
        <v>1</v>
      </c>
      <c r="FZ2">
        <v>1</v>
      </c>
      <c r="GA2">
        <v>1</v>
      </c>
      <c r="GB2">
        <v>0</v>
      </c>
      <c r="GC2">
        <v>1</v>
      </c>
      <c r="GD2">
        <v>0</v>
      </c>
      <c r="GE2">
        <v>0.5</v>
      </c>
      <c r="GF2">
        <v>1</v>
      </c>
      <c r="GG2">
        <v>0.5</v>
      </c>
      <c r="GH2">
        <v>1</v>
      </c>
      <c r="GI2">
        <v>0.5</v>
      </c>
      <c r="GJ2" s="33">
        <f t="shared" ref="GJ2:GJ10" si="0">SUM($AE2:$GI2)</f>
        <v>73</v>
      </c>
    </row>
    <row r="3" spans="1:193" x14ac:dyDescent="0.2">
      <c r="A3" t="s">
        <v>351</v>
      </c>
      <c r="B3">
        <v>429232266</v>
      </c>
      <c r="C3" t="s">
        <v>197</v>
      </c>
      <c r="D3" t="s">
        <v>189</v>
      </c>
      <c r="G3">
        <v>2324</v>
      </c>
      <c r="H3">
        <v>1174</v>
      </c>
      <c r="I3" t="s">
        <v>189</v>
      </c>
      <c r="J3" t="s">
        <v>199</v>
      </c>
      <c r="K3" t="s">
        <v>200</v>
      </c>
      <c r="L3">
        <v>6975</v>
      </c>
      <c r="M3">
        <v>3522</v>
      </c>
      <c r="N3">
        <v>-1</v>
      </c>
      <c r="O3" t="s">
        <v>562</v>
      </c>
      <c r="P3" t="s">
        <v>192</v>
      </c>
      <c r="Q3" t="s">
        <v>563</v>
      </c>
      <c r="R3" t="s">
        <v>564</v>
      </c>
      <c r="S3" t="s">
        <v>567</v>
      </c>
      <c r="T3" t="s">
        <v>568</v>
      </c>
      <c r="U3">
        <v>4</v>
      </c>
      <c r="V3" t="s">
        <v>193</v>
      </c>
      <c r="W3">
        <v>7097</v>
      </c>
      <c r="X3">
        <v>3564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>
        <v>0</v>
      </c>
      <c r="AG3">
        <v>0</v>
      </c>
      <c r="AH3" t="s">
        <v>195</v>
      </c>
      <c r="AI3">
        <v>0</v>
      </c>
      <c r="AJ3">
        <v>0</v>
      </c>
      <c r="AK3" t="s">
        <v>195</v>
      </c>
      <c r="AL3">
        <v>0</v>
      </c>
      <c r="AM3">
        <v>0</v>
      </c>
      <c r="AN3">
        <v>0</v>
      </c>
      <c r="AO3">
        <v>0</v>
      </c>
      <c r="AP3" t="s">
        <v>195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1</v>
      </c>
      <c r="AX3" t="s">
        <v>195</v>
      </c>
      <c r="AY3">
        <v>0</v>
      </c>
      <c r="AZ3">
        <v>0</v>
      </c>
      <c r="BA3" t="s">
        <v>195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 t="s">
        <v>195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0.5</v>
      </c>
      <c r="DT3">
        <v>0</v>
      </c>
      <c r="DU3">
        <v>0.5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 t="s">
        <v>195</v>
      </c>
      <c r="EE3">
        <v>0</v>
      </c>
      <c r="EF3">
        <v>0</v>
      </c>
      <c r="EG3">
        <v>0</v>
      </c>
      <c r="EH3">
        <v>1</v>
      </c>
      <c r="EI3">
        <v>0</v>
      </c>
      <c r="EJ3">
        <v>0</v>
      </c>
      <c r="EK3">
        <v>0</v>
      </c>
      <c r="EL3">
        <v>0.5</v>
      </c>
      <c r="EM3">
        <v>0</v>
      </c>
      <c r="EN3">
        <v>0.5</v>
      </c>
      <c r="EO3">
        <v>0.5</v>
      </c>
      <c r="EP3">
        <v>1</v>
      </c>
      <c r="EQ3">
        <v>0.5</v>
      </c>
      <c r="ER3">
        <v>1</v>
      </c>
      <c r="ES3">
        <v>0.5</v>
      </c>
      <c r="ET3">
        <v>0.5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0.5</v>
      </c>
      <c r="FH3">
        <v>0</v>
      </c>
      <c r="FI3">
        <v>0</v>
      </c>
      <c r="FJ3">
        <v>0.5</v>
      </c>
      <c r="FK3">
        <v>0</v>
      </c>
      <c r="FL3">
        <v>1</v>
      </c>
      <c r="FM3">
        <v>0.5</v>
      </c>
      <c r="FN3">
        <v>0</v>
      </c>
      <c r="FO3">
        <v>0</v>
      </c>
      <c r="FP3">
        <v>0</v>
      </c>
      <c r="FQ3">
        <v>0.5</v>
      </c>
      <c r="FR3">
        <v>0</v>
      </c>
      <c r="FS3">
        <v>1</v>
      </c>
      <c r="FT3">
        <v>1</v>
      </c>
      <c r="FU3">
        <v>0</v>
      </c>
      <c r="FV3">
        <v>1</v>
      </c>
      <c r="FW3">
        <v>1</v>
      </c>
      <c r="FX3">
        <v>0</v>
      </c>
      <c r="FY3">
        <v>0</v>
      </c>
      <c r="FZ3">
        <v>0</v>
      </c>
      <c r="GA3">
        <v>0</v>
      </c>
      <c r="GB3">
        <v>0</v>
      </c>
      <c r="GC3">
        <v>0.5</v>
      </c>
      <c r="GD3">
        <v>0</v>
      </c>
      <c r="GE3">
        <v>0</v>
      </c>
      <c r="GF3">
        <v>1</v>
      </c>
      <c r="GG3">
        <v>0.5</v>
      </c>
      <c r="GH3">
        <v>1</v>
      </c>
      <c r="GI3">
        <v>1</v>
      </c>
      <c r="GJ3" s="33">
        <f t="shared" si="0"/>
        <v>43.5</v>
      </c>
    </row>
    <row r="4" spans="1:193" x14ac:dyDescent="0.2">
      <c r="A4" t="s">
        <v>351</v>
      </c>
      <c r="B4">
        <v>429232790</v>
      </c>
      <c r="C4" t="s">
        <v>189</v>
      </c>
      <c r="D4" t="s">
        <v>188</v>
      </c>
      <c r="G4">
        <v>2324</v>
      </c>
      <c r="H4">
        <v>1000</v>
      </c>
      <c r="I4" t="s">
        <v>188</v>
      </c>
      <c r="J4" t="s">
        <v>199</v>
      </c>
      <c r="K4" t="s">
        <v>200</v>
      </c>
      <c r="L4">
        <v>6975</v>
      </c>
      <c r="M4">
        <v>2998</v>
      </c>
      <c r="N4">
        <v>-1</v>
      </c>
      <c r="O4" t="s">
        <v>562</v>
      </c>
      <c r="P4" t="s">
        <v>192</v>
      </c>
      <c r="Q4" t="s">
        <v>563</v>
      </c>
      <c r="R4" t="s">
        <v>564</v>
      </c>
      <c r="S4" t="s">
        <v>569</v>
      </c>
      <c r="T4" t="s">
        <v>570</v>
      </c>
      <c r="U4">
        <v>4</v>
      </c>
      <c r="V4" t="s">
        <v>193</v>
      </c>
      <c r="W4">
        <v>7097</v>
      </c>
      <c r="X4">
        <v>3040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 t="s">
        <v>195</v>
      </c>
      <c r="AH4" t="s">
        <v>195</v>
      </c>
      <c r="AI4">
        <v>0</v>
      </c>
      <c r="AJ4">
        <v>0</v>
      </c>
      <c r="AK4">
        <v>0</v>
      </c>
      <c r="AL4">
        <v>0</v>
      </c>
      <c r="AM4" t="s">
        <v>195</v>
      </c>
      <c r="AN4" t="s">
        <v>195</v>
      </c>
      <c r="AO4">
        <v>0</v>
      </c>
      <c r="AP4">
        <v>0</v>
      </c>
      <c r="AQ4">
        <v>0</v>
      </c>
      <c r="AR4" t="s">
        <v>195</v>
      </c>
      <c r="AS4">
        <v>0</v>
      </c>
      <c r="AT4">
        <v>0</v>
      </c>
      <c r="AU4">
        <v>0</v>
      </c>
      <c r="AV4">
        <v>0</v>
      </c>
      <c r="AW4">
        <v>1</v>
      </c>
      <c r="AX4">
        <v>1</v>
      </c>
      <c r="AY4" t="s">
        <v>195</v>
      </c>
      <c r="AZ4">
        <v>0</v>
      </c>
      <c r="BA4">
        <v>0</v>
      </c>
      <c r="BB4">
        <v>1</v>
      </c>
      <c r="BC4">
        <v>0</v>
      </c>
      <c r="BD4">
        <v>0</v>
      </c>
      <c r="BE4" t="s">
        <v>195</v>
      </c>
      <c r="BF4">
        <v>0</v>
      </c>
      <c r="BG4">
        <v>0</v>
      </c>
      <c r="BH4" t="s">
        <v>195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0.5</v>
      </c>
      <c r="EE4">
        <v>0</v>
      </c>
      <c r="EF4">
        <v>0</v>
      </c>
      <c r="EG4">
        <v>0</v>
      </c>
      <c r="EH4">
        <v>1</v>
      </c>
      <c r="EI4">
        <v>0</v>
      </c>
      <c r="EJ4">
        <v>0</v>
      </c>
      <c r="EK4">
        <v>0</v>
      </c>
      <c r="EL4">
        <v>0.5</v>
      </c>
      <c r="EM4">
        <v>0</v>
      </c>
      <c r="EN4" t="s">
        <v>195</v>
      </c>
      <c r="EO4">
        <v>0.5</v>
      </c>
      <c r="EP4">
        <v>1</v>
      </c>
      <c r="EQ4">
        <v>0.5</v>
      </c>
      <c r="ER4">
        <v>1</v>
      </c>
      <c r="ES4">
        <v>0.5</v>
      </c>
      <c r="ET4">
        <v>0.5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0.5</v>
      </c>
      <c r="FK4">
        <v>0</v>
      </c>
      <c r="FL4">
        <v>1</v>
      </c>
      <c r="FM4">
        <v>0.5</v>
      </c>
      <c r="FN4">
        <v>0</v>
      </c>
      <c r="FO4">
        <v>0</v>
      </c>
      <c r="FP4">
        <v>0</v>
      </c>
      <c r="FQ4">
        <v>1</v>
      </c>
      <c r="FR4">
        <v>0</v>
      </c>
      <c r="FS4" t="s">
        <v>195</v>
      </c>
      <c r="FT4" t="s">
        <v>195</v>
      </c>
      <c r="FU4">
        <v>0</v>
      </c>
      <c r="FV4" t="s">
        <v>195</v>
      </c>
      <c r="FW4" t="s">
        <v>195</v>
      </c>
      <c r="FX4">
        <v>0</v>
      </c>
      <c r="FY4">
        <v>0</v>
      </c>
      <c r="FZ4">
        <v>0</v>
      </c>
      <c r="GA4">
        <v>0</v>
      </c>
      <c r="GB4">
        <v>0</v>
      </c>
      <c r="GC4">
        <v>0.5</v>
      </c>
      <c r="GD4">
        <v>0</v>
      </c>
      <c r="GE4">
        <v>0</v>
      </c>
      <c r="GF4">
        <v>1</v>
      </c>
      <c r="GG4">
        <v>0.5</v>
      </c>
      <c r="GH4">
        <v>1</v>
      </c>
      <c r="GI4">
        <v>1</v>
      </c>
      <c r="GJ4" s="33">
        <f t="shared" si="0"/>
        <v>39.5</v>
      </c>
    </row>
    <row r="5" spans="1:193" x14ac:dyDescent="0.2">
      <c r="A5" t="s">
        <v>351</v>
      </c>
      <c r="B5">
        <v>429232878</v>
      </c>
      <c r="C5" t="s">
        <v>198</v>
      </c>
      <c r="D5" t="s">
        <v>197</v>
      </c>
      <c r="G5">
        <v>2324</v>
      </c>
      <c r="H5">
        <v>970</v>
      </c>
      <c r="I5" t="s">
        <v>197</v>
      </c>
      <c r="J5" t="s">
        <v>199</v>
      </c>
      <c r="K5" t="s">
        <v>200</v>
      </c>
      <c r="L5">
        <v>6975</v>
      </c>
      <c r="M5">
        <v>2910</v>
      </c>
      <c r="N5">
        <v>-1</v>
      </c>
      <c r="O5" t="s">
        <v>562</v>
      </c>
      <c r="P5" t="s">
        <v>192</v>
      </c>
      <c r="Q5" t="s">
        <v>563</v>
      </c>
      <c r="R5" t="s">
        <v>564</v>
      </c>
      <c r="S5" t="s">
        <v>571</v>
      </c>
      <c r="T5" t="s">
        <v>572</v>
      </c>
      <c r="U5">
        <v>4</v>
      </c>
      <c r="V5" t="s">
        <v>193</v>
      </c>
      <c r="W5">
        <v>7097</v>
      </c>
      <c r="X5">
        <v>2952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>
        <v>0</v>
      </c>
      <c r="AG5" t="s">
        <v>195</v>
      </c>
      <c r="AH5" t="s">
        <v>195</v>
      </c>
      <c r="AI5">
        <v>0</v>
      </c>
      <c r="AJ5">
        <v>0</v>
      </c>
      <c r="AK5">
        <v>0</v>
      </c>
      <c r="AL5" t="s">
        <v>195</v>
      </c>
      <c r="AM5" t="s">
        <v>195</v>
      </c>
      <c r="AN5">
        <v>0</v>
      </c>
      <c r="AO5">
        <v>0</v>
      </c>
      <c r="AP5">
        <v>0</v>
      </c>
      <c r="AQ5" t="s">
        <v>195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 t="s">
        <v>195</v>
      </c>
      <c r="AY5">
        <v>0</v>
      </c>
      <c r="AZ5">
        <v>0</v>
      </c>
      <c r="BA5">
        <v>0</v>
      </c>
      <c r="BB5">
        <v>1</v>
      </c>
      <c r="BC5" t="s">
        <v>195</v>
      </c>
      <c r="BD5">
        <v>0</v>
      </c>
      <c r="BE5">
        <v>0</v>
      </c>
      <c r="BF5">
        <v>0</v>
      </c>
      <c r="BG5">
        <v>0</v>
      </c>
      <c r="BH5" t="s">
        <v>195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0.5</v>
      </c>
      <c r="BT5">
        <v>1</v>
      </c>
      <c r="BU5">
        <v>0.5</v>
      </c>
      <c r="BV5">
        <v>1</v>
      </c>
      <c r="BW5">
        <v>1</v>
      </c>
      <c r="BX5">
        <v>1</v>
      </c>
      <c r="BY5">
        <v>0.5</v>
      </c>
      <c r="BZ5">
        <v>1</v>
      </c>
      <c r="CA5">
        <v>0.5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0.5</v>
      </c>
      <c r="DI5">
        <v>0</v>
      </c>
      <c r="DJ5">
        <v>0</v>
      </c>
      <c r="DK5">
        <v>1</v>
      </c>
      <c r="DL5">
        <v>0</v>
      </c>
      <c r="DM5">
        <v>0.5</v>
      </c>
      <c r="DN5">
        <v>0</v>
      </c>
      <c r="DO5">
        <v>0.5</v>
      </c>
      <c r="DP5">
        <v>0</v>
      </c>
      <c r="DQ5">
        <v>0</v>
      </c>
      <c r="DR5">
        <v>0.5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0.5</v>
      </c>
      <c r="EA5">
        <v>0</v>
      </c>
      <c r="EB5">
        <v>0</v>
      </c>
      <c r="EC5">
        <v>0</v>
      </c>
      <c r="ED5">
        <v>1</v>
      </c>
      <c r="EE5">
        <v>0</v>
      </c>
      <c r="EF5">
        <v>0</v>
      </c>
      <c r="EG5">
        <v>0</v>
      </c>
      <c r="EH5">
        <v>1</v>
      </c>
      <c r="EI5">
        <v>0</v>
      </c>
      <c r="EJ5">
        <v>0</v>
      </c>
      <c r="EK5">
        <v>0.5</v>
      </c>
      <c r="EL5">
        <v>1</v>
      </c>
      <c r="EM5">
        <v>0</v>
      </c>
      <c r="EN5">
        <v>0.5</v>
      </c>
      <c r="EO5">
        <v>0.5</v>
      </c>
      <c r="EP5">
        <v>1</v>
      </c>
      <c r="EQ5">
        <v>1</v>
      </c>
      <c r="ER5">
        <v>1</v>
      </c>
      <c r="ES5">
        <v>0.5</v>
      </c>
      <c r="ET5">
        <v>1</v>
      </c>
      <c r="EU5">
        <v>0</v>
      </c>
      <c r="EV5">
        <v>0.5</v>
      </c>
      <c r="EW5">
        <v>0</v>
      </c>
      <c r="EX5">
        <v>0.5</v>
      </c>
      <c r="EY5">
        <v>0</v>
      </c>
      <c r="EZ5">
        <v>0</v>
      </c>
      <c r="FA5">
        <v>0</v>
      </c>
      <c r="FB5">
        <v>0</v>
      </c>
      <c r="FC5">
        <v>0.5</v>
      </c>
      <c r="FD5">
        <v>0</v>
      </c>
      <c r="FE5">
        <v>0</v>
      </c>
      <c r="FF5">
        <v>1</v>
      </c>
      <c r="FG5">
        <v>0</v>
      </c>
      <c r="FH5">
        <v>0</v>
      </c>
      <c r="FI5">
        <v>0</v>
      </c>
      <c r="FJ5">
        <v>0.5</v>
      </c>
      <c r="FK5">
        <v>0.5</v>
      </c>
      <c r="FL5">
        <v>1</v>
      </c>
      <c r="FM5">
        <v>0.5</v>
      </c>
      <c r="FN5">
        <v>0</v>
      </c>
      <c r="FO5">
        <v>0</v>
      </c>
      <c r="FP5">
        <v>0</v>
      </c>
      <c r="FQ5">
        <v>1</v>
      </c>
      <c r="FR5">
        <v>0</v>
      </c>
      <c r="FS5">
        <v>1</v>
      </c>
      <c r="FT5">
        <v>1</v>
      </c>
      <c r="FU5">
        <v>0</v>
      </c>
      <c r="FV5">
        <v>1</v>
      </c>
      <c r="FW5">
        <v>1</v>
      </c>
      <c r="FX5">
        <v>0.5</v>
      </c>
      <c r="FY5">
        <v>0</v>
      </c>
      <c r="FZ5">
        <v>0</v>
      </c>
      <c r="GA5">
        <v>0</v>
      </c>
      <c r="GB5">
        <v>0.5</v>
      </c>
      <c r="GC5">
        <v>1</v>
      </c>
      <c r="GD5">
        <v>0</v>
      </c>
      <c r="GE5">
        <v>0</v>
      </c>
      <c r="GF5">
        <v>1</v>
      </c>
      <c r="GG5">
        <v>0.5</v>
      </c>
      <c r="GH5">
        <v>1</v>
      </c>
      <c r="GI5">
        <v>1</v>
      </c>
      <c r="GJ5" s="33">
        <f t="shared" si="0"/>
        <v>52</v>
      </c>
    </row>
    <row r="6" spans="1:193" x14ac:dyDescent="0.2">
      <c r="A6" t="s">
        <v>351</v>
      </c>
      <c r="B6">
        <v>429232887</v>
      </c>
      <c r="C6" t="s">
        <v>198</v>
      </c>
      <c r="D6" t="s">
        <v>197</v>
      </c>
      <c r="G6">
        <v>2324</v>
      </c>
      <c r="H6">
        <v>967</v>
      </c>
      <c r="I6" t="s">
        <v>197</v>
      </c>
      <c r="J6" t="s">
        <v>199</v>
      </c>
      <c r="K6" t="s">
        <v>200</v>
      </c>
      <c r="L6">
        <v>6975</v>
      </c>
      <c r="M6">
        <v>2901</v>
      </c>
      <c r="N6">
        <v>-1</v>
      </c>
      <c r="O6" t="s">
        <v>562</v>
      </c>
      <c r="P6" t="s">
        <v>192</v>
      </c>
      <c r="Q6" t="s">
        <v>563</v>
      </c>
      <c r="R6" t="s">
        <v>564</v>
      </c>
      <c r="S6" t="s">
        <v>573</v>
      </c>
      <c r="T6" t="s">
        <v>574</v>
      </c>
      <c r="U6">
        <v>4</v>
      </c>
      <c r="V6" t="s">
        <v>193</v>
      </c>
      <c r="W6">
        <v>7097</v>
      </c>
      <c r="X6">
        <v>2943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>
        <v>0</v>
      </c>
      <c r="AG6" t="s">
        <v>195</v>
      </c>
      <c r="AH6" t="s">
        <v>195</v>
      </c>
      <c r="AI6">
        <v>0</v>
      </c>
      <c r="AJ6">
        <v>0</v>
      </c>
      <c r="AK6">
        <v>0</v>
      </c>
      <c r="AL6" t="s">
        <v>195</v>
      </c>
      <c r="AM6" t="s">
        <v>195</v>
      </c>
      <c r="AN6">
        <v>0</v>
      </c>
      <c r="AO6">
        <v>0</v>
      </c>
      <c r="AP6">
        <v>0</v>
      </c>
      <c r="AQ6" t="s">
        <v>195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 t="s">
        <v>195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0.5</v>
      </c>
      <c r="BT6">
        <v>1</v>
      </c>
      <c r="BU6">
        <v>0.5</v>
      </c>
      <c r="BV6">
        <v>1</v>
      </c>
      <c r="BW6">
        <v>1</v>
      </c>
      <c r="BX6">
        <v>1</v>
      </c>
      <c r="BY6">
        <v>0.5</v>
      </c>
      <c r="BZ6">
        <v>1</v>
      </c>
      <c r="CA6">
        <v>0.5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0.5</v>
      </c>
      <c r="DI6">
        <v>0</v>
      </c>
      <c r="DJ6">
        <v>0</v>
      </c>
      <c r="DK6">
        <v>1</v>
      </c>
      <c r="DL6">
        <v>0</v>
      </c>
      <c r="DM6">
        <v>0.5</v>
      </c>
      <c r="DN6">
        <v>0</v>
      </c>
      <c r="DO6">
        <v>0.5</v>
      </c>
      <c r="DP6">
        <v>0</v>
      </c>
      <c r="DQ6">
        <v>0</v>
      </c>
      <c r="DR6">
        <v>0.5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0.5</v>
      </c>
      <c r="EA6">
        <v>0</v>
      </c>
      <c r="EB6">
        <v>0</v>
      </c>
      <c r="EC6">
        <v>0</v>
      </c>
      <c r="ED6">
        <v>1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0.5</v>
      </c>
      <c r="EL6">
        <v>1</v>
      </c>
      <c r="EM6">
        <v>0.5</v>
      </c>
      <c r="EN6">
        <v>0.5</v>
      </c>
      <c r="EO6">
        <v>0.5</v>
      </c>
      <c r="EP6">
        <v>1</v>
      </c>
      <c r="EQ6">
        <v>1</v>
      </c>
      <c r="ER6">
        <v>1</v>
      </c>
      <c r="ES6">
        <v>0.5</v>
      </c>
      <c r="ET6">
        <v>1</v>
      </c>
      <c r="EU6">
        <v>0</v>
      </c>
      <c r="EV6">
        <v>0.5</v>
      </c>
      <c r="EW6">
        <v>0</v>
      </c>
      <c r="EX6">
        <v>0.5</v>
      </c>
      <c r="EY6">
        <v>0</v>
      </c>
      <c r="EZ6">
        <v>0</v>
      </c>
      <c r="FA6">
        <v>0</v>
      </c>
      <c r="FB6">
        <v>0</v>
      </c>
      <c r="FC6">
        <v>0.5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>
        <v>0.5</v>
      </c>
      <c r="FK6">
        <v>0.5</v>
      </c>
      <c r="FL6">
        <v>1</v>
      </c>
      <c r="FM6">
        <v>0.5</v>
      </c>
      <c r="FN6">
        <v>0</v>
      </c>
      <c r="FO6">
        <v>0</v>
      </c>
      <c r="FP6">
        <v>0</v>
      </c>
      <c r="FQ6">
        <v>1</v>
      </c>
      <c r="FR6">
        <v>0</v>
      </c>
      <c r="FS6">
        <v>1</v>
      </c>
      <c r="FT6">
        <v>1</v>
      </c>
      <c r="FU6">
        <v>0</v>
      </c>
      <c r="FV6">
        <v>1</v>
      </c>
      <c r="FW6">
        <v>1</v>
      </c>
      <c r="FX6">
        <v>0.5</v>
      </c>
      <c r="FY6">
        <v>0</v>
      </c>
      <c r="FZ6">
        <v>0</v>
      </c>
      <c r="GA6">
        <v>0</v>
      </c>
      <c r="GB6">
        <v>0.5</v>
      </c>
      <c r="GC6">
        <v>1</v>
      </c>
      <c r="GD6">
        <v>0</v>
      </c>
      <c r="GE6">
        <v>0</v>
      </c>
      <c r="GF6">
        <v>1</v>
      </c>
      <c r="GG6">
        <v>0.5</v>
      </c>
      <c r="GH6">
        <v>1</v>
      </c>
      <c r="GI6">
        <v>1</v>
      </c>
      <c r="GJ6" s="33">
        <f t="shared" si="0"/>
        <v>53.5</v>
      </c>
    </row>
    <row r="7" spans="1:193" x14ac:dyDescent="0.2">
      <c r="A7" t="s">
        <v>351</v>
      </c>
      <c r="B7">
        <v>429233718</v>
      </c>
      <c r="C7" t="s">
        <v>197</v>
      </c>
      <c r="D7" t="s">
        <v>198</v>
      </c>
      <c r="G7">
        <v>2324</v>
      </c>
      <c r="H7">
        <v>731</v>
      </c>
      <c r="I7" t="s">
        <v>198</v>
      </c>
      <c r="J7" t="s">
        <v>199</v>
      </c>
      <c r="K7" t="s">
        <v>200</v>
      </c>
      <c r="L7">
        <v>6975</v>
      </c>
      <c r="M7">
        <v>2193</v>
      </c>
      <c r="N7">
        <v>-1</v>
      </c>
      <c r="O7" t="s">
        <v>562</v>
      </c>
      <c r="P7" t="s">
        <v>192</v>
      </c>
      <c r="Q7" t="s">
        <v>563</v>
      </c>
      <c r="R7" t="s">
        <v>564</v>
      </c>
      <c r="S7" t="s">
        <v>575</v>
      </c>
      <c r="T7" t="s">
        <v>576</v>
      </c>
      <c r="U7">
        <v>2</v>
      </c>
      <c r="V7" t="s">
        <v>193</v>
      </c>
      <c r="W7">
        <v>7097</v>
      </c>
      <c r="X7">
        <v>2235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>
        <v>0</v>
      </c>
      <c r="AG7">
        <v>0</v>
      </c>
      <c r="AH7" t="s">
        <v>195</v>
      </c>
      <c r="AI7">
        <v>0</v>
      </c>
      <c r="AJ7">
        <v>0</v>
      </c>
      <c r="AK7">
        <v>0</v>
      </c>
      <c r="AL7" t="s">
        <v>195</v>
      </c>
      <c r="AM7">
        <v>0</v>
      </c>
      <c r="AN7">
        <v>0</v>
      </c>
      <c r="AO7">
        <v>0</v>
      </c>
      <c r="AP7">
        <v>0</v>
      </c>
      <c r="AQ7" t="s">
        <v>195</v>
      </c>
      <c r="AR7">
        <v>0</v>
      </c>
      <c r="AS7">
        <v>0</v>
      </c>
      <c r="AT7">
        <v>0</v>
      </c>
      <c r="AU7">
        <v>0</v>
      </c>
      <c r="AV7" t="s">
        <v>195</v>
      </c>
      <c r="AW7">
        <v>1</v>
      </c>
      <c r="AX7">
        <v>1</v>
      </c>
      <c r="AY7">
        <v>0</v>
      </c>
      <c r="AZ7" t="s">
        <v>195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 t="s">
        <v>195</v>
      </c>
      <c r="BI7">
        <v>0</v>
      </c>
      <c r="BJ7" t="s">
        <v>195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0.5</v>
      </c>
      <c r="BZ7">
        <v>1</v>
      </c>
      <c r="CA7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0.5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0.5</v>
      </c>
      <c r="EE7">
        <v>0</v>
      </c>
      <c r="EF7" t="s">
        <v>195</v>
      </c>
      <c r="EG7">
        <v>0</v>
      </c>
      <c r="EH7">
        <v>1</v>
      </c>
      <c r="EI7">
        <v>0</v>
      </c>
      <c r="EJ7">
        <v>0</v>
      </c>
      <c r="EK7">
        <v>0</v>
      </c>
      <c r="EL7">
        <v>0.5</v>
      </c>
      <c r="EM7">
        <v>0</v>
      </c>
      <c r="EN7">
        <v>0.5</v>
      </c>
      <c r="EO7">
        <v>0.5</v>
      </c>
      <c r="EP7">
        <v>1</v>
      </c>
      <c r="EQ7">
        <v>0.5</v>
      </c>
      <c r="ER7">
        <v>0.5</v>
      </c>
      <c r="ES7">
        <v>0.5</v>
      </c>
      <c r="ET7">
        <v>0.5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 t="s">
        <v>195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0.5</v>
      </c>
      <c r="FK7">
        <v>0</v>
      </c>
      <c r="FL7">
        <v>1</v>
      </c>
      <c r="FM7">
        <v>0.5</v>
      </c>
      <c r="FN7">
        <v>0</v>
      </c>
      <c r="FO7">
        <v>0</v>
      </c>
      <c r="FP7">
        <v>0</v>
      </c>
      <c r="FQ7">
        <v>1</v>
      </c>
      <c r="FR7">
        <v>0</v>
      </c>
      <c r="FS7">
        <v>1</v>
      </c>
      <c r="FT7">
        <v>0.5</v>
      </c>
      <c r="FU7">
        <v>0</v>
      </c>
      <c r="FV7">
        <v>1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0.5</v>
      </c>
      <c r="GD7">
        <v>0</v>
      </c>
      <c r="GE7">
        <v>0</v>
      </c>
      <c r="GF7">
        <v>1</v>
      </c>
      <c r="GG7">
        <v>0.5</v>
      </c>
      <c r="GH7">
        <v>1</v>
      </c>
      <c r="GI7">
        <v>1</v>
      </c>
      <c r="GJ7" s="33">
        <f t="shared" si="0"/>
        <v>42.5</v>
      </c>
    </row>
    <row r="8" spans="1:193" x14ac:dyDescent="0.2">
      <c r="A8" t="s">
        <v>351</v>
      </c>
      <c r="B8">
        <v>429233808</v>
      </c>
      <c r="C8" t="s">
        <v>188</v>
      </c>
      <c r="D8" t="s">
        <v>198</v>
      </c>
      <c r="G8">
        <v>2324</v>
      </c>
      <c r="H8">
        <v>701</v>
      </c>
      <c r="I8" t="s">
        <v>198</v>
      </c>
      <c r="J8" t="s">
        <v>199</v>
      </c>
      <c r="K8" t="s">
        <v>200</v>
      </c>
      <c r="L8">
        <v>6975</v>
      </c>
      <c r="M8">
        <v>2103</v>
      </c>
      <c r="N8">
        <v>-1</v>
      </c>
      <c r="O8" t="s">
        <v>562</v>
      </c>
      <c r="P8" t="s">
        <v>192</v>
      </c>
      <c r="Q8" t="s">
        <v>563</v>
      </c>
      <c r="R8" t="s">
        <v>564</v>
      </c>
      <c r="S8" t="s">
        <v>577</v>
      </c>
      <c r="T8" t="s">
        <v>578</v>
      </c>
      <c r="U8">
        <v>2</v>
      </c>
      <c r="V8" t="s">
        <v>193</v>
      </c>
      <c r="W8">
        <v>7097</v>
      </c>
      <c r="X8">
        <v>2145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>
        <v>0</v>
      </c>
      <c r="AF8">
        <v>0</v>
      </c>
      <c r="AG8" t="s">
        <v>195</v>
      </c>
      <c r="AH8">
        <v>0</v>
      </c>
      <c r="AI8">
        <v>0</v>
      </c>
      <c r="AJ8">
        <v>0</v>
      </c>
      <c r="AK8">
        <v>0</v>
      </c>
      <c r="AL8" t="s">
        <v>195</v>
      </c>
      <c r="AM8">
        <v>0</v>
      </c>
      <c r="AN8" t="s">
        <v>195</v>
      </c>
      <c r="AO8">
        <v>0</v>
      </c>
      <c r="AP8">
        <v>0</v>
      </c>
      <c r="AQ8" t="s">
        <v>195</v>
      </c>
      <c r="AR8">
        <v>0</v>
      </c>
      <c r="AS8" t="s">
        <v>195</v>
      </c>
      <c r="AT8">
        <v>0</v>
      </c>
      <c r="AU8">
        <v>0</v>
      </c>
      <c r="AV8" t="s">
        <v>195</v>
      </c>
      <c r="AW8">
        <v>1</v>
      </c>
      <c r="AX8">
        <v>1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 t="s">
        <v>195</v>
      </c>
      <c r="BI8" t="s">
        <v>195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0.5</v>
      </c>
      <c r="BT8">
        <v>1</v>
      </c>
      <c r="BU8">
        <v>1</v>
      </c>
      <c r="BV8">
        <v>1</v>
      </c>
      <c r="BW8">
        <v>1</v>
      </c>
      <c r="BX8">
        <v>1</v>
      </c>
      <c r="BY8">
        <v>0.5</v>
      </c>
      <c r="BZ8">
        <v>1</v>
      </c>
      <c r="CA8">
        <v>0.5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0.5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1</v>
      </c>
      <c r="EE8">
        <v>0</v>
      </c>
      <c r="EF8">
        <v>0</v>
      </c>
      <c r="EG8">
        <v>0</v>
      </c>
      <c r="EH8">
        <v>1</v>
      </c>
      <c r="EI8">
        <v>0</v>
      </c>
      <c r="EJ8">
        <v>0</v>
      </c>
      <c r="EK8">
        <v>0</v>
      </c>
      <c r="EL8">
        <v>1</v>
      </c>
      <c r="EM8">
        <v>0</v>
      </c>
      <c r="EN8">
        <v>0.5</v>
      </c>
      <c r="EO8">
        <v>0.5</v>
      </c>
      <c r="EP8">
        <v>1</v>
      </c>
      <c r="EQ8">
        <v>1</v>
      </c>
      <c r="ER8">
        <v>1</v>
      </c>
      <c r="ES8">
        <v>0.5</v>
      </c>
      <c r="ET8">
        <v>1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 t="s">
        <v>195</v>
      </c>
      <c r="FD8">
        <v>0</v>
      </c>
      <c r="FE8">
        <v>0</v>
      </c>
      <c r="FF8">
        <v>1</v>
      </c>
      <c r="FG8">
        <v>0</v>
      </c>
      <c r="FH8">
        <v>0</v>
      </c>
      <c r="FI8">
        <v>0</v>
      </c>
      <c r="FJ8">
        <v>0.5</v>
      </c>
      <c r="FK8">
        <v>0</v>
      </c>
      <c r="FL8">
        <v>1</v>
      </c>
      <c r="FM8">
        <v>0.5</v>
      </c>
      <c r="FN8">
        <v>0</v>
      </c>
      <c r="FO8">
        <v>0</v>
      </c>
      <c r="FP8">
        <v>0</v>
      </c>
      <c r="FQ8">
        <v>1</v>
      </c>
      <c r="FR8" t="s">
        <v>195</v>
      </c>
      <c r="FS8">
        <v>1</v>
      </c>
      <c r="FT8">
        <v>1</v>
      </c>
      <c r="FU8">
        <v>0</v>
      </c>
      <c r="FV8">
        <v>1</v>
      </c>
      <c r="FW8">
        <v>1</v>
      </c>
      <c r="FX8">
        <v>0</v>
      </c>
      <c r="FY8">
        <v>0</v>
      </c>
      <c r="FZ8">
        <v>0</v>
      </c>
      <c r="GA8">
        <v>0</v>
      </c>
      <c r="GB8">
        <v>0</v>
      </c>
      <c r="GC8">
        <v>0.5</v>
      </c>
      <c r="GD8">
        <v>0</v>
      </c>
      <c r="GE8">
        <v>0</v>
      </c>
      <c r="GF8">
        <v>1</v>
      </c>
      <c r="GG8">
        <v>0.5</v>
      </c>
      <c r="GH8">
        <v>1</v>
      </c>
      <c r="GI8">
        <v>1</v>
      </c>
      <c r="GJ8" s="33">
        <f t="shared" si="0"/>
        <v>47.5</v>
      </c>
    </row>
    <row r="9" spans="1:193" x14ac:dyDescent="0.2">
      <c r="A9" t="s">
        <v>351</v>
      </c>
      <c r="B9">
        <v>429234455</v>
      </c>
      <c r="C9" t="s">
        <v>198</v>
      </c>
      <c r="D9" t="s">
        <v>197</v>
      </c>
      <c r="G9">
        <v>2324</v>
      </c>
      <c r="H9">
        <v>486</v>
      </c>
      <c r="I9" t="s">
        <v>197</v>
      </c>
      <c r="J9" t="s">
        <v>190</v>
      </c>
      <c r="K9" t="s">
        <v>191</v>
      </c>
      <c r="L9">
        <v>6975</v>
      </c>
      <c r="M9">
        <v>1456</v>
      </c>
      <c r="N9">
        <v>-1</v>
      </c>
      <c r="O9" t="s">
        <v>562</v>
      </c>
      <c r="P9" t="s">
        <v>192</v>
      </c>
      <c r="Q9" t="s">
        <v>563</v>
      </c>
      <c r="R9" t="s">
        <v>564</v>
      </c>
      <c r="S9" t="s">
        <v>579</v>
      </c>
      <c r="T9" t="s">
        <v>580</v>
      </c>
      <c r="U9">
        <v>2</v>
      </c>
      <c r="V9" t="s">
        <v>193</v>
      </c>
      <c r="W9">
        <v>7097</v>
      </c>
      <c r="X9">
        <v>1498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 t="s">
        <v>195</v>
      </c>
      <c r="AK9" t="s">
        <v>195</v>
      </c>
      <c r="AL9" t="s">
        <v>195</v>
      </c>
      <c r="AM9">
        <v>0</v>
      </c>
      <c r="AN9">
        <v>0</v>
      </c>
      <c r="AO9">
        <v>0</v>
      </c>
      <c r="AP9">
        <v>0</v>
      </c>
      <c r="AQ9">
        <v>0</v>
      </c>
      <c r="AR9" t="s">
        <v>195</v>
      </c>
      <c r="AS9">
        <v>0</v>
      </c>
      <c r="AT9" t="s">
        <v>195</v>
      </c>
      <c r="AU9">
        <v>0</v>
      </c>
      <c r="AV9">
        <v>0</v>
      </c>
      <c r="AW9" t="s">
        <v>195</v>
      </c>
      <c r="AX9">
        <v>1</v>
      </c>
      <c r="AY9">
        <v>0</v>
      </c>
      <c r="AZ9" t="s">
        <v>195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 t="s">
        <v>195</v>
      </c>
      <c r="BH9">
        <v>0</v>
      </c>
      <c r="BI9">
        <v>0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0.5</v>
      </c>
      <c r="BR9">
        <v>1</v>
      </c>
      <c r="BS9">
        <v>0.5</v>
      </c>
      <c r="BT9">
        <v>1</v>
      </c>
      <c r="BU9">
        <v>1</v>
      </c>
      <c r="BV9">
        <v>1</v>
      </c>
      <c r="BW9">
        <v>1</v>
      </c>
      <c r="BX9">
        <v>1</v>
      </c>
      <c r="BY9">
        <v>0.5</v>
      </c>
      <c r="BZ9">
        <v>1</v>
      </c>
      <c r="CA9">
        <v>0.5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0.5</v>
      </c>
      <c r="EE9">
        <v>0</v>
      </c>
      <c r="EF9">
        <v>0</v>
      </c>
      <c r="EG9">
        <v>0</v>
      </c>
      <c r="EH9">
        <v>0.5</v>
      </c>
      <c r="EI9">
        <v>0</v>
      </c>
      <c r="EJ9">
        <v>0</v>
      </c>
      <c r="EK9">
        <v>0</v>
      </c>
      <c r="EL9">
        <v>0.5</v>
      </c>
      <c r="EM9">
        <v>0.5</v>
      </c>
      <c r="EN9">
        <v>0.5</v>
      </c>
      <c r="EO9">
        <v>0.5</v>
      </c>
      <c r="EP9">
        <v>1</v>
      </c>
      <c r="EQ9">
        <v>0</v>
      </c>
      <c r="ER9">
        <v>1</v>
      </c>
      <c r="ES9">
        <v>0.5</v>
      </c>
      <c r="ET9">
        <v>0.5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 t="s">
        <v>195</v>
      </c>
      <c r="FH9">
        <v>0</v>
      </c>
      <c r="FI9">
        <v>0</v>
      </c>
      <c r="FJ9">
        <v>0.5</v>
      </c>
      <c r="FK9">
        <v>0</v>
      </c>
      <c r="FL9">
        <v>1</v>
      </c>
      <c r="FM9">
        <v>0.5</v>
      </c>
      <c r="FN9">
        <v>0</v>
      </c>
      <c r="FO9">
        <v>0</v>
      </c>
      <c r="FP9">
        <v>0</v>
      </c>
      <c r="FQ9">
        <v>0.5</v>
      </c>
      <c r="FR9">
        <v>0</v>
      </c>
      <c r="FS9">
        <v>0.5</v>
      </c>
      <c r="FT9">
        <v>0.5</v>
      </c>
      <c r="FU9">
        <v>0</v>
      </c>
      <c r="FV9">
        <v>1</v>
      </c>
      <c r="FW9">
        <v>1</v>
      </c>
      <c r="FX9">
        <v>0</v>
      </c>
      <c r="FY9">
        <v>0</v>
      </c>
      <c r="FZ9">
        <v>0</v>
      </c>
      <c r="GA9">
        <v>0</v>
      </c>
      <c r="GB9">
        <v>0</v>
      </c>
      <c r="GC9">
        <v>0.5</v>
      </c>
      <c r="GD9">
        <v>0</v>
      </c>
      <c r="GE9">
        <v>0</v>
      </c>
      <c r="GF9">
        <v>1</v>
      </c>
      <c r="GG9">
        <v>0</v>
      </c>
      <c r="GH9">
        <v>1</v>
      </c>
      <c r="GI9">
        <v>1</v>
      </c>
      <c r="GJ9" s="33">
        <f t="shared" si="0"/>
        <v>40</v>
      </c>
    </row>
    <row r="10" spans="1:193" x14ac:dyDescent="0.2">
      <c r="A10" t="s">
        <v>351</v>
      </c>
      <c r="B10">
        <v>429235062</v>
      </c>
      <c r="C10" t="s">
        <v>197</v>
      </c>
      <c r="D10" t="s">
        <v>198</v>
      </c>
      <c r="G10">
        <v>2324</v>
      </c>
      <c r="H10">
        <v>283</v>
      </c>
      <c r="I10" t="s">
        <v>198</v>
      </c>
      <c r="J10" t="s">
        <v>199</v>
      </c>
      <c r="K10" t="s">
        <v>200</v>
      </c>
      <c r="L10">
        <v>6975</v>
      </c>
      <c r="M10">
        <v>849</v>
      </c>
      <c r="N10">
        <v>-1</v>
      </c>
      <c r="O10" t="s">
        <v>562</v>
      </c>
      <c r="P10" t="s">
        <v>192</v>
      </c>
      <c r="Q10" t="s">
        <v>563</v>
      </c>
      <c r="R10" t="s">
        <v>564</v>
      </c>
      <c r="S10" t="s">
        <v>581</v>
      </c>
      <c r="T10" t="s">
        <v>582</v>
      </c>
      <c r="U10">
        <v>2</v>
      </c>
      <c r="V10" t="s">
        <v>193</v>
      </c>
      <c r="W10">
        <v>7097</v>
      </c>
      <c r="X10">
        <v>891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>
        <v>0</v>
      </c>
      <c r="AF10" t="s">
        <v>195</v>
      </c>
      <c r="AG10" t="s">
        <v>195</v>
      </c>
      <c r="AH10">
        <v>0</v>
      </c>
      <c r="AI10">
        <v>0</v>
      </c>
      <c r="AJ10" t="s">
        <v>195</v>
      </c>
      <c r="AK10" t="s">
        <v>195</v>
      </c>
      <c r="AL10">
        <v>0</v>
      </c>
      <c r="AM10" t="s">
        <v>195</v>
      </c>
      <c r="AN10">
        <v>0</v>
      </c>
      <c r="AO10">
        <v>0</v>
      </c>
      <c r="AP10">
        <v>0</v>
      </c>
      <c r="AQ10">
        <v>0</v>
      </c>
      <c r="AR10" t="s">
        <v>195</v>
      </c>
      <c r="AS10" t="s">
        <v>195</v>
      </c>
      <c r="AT10">
        <v>0</v>
      </c>
      <c r="AU10">
        <v>0</v>
      </c>
      <c r="AV10">
        <v>0</v>
      </c>
      <c r="AW10">
        <v>1</v>
      </c>
      <c r="AX10">
        <v>1</v>
      </c>
      <c r="AY10" t="s">
        <v>195</v>
      </c>
      <c r="AZ10">
        <v>0</v>
      </c>
      <c r="BA10">
        <v>0</v>
      </c>
      <c r="BB10">
        <v>1</v>
      </c>
      <c r="BC10" t="s">
        <v>195</v>
      </c>
      <c r="BD10">
        <v>0</v>
      </c>
      <c r="BE10">
        <v>0</v>
      </c>
      <c r="BF10">
        <v>0</v>
      </c>
      <c r="BG10">
        <v>0</v>
      </c>
      <c r="BH10">
        <v>0</v>
      </c>
      <c r="BI10" t="s">
        <v>195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0.5</v>
      </c>
      <c r="BZ10">
        <v>1</v>
      </c>
      <c r="CA10">
        <v>0.5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0.5</v>
      </c>
      <c r="DH10">
        <v>0</v>
      </c>
      <c r="DI10">
        <v>0</v>
      </c>
      <c r="DJ10">
        <v>0.5</v>
      </c>
      <c r="DK10">
        <v>1</v>
      </c>
      <c r="DL10">
        <v>0</v>
      </c>
      <c r="DM10">
        <v>0</v>
      </c>
      <c r="DN10">
        <v>1</v>
      </c>
      <c r="DO10">
        <v>0</v>
      </c>
      <c r="DP10">
        <v>0.5</v>
      </c>
      <c r="DQ10">
        <v>0</v>
      </c>
      <c r="DR10">
        <v>0.5</v>
      </c>
      <c r="DS10">
        <v>0</v>
      </c>
      <c r="DT10">
        <v>0</v>
      </c>
      <c r="DU10">
        <v>0.5</v>
      </c>
      <c r="DV10">
        <v>0.5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0.5</v>
      </c>
      <c r="EC10">
        <v>0</v>
      </c>
      <c r="ED10">
        <v>0.5</v>
      </c>
      <c r="EE10">
        <v>0</v>
      </c>
      <c r="EF10">
        <v>0.5</v>
      </c>
      <c r="EG10">
        <v>0</v>
      </c>
      <c r="EH10">
        <v>1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0.5</v>
      </c>
      <c r="EO10">
        <v>0.5</v>
      </c>
      <c r="EP10">
        <v>1</v>
      </c>
      <c r="EQ10">
        <v>0.5</v>
      </c>
      <c r="ER10">
        <v>1</v>
      </c>
      <c r="ES10">
        <v>0.5</v>
      </c>
      <c r="ET10">
        <v>0.5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0.5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0.5</v>
      </c>
      <c r="FH10">
        <v>0</v>
      </c>
      <c r="FI10">
        <v>0</v>
      </c>
      <c r="FJ10" t="s">
        <v>195</v>
      </c>
      <c r="FK10">
        <v>0</v>
      </c>
      <c r="FL10">
        <v>1</v>
      </c>
      <c r="FM10">
        <v>0.5</v>
      </c>
      <c r="FN10">
        <v>0.5</v>
      </c>
      <c r="FO10">
        <v>0</v>
      </c>
      <c r="FP10">
        <v>0</v>
      </c>
      <c r="FQ10">
        <v>1</v>
      </c>
      <c r="FR10">
        <v>0</v>
      </c>
      <c r="FS10" t="s">
        <v>195</v>
      </c>
      <c r="FT10">
        <v>1</v>
      </c>
      <c r="FU10" t="s">
        <v>195</v>
      </c>
      <c r="FV10">
        <v>1</v>
      </c>
      <c r="FW10">
        <v>1</v>
      </c>
      <c r="FX10">
        <v>0.5</v>
      </c>
      <c r="FY10">
        <v>0.5</v>
      </c>
      <c r="FZ10">
        <v>0</v>
      </c>
      <c r="GA10">
        <v>0.5</v>
      </c>
      <c r="GB10">
        <v>0</v>
      </c>
      <c r="GC10">
        <v>0.5</v>
      </c>
      <c r="GD10">
        <v>0</v>
      </c>
      <c r="GE10">
        <v>0</v>
      </c>
      <c r="GF10">
        <v>1</v>
      </c>
      <c r="GG10">
        <v>0.5</v>
      </c>
      <c r="GH10">
        <v>1</v>
      </c>
      <c r="GI10">
        <v>1</v>
      </c>
      <c r="GJ10" s="33">
        <f t="shared" si="0"/>
        <v>50</v>
      </c>
    </row>
    <row r="11" spans="1:193" x14ac:dyDescent="0.2">
      <c r="A11" t="s">
        <v>351</v>
      </c>
      <c r="B11">
        <v>429235086</v>
      </c>
      <c r="C11" t="s">
        <v>189</v>
      </c>
      <c r="D11" t="s">
        <v>188</v>
      </c>
      <c r="E11" t="s">
        <v>198</v>
      </c>
      <c r="F11" t="s">
        <v>197</v>
      </c>
      <c r="G11">
        <v>2324</v>
      </c>
      <c r="H11">
        <v>275</v>
      </c>
      <c r="I11" t="s">
        <v>188</v>
      </c>
      <c r="J11" t="s">
        <v>199</v>
      </c>
      <c r="K11" t="s">
        <v>200</v>
      </c>
      <c r="L11">
        <v>6975</v>
      </c>
      <c r="M11">
        <v>825</v>
      </c>
      <c r="N11">
        <v>-1</v>
      </c>
      <c r="O11" t="s">
        <v>562</v>
      </c>
      <c r="P11" t="s">
        <v>192</v>
      </c>
      <c r="Q11" t="s">
        <v>563</v>
      </c>
      <c r="R11" t="s">
        <v>564</v>
      </c>
      <c r="S11" t="s">
        <v>326</v>
      </c>
      <c r="T11" t="s">
        <v>583</v>
      </c>
      <c r="U11">
        <v>2</v>
      </c>
      <c r="V11" t="s">
        <v>193</v>
      </c>
      <c r="W11">
        <v>7097</v>
      </c>
      <c r="X11">
        <v>867</v>
      </c>
      <c r="Y11">
        <v>0</v>
      </c>
      <c r="Z11">
        <v>1</v>
      </c>
      <c r="AA11" s="26" t="s">
        <v>300</v>
      </c>
      <c r="AB11">
        <v>1</v>
      </c>
      <c r="AC11" s="26" t="s">
        <v>194</v>
      </c>
      <c r="AD11">
        <v>0</v>
      </c>
      <c r="AE11">
        <v>0</v>
      </c>
      <c r="AF11" t="s">
        <v>195</v>
      </c>
      <c r="AG11">
        <v>0</v>
      </c>
      <c r="AH11">
        <v>0</v>
      </c>
      <c r="AI11">
        <v>0</v>
      </c>
      <c r="AJ11" t="s">
        <v>195</v>
      </c>
      <c r="AK11" t="s">
        <v>195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 t="s">
        <v>195</v>
      </c>
      <c r="AS11" t="s">
        <v>195</v>
      </c>
      <c r="AT11">
        <v>0</v>
      </c>
      <c r="AU11">
        <v>0</v>
      </c>
      <c r="AV11">
        <v>0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1</v>
      </c>
      <c r="BC11" t="s">
        <v>195</v>
      </c>
      <c r="BD11">
        <v>0</v>
      </c>
      <c r="BE11">
        <v>0</v>
      </c>
      <c r="BF11">
        <v>0</v>
      </c>
      <c r="BG11">
        <v>0</v>
      </c>
      <c r="BH11">
        <v>0</v>
      </c>
      <c r="BI11" t="s">
        <v>195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0.5</v>
      </c>
      <c r="BZ11">
        <v>1</v>
      </c>
      <c r="CA11">
        <v>0.5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0.5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0.5</v>
      </c>
      <c r="EM11">
        <v>0</v>
      </c>
      <c r="EN11">
        <v>0.5</v>
      </c>
      <c r="EO11">
        <v>0.5</v>
      </c>
      <c r="EP11">
        <v>1</v>
      </c>
      <c r="EQ11">
        <v>0.5</v>
      </c>
      <c r="ER11">
        <v>1</v>
      </c>
      <c r="ES11">
        <v>0.5</v>
      </c>
      <c r="ET11">
        <v>0.5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1</v>
      </c>
      <c r="FM11">
        <v>0.5</v>
      </c>
      <c r="FN11">
        <v>0.5</v>
      </c>
      <c r="FO11">
        <v>0</v>
      </c>
      <c r="FP11">
        <v>0</v>
      </c>
      <c r="FQ11">
        <v>1</v>
      </c>
      <c r="FR11">
        <v>0</v>
      </c>
      <c r="FS11" t="s">
        <v>195</v>
      </c>
      <c r="FT11">
        <v>1</v>
      </c>
      <c r="FU11" t="s">
        <v>195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0.5</v>
      </c>
      <c r="GD11">
        <v>0</v>
      </c>
      <c r="GE11">
        <v>0</v>
      </c>
      <c r="GF11">
        <v>1</v>
      </c>
      <c r="GG11">
        <v>0.5</v>
      </c>
      <c r="GH11">
        <v>1</v>
      </c>
      <c r="GI11">
        <v>1</v>
      </c>
      <c r="GJ11" s="33">
        <f>SUM($AE11:$GI11)</f>
        <v>43</v>
      </c>
    </row>
    <row r="12" spans="1:193" x14ac:dyDescent="0.2">
      <c r="A12" t="s">
        <v>351</v>
      </c>
      <c r="B12">
        <v>429235176</v>
      </c>
      <c r="C12" t="s">
        <v>189</v>
      </c>
      <c r="D12" t="s">
        <v>188</v>
      </c>
      <c r="G12">
        <v>2324</v>
      </c>
      <c r="H12">
        <v>245</v>
      </c>
      <c r="I12" t="s">
        <v>188</v>
      </c>
      <c r="J12" t="s">
        <v>199</v>
      </c>
      <c r="K12" t="s">
        <v>200</v>
      </c>
      <c r="L12">
        <v>6975</v>
      </c>
      <c r="M12">
        <v>735</v>
      </c>
      <c r="N12">
        <v>-1</v>
      </c>
      <c r="O12" t="s">
        <v>562</v>
      </c>
      <c r="P12" t="s">
        <v>192</v>
      </c>
      <c r="Q12" t="s">
        <v>563</v>
      </c>
      <c r="R12" t="s">
        <v>564</v>
      </c>
      <c r="S12" t="s">
        <v>584</v>
      </c>
      <c r="T12" t="s">
        <v>585</v>
      </c>
      <c r="U12">
        <v>2</v>
      </c>
      <c r="V12" t="s">
        <v>193</v>
      </c>
      <c r="W12">
        <v>7097</v>
      </c>
      <c r="X12">
        <v>777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>
        <v>0</v>
      </c>
      <c r="AF12" t="s">
        <v>195</v>
      </c>
      <c r="AG12">
        <v>0</v>
      </c>
      <c r="AH12">
        <v>0</v>
      </c>
      <c r="AI12">
        <v>0</v>
      </c>
      <c r="AJ12">
        <v>0</v>
      </c>
      <c r="AK12" t="s">
        <v>195</v>
      </c>
      <c r="AL12" t="s">
        <v>195</v>
      </c>
      <c r="AM12">
        <v>0</v>
      </c>
      <c r="AN12">
        <v>0</v>
      </c>
      <c r="AO12">
        <v>0</v>
      </c>
      <c r="AP12">
        <v>0</v>
      </c>
      <c r="AQ12" t="s">
        <v>195</v>
      </c>
      <c r="AR12" t="s">
        <v>195</v>
      </c>
      <c r="AS12" t="s">
        <v>195</v>
      </c>
      <c r="AT12">
        <v>0</v>
      </c>
      <c r="AU12">
        <v>0</v>
      </c>
      <c r="AV12">
        <v>0</v>
      </c>
      <c r="AW12">
        <v>1</v>
      </c>
      <c r="AX12">
        <v>1</v>
      </c>
      <c r="AY12">
        <v>0</v>
      </c>
      <c r="AZ12">
        <v>0</v>
      </c>
      <c r="BA12">
        <v>0</v>
      </c>
      <c r="BB12">
        <v>1</v>
      </c>
      <c r="BC12" t="s">
        <v>195</v>
      </c>
      <c r="BD12">
        <v>0</v>
      </c>
      <c r="BE12">
        <v>0</v>
      </c>
      <c r="BF12">
        <v>0</v>
      </c>
      <c r="BG12">
        <v>0</v>
      </c>
      <c r="BH12">
        <v>0</v>
      </c>
      <c r="BI12" t="s">
        <v>195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0.5</v>
      </c>
      <c r="BZ12">
        <v>1</v>
      </c>
      <c r="CA12">
        <v>0.5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1</v>
      </c>
      <c r="EE12">
        <v>0</v>
      </c>
      <c r="EF12">
        <v>0</v>
      </c>
      <c r="EG12">
        <v>0</v>
      </c>
      <c r="EH12">
        <v>1</v>
      </c>
      <c r="EI12">
        <v>0</v>
      </c>
      <c r="EJ12">
        <v>0</v>
      </c>
      <c r="EK12" t="s">
        <v>195</v>
      </c>
      <c r="EL12">
        <v>1</v>
      </c>
      <c r="EM12">
        <v>0</v>
      </c>
      <c r="EN12">
        <v>0.5</v>
      </c>
      <c r="EO12">
        <v>0.5</v>
      </c>
      <c r="EP12">
        <v>1</v>
      </c>
      <c r="EQ12">
        <v>1</v>
      </c>
      <c r="ER12">
        <v>1</v>
      </c>
      <c r="ES12">
        <v>0.5</v>
      </c>
      <c r="ET12">
        <v>1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0.5</v>
      </c>
      <c r="FK12">
        <v>0</v>
      </c>
      <c r="FL12">
        <v>1</v>
      </c>
      <c r="FM12">
        <v>0.5</v>
      </c>
      <c r="FN12">
        <v>0.5</v>
      </c>
      <c r="FO12">
        <v>0</v>
      </c>
      <c r="FP12">
        <v>0</v>
      </c>
      <c r="FQ12" t="s">
        <v>195</v>
      </c>
      <c r="FR12">
        <v>0</v>
      </c>
      <c r="FS12" t="s">
        <v>195</v>
      </c>
      <c r="FT12">
        <v>1</v>
      </c>
      <c r="FU12">
        <v>0</v>
      </c>
      <c r="FV12" t="s">
        <v>195</v>
      </c>
      <c r="FW12">
        <v>1</v>
      </c>
      <c r="FX12">
        <v>0.5</v>
      </c>
      <c r="FY12">
        <v>0</v>
      </c>
      <c r="FZ12">
        <v>0</v>
      </c>
      <c r="GA12">
        <v>0</v>
      </c>
      <c r="GB12">
        <v>0</v>
      </c>
      <c r="GC12">
        <v>0.5</v>
      </c>
      <c r="GD12">
        <v>0</v>
      </c>
      <c r="GE12">
        <v>0</v>
      </c>
      <c r="GF12">
        <v>1</v>
      </c>
      <c r="GG12">
        <v>0.5</v>
      </c>
      <c r="GH12" t="s">
        <v>195</v>
      </c>
      <c r="GI12">
        <v>1</v>
      </c>
      <c r="GJ12" s="33">
        <f t="shared" ref="GJ12:GJ19" si="1">SUM($AE12:$GI12)</f>
        <v>44</v>
      </c>
    </row>
    <row r="13" spans="1:193" x14ac:dyDescent="0.2">
      <c r="A13" t="s">
        <v>351</v>
      </c>
      <c r="B13">
        <v>429235206</v>
      </c>
      <c r="C13" t="s">
        <v>189</v>
      </c>
      <c r="D13" t="s">
        <v>188</v>
      </c>
      <c r="G13">
        <v>2324</v>
      </c>
      <c r="H13">
        <v>235</v>
      </c>
      <c r="I13" t="s">
        <v>188</v>
      </c>
      <c r="J13" t="s">
        <v>199</v>
      </c>
      <c r="K13" t="s">
        <v>200</v>
      </c>
      <c r="L13">
        <v>6975</v>
      </c>
      <c r="M13">
        <v>705</v>
      </c>
      <c r="N13">
        <v>-1</v>
      </c>
      <c r="O13" t="s">
        <v>562</v>
      </c>
      <c r="P13" t="s">
        <v>192</v>
      </c>
      <c r="Q13" t="s">
        <v>563</v>
      </c>
      <c r="R13" t="s">
        <v>564</v>
      </c>
      <c r="S13" t="s">
        <v>586</v>
      </c>
      <c r="T13" t="s">
        <v>587</v>
      </c>
      <c r="U13">
        <v>2</v>
      </c>
      <c r="V13" t="s">
        <v>193</v>
      </c>
      <c r="W13">
        <v>7097</v>
      </c>
      <c r="X13">
        <v>747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>
        <v>0</v>
      </c>
      <c r="AF13" t="s">
        <v>195</v>
      </c>
      <c r="AG13" t="s">
        <v>195</v>
      </c>
      <c r="AH13">
        <v>0</v>
      </c>
      <c r="AI13">
        <v>0</v>
      </c>
      <c r="AJ13">
        <v>0</v>
      </c>
      <c r="AK13" t="s">
        <v>195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 t="s">
        <v>195</v>
      </c>
      <c r="AW13">
        <v>1</v>
      </c>
      <c r="AX13">
        <v>1</v>
      </c>
      <c r="AY13">
        <v>0</v>
      </c>
      <c r="AZ13">
        <v>0</v>
      </c>
      <c r="BA13">
        <v>0</v>
      </c>
      <c r="BB13">
        <v>1</v>
      </c>
      <c r="BC13" t="s">
        <v>195</v>
      </c>
      <c r="BD13">
        <v>0</v>
      </c>
      <c r="BE13">
        <v>0</v>
      </c>
      <c r="BF13">
        <v>0</v>
      </c>
      <c r="BG13">
        <v>0</v>
      </c>
      <c r="BH13">
        <v>0</v>
      </c>
      <c r="BI13" t="s">
        <v>195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0.5</v>
      </c>
      <c r="BZ13">
        <v>1</v>
      </c>
      <c r="CA13">
        <v>0.5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1</v>
      </c>
      <c r="DL13">
        <v>0</v>
      </c>
      <c r="DM13" t="s">
        <v>195</v>
      </c>
      <c r="DN13">
        <v>0</v>
      </c>
      <c r="DO13" t="s">
        <v>195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0.5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0.5</v>
      </c>
      <c r="EM13">
        <v>0</v>
      </c>
      <c r="EN13">
        <v>0.5</v>
      </c>
      <c r="EO13">
        <v>0.5</v>
      </c>
      <c r="EP13">
        <v>1</v>
      </c>
      <c r="EQ13">
        <v>0.5</v>
      </c>
      <c r="ER13">
        <v>1</v>
      </c>
      <c r="ES13">
        <v>0.5</v>
      </c>
      <c r="ET13">
        <v>0.5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0.5</v>
      </c>
      <c r="FK13">
        <v>0</v>
      </c>
      <c r="FL13">
        <v>1</v>
      </c>
      <c r="FM13">
        <v>0.5</v>
      </c>
      <c r="FN13">
        <v>0.5</v>
      </c>
      <c r="FO13">
        <v>0</v>
      </c>
      <c r="FP13">
        <v>0</v>
      </c>
      <c r="FQ13" t="s">
        <v>195</v>
      </c>
      <c r="FR13">
        <v>0</v>
      </c>
      <c r="FS13" t="s">
        <v>195</v>
      </c>
      <c r="FT13">
        <v>1</v>
      </c>
      <c r="FU13">
        <v>0</v>
      </c>
      <c r="FV13">
        <v>1</v>
      </c>
      <c r="FW13">
        <v>1</v>
      </c>
      <c r="FX13">
        <v>1</v>
      </c>
      <c r="FY13">
        <v>0</v>
      </c>
      <c r="FZ13">
        <v>0</v>
      </c>
      <c r="GA13" t="s">
        <v>195</v>
      </c>
      <c r="GB13">
        <v>0</v>
      </c>
      <c r="GC13">
        <v>0.5</v>
      </c>
      <c r="GD13">
        <v>0</v>
      </c>
      <c r="GE13">
        <v>0</v>
      </c>
      <c r="GF13">
        <v>1</v>
      </c>
      <c r="GG13">
        <v>0.5</v>
      </c>
      <c r="GH13">
        <v>1</v>
      </c>
      <c r="GI13">
        <v>1</v>
      </c>
      <c r="GJ13" s="33">
        <f t="shared" si="1"/>
        <v>43.5</v>
      </c>
    </row>
    <row r="14" spans="1:193" x14ac:dyDescent="0.2">
      <c r="A14" t="s">
        <v>351</v>
      </c>
      <c r="B14">
        <v>429235218</v>
      </c>
      <c r="C14" t="s">
        <v>198</v>
      </c>
      <c r="D14" t="s">
        <v>188</v>
      </c>
      <c r="G14">
        <v>2324</v>
      </c>
      <c r="H14">
        <v>231</v>
      </c>
      <c r="I14" t="s">
        <v>188</v>
      </c>
      <c r="J14" t="s">
        <v>190</v>
      </c>
      <c r="K14" t="s">
        <v>191</v>
      </c>
      <c r="L14">
        <v>6975</v>
      </c>
      <c r="M14">
        <v>693</v>
      </c>
      <c r="N14">
        <v>-1</v>
      </c>
      <c r="O14" t="s">
        <v>562</v>
      </c>
      <c r="P14" t="s">
        <v>192</v>
      </c>
      <c r="Q14" t="s">
        <v>563</v>
      </c>
      <c r="R14" t="s">
        <v>564</v>
      </c>
      <c r="S14" t="s">
        <v>588</v>
      </c>
      <c r="T14" t="s">
        <v>589</v>
      </c>
      <c r="U14">
        <v>2</v>
      </c>
      <c r="V14" t="s">
        <v>193</v>
      </c>
      <c r="W14">
        <v>7097</v>
      </c>
      <c r="X14">
        <v>735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>
        <v>0</v>
      </c>
      <c r="AF14" t="s">
        <v>195</v>
      </c>
      <c r="AG14" t="s">
        <v>195</v>
      </c>
      <c r="AH14" t="s">
        <v>195</v>
      </c>
      <c r="AI14">
        <v>0</v>
      </c>
      <c r="AJ14">
        <v>0</v>
      </c>
      <c r="AK14" t="s">
        <v>195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s">
        <v>195</v>
      </c>
      <c r="AT14">
        <v>0</v>
      </c>
      <c r="AU14">
        <v>0</v>
      </c>
      <c r="AV14" t="s">
        <v>195</v>
      </c>
      <c r="AW14">
        <v>1</v>
      </c>
      <c r="AX14">
        <v>1</v>
      </c>
      <c r="AY14">
        <v>0</v>
      </c>
      <c r="AZ14">
        <v>0</v>
      </c>
      <c r="BA14">
        <v>0</v>
      </c>
      <c r="BB14">
        <v>1</v>
      </c>
      <c r="BC14" t="s">
        <v>195</v>
      </c>
      <c r="BD14">
        <v>0</v>
      </c>
      <c r="BE14">
        <v>0</v>
      </c>
      <c r="BF14">
        <v>0</v>
      </c>
      <c r="BG14">
        <v>0</v>
      </c>
      <c r="BH14">
        <v>0</v>
      </c>
      <c r="BI14" t="s">
        <v>195</v>
      </c>
      <c r="BJ14">
        <v>0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0.5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0.5</v>
      </c>
      <c r="BZ14">
        <v>1</v>
      </c>
      <c r="CA14">
        <v>0.5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 t="s">
        <v>195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1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>
        <v>0</v>
      </c>
      <c r="EL14">
        <v>1</v>
      </c>
      <c r="EM14">
        <v>0</v>
      </c>
      <c r="EN14">
        <v>0.5</v>
      </c>
      <c r="EO14">
        <v>0.5</v>
      </c>
      <c r="EP14">
        <v>1</v>
      </c>
      <c r="EQ14">
        <v>1</v>
      </c>
      <c r="ER14">
        <v>1</v>
      </c>
      <c r="ES14">
        <v>0.5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0.5</v>
      </c>
      <c r="FK14">
        <v>0</v>
      </c>
      <c r="FL14" t="s">
        <v>195</v>
      </c>
      <c r="FM14">
        <v>0.5</v>
      </c>
      <c r="FN14">
        <v>0.5</v>
      </c>
      <c r="FO14">
        <v>0</v>
      </c>
      <c r="FP14">
        <v>0</v>
      </c>
      <c r="FQ14">
        <v>1</v>
      </c>
      <c r="FR14">
        <v>0</v>
      </c>
      <c r="FS14" t="s">
        <v>195</v>
      </c>
      <c r="FT14">
        <v>1</v>
      </c>
      <c r="FU14">
        <v>0</v>
      </c>
      <c r="FV14">
        <v>1</v>
      </c>
      <c r="FW14">
        <v>1</v>
      </c>
      <c r="FX14">
        <v>1</v>
      </c>
      <c r="FY14">
        <v>0</v>
      </c>
      <c r="FZ14">
        <v>0</v>
      </c>
      <c r="GA14" t="s">
        <v>195</v>
      </c>
      <c r="GB14">
        <v>0</v>
      </c>
      <c r="GC14">
        <v>0.5</v>
      </c>
      <c r="GD14">
        <v>0</v>
      </c>
      <c r="GE14">
        <v>0</v>
      </c>
      <c r="GF14">
        <v>1</v>
      </c>
      <c r="GG14">
        <v>0.5</v>
      </c>
      <c r="GH14">
        <v>1</v>
      </c>
      <c r="GI14">
        <v>1</v>
      </c>
      <c r="GJ14" s="33">
        <f t="shared" si="1"/>
        <v>46.5</v>
      </c>
    </row>
    <row r="15" spans="1:193" x14ac:dyDescent="0.2">
      <c r="A15" t="s">
        <v>351</v>
      </c>
      <c r="B15">
        <v>429235265</v>
      </c>
      <c r="C15" t="s">
        <v>188</v>
      </c>
      <c r="D15" t="s">
        <v>189</v>
      </c>
      <c r="G15">
        <v>2324</v>
      </c>
      <c r="H15">
        <v>216</v>
      </c>
      <c r="I15" t="s">
        <v>189</v>
      </c>
      <c r="J15" t="s">
        <v>199</v>
      </c>
      <c r="K15" t="s">
        <v>200</v>
      </c>
      <c r="L15">
        <v>6975</v>
      </c>
      <c r="M15">
        <v>646</v>
      </c>
      <c r="N15">
        <v>-1</v>
      </c>
      <c r="O15" t="s">
        <v>562</v>
      </c>
      <c r="P15" t="s">
        <v>192</v>
      </c>
      <c r="Q15" t="s">
        <v>563</v>
      </c>
      <c r="R15" t="s">
        <v>564</v>
      </c>
      <c r="S15" t="s">
        <v>590</v>
      </c>
      <c r="T15" t="s">
        <v>591</v>
      </c>
      <c r="U15">
        <v>2</v>
      </c>
      <c r="V15" t="s">
        <v>193</v>
      </c>
      <c r="W15">
        <v>7097</v>
      </c>
      <c r="X15">
        <v>688</v>
      </c>
      <c r="Y15">
        <v>0</v>
      </c>
      <c r="Z15">
        <v>1</v>
      </c>
      <c r="AA15" s="26" t="s">
        <v>196</v>
      </c>
      <c r="AB15">
        <v>1</v>
      </c>
      <c r="AC15" s="26" t="s">
        <v>194</v>
      </c>
      <c r="AD15">
        <v>0</v>
      </c>
      <c r="AE15">
        <v>0</v>
      </c>
      <c r="AF15">
        <v>0</v>
      </c>
      <c r="AG15" t="s">
        <v>195</v>
      </c>
      <c r="AH15" t="s">
        <v>195</v>
      </c>
      <c r="AI15">
        <v>0</v>
      </c>
      <c r="AJ15" t="s">
        <v>195</v>
      </c>
      <c r="AK15" t="s">
        <v>195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 t="s">
        <v>195</v>
      </c>
      <c r="AW15">
        <v>1</v>
      </c>
      <c r="AX15">
        <v>1</v>
      </c>
      <c r="AY15" t="s">
        <v>195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0.5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0.5</v>
      </c>
      <c r="BZ15">
        <v>1</v>
      </c>
      <c r="CA15">
        <v>0.5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0.5</v>
      </c>
      <c r="DI15">
        <v>0</v>
      </c>
      <c r="DJ15">
        <v>0</v>
      </c>
      <c r="DK15">
        <v>1</v>
      </c>
      <c r="DL15">
        <v>0</v>
      </c>
      <c r="DM15">
        <v>0.5</v>
      </c>
      <c r="DN15">
        <v>0</v>
      </c>
      <c r="DO15">
        <v>0</v>
      </c>
      <c r="DP15">
        <v>0</v>
      </c>
      <c r="DQ15">
        <v>0.5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1</v>
      </c>
      <c r="EE15">
        <v>0</v>
      </c>
      <c r="EF15">
        <v>0</v>
      </c>
      <c r="EG15">
        <v>0</v>
      </c>
      <c r="EH15">
        <v>1</v>
      </c>
      <c r="EI15">
        <v>0</v>
      </c>
      <c r="EJ15">
        <v>0</v>
      </c>
      <c r="EK15">
        <v>0.5</v>
      </c>
      <c r="EL15">
        <v>1</v>
      </c>
      <c r="EM15">
        <v>0</v>
      </c>
      <c r="EN15">
        <v>0.5</v>
      </c>
      <c r="EO15">
        <v>0.5</v>
      </c>
      <c r="EP15">
        <v>1</v>
      </c>
      <c r="EQ15">
        <v>1</v>
      </c>
      <c r="ER15">
        <v>1</v>
      </c>
      <c r="ES15">
        <v>0.5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0.5</v>
      </c>
      <c r="FB15">
        <v>0</v>
      </c>
      <c r="FC15">
        <v>0</v>
      </c>
      <c r="FD15">
        <v>0</v>
      </c>
      <c r="FE15">
        <v>0</v>
      </c>
      <c r="FF15">
        <v>1</v>
      </c>
      <c r="FG15">
        <v>0</v>
      </c>
      <c r="FH15">
        <v>0.5</v>
      </c>
      <c r="FI15">
        <v>0</v>
      </c>
      <c r="FJ15">
        <v>0.5</v>
      </c>
      <c r="FK15">
        <v>0.5</v>
      </c>
      <c r="FL15">
        <v>1</v>
      </c>
      <c r="FM15">
        <v>0.5</v>
      </c>
      <c r="FN15">
        <v>1</v>
      </c>
      <c r="FO15">
        <v>0</v>
      </c>
      <c r="FP15">
        <v>0</v>
      </c>
      <c r="FQ15" t="s">
        <v>195</v>
      </c>
      <c r="FR15">
        <v>0.5</v>
      </c>
      <c r="FS15" t="s">
        <v>195</v>
      </c>
      <c r="FT15">
        <v>1</v>
      </c>
      <c r="FU15">
        <v>0</v>
      </c>
      <c r="FV15">
        <v>1</v>
      </c>
      <c r="FW15">
        <v>1</v>
      </c>
      <c r="FX15">
        <v>0.5</v>
      </c>
      <c r="FY15">
        <v>0</v>
      </c>
      <c r="FZ15">
        <v>0</v>
      </c>
      <c r="GA15">
        <v>0</v>
      </c>
      <c r="GB15">
        <v>0</v>
      </c>
      <c r="GC15">
        <v>0.5</v>
      </c>
      <c r="GD15">
        <v>0</v>
      </c>
      <c r="GE15">
        <v>0</v>
      </c>
      <c r="GF15">
        <v>1</v>
      </c>
      <c r="GG15" t="s">
        <v>195</v>
      </c>
      <c r="GH15">
        <v>1</v>
      </c>
      <c r="GI15">
        <v>1</v>
      </c>
      <c r="GJ15" s="33">
        <f t="shared" si="1"/>
        <v>50</v>
      </c>
    </row>
    <row r="16" spans="1:193" x14ac:dyDescent="0.2">
      <c r="A16" t="s">
        <v>351</v>
      </c>
      <c r="B16">
        <v>429235365</v>
      </c>
      <c r="C16" t="s">
        <v>189</v>
      </c>
      <c r="D16" t="s">
        <v>188</v>
      </c>
      <c r="G16">
        <v>2324</v>
      </c>
      <c r="H16">
        <v>182</v>
      </c>
      <c r="I16" t="s">
        <v>188</v>
      </c>
      <c r="J16" t="s">
        <v>199</v>
      </c>
      <c r="K16" t="s">
        <v>200</v>
      </c>
      <c r="L16">
        <v>6975</v>
      </c>
      <c r="M16">
        <v>546</v>
      </c>
      <c r="N16">
        <v>-1</v>
      </c>
      <c r="O16" t="s">
        <v>562</v>
      </c>
      <c r="P16" t="s">
        <v>192</v>
      </c>
      <c r="Q16" t="s">
        <v>563</v>
      </c>
      <c r="R16" t="s">
        <v>564</v>
      </c>
      <c r="S16" t="s">
        <v>592</v>
      </c>
      <c r="T16" t="s">
        <v>593</v>
      </c>
      <c r="U16">
        <v>2</v>
      </c>
      <c r="V16" t="s">
        <v>193</v>
      </c>
      <c r="W16">
        <v>7097</v>
      </c>
      <c r="X16">
        <v>588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>
        <v>0</v>
      </c>
      <c r="AF16">
        <v>0</v>
      </c>
      <c r="AG16" t="s">
        <v>195</v>
      </c>
      <c r="AH16" t="s">
        <v>195</v>
      </c>
      <c r="AI16">
        <v>0</v>
      </c>
      <c r="AJ16" t="s">
        <v>195</v>
      </c>
      <c r="AK16">
        <v>0</v>
      </c>
      <c r="AL16">
        <v>0</v>
      </c>
      <c r="AM16" t="s">
        <v>195</v>
      </c>
      <c r="AN16">
        <v>0</v>
      </c>
      <c r="AO16">
        <v>0</v>
      </c>
      <c r="AP16">
        <v>0</v>
      </c>
      <c r="AQ16">
        <v>0</v>
      </c>
      <c r="AR16" t="s">
        <v>195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1</v>
      </c>
      <c r="AY16" t="s">
        <v>195</v>
      </c>
      <c r="AZ16">
        <v>0</v>
      </c>
      <c r="BA16" t="s">
        <v>195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0.5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0.5</v>
      </c>
      <c r="BZ16">
        <v>1</v>
      </c>
      <c r="CA16">
        <v>0.5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 t="s">
        <v>195</v>
      </c>
      <c r="DH16">
        <v>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 t="s">
        <v>195</v>
      </c>
      <c r="DV16">
        <v>0</v>
      </c>
      <c r="DW16">
        <v>0</v>
      </c>
      <c r="DX16">
        <v>0</v>
      </c>
      <c r="DY16">
        <v>0</v>
      </c>
      <c r="DZ16">
        <v>0.5</v>
      </c>
      <c r="EA16">
        <v>0</v>
      </c>
      <c r="EB16">
        <v>0</v>
      </c>
      <c r="EC16">
        <v>0</v>
      </c>
      <c r="ED16">
        <v>1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0</v>
      </c>
      <c r="EK16">
        <v>0</v>
      </c>
      <c r="EL16">
        <v>1</v>
      </c>
      <c r="EM16">
        <v>0</v>
      </c>
      <c r="EN16">
        <v>0.5</v>
      </c>
      <c r="EO16">
        <v>0.5</v>
      </c>
      <c r="EP16">
        <v>1</v>
      </c>
      <c r="EQ16">
        <v>1</v>
      </c>
      <c r="ER16">
        <v>1</v>
      </c>
      <c r="ES16">
        <v>0.5</v>
      </c>
      <c r="ET16">
        <v>1</v>
      </c>
      <c r="EU16" t="s">
        <v>195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0.5</v>
      </c>
      <c r="FK16">
        <v>0</v>
      </c>
      <c r="FL16">
        <v>1</v>
      </c>
      <c r="FM16">
        <v>0.5</v>
      </c>
      <c r="FN16">
        <v>0.5</v>
      </c>
      <c r="FO16">
        <v>0</v>
      </c>
      <c r="FP16">
        <v>0</v>
      </c>
      <c r="FQ16">
        <v>1</v>
      </c>
      <c r="FR16">
        <v>0</v>
      </c>
      <c r="FS16" t="s">
        <v>195</v>
      </c>
      <c r="FT16">
        <v>1</v>
      </c>
      <c r="FU16" t="s">
        <v>195</v>
      </c>
      <c r="FV16">
        <v>1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0.5</v>
      </c>
      <c r="GD16">
        <v>0</v>
      </c>
      <c r="GE16">
        <v>0</v>
      </c>
      <c r="GF16">
        <v>1</v>
      </c>
      <c r="GG16">
        <v>0.5</v>
      </c>
      <c r="GH16">
        <v>1</v>
      </c>
      <c r="GI16">
        <v>1</v>
      </c>
      <c r="GJ16" s="33">
        <f t="shared" si="1"/>
        <v>47</v>
      </c>
    </row>
    <row r="17" spans="1:192" x14ac:dyDescent="0.2">
      <c r="A17" t="s">
        <v>351</v>
      </c>
      <c r="B17">
        <v>429235370</v>
      </c>
      <c r="C17" t="s">
        <v>188</v>
      </c>
      <c r="D17" t="s">
        <v>189</v>
      </c>
      <c r="G17">
        <v>2324</v>
      </c>
      <c r="H17">
        <v>181</v>
      </c>
      <c r="I17" t="s">
        <v>189</v>
      </c>
      <c r="J17" t="s">
        <v>199</v>
      </c>
      <c r="K17" t="s">
        <v>200</v>
      </c>
      <c r="L17">
        <v>6975</v>
      </c>
      <c r="M17">
        <v>541</v>
      </c>
      <c r="N17">
        <v>-1</v>
      </c>
      <c r="O17" t="s">
        <v>562</v>
      </c>
      <c r="P17" t="s">
        <v>192</v>
      </c>
      <c r="Q17" t="s">
        <v>563</v>
      </c>
      <c r="R17" t="s">
        <v>564</v>
      </c>
      <c r="S17" t="s">
        <v>594</v>
      </c>
      <c r="T17" t="s">
        <v>595</v>
      </c>
      <c r="U17">
        <v>2</v>
      </c>
      <c r="V17" t="s">
        <v>193</v>
      </c>
      <c r="W17">
        <v>7097</v>
      </c>
      <c r="X17">
        <v>583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>
        <v>0</v>
      </c>
      <c r="AF17">
        <v>0</v>
      </c>
      <c r="AG17" t="s">
        <v>195</v>
      </c>
      <c r="AH17" t="s">
        <v>195</v>
      </c>
      <c r="AI17">
        <v>0</v>
      </c>
      <c r="AJ17" t="s">
        <v>195</v>
      </c>
      <c r="AK17">
        <v>0</v>
      </c>
      <c r="AL17" t="s">
        <v>195</v>
      </c>
      <c r="AM17" t="s">
        <v>195</v>
      </c>
      <c r="AN17">
        <v>0</v>
      </c>
      <c r="AO17">
        <v>0</v>
      </c>
      <c r="AP17">
        <v>0</v>
      </c>
      <c r="AQ17">
        <v>0</v>
      </c>
      <c r="AR17" t="s">
        <v>195</v>
      </c>
      <c r="AS17">
        <v>0</v>
      </c>
      <c r="AT17">
        <v>0</v>
      </c>
      <c r="AU17">
        <v>0</v>
      </c>
      <c r="AV17">
        <v>0</v>
      </c>
      <c r="AW17">
        <v>1</v>
      </c>
      <c r="AX17">
        <v>1</v>
      </c>
      <c r="AY17" t="s">
        <v>195</v>
      </c>
      <c r="AZ17">
        <v>0</v>
      </c>
      <c r="BA17" t="s">
        <v>195</v>
      </c>
      <c r="BB17">
        <v>1</v>
      </c>
      <c r="BC17">
        <v>0</v>
      </c>
      <c r="BD17">
        <v>0</v>
      </c>
      <c r="BE17">
        <v>0</v>
      </c>
      <c r="BF17">
        <v>0</v>
      </c>
      <c r="BG17" t="s">
        <v>195</v>
      </c>
      <c r="BH17">
        <v>0</v>
      </c>
      <c r="BI17">
        <v>0</v>
      </c>
      <c r="BJ17">
        <v>0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0.5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0.5</v>
      </c>
      <c r="BZ17">
        <v>1</v>
      </c>
      <c r="CA17">
        <v>0.5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 t="s">
        <v>195</v>
      </c>
      <c r="DH17">
        <v>0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 t="s">
        <v>195</v>
      </c>
      <c r="DS17">
        <v>0</v>
      </c>
      <c r="DT17">
        <v>0</v>
      </c>
      <c r="DU17" t="s">
        <v>195</v>
      </c>
      <c r="DV17">
        <v>0</v>
      </c>
      <c r="DW17">
        <v>0</v>
      </c>
      <c r="DX17">
        <v>0</v>
      </c>
      <c r="DY17">
        <v>0</v>
      </c>
      <c r="DZ17">
        <v>0.5</v>
      </c>
      <c r="EA17">
        <v>0</v>
      </c>
      <c r="EB17">
        <v>0</v>
      </c>
      <c r="EC17">
        <v>0</v>
      </c>
      <c r="ED17">
        <v>1</v>
      </c>
      <c r="EE17">
        <v>0</v>
      </c>
      <c r="EF17">
        <v>0</v>
      </c>
      <c r="EG17" t="s">
        <v>195</v>
      </c>
      <c r="EH17">
        <v>1</v>
      </c>
      <c r="EI17">
        <v>0</v>
      </c>
      <c r="EJ17">
        <v>0</v>
      </c>
      <c r="EK17">
        <v>0</v>
      </c>
      <c r="EL17">
        <v>1</v>
      </c>
      <c r="EM17">
        <v>0</v>
      </c>
      <c r="EN17" t="s">
        <v>195</v>
      </c>
      <c r="EO17">
        <v>0.5</v>
      </c>
      <c r="EP17">
        <v>1</v>
      </c>
      <c r="EQ17">
        <v>1</v>
      </c>
      <c r="ER17">
        <v>1</v>
      </c>
      <c r="ES17">
        <v>0.5</v>
      </c>
      <c r="ET17">
        <v>1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1</v>
      </c>
      <c r="FG17">
        <v>0</v>
      </c>
      <c r="FH17">
        <v>0</v>
      </c>
      <c r="FI17">
        <v>0</v>
      </c>
      <c r="FJ17">
        <v>0.5</v>
      </c>
      <c r="FK17">
        <v>0</v>
      </c>
      <c r="FL17">
        <v>1</v>
      </c>
      <c r="FM17" t="s">
        <v>195</v>
      </c>
      <c r="FN17">
        <v>0.5</v>
      </c>
      <c r="FO17">
        <v>0</v>
      </c>
      <c r="FP17">
        <v>0</v>
      </c>
      <c r="FQ17">
        <v>1</v>
      </c>
      <c r="FR17">
        <v>0</v>
      </c>
      <c r="FS17" t="s">
        <v>195</v>
      </c>
      <c r="FT17">
        <v>1</v>
      </c>
      <c r="FU17" t="s">
        <v>195</v>
      </c>
      <c r="FV17">
        <v>1</v>
      </c>
      <c r="FW17">
        <v>1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0.5</v>
      </c>
      <c r="GD17">
        <v>0</v>
      </c>
      <c r="GE17">
        <v>0</v>
      </c>
      <c r="GF17">
        <v>1</v>
      </c>
      <c r="GG17">
        <v>0.5</v>
      </c>
      <c r="GH17">
        <v>1</v>
      </c>
      <c r="GI17">
        <v>1</v>
      </c>
      <c r="GJ17" s="33">
        <f t="shared" si="1"/>
        <v>46</v>
      </c>
    </row>
    <row r="18" spans="1:192" x14ac:dyDescent="0.2">
      <c r="A18" t="s">
        <v>351</v>
      </c>
      <c r="B18">
        <v>429235371</v>
      </c>
      <c r="C18" t="s">
        <v>188</v>
      </c>
      <c r="D18" t="s">
        <v>198</v>
      </c>
      <c r="G18">
        <v>2324</v>
      </c>
      <c r="H18">
        <v>180</v>
      </c>
      <c r="I18" t="s">
        <v>198</v>
      </c>
      <c r="J18" t="s">
        <v>199</v>
      </c>
      <c r="K18" t="s">
        <v>200</v>
      </c>
      <c r="L18">
        <v>6975</v>
      </c>
      <c r="M18">
        <v>540</v>
      </c>
      <c r="N18">
        <v>-1</v>
      </c>
      <c r="O18" t="s">
        <v>562</v>
      </c>
      <c r="P18" t="s">
        <v>192</v>
      </c>
      <c r="Q18" t="s">
        <v>563</v>
      </c>
      <c r="R18" t="s">
        <v>564</v>
      </c>
      <c r="S18" t="s">
        <v>596</v>
      </c>
      <c r="T18" t="s">
        <v>597</v>
      </c>
      <c r="U18">
        <v>2</v>
      </c>
      <c r="V18" t="s">
        <v>193</v>
      </c>
      <c r="W18">
        <v>7097</v>
      </c>
      <c r="X18">
        <v>582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>
        <v>0</v>
      </c>
      <c r="AF18">
        <v>0</v>
      </c>
      <c r="AG18" t="s">
        <v>195</v>
      </c>
      <c r="AH18" t="s">
        <v>195</v>
      </c>
      <c r="AI18">
        <v>0</v>
      </c>
      <c r="AJ18" t="s">
        <v>195</v>
      </c>
      <c r="AK18">
        <v>0</v>
      </c>
      <c r="AL18" t="s">
        <v>195</v>
      </c>
      <c r="AM18" t="s">
        <v>195</v>
      </c>
      <c r="AN18">
        <v>0</v>
      </c>
      <c r="AO18">
        <v>0</v>
      </c>
      <c r="AP18">
        <v>0</v>
      </c>
      <c r="AQ18">
        <v>0</v>
      </c>
      <c r="AR18" t="s">
        <v>195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</v>
      </c>
      <c r="AY18" t="s">
        <v>195</v>
      </c>
      <c r="AZ18">
        <v>0</v>
      </c>
      <c r="BA18" t="s">
        <v>195</v>
      </c>
      <c r="BB18">
        <v>1</v>
      </c>
      <c r="BC18">
        <v>0</v>
      </c>
      <c r="BD18">
        <v>0</v>
      </c>
      <c r="BE18">
        <v>0</v>
      </c>
      <c r="BF18">
        <v>0</v>
      </c>
      <c r="BG18" t="s">
        <v>195</v>
      </c>
      <c r="BH18">
        <v>0</v>
      </c>
      <c r="BI18">
        <v>0</v>
      </c>
      <c r="BJ18" t="s">
        <v>195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0.5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0.5</v>
      </c>
      <c r="BZ18">
        <v>1</v>
      </c>
      <c r="CA18">
        <v>0.5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 t="s">
        <v>195</v>
      </c>
      <c r="DH18">
        <v>0</v>
      </c>
      <c r="DI18">
        <v>0</v>
      </c>
      <c r="DJ18">
        <v>0.5</v>
      </c>
      <c r="DK18">
        <v>1</v>
      </c>
      <c r="DL18">
        <v>0</v>
      </c>
      <c r="DM18">
        <v>0</v>
      </c>
      <c r="DN18">
        <v>0.5</v>
      </c>
      <c r="DO18">
        <v>0</v>
      </c>
      <c r="DP18">
        <v>0</v>
      </c>
      <c r="DQ18">
        <v>0</v>
      </c>
      <c r="DR18" t="s">
        <v>195</v>
      </c>
      <c r="DS18">
        <v>0</v>
      </c>
      <c r="DT18">
        <v>0</v>
      </c>
      <c r="DU18" t="s">
        <v>195</v>
      </c>
      <c r="DV18">
        <v>0</v>
      </c>
      <c r="DW18">
        <v>0</v>
      </c>
      <c r="DX18">
        <v>0</v>
      </c>
      <c r="DY18">
        <v>0</v>
      </c>
      <c r="DZ18">
        <v>0.5</v>
      </c>
      <c r="EA18">
        <v>0.5</v>
      </c>
      <c r="EB18">
        <v>0.5</v>
      </c>
      <c r="EC18">
        <v>0</v>
      </c>
      <c r="ED18">
        <v>1</v>
      </c>
      <c r="EE18">
        <v>0</v>
      </c>
      <c r="EF18">
        <v>0</v>
      </c>
      <c r="EG18" t="s">
        <v>195</v>
      </c>
      <c r="EH18">
        <v>1</v>
      </c>
      <c r="EI18">
        <v>0</v>
      </c>
      <c r="EJ18">
        <v>0</v>
      </c>
      <c r="EK18">
        <v>0</v>
      </c>
      <c r="EL18">
        <v>1</v>
      </c>
      <c r="EM18">
        <v>0</v>
      </c>
      <c r="EN18">
        <v>0.5</v>
      </c>
      <c r="EO18">
        <v>0.5</v>
      </c>
      <c r="EP18">
        <v>1</v>
      </c>
      <c r="EQ18">
        <v>1</v>
      </c>
      <c r="ER18">
        <v>1</v>
      </c>
      <c r="ES18">
        <v>0.5</v>
      </c>
      <c r="ET18">
        <v>1</v>
      </c>
      <c r="EU18" t="s">
        <v>195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0.5</v>
      </c>
      <c r="FB18">
        <v>0</v>
      </c>
      <c r="FC18">
        <v>0.5</v>
      </c>
      <c r="FD18">
        <v>0</v>
      </c>
      <c r="FE18">
        <v>0.5</v>
      </c>
      <c r="FF18">
        <v>1</v>
      </c>
      <c r="FG18">
        <v>0.5</v>
      </c>
      <c r="FH18">
        <v>0</v>
      </c>
      <c r="FI18">
        <v>0</v>
      </c>
      <c r="FJ18">
        <v>0.5</v>
      </c>
      <c r="FK18">
        <v>0</v>
      </c>
      <c r="FL18">
        <v>1</v>
      </c>
      <c r="FM18">
        <v>0.5</v>
      </c>
      <c r="FN18">
        <v>0.5</v>
      </c>
      <c r="FO18">
        <v>0.5</v>
      </c>
      <c r="FP18">
        <v>0</v>
      </c>
      <c r="FQ18">
        <v>1</v>
      </c>
      <c r="FR18">
        <v>0</v>
      </c>
      <c r="FS18" t="s">
        <v>195</v>
      </c>
      <c r="FT18">
        <v>1</v>
      </c>
      <c r="FU18" t="s">
        <v>195</v>
      </c>
      <c r="FV18">
        <v>1</v>
      </c>
      <c r="FW18">
        <v>1</v>
      </c>
      <c r="FX18">
        <v>0</v>
      </c>
      <c r="FY18">
        <v>0</v>
      </c>
      <c r="FZ18">
        <v>0</v>
      </c>
      <c r="GA18">
        <v>0.5</v>
      </c>
      <c r="GB18">
        <v>0</v>
      </c>
      <c r="GC18">
        <v>0.5</v>
      </c>
      <c r="GD18">
        <v>0</v>
      </c>
      <c r="GE18">
        <v>0</v>
      </c>
      <c r="GF18">
        <v>1</v>
      </c>
      <c r="GG18">
        <v>0.5</v>
      </c>
      <c r="GH18">
        <v>1</v>
      </c>
      <c r="GI18">
        <v>1</v>
      </c>
      <c r="GJ18" s="33">
        <f t="shared" si="1"/>
        <v>52</v>
      </c>
    </row>
    <row r="19" spans="1:192" x14ac:dyDescent="0.2">
      <c r="A19" t="s">
        <v>351</v>
      </c>
      <c r="B19">
        <v>429235386</v>
      </c>
      <c r="C19" t="s">
        <v>189</v>
      </c>
      <c r="D19" t="s">
        <v>188</v>
      </c>
      <c r="G19">
        <v>2324</v>
      </c>
      <c r="H19">
        <v>175</v>
      </c>
      <c r="I19" t="s">
        <v>188</v>
      </c>
      <c r="J19" t="s">
        <v>199</v>
      </c>
      <c r="K19" t="s">
        <v>200</v>
      </c>
      <c r="L19">
        <v>6975</v>
      </c>
      <c r="M19">
        <v>525</v>
      </c>
      <c r="N19">
        <v>-1</v>
      </c>
      <c r="O19" t="s">
        <v>562</v>
      </c>
      <c r="P19" t="s">
        <v>192</v>
      </c>
      <c r="Q19" t="s">
        <v>563</v>
      </c>
      <c r="R19" t="s">
        <v>564</v>
      </c>
      <c r="S19" t="s">
        <v>598</v>
      </c>
      <c r="T19" t="s">
        <v>599</v>
      </c>
      <c r="U19">
        <v>2</v>
      </c>
      <c r="V19" t="s">
        <v>193</v>
      </c>
      <c r="W19">
        <v>7097</v>
      </c>
      <c r="X19">
        <v>567</v>
      </c>
      <c r="Y19">
        <v>0</v>
      </c>
      <c r="Z19">
        <v>1</v>
      </c>
      <c r="AA19" s="26" t="s">
        <v>196</v>
      </c>
      <c r="AB19">
        <v>1</v>
      </c>
      <c r="AC19" s="26" t="s">
        <v>194</v>
      </c>
      <c r="AD19">
        <v>0</v>
      </c>
      <c r="AE19">
        <v>0</v>
      </c>
      <c r="AF19">
        <v>0</v>
      </c>
      <c r="AG19" t="s">
        <v>195</v>
      </c>
      <c r="AH19" t="s">
        <v>195</v>
      </c>
      <c r="AI19">
        <v>0</v>
      </c>
      <c r="AJ19" t="s">
        <v>195</v>
      </c>
      <c r="AK19">
        <v>0</v>
      </c>
      <c r="AL19" t="s">
        <v>195</v>
      </c>
      <c r="AM19" t="s">
        <v>195</v>
      </c>
      <c r="AN19">
        <v>0</v>
      </c>
      <c r="AO19">
        <v>0</v>
      </c>
      <c r="AP19">
        <v>0</v>
      </c>
      <c r="AQ19">
        <v>0</v>
      </c>
      <c r="AR19" t="s">
        <v>195</v>
      </c>
      <c r="AS19" t="s">
        <v>195</v>
      </c>
      <c r="AT19">
        <v>0</v>
      </c>
      <c r="AU19">
        <v>0</v>
      </c>
      <c r="AV19">
        <v>0</v>
      </c>
      <c r="AW19">
        <v>1</v>
      </c>
      <c r="AX19">
        <v>1</v>
      </c>
      <c r="AY19" t="s">
        <v>195</v>
      </c>
      <c r="AZ19">
        <v>0</v>
      </c>
      <c r="BA19" t="s">
        <v>195</v>
      </c>
      <c r="BB19">
        <v>1</v>
      </c>
      <c r="BC19">
        <v>0</v>
      </c>
      <c r="BD19">
        <v>0</v>
      </c>
      <c r="BE19">
        <v>0</v>
      </c>
      <c r="BF19">
        <v>0</v>
      </c>
      <c r="BG19" t="s">
        <v>195</v>
      </c>
      <c r="BH19">
        <v>0</v>
      </c>
      <c r="BI19">
        <v>0</v>
      </c>
      <c r="BJ19">
        <v>0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0.5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0.5</v>
      </c>
      <c r="BZ19">
        <v>1</v>
      </c>
      <c r="CA19">
        <v>0.5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 t="s">
        <v>195</v>
      </c>
      <c r="DH19">
        <v>0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 t="s">
        <v>195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1</v>
      </c>
      <c r="EE19">
        <v>0</v>
      </c>
      <c r="EF19">
        <v>0</v>
      </c>
      <c r="EG19">
        <v>0</v>
      </c>
      <c r="EH19">
        <v>1</v>
      </c>
      <c r="EI19">
        <v>0</v>
      </c>
      <c r="EJ19">
        <v>0</v>
      </c>
      <c r="EK19">
        <v>0</v>
      </c>
      <c r="EL19">
        <v>1</v>
      </c>
      <c r="EM19">
        <v>0</v>
      </c>
      <c r="EN19">
        <v>0.5</v>
      </c>
      <c r="EO19">
        <v>0.5</v>
      </c>
      <c r="EP19">
        <v>1</v>
      </c>
      <c r="EQ19">
        <v>1</v>
      </c>
      <c r="ER19">
        <v>1</v>
      </c>
      <c r="ES19">
        <v>0.5</v>
      </c>
      <c r="ET19">
        <v>1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1</v>
      </c>
      <c r="FG19">
        <v>0</v>
      </c>
      <c r="FH19">
        <v>0</v>
      </c>
      <c r="FI19">
        <v>0</v>
      </c>
      <c r="FJ19">
        <v>0.5</v>
      </c>
      <c r="FK19">
        <v>0</v>
      </c>
      <c r="FL19">
        <v>1</v>
      </c>
      <c r="FM19">
        <v>0.5</v>
      </c>
      <c r="FN19">
        <v>0.5</v>
      </c>
      <c r="FO19">
        <v>0</v>
      </c>
      <c r="FP19">
        <v>0</v>
      </c>
      <c r="FQ19">
        <v>1</v>
      </c>
      <c r="FR19">
        <v>0</v>
      </c>
      <c r="FS19" t="s">
        <v>195</v>
      </c>
      <c r="FT19">
        <v>1</v>
      </c>
      <c r="FU19" t="s">
        <v>195</v>
      </c>
      <c r="FV19">
        <v>1</v>
      </c>
      <c r="FW19">
        <v>1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0.5</v>
      </c>
      <c r="GD19">
        <v>0</v>
      </c>
      <c r="GE19">
        <v>0</v>
      </c>
      <c r="GF19">
        <v>1</v>
      </c>
      <c r="GG19">
        <v>0.5</v>
      </c>
      <c r="GH19">
        <v>1</v>
      </c>
      <c r="GI19">
        <v>1</v>
      </c>
      <c r="GJ19" s="33">
        <f t="shared" si="1"/>
        <v>46.5</v>
      </c>
    </row>
    <row r="20" spans="1:192" x14ac:dyDescent="0.2">
      <c r="A20" t="s">
        <v>351</v>
      </c>
      <c r="B20">
        <v>429235454</v>
      </c>
      <c r="C20" t="s">
        <v>188</v>
      </c>
      <c r="D20" t="s">
        <v>189</v>
      </c>
      <c r="E20" t="s">
        <v>197</v>
      </c>
      <c r="G20">
        <v>2324</v>
      </c>
      <c r="H20">
        <v>153</v>
      </c>
      <c r="I20" t="s">
        <v>197</v>
      </c>
      <c r="J20" t="s">
        <v>190</v>
      </c>
      <c r="K20" t="s">
        <v>191</v>
      </c>
      <c r="L20">
        <v>6975</v>
      </c>
      <c r="M20">
        <v>457</v>
      </c>
      <c r="N20">
        <v>-1</v>
      </c>
      <c r="O20" t="s">
        <v>562</v>
      </c>
      <c r="P20" t="s">
        <v>192</v>
      </c>
      <c r="Q20" t="s">
        <v>563</v>
      </c>
      <c r="R20" t="s">
        <v>564</v>
      </c>
      <c r="S20" t="s">
        <v>600</v>
      </c>
      <c r="T20" t="s">
        <v>601</v>
      </c>
      <c r="U20">
        <v>2</v>
      </c>
      <c r="V20" t="s">
        <v>193</v>
      </c>
      <c r="W20">
        <v>7097</v>
      </c>
      <c r="X20">
        <v>499</v>
      </c>
      <c r="Y20">
        <v>0</v>
      </c>
      <c r="Z20">
        <v>1</v>
      </c>
      <c r="AA20" s="26" t="s">
        <v>208</v>
      </c>
      <c r="AB20">
        <v>1</v>
      </c>
      <c r="AC20" s="26" t="s">
        <v>194</v>
      </c>
      <c r="AD20">
        <v>0</v>
      </c>
      <c r="AE20">
        <v>0</v>
      </c>
      <c r="AF20">
        <v>0</v>
      </c>
      <c r="AG20" t="s">
        <v>195</v>
      </c>
      <c r="AH20" t="s">
        <v>195</v>
      </c>
      <c r="AI20">
        <v>0</v>
      </c>
      <c r="AJ20" t="s">
        <v>195</v>
      </c>
      <c r="AK20">
        <v>0</v>
      </c>
      <c r="AL20" t="s">
        <v>195</v>
      </c>
      <c r="AM20" t="s">
        <v>195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 t="s">
        <v>195</v>
      </c>
      <c r="AX20">
        <v>1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0</v>
      </c>
      <c r="BE20">
        <v>0</v>
      </c>
      <c r="BF20">
        <v>0</v>
      </c>
      <c r="BG20" t="s">
        <v>195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0.5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0.5</v>
      </c>
      <c r="BZ20">
        <v>1</v>
      </c>
      <c r="CA20">
        <v>0.5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 t="s">
        <v>195</v>
      </c>
      <c r="DP20">
        <v>0</v>
      </c>
      <c r="DQ20">
        <v>0</v>
      </c>
      <c r="DR20">
        <v>0</v>
      </c>
      <c r="DS20" t="s">
        <v>195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1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0</v>
      </c>
      <c r="EK20">
        <v>0</v>
      </c>
      <c r="EL20">
        <v>1</v>
      </c>
      <c r="EM20">
        <v>0</v>
      </c>
      <c r="EN20">
        <v>0.5</v>
      </c>
      <c r="EO20">
        <v>0.5</v>
      </c>
      <c r="EP20">
        <v>1</v>
      </c>
      <c r="EQ20">
        <v>1</v>
      </c>
      <c r="ER20">
        <v>1</v>
      </c>
      <c r="ES20">
        <v>0.5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0.5</v>
      </c>
      <c r="FK20">
        <v>0</v>
      </c>
      <c r="FL20">
        <v>1</v>
      </c>
      <c r="FM20">
        <v>0.5</v>
      </c>
      <c r="FN20">
        <v>0.5</v>
      </c>
      <c r="FO20">
        <v>0</v>
      </c>
      <c r="FP20">
        <v>0</v>
      </c>
      <c r="FQ20">
        <v>1</v>
      </c>
      <c r="FR20">
        <v>0</v>
      </c>
      <c r="FS20">
        <v>1</v>
      </c>
      <c r="FT20" t="s">
        <v>195</v>
      </c>
      <c r="FU20">
        <v>0</v>
      </c>
      <c r="FV20">
        <v>1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0.5</v>
      </c>
      <c r="GD20">
        <v>0</v>
      </c>
      <c r="GE20">
        <v>0</v>
      </c>
      <c r="GF20">
        <v>1</v>
      </c>
      <c r="GG20">
        <v>0.5</v>
      </c>
      <c r="GH20">
        <v>1</v>
      </c>
      <c r="GI20">
        <v>1</v>
      </c>
      <c r="GJ20" s="33">
        <f>SUM(AE20:GI20)</f>
        <v>45.5</v>
      </c>
    </row>
    <row r="21" spans="1:192" x14ac:dyDescent="0.2">
      <c r="A21" t="s">
        <v>351</v>
      </c>
      <c r="B21">
        <v>429235458</v>
      </c>
      <c r="C21" t="s">
        <v>197</v>
      </c>
      <c r="D21" t="s">
        <v>189</v>
      </c>
      <c r="G21">
        <v>2324</v>
      </c>
      <c r="H21">
        <v>151</v>
      </c>
      <c r="I21" t="s">
        <v>189</v>
      </c>
      <c r="J21" t="s">
        <v>199</v>
      </c>
      <c r="K21" t="s">
        <v>200</v>
      </c>
      <c r="L21">
        <v>6975</v>
      </c>
      <c r="M21">
        <v>453</v>
      </c>
      <c r="N21">
        <v>-1</v>
      </c>
      <c r="O21" t="s">
        <v>562</v>
      </c>
      <c r="P21" t="s">
        <v>192</v>
      </c>
      <c r="Q21" t="s">
        <v>563</v>
      </c>
      <c r="R21" t="s">
        <v>564</v>
      </c>
      <c r="S21" t="s">
        <v>602</v>
      </c>
      <c r="T21" t="s">
        <v>603</v>
      </c>
      <c r="U21">
        <v>2</v>
      </c>
      <c r="V21" t="s">
        <v>193</v>
      </c>
      <c r="W21">
        <v>7097</v>
      </c>
      <c r="X21">
        <v>495</v>
      </c>
      <c r="Y21">
        <v>0</v>
      </c>
      <c r="Z21">
        <v>1</v>
      </c>
      <c r="AA21" s="26" t="s">
        <v>196</v>
      </c>
      <c r="AB21">
        <v>1</v>
      </c>
      <c r="AC21" s="26" t="s">
        <v>194</v>
      </c>
      <c r="AD21">
        <v>0</v>
      </c>
      <c r="AE21">
        <v>0</v>
      </c>
      <c r="AF21">
        <v>0</v>
      </c>
      <c r="AG21" t="s">
        <v>195</v>
      </c>
      <c r="AH21" t="s">
        <v>195</v>
      </c>
      <c r="AI21">
        <v>0</v>
      </c>
      <c r="AJ21" t="s">
        <v>195</v>
      </c>
      <c r="AK21">
        <v>0</v>
      </c>
      <c r="AL21" t="s">
        <v>195</v>
      </c>
      <c r="AM21" t="s">
        <v>195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 t="s">
        <v>195</v>
      </c>
      <c r="AX21">
        <v>1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 t="s">
        <v>195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0.5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0.5</v>
      </c>
      <c r="BZ21">
        <v>1</v>
      </c>
      <c r="CA21">
        <v>0.5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 t="s">
        <v>195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1</v>
      </c>
      <c r="EE21">
        <v>0</v>
      </c>
      <c r="EF21" t="s">
        <v>195</v>
      </c>
      <c r="EG21">
        <v>0</v>
      </c>
      <c r="EH21">
        <v>1</v>
      </c>
      <c r="EI21" t="s">
        <v>195</v>
      </c>
      <c r="EJ21">
        <v>0</v>
      </c>
      <c r="EK21">
        <v>0</v>
      </c>
      <c r="EL21">
        <v>1</v>
      </c>
      <c r="EM21">
        <v>0</v>
      </c>
      <c r="EN21">
        <v>0.5</v>
      </c>
      <c r="EO21">
        <v>0.5</v>
      </c>
      <c r="EP21">
        <v>1</v>
      </c>
      <c r="EQ21">
        <v>1</v>
      </c>
      <c r="ER21">
        <v>1</v>
      </c>
      <c r="ES21">
        <v>0.5</v>
      </c>
      <c r="ET21">
        <v>1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1</v>
      </c>
      <c r="FG21">
        <v>0</v>
      </c>
      <c r="FH21">
        <v>0</v>
      </c>
      <c r="FI21">
        <v>0</v>
      </c>
      <c r="FJ21">
        <v>0.5</v>
      </c>
      <c r="FK21">
        <v>0</v>
      </c>
      <c r="FL21">
        <v>1</v>
      </c>
      <c r="FM21">
        <v>0.5</v>
      </c>
      <c r="FN21">
        <v>0.5</v>
      </c>
      <c r="FO21">
        <v>0</v>
      </c>
      <c r="FP21">
        <v>0</v>
      </c>
      <c r="FQ21">
        <v>1</v>
      </c>
      <c r="FR21">
        <v>0</v>
      </c>
      <c r="FS21">
        <v>1</v>
      </c>
      <c r="FT21">
        <v>1</v>
      </c>
      <c r="FU21">
        <v>0</v>
      </c>
      <c r="FV21">
        <v>1</v>
      </c>
      <c r="FW21">
        <v>1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0.5</v>
      </c>
      <c r="GD21" t="s">
        <v>195</v>
      </c>
      <c r="GE21">
        <v>0</v>
      </c>
      <c r="GF21">
        <v>1</v>
      </c>
      <c r="GG21">
        <v>0.5</v>
      </c>
      <c r="GH21">
        <v>1</v>
      </c>
      <c r="GI21">
        <v>1</v>
      </c>
      <c r="GJ21" s="33">
        <f t="shared" ref="GJ21:GJ23" si="2">SUM(AE21:GI21)</f>
        <v>46.5</v>
      </c>
    </row>
    <row r="22" spans="1:192" x14ac:dyDescent="0.2">
      <c r="A22" t="s">
        <v>351</v>
      </c>
      <c r="B22">
        <v>429235823</v>
      </c>
      <c r="C22" t="s">
        <v>189</v>
      </c>
      <c r="D22" t="s">
        <v>188</v>
      </c>
      <c r="G22">
        <v>2324</v>
      </c>
      <c r="H22">
        <v>49</v>
      </c>
      <c r="I22" t="s">
        <v>188</v>
      </c>
      <c r="J22" t="s">
        <v>190</v>
      </c>
      <c r="K22" t="s">
        <v>191</v>
      </c>
      <c r="L22">
        <v>6975</v>
      </c>
      <c r="M22">
        <v>146</v>
      </c>
      <c r="N22">
        <v>-1</v>
      </c>
      <c r="O22" t="s">
        <v>562</v>
      </c>
      <c r="P22" t="s">
        <v>192</v>
      </c>
      <c r="Q22" t="s">
        <v>563</v>
      </c>
      <c r="R22" t="s">
        <v>564</v>
      </c>
      <c r="S22" t="s">
        <v>604</v>
      </c>
      <c r="T22" t="s">
        <v>605</v>
      </c>
      <c r="U22">
        <v>1</v>
      </c>
      <c r="V22" t="s">
        <v>193</v>
      </c>
      <c r="W22">
        <v>7097</v>
      </c>
      <c r="X22">
        <v>188</v>
      </c>
      <c r="Y22">
        <v>0</v>
      </c>
      <c r="Z22">
        <v>1</v>
      </c>
      <c r="AA22" s="26" t="s">
        <v>196</v>
      </c>
      <c r="AB22">
        <v>1</v>
      </c>
      <c r="AC22" s="26" t="s">
        <v>194</v>
      </c>
      <c r="AD22">
        <v>0</v>
      </c>
      <c r="AE22">
        <v>0</v>
      </c>
      <c r="AF22" t="s">
        <v>195</v>
      </c>
      <c r="AG22">
        <v>0</v>
      </c>
      <c r="AH22">
        <v>0</v>
      </c>
      <c r="AI22">
        <v>0</v>
      </c>
      <c r="AJ22">
        <v>0</v>
      </c>
      <c r="AK22" t="s">
        <v>195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 t="s">
        <v>195</v>
      </c>
      <c r="AX22">
        <v>1</v>
      </c>
      <c r="AY22">
        <v>0</v>
      </c>
      <c r="AZ22">
        <v>0</v>
      </c>
      <c r="BA22">
        <v>0</v>
      </c>
      <c r="BB22">
        <v>1</v>
      </c>
      <c r="BC22" t="s">
        <v>195</v>
      </c>
      <c r="BD22">
        <v>0</v>
      </c>
      <c r="BE22" t="s">
        <v>195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0.5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0.5</v>
      </c>
      <c r="BZ22">
        <v>1</v>
      </c>
      <c r="CA22">
        <v>0.5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0.5</v>
      </c>
      <c r="DH22">
        <v>1</v>
      </c>
      <c r="DI22">
        <v>0</v>
      </c>
      <c r="DJ22">
        <v>1</v>
      </c>
      <c r="DK22">
        <v>1</v>
      </c>
      <c r="DL22">
        <v>1</v>
      </c>
      <c r="DM22">
        <v>0.5</v>
      </c>
      <c r="DN22">
        <v>1</v>
      </c>
      <c r="DO22">
        <v>1</v>
      </c>
      <c r="DP22">
        <v>1</v>
      </c>
      <c r="DQ22">
        <v>0.5</v>
      </c>
      <c r="DR22">
        <v>1</v>
      </c>
      <c r="DS22">
        <v>0.5</v>
      </c>
      <c r="DT22">
        <v>1</v>
      </c>
      <c r="DU22">
        <v>1</v>
      </c>
      <c r="DV22" t="s">
        <v>195</v>
      </c>
      <c r="DW22">
        <v>1</v>
      </c>
      <c r="DX22">
        <v>0.5</v>
      </c>
      <c r="DY22">
        <v>1</v>
      </c>
      <c r="DZ22">
        <v>0.5</v>
      </c>
      <c r="EA22">
        <v>1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0.5</v>
      </c>
      <c r="EH22">
        <v>1</v>
      </c>
      <c r="EI22">
        <v>1</v>
      </c>
      <c r="EJ22">
        <v>0.5</v>
      </c>
      <c r="EK22">
        <v>1</v>
      </c>
      <c r="EL22">
        <v>1</v>
      </c>
      <c r="EM22">
        <v>0</v>
      </c>
      <c r="EN22">
        <v>0.5</v>
      </c>
      <c r="EO22">
        <v>0.5</v>
      </c>
      <c r="EP22">
        <v>1</v>
      </c>
      <c r="EQ22">
        <v>1</v>
      </c>
      <c r="ER22">
        <v>1</v>
      </c>
      <c r="ES22">
        <v>0.5</v>
      </c>
      <c r="ET22">
        <v>1</v>
      </c>
      <c r="EU22">
        <v>0.5</v>
      </c>
      <c r="EV22">
        <v>0.5</v>
      </c>
      <c r="EW22">
        <v>0</v>
      </c>
      <c r="EX22">
        <v>0</v>
      </c>
      <c r="EY22">
        <v>0</v>
      </c>
      <c r="EZ22">
        <v>1</v>
      </c>
      <c r="FA22">
        <v>1</v>
      </c>
      <c r="FB22" t="s">
        <v>195</v>
      </c>
      <c r="FC22">
        <v>1</v>
      </c>
      <c r="FD22">
        <v>1</v>
      </c>
      <c r="FE22">
        <v>1</v>
      </c>
      <c r="FF22">
        <v>1</v>
      </c>
      <c r="FG22">
        <v>0.5</v>
      </c>
      <c r="FH22">
        <v>1</v>
      </c>
      <c r="FI22">
        <v>0</v>
      </c>
      <c r="FJ22">
        <v>0.5</v>
      </c>
      <c r="FK22">
        <v>1</v>
      </c>
      <c r="FL22">
        <v>1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1</v>
      </c>
      <c r="FV22">
        <v>1</v>
      </c>
      <c r="FW22">
        <v>1</v>
      </c>
      <c r="FX22">
        <v>0.5</v>
      </c>
      <c r="FY22">
        <v>1</v>
      </c>
      <c r="FZ22">
        <v>1</v>
      </c>
      <c r="GA22">
        <v>1</v>
      </c>
      <c r="GB22">
        <v>0</v>
      </c>
      <c r="GC22">
        <v>0.5</v>
      </c>
      <c r="GD22">
        <v>0.5</v>
      </c>
      <c r="GE22">
        <v>0.5</v>
      </c>
      <c r="GF22">
        <v>1</v>
      </c>
      <c r="GG22">
        <v>0.5</v>
      </c>
      <c r="GH22">
        <v>1</v>
      </c>
      <c r="GI22">
        <v>1</v>
      </c>
      <c r="GJ22" s="33">
        <f t="shared" si="2"/>
        <v>86.5</v>
      </c>
    </row>
    <row r="23" spans="1:192" x14ac:dyDescent="0.2">
      <c r="A23" t="s">
        <v>351</v>
      </c>
      <c r="B23">
        <v>429235834</v>
      </c>
      <c r="C23" t="s">
        <v>189</v>
      </c>
      <c r="D23" t="s">
        <v>188</v>
      </c>
      <c r="G23">
        <v>2324</v>
      </c>
      <c r="H23">
        <v>45</v>
      </c>
      <c r="I23" t="s">
        <v>188</v>
      </c>
      <c r="J23" t="s">
        <v>199</v>
      </c>
      <c r="K23" t="s">
        <v>200</v>
      </c>
      <c r="L23">
        <v>6975</v>
      </c>
      <c r="M23">
        <v>135</v>
      </c>
      <c r="N23">
        <v>-1</v>
      </c>
      <c r="O23" t="s">
        <v>562</v>
      </c>
      <c r="P23" t="s">
        <v>192</v>
      </c>
      <c r="Q23" t="s">
        <v>563</v>
      </c>
      <c r="R23" t="s">
        <v>564</v>
      </c>
      <c r="S23" t="s">
        <v>606</v>
      </c>
      <c r="T23" t="s">
        <v>607</v>
      </c>
      <c r="U23">
        <v>1</v>
      </c>
      <c r="V23" t="s">
        <v>193</v>
      </c>
      <c r="W23">
        <v>7097</v>
      </c>
      <c r="X23">
        <v>177</v>
      </c>
      <c r="Y23">
        <v>0</v>
      </c>
      <c r="Z23">
        <v>1</v>
      </c>
      <c r="AA23" s="26" t="s">
        <v>196</v>
      </c>
      <c r="AB23">
        <v>1</v>
      </c>
      <c r="AC23" s="26" t="s">
        <v>194</v>
      </c>
      <c r="AD23">
        <v>0</v>
      </c>
      <c r="AE23">
        <v>0</v>
      </c>
      <c r="AF23" t="s">
        <v>195</v>
      </c>
      <c r="AG23">
        <v>0</v>
      </c>
      <c r="AH23">
        <v>0</v>
      </c>
      <c r="AI23">
        <v>0</v>
      </c>
      <c r="AJ23">
        <v>0</v>
      </c>
      <c r="AK23" t="s">
        <v>195</v>
      </c>
      <c r="AL23">
        <v>0</v>
      </c>
      <c r="AM23">
        <v>0</v>
      </c>
      <c r="AN23">
        <v>0</v>
      </c>
      <c r="AO23">
        <v>0</v>
      </c>
      <c r="AP23">
        <v>0</v>
      </c>
      <c r="AQ23" t="s">
        <v>195</v>
      </c>
      <c r="AR23">
        <v>0</v>
      </c>
      <c r="AS23">
        <v>0</v>
      </c>
      <c r="AT23">
        <v>0</v>
      </c>
      <c r="AU23">
        <v>0</v>
      </c>
      <c r="AV23">
        <v>0</v>
      </c>
      <c r="AW23" t="s">
        <v>195</v>
      </c>
      <c r="AX23">
        <v>1</v>
      </c>
      <c r="AY23">
        <v>0</v>
      </c>
      <c r="AZ23">
        <v>0</v>
      </c>
      <c r="BA23">
        <v>0</v>
      </c>
      <c r="BB23">
        <v>1</v>
      </c>
      <c r="BC23" t="s">
        <v>195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0.5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0.5</v>
      </c>
      <c r="BZ23">
        <v>1</v>
      </c>
      <c r="CA23">
        <v>0.5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1</v>
      </c>
      <c r="DH23">
        <v>1</v>
      </c>
      <c r="DI23">
        <v>0</v>
      </c>
      <c r="DJ23">
        <v>1</v>
      </c>
      <c r="DK23">
        <v>1</v>
      </c>
      <c r="DL23">
        <v>1</v>
      </c>
      <c r="DM23">
        <v>0.5</v>
      </c>
      <c r="DN23">
        <v>1</v>
      </c>
      <c r="DO23">
        <v>1</v>
      </c>
      <c r="DP23">
        <v>1</v>
      </c>
      <c r="DQ23">
        <v>0.5</v>
      </c>
      <c r="DR23">
        <v>1</v>
      </c>
      <c r="DS23">
        <v>0.5</v>
      </c>
      <c r="DT23">
        <v>1</v>
      </c>
      <c r="DU23">
        <v>1</v>
      </c>
      <c r="DV23" t="s">
        <v>195</v>
      </c>
      <c r="DW23">
        <v>1</v>
      </c>
      <c r="DX23">
        <v>0.5</v>
      </c>
      <c r="DY23">
        <v>1</v>
      </c>
      <c r="DZ23">
        <v>0.5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0.5</v>
      </c>
      <c r="EH23">
        <v>1</v>
      </c>
      <c r="EI23">
        <v>1</v>
      </c>
      <c r="EJ23">
        <v>0.5</v>
      </c>
      <c r="EK23">
        <v>1</v>
      </c>
      <c r="EL23">
        <v>1</v>
      </c>
      <c r="EM23">
        <v>0</v>
      </c>
      <c r="EN23">
        <v>0.5</v>
      </c>
      <c r="EO23">
        <v>0.5</v>
      </c>
      <c r="EP23">
        <v>1</v>
      </c>
      <c r="EQ23">
        <v>1</v>
      </c>
      <c r="ER23">
        <v>1</v>
      </c>
      <c r="ES23">
        <v>0.5</v>
      </c>
      <c r="ET23">
        <v>1</v>
      </c>
      <c r="EU23">
        <v>0.5</v>
      </c>
      <c r="EV23">
        <v>0.5</v>
      </c>
      <c r="EW23">
        <v>0</v>
      </c>
      <c r="EX23">
        <v>0.5</v>
      </c>
      <c r="EY23">
        <v>0</v>
      </c>
      <c r="EZ23">
        <v>1</v>
      </c>
      <c r="FA23">
        <v>1</v>
      </c>
      <c r="FB23">
        <v>0.5</v>
      </c>
      <c r="FC23">
        <v>1</v>
      </c>
      <c r="FD23">
        <v>1</v>
      </c>
      <c r="FE23">
        <v>1</v>
      </c>
      <c r="FF23">
        <v>1</v>
      </c>
      <c r="FG23">
        <v>0.5</v>
      </c>
      <c r="FH23">
        <v>1</v>
      </c>
      <c r="FI23">
        <v>0</v>
      </c>
      <c r="FJ23">
        <v>0.5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1</v>
      </c>
      <c r="FS23">
        <v>1</v>
      </c>
      <c r="FT23">
        <v>1</v>
      </c>
      <c r="FU23">
        <v>1</v>
      </c>
      <c r="FV23">
        <v>1</v>
      </c>
      <c r="FW23">
        <v>1</v>
      </c>
      <c r="FX23">
        <v>0.5</v>
      </c>
      <c r="FY23">
        <v>1</v>
      </c>
      <c r="FZ23">
        <v>1</v>
      </c>
      <c r="GA23">
        <v>1</v>
      </c>
      <c r="GB23">
        <v>0.5</v>
      </c>
      <c r="GC23" t="s">
        <v>195</v>
      </c>
      <c r="GD23">
        <v>0.5</v>
      </c>
      <c r="GE23">
        <v>1</v>
      </c>
      <c r="GF23">
        <v>1</v>
      </c>
      <c r="GG23">
        <v>0.5</v>
      </c>
      <c r="GH23">
        <v>1</v>
      </c>
      <c r="GI23">
        <v>1</v>
      </c>
      <c r="GJ23" s="33">
        <f t="shared" si="2"/>
        <v>88.5</v>
      </c>
    </row>
    <row r="24" spans="1:192" x14ac:dyDescent="0.2">
      <c r="AD24" s="4" t="s">
        <v>1129</v>
      </c>
      <c r="AE24" s="28">
        <f>SUM(AE2:AE23)</f>
        <v>0</v>
      </c>
      <c r="AF24" s="28">
        <f t="shared" ref="AF24:CQ24" si="3">SUM(AF2:AF23)</f>
        <v>0</v>
      </c>
      <c r="AG24" s="28">
        <f t="shared" si="3"/>
        <v>0</v>
      </c>
      <c r="AH24" s="28">
        <f t="shared" si="3"/>
        <v>0</v>
      </c>
      <c r="AI24" s="28">
        <f t="shared" si="3"/>
        <v>0</v>
      </c>
      <c r="AJ24" s="28">
        <f t="shared" si="3"/>
        <v>0</v>
      </c>
      <c r="AK24" s="28">
        <f t="shared" si="3"/>
        <v>0</v>
      </c>
      <c r="AL24" s="28">
        <f t="shared" si="3"/>
        <v>0</v>
      </c>
      <c r="AM24" s="28">
        <f t="shared" si="3"/>
        <v>0</v>
      </c>
      <c r="AN24" s="28">
        <f t="shared" si="3"/>
        <v>0</v>
      </c>
      <c r="AO24" s="28">
        <f t="shared" si="3"/>
        <v>0</v>
      </c>
      <c r="AP24" s="28">
        <f t="shared" si="3"/>
        <v>0</v>
      </c>
      <c r="AQ24" s="28">
        <f t="shared" si="3"/>
        <v>0</v>
      </c>
      <c r="AR24" s="28">
        <f t="shared" si="3"/>
        <v>0</v>
      </c>
      <c r="AS24" s="28">
        <f t="shared" si="3"/>
        <v>0</v>
      </c>
      <c r="AT24" s="28">
        <f t="shared" si="3"/>
        <v>0</v>
      </c>
      <c r="AU24" s="28">
        <f t="shared" si="3"/>
        <v>0</v>
      </c>
      <c r="AV24" s="28">
        <f t="shared" si="3"/>
        <v>0</v>
      </c>
      <c r="AW24" s="28">
        <f t="shared" si="3"/>
        <v>17</v>
      </c>
      <c r="AX24" s="28">
        <f t="shared" si="3"/>
        <v>19</v>
      </c>
      <c r="AY24" s="28">
        <f t="shared" si="3"/>
        <v>0</v>
      </c>
      <c r="AZ24" s="28">
        <f t="shared" si="3"/>
        <v>0</v>
      </c>
      <c r="BA24" s="28">
        <f t="shared" si="3"/>
        <v>0</v>
      </c>
      <c r="BB24" s="28">
        <f t="shared" si="3"/>
        <v>21.5</v>
      </c>
      <c r="BC24" s="28">
        <f t="shared" si="3"/>
        <v>0</v>
      </c>
      <c r="BD24" s="28">
        <f t="shared" si="3"/>
        <v>0</v>
      </c>
      <c r="BE24" s="28">
        <f t="shared" si="3"/>
        <v>0</v>
      </c>
      <c r="BF24" s="28">
        <f t="shared" si="3"/>
        <v>0</v>
      </c>
      <c r="BG24" s="28">
        <f t="shared" si="3"/>
        <v>0</v>
      </c>
      <c r="BH24" s="28">
        <f t="shared" si="3"/>
        <v>0</v>
      </c>
      <c r="BI24" s="28">
        <f t="shared" si="3"/>
        <v>0</v>
      </c>
      <c r="BJ24" s="28">
        <f t="shared" si="3"/>
        <v>0</v>
      </c>
      <c r="BK24" s="28">
        <f t="shared" si="3"/>
        <v>22</v>
      </c>
      <c r="BL24" s="28">
        <f t="shared" si="3"/>
        <v>22</v>
      </c>
      <c r="BM24" s="28">
        <f t="shared" si="3"/>
        <v>21.5</v>
      </c>
      <c r="BN24" s="28">
        <f t="shared" si="3"/>
        <v>22</v>
      </c>
      <c r="BO24" s="28">
        <f t="shared" si="3"/>
        <v>22</v>
      </c>
      <c r="BP24" s="28">
        <f t="shared" si="3"/>
        <v>22</v>
      </c>
      <c r="BQ24" s="28">
        <f t="shared" si="3"/>
        <v>21.5</v>
      </c>
      <c r="BR24" s="28">
        <f t="shared" si="3"/>
        <v>22</v>
      </c>
      <c r="BS24" s="28">
        <f t="shared" si="3"/>
        <v>11</v>
      </c>
      <c r="BT24" s="28">
        <f t="shared" si="3"/>
        <v>22</v>
      </c>
      <c r="BU24" s="28">
        <f t="shared" si="3"/>
        <v>21</v>
      </c>
      <c r="BV24" s="28">
        <f t="shared" si="3"/>
        <v>22</v>
      </c>
      <c r="BW24" s="28">
        <f t="shared" si="3"/>
        <v>22</v>
      </c>
      <c r="BX24" s="28">
        <f t="shared" si="3"/>
        <v>22</v>
      </c>
      <c r="BY24" s="28">
        <f t="shared" si="3"/>
        <v>11</v>
      </c>
      <c r="BZ24" s="28">
        <f t="shared" si="3"/>
        <v>22</v>
      </c>
      <c r="CA24" s="28">
        <f t="shared" si="3"/>
        <v>11</v>
      </c>
      <c r="CB24" s="28">
        <f t="shared" si="3"/>
        <v>22</v>
      </c>
      <c r="CC24" s="28">
        <f t="shared" si="3"/>
        <v>22</v>
      </c>
      <c r="CD24" s="28">
        <f t="shared" si="3"/>
        <v>22</v>
      </c>
      <c r="CE24" s="28">
        <f t="shared" si="3"/>
        <v>22</v>
      </c>
      <c r="CF24" s="28">
        <f t="shared" si="3"/>
        <v>22</v>
      </c>
      <c r="CG24" s="28">
        <f t="shared" si="3"/>
        <v>22</v>
      </c>
      <c r="CH24" s="28">
        <f t="shared" si="3"/>
        <v>22</v>
      </c>
      <c r="CI24" s="28">
        <f t="shared" si="3"/>
        <v>0</v>
      </c>
      <c r="CJ24" s="28">
        <f t="shared" si="3"/>
        <v>0</v>
      </c>
      <c r="CK24" s="28">
        <f t="shared" si="3"/>
        <v>0</v>
      </c>
      <c r="CL24" s="28">
        <f t="shared" si="3"/>
        <v>0</v>
      </c>
      <c r="CM24" s="28">
        <f t="shared" si="3"/>
        <v>0</v>
      </c>
      <c r="CN24" s="28">
        <f t="shared" si="3"/>
        <v>0</v>
      </c>
      <c r="CO24" s="28">
        <f t="shared" si="3"/>
        <v>0</v>
      </c>
      <c r="CP24" s="28">
        <f t="shared" si="3"/>
        <v>0</v>
      </c>
      <c r="CQ24" s="28">
        <f t="shared" si="3"/>
        <v>0</v>
      </c>
      <c r="CR24" s="28">
        <f t="shared" ref="CR24:FC24" si="4">SUM(CR2:CR23)</f>
        <v>0</v>
      </c>
      <c r="CS24" s="28">
        <f t="shared" si="4"/>
        <v>0</v>
      </c>
      <c r="CT24" s="28">
        <f t="shared" si="4"/>
        <v>0</v>
      </c>
      <c r="CU24" s="28">
        <f t="shared" si="4"/>
        <v>0</v>
      </c>
      <c r="CV24" s="28">
        <f t="shared" si="4"/>
        <v>0</v>
      </c>
      <c r="CW24" s="28">
        <f t="shared" si="4"/>
        <v>0</v>
      </c>
      <c r="CX24" s="28">
        <f t="shared" si="4"/>
        <v>0</v>
      </c>
      <c r="CY24" s="28">
        <f t="shared" si="4"/>
        <v>0</v>
      </c>
      <c r="CZ24" s="28">
        <f t="shared" si="4"/>
        <v>0</v>
      </c>
      <c r="DA24" s="28">
        <f t="shared" si="4"/>
        <v>0</v>
      </c>
      <c r="DB24" s="28">
        <f t="shared" si="4"/>
        <v>0</v>
      </c>
      <c r="DC24" s="28">
        <f t="shared" si="4"/>
        <v>0</v>
      </c>
      <c r="DD24" s="28">
        <f t="shared" si="4"/>
        <v>0</v>
      </c>
      <c r="DE24" s="28">
        <f t="shared" si="4"/>
        <v>0</v>
      </c>
      <c r="DF24" s="28">
        <f t="shared" si="4"/>
        <v>0</v>
      </c>
      <c r="DG24" s="28">
        <f t="shared" si="4"/>
        <v>2.5</v>
      </c>
      <c r="DH24" s="28">
        <f t="shared" si="4"/>
        <v>4.5</v>
      </c>
      <c r="DI24" s="28">
        <f t="shared" si="4"/>
        <v>0</v>
      </c>
      <c r="DJ24" s="28">
        <f t="shared" si="4"/>
        <v>4</v>
      </c>
      <c r="DK24" s="28">
        <f t="shared" si="4"/>
        <v>21</v>
      </c>
      <c r="DL24" s="28">
        <f t="shared" si="4"/>
        <v>2.5</v>
      </c>
      <c r="DM24" s="28">
        <f t="shared" si="4"/>
        <v>3.5</v>
      </c>
      <c r="DN24" s="28">
        <f t="shared" si="4"/>
        <v>4.5</v>
      </c>
      <c r="DO24" s="28">
        <f t="shared" si="4"/>
        <v>3.5</v>
      </c>
      <c r="DP24" s="28">
        <f t="shared" si="4"/>
        <v>3.5</v>
      </c>
      <c r="DQ24" s="28">
        <f t="shared" si="4"/>
        <v>2.5</v>
      </c>
      <c r="DR24" s="28">
        <f t="shared" si="4"/>
        <v>4</v>
      </c>
      <c r="DS24" s="28">
        <f t="shared" si="4"/>
        <v>2</v>
      </c>
      <c r="DT24" s="28">
        <f t="shared" si="4"/>
        <v>2</v>
      </c>
      <c r="DU24" s="28">
        <f t="shared" si="4"/>
        <v>3</v>
      </c>
      <c r="DV24" s="28">
        <f t="shared" si="4"/>
        <v>1.5</v>
      </c>
      <c r="DW24" s="28">
        <f t="shared" si="4"/>
        <v>3</v>
      </c>
      <c r="DX24" s="28">
        <f t="shared" si="4"/>
        <v>1.5</v>
      </c>
      <c r="DY24" s="28">
        <f t="shared" si="4"/>
        <v>2.5</v>
      </c>
      <c r="DZ24" s="28">
        <f t="shared" si="4"/>
        <v>4.5</v>
      </c>
      <c r="EA24" s="28">
        <f t="shared" si="4"/>
        <v>3.5</v>
      </c>
      <c r="EB24" s="28">
        <f t="shared" si="4"/>
        <v>3.5</v>
      </c>
      <c r="EC24" s="28">
        <f t="shared" si="4"/>
        <v>2.5</v>
      </c>
      <c r="ED24" s="28">
        <f t="shared" si="4"/>
        <v>18</v>
      </c>
      <c r="EE24" s="28">
        <f t="shared" si="4"/>
        <v>2.5</v>
      </c>
      <c r="EF24" s="28">
        <f t="shared" si="4"/>
        <v>3.5</v>
      </c>
      <c r="EG24" s="28">
        <f t="shared" si="4"/>
        <v>1</v>
      </c>
      <c r="EH24" s="28">
        <f t="shared" si="4"/>
        <v>21.5</v>
      </c>
      <c r="EI24" s="28">
        <f t="shared" si="4"/>
        <v>3</v>
      </c>
      <c r="EJ24" s="28">
        <f t="shared" si="4"/>
        <v>1.5</v>
      </c>
      <c r="EK24" s="28">
        <f t="shared" si="4"/>
        <v>4.5</v>
      </c>
      <c r="EL24" s="28">
        <f t="shared" si="4"/>
        <v>18</v>
      </c>
      <c r="EM24" s="28">
        <f t="shared" si="4"/>
        <v>1</v>
      </c>
      <c r="EN24" s="28">
        <f t="shared" si="4"/>
        <v>10</v>
      </c>
      <c r="EO24" s="28">
        <f t="shared" si="4"/>
        <v>11</v>
      </c>
      <c r="EP24" s="28">
        <f t="shared" si="4"/>
        <v>21.5</v>
      </c>
      <c r="EQ24" s="28">
        <f t="shared" si="4"/>
        <v>18</v>
      </c>
      <c r="ER24" s="28">
        <f t="shared" si="4"/>
        <v>21.5</v>
      </c>
      <c r="ES24" s="28">
        <f t="shared" si="4"/>
        <v>11</v>
      </c>
      <c r="ET24" s="28">
        <f t="shared" si="4"/>
        <v>18.5</v>
      </c>
      <c r="EU24" s="28">
        <f t="shared" si="4"/>
        <v>1</v>
      </c>
      <c r="EV24" s="28">
        <f t="shared" si="4"/>
        <v>2</v>
      </c>
      <c r="EW24" s="28">
        <f t="shared" si="4"/>
        <v>0</v>
      </c>
      <c r="EX24" s="28">
        <f t="shared" si="4"/>
        <v>2</v>
      </c>
      <c r="EY24" s="28">
        <f t="shared" si="4"/>
        <v>0</v>
      </c>
      <c r="EZ24" s="28">
        <f t="shared" si="4"/>
        <v>2.5</v>
      </c>
      <c r="FA24" s="28">
        <f t="shared" si="4"/>
        <v>3.5</v>
      </c>
      <c r="FB24" s="28">
        <f t="shared" si="4"/>
        <v>1.5</v>
      </c>
      <c r="FC24" s="28">
        <f t="shared" si="4"/>
        <v>3.5</v>
      </c>
      <c r="FD24" s="28">
        <f t="shared" ref="FD24:GI24" si="5">SUM(FD2:FD23)</f>
        <v>2.5</v>
      </c>
      <c r="FE24" s="28">
        <f t="shared" si="5"/>
        <v>3</v>
      </c>
      <c r="FF24" s="28">
        <f t="shared" si="5"/>
        <v>15</v>
      </c>
      <c r="FG24" s="28">
        <f t="shared" si="5"/>
        <v>3</v>
      </c>
      <c r="FH24" s="28">
        <f t="shared" si="5"/>
        <v>3</v>
      </c>
      <c r="FI24" s="28">
        <f t="shared" si="5"/>
        <v>0</v>
      </c>
      <c r="FJ24" s="28">
        <f t="shared" si="5"/>
        <v>10</v>
      </c>
      <c r="FK24" s="28">
        <f t="shared" si="5"/>
        <v>3.5</v>
      </c>
      <c r="FL24" s="28">
        <f t="shared" si="5"/>
        <v>20.5</v>
      </c>
      <c r="FM24" s="28">
        <f t="shared" si="5"/>
        <v>12</v>
      </c>
      <c r="FN24" s="28">
        <f t="shared" si="5"/>
        <v>9.5</v>
      </c>
      <c r="FO24" s="28">
        <f t="shared" si="5"/>
        <v>3</v>
      </c>
      <c r="FP24" s="28">
        <f t="shared" si="5"/>
        <v>2.5</v>
      </c>
      <c r="FQ24" s="28">
        <f t="shared" si="5"/>
        <v>18</v>
      </c>
      <c r="FR24" s="28">
        <f t="shared" si="5"/>
        <v>3.5</v>
      </c>
      <c r="FS24" s="28">
        <f t="shared" si="5"/>
        <v>10.5</v>
      </c>
      <c r="FT24" s="28">
        <f t="shared" si="5"/>
        <v>19</v>
      </c>
      <c r="FU24" s="28">
        <f t="shared" si="5"/>
        <v>2.5</v>
      </c>
      <c r="FV24" s="28">
        <f t="shared" si="5"/>
        <v>20</v>
      </c>
      <c r="FW24" s="28">
        <f t="shared" si="5"/>
        <v>21</v>
      </c>
      <c r="FX24" s="28">
        <f t="shared" si="5"/>
        <v>5.5</v>
      </c>
      <c r="FY24" s="28">
        <f t="shared" si="5"/>
        <v>3.5</v>
      </c>
      <c r="FZ24" s="28">
        <f t="shared" si="5"/>
        <v>3</v>
      </c>
      <c r="GA24" s="28">
        <f t="shared" si="5"/>
        <v>4</v>
      </c>
      <c r="GB24" s="28">
        <f t="shared" si="5"/>
        <v>1.5</v>
      </c>
      <c r="GC24" s="28">
        <f t="shared" si="5"/>
        <v>12</v>
      </c>
      <c r="GD24" s="28">
        <f t="shared" si="5"/>
        <v>1</v>
      </c>
      <c r="GE24" s="28">
        <f t="shared" si="5"/>
        <v>2</v>
      </c>
      <c r="GF24" s="28">
        <f t="shared" si="5"/>
        <v>22</v>
      </c>
      <c r="GG24" s="28">
        <f t="shared" si="5"/>
        <v>10</v>
      </c>
      <c r="GH24" s="28">
        <f t="shared" si="5"/>
        <v>21</v>
      </c>
      <c r="GI24" s="28">
        <f t="shared" si="5"/>
        <v>21.5</v>
      </c>
    </row>
    <row r="25" spans="1:192" x14ac:dyDescent="0.2">
      <c r="AD25" s="4" t="s">
        <v>1130</v>
      </c>
      <c r="AE25">
        <v>0</v>
      </c>
      <c r="AF25">
        <v>7</v>
      </c>
      <c r="AG25">
        <v>14</v>
      </c>
      <c r="AH25">
        <v>13</v>
      </c>
      <c r="AI25">
        <v>0</v>
      </c>
      <c r="AJ25">
        <v>10</v>
      </c>
      <c r="AK25">
        <v>11</v>
      </c>
      <c r="AL25">
        <v>11</v>
      </c>
      <c r="AM25">
        <v>11</v>
      </c>
      <c r="AN25">
        <v>3</v>
      </c>
      <c r="AO25">
        <v>0</v>
      </c>
      <c r="AP25">
        <v>1</v>
      </c>
      <c r="AQ25">
        <v>6</v>
      </c>
      <c r="AR25">
        <v>9</v>
      </c>
      <c r="AS25">
        <v>6</v>
      </c>
      <c r="AT25">
        <v>1</v>
      </c>
      <c r="AU25">
        <v>0</v>
      </c>
      <c r="AV25">
        <v>5</v>
      </c>
      <c r="AW25">
        <v>5</v>
      </c>
      <c r="AX25">
        <v>3</v>
      </c>
      <c r="AY25">
        <v>7</v>
      </c>
      <c r="AZ25">
        <v>2</v>
      </c>
      <c r="BA25">
        <v>5</v>
      </c>
      <c r="BB25">
        <v>0</v>
      </c>
      <c r="BC25">
        <v>8</v>
      </c>
      <c r="BD25">
        <v>0</v>
      </c>
      <c r="BE25">
        <v>2</v>
      </c>
      <c r="BF25">
        <v>0</v>
      </c>
      <c r="BG25">
        <v>6</v>
      </c>
      <c r="BH25">
        <v>6</v>
      </c>
      <c r="BI25">
        <v>6</v>
      </c>
      <c r="BJ25">
        <v>2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4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1</v>
      </c>
      <c r="DN25">
        <v>0</v>
      </c>
      <c r="DO25">
        <v>4</v>
      </c>
      <c r="DP25">
        <v>0</v>
      </c>
      <c r="DQ25">
        <v>0</v>
      </c>
      <c r="DR25">
        <v>2</v>
      </c>
      <c r="DS25">
        <v>1</v>
      </c>
      <c r="DT25">
        <v>0</v>
      </c>
      <c r="DU25">
        <v>5</v>
      </c>
      <c r="DV25">
        <v>2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1</v>
      </c>
      <c r="EE25">
        <v>0</v>
      </c>
      <c r="EF25">
        <v>2</v>
      </c>
      <c r="EG25">
        <v>2</v>
      </c>
      <c r="EH25">
        <v>0</v>
      </c>
      <c r="EI25">
        <v>1</v>
      </c>
      <c r="EJ25">
        <v>0</v>
      </c>
      <c r="EK25">
        <v>1</v>
      </c>
      <c r="EL25">
        <v>0</v>
      </c>
      <c r="EM25">
        <v>0</v>
      </c>
      <c r="EN25">
        <v>2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2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1</v>
      </c>
      <c r="FB25">
        <v>1</v>
      </c>
      <c r="FC25">
        <v>2</v>
      </c>
      <c r="FD25">
        <v>0</v>
      </c>
      <c r="FE25">
        <v>0</v>
      </c>
      <c r="FF25">
        <v>0</v>
      </c>
      <c r="FG25">
        <v>1</v>
      </c>
      <c r="FH25">
        <v>0</v>
      </c>
      <c r="FI25">
        <v>0</v>
      </c>
      <c r="FJ25">
        <v>1</v>
      </c>
      <c r="FK25">
        <v>0</v>
      </c>
      <c r="FL25">
        <v>1</v>
      </c>
      <c r="FM25">
        <v>1</v>
      </c>
      <c r="FN25">
        <v>0</v>
      </c>
      <c r="FO25">
        <v>0</v>
      </c>
      <c r="FP25">
        <v>0</v>
      </c>
      <c r="FQ25">
        <v>3</v>
      </c>
      <c r="FR25">
        <v>1</v>
      </c>
      <c r="FS25">
        <v>11</v>
      </c>
      <c r="FT25">
        <v>2</v>
      </c>
      <c r="FU25">
        <v>6</v>
      </c>
      <c r="FV25">
        <v>2</v>
      </c>
      <c r="FW25">
        <v>1</v>
      </c>
      <c r="FX25">
        <v>0</v>
      </c>
      <c r="FY25">
        <v>0</v>
      </c>
      <c r="FZ25">
        <v>0</v>
      </c>
      <c r="GA25">
        <v>2</v>
      </c>
      <c r="GB25">
        <v>0</v>
      </c>
      <c r="GC25">
        <v>1</v>
      </c>
      <c r="GD25">
        <v>1</v>
      </c>
      <c r="GE25">
        <v>0</v>
      </c>
      <c r="GF25">
        <v>0</v>
      </c>
      <c r="GG25">
        <v>1</v>
      </c>
      <c r="GH25">
        <v>1</v>
      </c>
      <c r="GI25">
        <v>0</v>
      </c>
    </row>
    <row r="26" spans="1:192" x14ac:dyDescent="0.2">
      <c r="AD26" s="4" t="s">
        <v>1131</v>
      </c>
      <c r="AE26">
        <f>22-AE25</f>
        <v>22</v>
      </c>
      <c r="AF26">
        <f>22-AF25</f>
        <v>15</v>
      </c>
      <c r="AG26">
        <f t="shared" ref="AG26:CR26" si="6">22-AG25</f>
        <v>8</v>
      </c>
      <c r="AH26">
        <f t="shared" si="6"/>
        <v>9</v>
      </c>
      <c r="AI26">
        <f t="shared" si="6"/>
        <v>22</v>
      </c>
      <c r="AJ26">
        <f t="shared" si="6"/>
        <v>12</v>
      </c>
      <c r="AK26">
        <f t="shared" si="6"/>
        <v>11</v>
      </c>
      <c r="AL26">
        <f t="shared" si="6"/>
        <v>11</v>
      </c>
      <c r="AM26">
        <f t="shared" si="6"/>
        <v>11</v>
      </c>
      <c r="AN26">
        <f t="shared" si="6"/>
        <v>19</v>
      </c>
      <c r="AO26">
        <f t="shared" si="6"/>
        <v>22</v>
      </c>
      <c r="AP26">
        <f t="shared" si="6"/>
        <v>21</v>
      </c>
      <c r="AQ26">
        <f t="shared" si="6"/>
        <v>16</v>
      </c>
      <c r="AR26">
        <f t="shared" si="6"/>
        <v>13</v>
      </c>
      <c r="AS26">
        <f t="shared" si="6"/>
        <v>16</v>
      </c>
      <c r="AT26">
        <f t="shared" si="6"/>
        <v>21</v>
      </c>
      <c r="AU26">
        <f t="shared" si="6"/>
        <v>22</v>
      </c>
      <c r="AV26">
        <f t="shared" si="6"/>
        <v>17</v>
      </c>
      <c r="AW26">
        <f t="shared" si="6"/>
        <v>17</v>
      </c>
      <c r="AX26">
        <f t="shared" si="6"/>
        <v>19</v>
      </c>
      <c r="AY26">
        <f t="shared" si="6"/>
        <v>15</v>
      </c>
      <c r="AZ26">
        <f t="shared" si="6"/>
        <v>20</v>
      </c>
      <c r="BA26">
        <f t="shared" si="6"/>
        <v>17</v>
      </c>
      <c r="BB26">
        <f t="shared" si="6"/>
        <v>22</v>
      </c>
      <c r="BC26">
        <f t="shared" si="6"/>
        <v>14</v>
      </c>
      <c r="BD26">
        <f t="shared" si="6"/>
        <v>22</v>
      </c>
      <c r="BE26">
        <f t="shared" si="6"/>
        <v>20</v>
      </c>
      <c r="BF26">
        <f t="shared" si="6"/>
        <v>22</v>
      </c>
      <c r="BG26">
        <f t="shared" si="6"/>
        <v>16</v>
      </c>
      <c r="BH26">
        <f t="shared" si="6"/>
        <v>16</v>
      </c>
      <c r="BI26">
        <f t="shared" si="6"/>
        <v>16</v>
      </c>
      <c r="BJ26">
        <f t="shared" si="6"/>
        <v>20</v>
      </c>
      <c r="BK26">
        <f t="shared" si="6"/>
        <v>22</v>
      </c>
      <c r="BL26">
        <f t="shared" si="6"/>
        <v>22</v>
      </c>
      <c r="BM26">
        <f t="shared" si="6"/>
        <v>22</v>
      </c>
      <c r="BN26">
        <f t="shared" si="6"/>
        <v>22</v>
      </c>
      <c r="BO26">
        <f t="shared" si="6"/>
        <v>22</v>
      </c>
      <c r="BP26">
        <f t="shared" si="6"/>
        <v>22</v>
      </c>
      <c r="BQ26">
        <f t="shared" si="6"/>
        <v>22</v>
      </c>
      <c r="BR26">
        <f t="shared" si="6"/>
        <v>22</v>
      </c>
      <c r="BS26">
        <f t="shared" si="6"/>
        <v>22</v>
      </c>
      <c r="BT26">
        <f t="shared" si="6"/>
        <v>22</v>
      </c>
      <c r="BU26">
        <f t="shared" si="6"/>
        <v>22</v>
      </c>
      <c r="BV26">
        <f t="shared" si="6"/>
        <v>22</v>
      </c>
      <c r="BW26">
        <f t="shared" si="6"/>
        <v>22</v>
      </c>
      <c r="BX26">
        <f t="shared" si="6"/>
        <v>22</v>
      </c>
      <c r="BY26">
        <f t="shared" si="6"/>
        <v>22</v>
      </c>
      <c r="BZ26">
        <f t="shared" si="6"/>
        <v>22</v>
      </c>
      <c r="CA26">
        <f t="shared" si="6"/>
        <v>22</v>
      </c>
      <c r="CB26">
        <f t="shared" si="6"/>
        <v>22</v>
      </c>
      <c r="CC26">
        <f t="shared" si="6"/>
        <v>22</v>
      </c>
      <c r="CD26">
        <f t="shared" si="6"/>
        <v>22</v>
      </c>
      <c r="CE26">
        <f t="shared" si="6"/>
        <v>22</v>
      </c>
      <c r="CF26">
        <f t="shared" si="6"/>
        <v>22</v>
      </c>
      <c r="CG26">
        <f t="shared" si="6"/>
        <v>22</v>
      </c>
      <c r="CH26">
        <f t="shared" si="6"/>
        <v>22</v>
      </c>
      <c r="CI26">
        <f t="shared" si="6"/>
        <v>22</v>
      </c>
      <c r="CJ26">
        <f t="shared" si="6"/>
        <v>22</v>
      </c>
      <c r="CK26">
        <f t="shared" si="6"/>
        <v>22</v>
      </c>
      <c r="CL26">
        <f t="shared" si="6"/>
        <v>22</v>
      </c>
      <c r="CM26">
        <f t="shared" si="6"/>
        <v>22</v>
      </c>
      <c r="CN26">
        <f t="shared" si="6"/>
        <v>22</v>
      </c>
      <c r="CO26">
        <f t="shared" si="6"/>
        <v>22</v>
      </c>
      <c r="CP26">
        <f t="shared" si="6"/>
        <v>22</v>
      </c>
      <c r="CQ26">
        <f t="shared" si="6"/>
        <v>22</v>
      </c>
      <c r="CR26">
        <f t="shared" si="6"/>
        <v>22</v>
      </c>
      <c r="CS26">
        <f t="shared" ref="CS26:FD26" si="7">22-CS25</f>
        <v>22</v>
      </c>
      <c r="CT26">
        <f t="shared" si="7"/>
        <v>22</v>
      </c>
      <c r="CU26">
        <f t="shared" si="7"/>
        <v>22</v>
      </c>
      <c r="CV26">
        <f t="shared" si="7"/>
        <v>22</v>
      </c>
      <c r="CW26">
        <f t="shared" si="7"/>
        <v>22</v>
      </c>
      <c r="CX26">
        <f t="shared" si="7"/>
        <v>22</v>
      </c>
      <c r="CY26">
        <f t="shared" si="7"/>
        <v>22</v>
      </c>
      <c r="CZ26">
        <f t="shared" si="7"/>
        <v>22</v>
      </c>
      <c r="DA26">
        <f t="shared" si="7"/>
        <v>22</v>
      </c>
      <c r="DB26">
        <f t="shared" si="7"/>
        <v>22</v>
      </c>
      <c r="DC26">
        <f t="shared" si="7"/>
        <v>22</v>
      </c>
      <c r="DD26">
        <f t="shared" si="7"/>
        <v>22</v>
      </c>
      <c r="DE26">
        <f t="shared" si="7"/>
        <v>22</v>
      </c>
      <c r="DF26">
        <f t="shared" si="7"/>
        <v>22</v>
      </c>
      <c r="DG26">
        <f t="shared" si="7"/>
        <v>18</v>
      </c>
      <c r="DH26">
        <f t="shared" si="7"/>
        <v>22</v>
      </c>
      <c r="DI26">
        <f t="shared" si="7"/>
        <v>22</v>
      </c>
      <c r="DJ26">
        <f t="shared" si="7"/>
        <v>22</v>
      </c>
      <c r="DK26">
        <f t="shared" si="7"/>
        <v>22</v>
      </c>
      <c r="DL26">
        <f t="shared" si="7"/>
        <v>22</v>
      </c>
      <c r="DM26">
        <f t="shared" si="7"/>
        <v>21</v>
      </c>
      <c r="DN26">
        <f t="shared" si="7"/>
        <v>22</v>
      </c>
      <c r="DO26">
        <f t="shared" si="7"/>
        <v>18</v>
      </c>
      <c r="DP26">
        <f t="shared" si="7"/>
        <v>22</v>
      </c>
      <c r="DQ26">
        <f t="shared" si="7"/>
        <v>22</v>
      </c>
      <c r="DR26">
        <f t="shared" si="7"/>
        <v>20</v>
      </c>
      <c r="DS26">
        <f t="shared" si="7"/>
        <v>21</v>
      </c>
      <c r="DT26">
        <f t="shared" si="7"/>
        <v>22</v>
      </c>
      <c r="DU26">
        <f t="shared" si="7"/>
        <v>17</v>
      </c>
      <c r="DV26">
        <f t="shared" si="7"/>
        <v>20</v>
      </c>
      <c r="DW26">
        <f t="shared" si="7"/>
        <v>22</v>
      </c>
      <c r="DX26">
        <f t="shared" si="7"/>
        <v>22</v>
      </c>
      <c r="DY26">
        <f t="shared" si="7"/>
        <v>22</v>
      </c>
      <c r="DZ26">
        <f t="shared" si="7"/>
        <v>22</v>
      </c>
      <c r="EA26">
        <f t="shared" si="7"/>
        <v>22</v>
      </c>
      <c r="EB26">
        <f t="shared" si="7"/>
        <v>22</v>
      </c>
      <c r="EC26">
        <f t="shared" si="7"/>
        <v>22</v>
      </c>
      <c r="ED26">
        <f t="shared" si="7"/>
        <v>21</v>
      </c>
      <c r="EE26">
        <f t="shared" si="7"/>
        <v>22</v>
      </c>
      <c r="EF26">
        <f t="shared" si="7"/>
        <v>20</v>
      </c>
      <c r="EG26">
        <f t="shared" si="7"/>
        <v>20</v>
      </c>
      <c r="EH26">
        <f t="shared" si="7"/>
        <v>22</v>
      </c>
      <c r="EI26">
        <f t="shared" si="7"/>
        <v>21</v>
      </c>
      <c r="EJ26">
        <f t="shared" si="7"/>
        <v>22</v>
      </c>
      <c r="EK26">
        <f t="shared" si="7"/>
        <v>21</v>
      </c>
      <c r="EL26">
        <f t="shared" si="7"/>
        <v>22</v>
      </c>
      <c r="EM26">
        <f t="shared" si="7"/>
        <v>22</v>
      </c>
      <c r="EN26">
        <f t="shared" si="7"/>
        <v>20</v>
      </c>
      <c r="EO26">
        <f t="shared" si="7"/>
        <v>22</v>
      </c>
      <c r="EP26">
        <f t="shared" si="7"/>
        <v>22</v>
      </c>
      <c r="EQ26">
        <f t="shared" si="7"/>
        <v>22</v>
      </c>
      <c r="ER26">
        <f t="shared" si="7"/>
        <v>22</v>
      </c>
      <c r="ES26">
        <f t="shared" si="7"/>
        <v>22</v>
      </c>
      <c r="ET26">
        <f t="shared" si="7"/>
        <v>22</v>
      </c>
      <c r="EU26">
        <f t="shared" si="7"/>
        <v>20</v>
      </c>
      <c r="EV26">
        <f t="shared" si="7"/>
        <v>22</v>
      </c>
      <c r="EW26">
        <f t="shared" si="7"/>
        <v>22</v>
      </c>
      <c r="EX26">
        <f t="shared" si="7"/>
        <v>22</v>
      </c>
      <c r="EY26">
        <f t="shared" si="7"/>
        <v>22</v>
      </c>
      <c r="EZ26">
        <f t="shared" si="7"/>
        <v>22</v>
      </c>
      <c r="FA26">
        <f t="shared" si="7"/>
        <v>21</v>
      </c>
      <c r="FB26">
        <f t="shared" si="7"/>
        <v>21</v>
      </c>
      <c r="FC26">
        <f t="shared" si="7"/>
        <v>20</v>
      </c>
      <c r="FD26">
        <f t="shared" si="7"/>
        <v>22</v>
      </c>
      <c r="FE26">
        <f t="shared" ref="FE26:GI26" si="8">22-FE25</f>
        <v>22</v>
      </c>
      <c r="FF26">
        <f t="shared" si="8"/>
        <v>22</v>
      </c>
      <c r="FG26">
        <f t="shared" si="8"/>
        <v>21</v>
      </c>
      <c r="FH26">
        <f t="shared" si="8"/>
        <v>22</v>
      </c>
      <c r="FI26">
        <f t="shared" si="8"/>
        <v>22</v>
      </c>
      <c r="FJ26">
        <f t="shared" si="8"/>
        <v>21</v>
      </c>
      <c r="FK26">
        <f t="shared" si="8"/>
        <v>22</v>
      </c>
      <c r="FL26">
        <f t="shared" si="8"/>
        <v>21</v>
      </c>
      <c r="FM26">
        <f t="shared" si="8"/>
        <v>21</v>
      </c>
      <c r="FN26">
        <f t="shared" si="8"/>
        <v>22</v>
      </c>
      <c r="FO26">
        <f t="shared" si="8"/>
        <v>22</v>
      </c>
      <c r="FP26">
        <f t="shared" si="8"/>
        <v>22</v>
      </c>
      <c r="FQ26">
        <f t="shared" si="8"/>
        <v>19</v>
      </c>
      <c r="FR26">
        <f t="shared" si="8"/>
        <v>21</v>
      </c>
      <c r="FS26">
        <f t="shared" si="8"/>
        <v>11</v>
      </c>
      <c r="FT26">
        <f t="shared" si="8"/>
        <v>20</v>
      </c>
      <c r="FU26">
        <f t="shared" si="8"/>
        <v>16</v>
      </c>
      <c r="FV26">
        <f t="shared" si="8"/>
        <v>20</v>
      </c>
      <c r="FW26">
        <f t="shared" si="8"/>
        <v>21</v>
      </c>
      <c r="FX26">
        <f t="shared" si="8"/>
        <v>22</v>
      </c>
      <c r="FY26">
        <f t="shared" si="8"/>
        <v>22</v>
      </c>
      <c r="FZ26">
        <f t="shared" si="8"/>
        <v>22</v>
      </c>
      <c r="GA26">
        <f t="shared" si="8"/>
        <v>20</v>
      </c>
      <c r="GB26">
        <f t="shared" si="8"/>
        <v>22</v>
      </c>
      <c r="GC26">
        <f t="shared" si="8"/>
        <v>21</v>
      </c>
      <c r="GD26">
        <f t="shared" si="8"/>
        <v>21</v>
      </c>
      <c r="GE26">
        <f t="shared" si="8"/>
        <v>22</v>
      </c>
      <c r="GF26">
        <f t="shared" si="8"/>
        <v>22</v>
      </c>
      <c r="GG26">
        <f t="shared" si="8"/>
        <v>21</v>
      </c>
      <c r="GH26">
        <f t="shared" si="8"/>
        <v>21</v>
      </c>
      <c r="GI26">
        <f t="shared" si="8"/>
        <v>22</v>
      </c>
    </row>
    <row r="27" spans="1:192" x14ac:dyDescent="0.2">
      <c r="AD27" s="4" t="s">
        <v>1132</v>
      </c>
      <c r="AE27">
        <f>AE24/AE26</f>
        <v>0</v>
      </c>
      <c r="AF27">
        <f>AF24/AF26</f>
        <v>0</v>
      </c>
      <c r="AG27">
        <f t="shared" ref="AG27:CR27" si="9">AG24/AG26</f>
        <v>0</v>
      </c>
      <c r="AH27">
        <f t="shared" si="9"/>
        <v>0</v>
      </c>
      <c r="AI27">
        <f t="shared" si="9"/>
        <v>0</v>
      </c>
      <c r="AJ27">
        <f t="shared" si="9"/>
        <v>0</v>
      </c>
      <c r="AK27">
        <f t="shared" si="9"/>
        <v>0</v>
      </c>
      <c r="AL27">
        <f t="shared" si="9"/>
        <v>0</v>
      </c>
      <c r="AM27">
        <f t="shared" si="9"/>
        <v>0</v>
      </c>
      <c r="AN27">
        <f t="shared" si="9"/>
        <v>0</v>
      </c>
      <c r="AO27">
        <f t="shared" si="9"/>
        <v>0</v>
      </c>
      <c r="AP27">
        <f t="shared" si="9"/>
        <v>0</v>
      </c>
      <c r="AQ27">
        <f t="shared" si="9"/>
        <v>0</v>
      </c>
      <c r="AR27">
        <f t="shared" si="9"/>
        <v>0</v>
      </c>
      <c r="AS27">
        <f t="shared" si="9"/>
        <v>0</v>
      </c>
      <c r="AT27">
        <f t="shared" si="9"/>
        <v>0</v>
      </c>
      <c r="AU27">
        <f t="shared" si="9"/>
        <v>0</v>
      </c>
      <c r="AV27">
        <f t="shared" si="9"/>
        <v>0</v>
      </c>
      <c r="AW27">
        <f t="shared" si="9"/>
        <v>1</v>
      </c>
      <c r="AX27">
        <f t="shared" si="9"/>
        <v>1</v>
      </c>
      <c r="AY27">
        <f t="shared" si="9"/>
        <v>0</v>
      </c>
      <c r="AZ27">
        <f t="shared" si="9"/>
        <v>0</v>
      </c>
      <c r="BA27">
        <f t="shared" si="9"/>
        <v>0</v>
      </c>
      <c r="BB27">
        <f t="shared" si="9"/>
        <v>0.97727272727272729</v>
      </c>
      <c r="BC27">
        <f t="shared" si="9"/>
        <v>0</v>
      </c>
      <c r="BD27">
        <f t="shared" si="9"/>
        <v>0</v>
      </c>
      <c r="BE27">
        <f t="shared" si="9"/>
        <v>0</v>
      </c>
      <c r="BF27">
        <f t="shared" si="9"/>
        <v>0</v>
      </c>
      <c r="BG27">
        <f t="shared" si="9"/>
        <v>0</v>
      </c>
      <c r="BH27">
        <f t="shared" si="9"/>
        <v>0</v>
      </c>
      <c r="BI27">
        <f t="shared" si="9"/>
        <v>0</v>
      </c>
      <c r="BJ27">
        <f t="shared" si="9"/>
        <v>0</v>
      </c>
      <c r="BK27">
        <f t="shared" si="9"/>
        <v>1</v>
      </c>
      <c r="BL27">
        <f t="shared" si="9"/>
        <v>1</v>
      </c>
      <c r="BM27">
        <f t="shared" si="9"/>
        <v>0.97727272727272729</v>
      </c>
      <c r="BN27">
        <f t="shared" si="9"/>
        <v>1</v>
      </c>
      <c r="BO27">
        <f t="shared" si="9"/>
        <v>1</v>
      </c>
      <c r="BP27">
        <f t="shared" si="9"/>
        <v>1</v>
      </c>
      <c r="BQ27">
        <f t="shared" si="9"/>
        <v>0.97727272727272729</v>
      </c>
      <c r="BR27">
        <f t="shared" si="9"/>
        <v>1</v>
      </c>
      <c r="BS27">
        <f t="shared" si="9"/>
        <v>0.5</v>
      </c>
      <c r="BT27">
        <f t="shared" si="9"/>
        <v>1</v>
      </c>
      <c r="BU27">
        <f t="shared" si="9"/>
        <v>0.95454545454545459</v>
      </c>
      <c r="BV27">
        <f t="shared" si="9"/>
        <v>1</v>
      </c>
      <c r="BW27">
        <f t="shared" si="9"/>
        <v>1</v>
      </c>
      <c r="BX27">
        <f t="shared" si="9"/>
        <v>1</v>
      </c>
      <c r="BY27">
        <f t="shared" si="9"/>
        <v>0.5</v>
      </c>
      <c r="BZ27">
        <f t="shared" si="9"/>
        <v>1</v>
      </c>
      <c r="CA27">
        <f t="shared" si="9"/>
        <v>0.5</v>
      </c>
      <c r="CB27">
        <f t="shared" si="9"/>
        <v>1</v>
      </c>
      <c r="CC27">
        <f t="shared" si="9"/>
        <v>1</v>
      </c>
      <c r="CD27">
        <f t="shared" si="9"/>
        <v>1</v>
      </c>
      <c r="CE27">
        <f t="shared" si="9"/>
        <v>1</v>
      </c>
      <c r="CF27">
        <f t="shared" si="9"/>
        <v>1</v>
      </c>
      <c r="CG27">
        <f t="shared" si="9"/>
        <v>1</v>
      </c>
      <c r="CH27">
        <f t="shared" si="9"/>
        <v>1</v>
      </c>
      <c r="CI27">
        <f t="shared" si="9"/>
        <v>0</v>
      </c>
      <c r="CJ27">
        <f t="shared" si="9"/>
        <v>0</v>
      </c>
      <c r="CK27">
        <f t="shared" si="9"/>
        <v>0</v>
      </c>
      <c r="CL27">
        <f t="shared" si="9"/>
        <v>0</v>
      </c>
      <c r="CM27">
        <f t="shared" si="9"/>
        <v>0</v>
      </c>
      <c r="CN27">
        <f t="shared" si="9"/>
        <v>0</v>
      </c>
      <c r="CO27">
        <f t="shared" si="9"/>
        <v>0</v>
      </c>
      <c r="CP27">
        <f t="shared" si="9"/>
        <v>0</v>
      </c>
      <c r="CQ27">
        <f t="shared" si="9"/>
        <v>0</v>
      </c>
      <c r="CR27">
        <f t="shared" si="9"/>
        <v>0</v>
      </c>
      <c r="CS27">
        <f t="shared" ref="CS27:FD27" si="10">CS24/CS26</f>
        <v>0</v>
      </c>
      <c r="CT27">
        <f t="shared" si="10"/>
        <v>0</v>
      </c>
      <c r="CU27">
        <f t="shared" si="10"/>
        <v>0</v>
      </c>
      <c r="CV27">
        <f t="shared" si="10"/>
        <v>0</v>
      </c>
      <c r="CW27">
        <f t="shared" si="10"/>
        <v>0</v>
      </c>
      <c r="CX27">
        <f t="shared" si="10"/>
        <v>0</v>
      </c>
      <c r="CY27">
        <f t="shared" si="10"/>
        <v>0</v>
      </c>
      <c r="CZ27">
        <f t="shared" si="10"/>
        <v>0</v>
      </c>
      <c r="DA27">
        <f t="shared" si="10"/>
        <v>0</v>
      </c>
      <c r="DB27">
        <f t="shared" si="10"/>
        <v>0</v>
      </c>
      <c r="DC27">
        <f t="shared" si="10"/>
        <v>0</v>
      </c>
      <c r="DD27">
        <f t="shared" si="10"/>
        <v>0</v>
      </c>
      <c r="DE27">
        <f t="shared" si="10"/>
        <v>0</v>
      </c>
      <c r="DF27">
        <f t="shared" si="10"/>
        <v>0</v>
      </c>
      <c r="DG27">
        <f t="shared" si="10"/>
        <v>0.1388888888888889</v>
      </c>
      <c r="DH27">
        <f t="shared" si="10"/>
        <v>0.20454545454545456</v>
      </c>
      <c r="DI27">
        <f t="shared" si="10"/>
        <v>0</v>
      </c>
      <c r="DJ27">
        <f t="shared" si="10"/>
        <v>0.18181818181818182</v>
      </c>
      <c r="DK27">
        <f t="shared" si="10"/>
        <v>0.95454545454545459</v>
      </c>
      <c r="DL27">
        <f t="shared" si="10"/>
        <v>0.11363636363636363</v>
      </c>
      <c r="DM27">
        <f t="shared" si="10"/>
        <v>0.16666666666666666</v>
      </c>
      <c r="DN27">
        <f t="shared" si="10"/>
        <v>0.20454545454545456</v>
      </c>
      <c r="DO27">
        <f t="shared" si="10"/>
        <v>0.19444444444444445</v>
      </c>
      <c r="DP27">
        <f t="shared" si="10"/>
        <v>0.15909090909090909</v>
      </c>
      <c r="DQ27">
        <f t="shared" si="10"/>
        <v>0.11363636363636363</v>
      </c>
      <c r="DR27">
        <f t="shared" si="10"/>
        <v>0.2</v>
      </c>
      <c r="DS27">
        <f t="shared" si="10"/>
        <v>9.5238095238095233E-2</v>
      </c>
      <c r="DT27">
        <f t="shared" si="10"/>
        <v>9.0909090909090912E-2</v>
      </c>
      <c r="DU27">
        <f t="shared" si="10"/>
        <v>0.17647058823529413</v>
      </c>
      <c r="DV27">
        <f t="shared" si="10"/>
        <v>7.4999999999999997E-2</v>
      </c>
      <c r="DW27">
        <f t="shared" si="10"/>
        <v>0.13636363636363635</v>
      </c>
      <c r="DX27">
        <f t="shared" si="10"/>
        <v>6.8181818181818177E-2</v>
      </c>
      <c r="DY27">
        <f t="shared" si="10"/>
        <v>0.11363636363636363</v>
      </c>
      <c r="DZ27">
        <f t="shared" si="10"/>
        <v>0.20454545454545456</v>
      </c>
      <c r="EA27">
        <f t="shared" si="10"/>
        <v>0.15909090909090909</v>
      </c>
      <c r="EB27">
        <f t="shared" si="10"/>
        <v>0.15909090909090909</v>
      </c>
      <c r="EC27">
        <f t="shared" si="10"/>
        <v>0.11363636363636363</v>
      </c>
      <c r="ED27">
        <f t="shared" si="10"/>
        <v>0.8571428571428571</v>
      </c>
      <c r="EE27">
        <f t="shared" si="10"/>
        <v>0.11363636363636363</v>
      </c>
      <c r="EF27">
        <f t="shared" si="10"/>
        <v>0.17499999999999999</v>
      </c>
      <c r="EG27">
        <f t="shared" si="10"/>
        <v>0.05</v>
      </c>
      <c r="EH27">
        <f t="shared" si="10"/>
        <v>0.97727272727272729</v>
      </c>
      <c r="EI27">
        <f t="shared" si="10"/>
        <v>0.14285714285714285</v>
      </c>
      <c r="EJ27">
        <f t="shared" si="10"/>
        <v>6.8181818181818177E-2</v>
      </c>
      <c r="EK27">
        <f t="shared" si="10"/>
        <v>0.21428571428571427</v>
      </c>
      <c r="EL27">
        <f t="shared" si="10"/>
        <v>0.81818181818181823</v>
      </c>
      <c r="EM27">
        <f t="shared" si="10"/>
        <v>4.5454545454545456E-2</v>
      </c>
      <c r="EN27">
        <f t="shared" si="10"/>
        <v>0.5</v>
      </c>
      <c r="EO27">
        <f t="shared" si="10"/>
        <v>0.5</v>
      </c>
      <c r="EP27">
        <f t="shared" si="10"/>
        <v>0.97727272727272729</v>
      </c>
      <c r="EQ27">
        <f t="shared" si="10"/>
        <v>0.81818181818181823</v>
      </c>
      <c r="ER27">
        <f t="shared" si="10"/>
        <v>0.97727272727272729</v>
      </c>
      <c r="ES27">
        <f t="shared" si="10"/>
        <v>0.5</v>
      </c>
      <c r="ET27">
        <f t="shared" si="10"/>
        <v>0.84090909090909094</v>
      </c>
      <c r="EU27">
        <f t="shared" si="10"/>
        <v>0.05</v>
      </c>
      <c r="EV27">
        <f t="shared" si="10"/>
        <v>9.0909090909090912E-2</v>
      </c>
      <c r="EW27">
        <f t="shared" si="10"/>
        <v>0</v>
      </c>
      <c r="EX27">
        <f t="shared" si="10"/>
        <v>9.0909090909090912E-2</v>
      </c>
      <c r="EY27">
        <f t="shared" si="10"/>
        <v>0</v>
      </c>
      <c r="EZ27">
        <f t="shared" si="10"/>
        <v>0.11363636363636363</v>
      </c>
      <c r="FA27">
        <f t="shared" si="10"/>
        <v>0.16666666666666666</v>
      </c>
      <c r="FB27">
        <f t="shared" si="10"/>
        <v>7.1428571428571425E-2</v>
      </c>
      <c r="FC27">
        <f t="shared" si="10"/>
        <v>0.17499999999999999</v>
      </c>
      <c r="FD27">
        <f t="shared" si="10"/>
        <v>0.11363636363636363</v>
      </c>
      <c r="FE27">
        <f t="shared" ref="FE27:GI27" si="11">FE24/FE26</f>
        <v>0.13636363636363635</v>
      </c>
      <c r="FF27">
        <f t="shared" si="11"/>
        <v>0.68181818181818177</v>
      </c>
      <c r="FG27">
        <f t="shared" si="11"/>
        <v>0.14285714285714285</v>
      </c>
      <c r="FH27">
        <f t="shared" si="11"/>
        <v>0.13636363636363635</v>
      </c>
      <c r="FI27">
        <f t="shared" si="11"/>
        <v>0</v>
      </c>
      <c r="FJ27">
        <f t="shared" si="11"/>
        <v>0.47619047619047616</v>
      </c>
      <c r="FK27">
        <f t="shared" si="11"/>
        <v>0.15909090909090909</v>
      </c>
      <c r="FL27">
        <f t="shared" si="11"/>
        <v>0.97619047619047616</v>
      </c>
      <c r="FM27">
        <f t="shared" si="11"/>
        <v>0.5714285714285714</v>
      </c>
      <c r="FN27">
        <f t="shared" si="11"/>
        <v>0.43181818181818182</v>
      </c>
      <c r="FO27">
        <f t="shared" si="11"/>
        <v>0.13636363636363635</v>
      </c>
      <c r="FP27">
        <f t="shared" si="11"/>
        <v>0.11363636363636363</v>
      </c>
      <c r="FQ27">
        <f t="shared" si="11"/>
        <v>0.94736842105263153</v>
      </c>
      <c r="FR27">
        <f t="shared" si="11"/>
        <v>0.16666666666666666</v>
      </c>
      <c r="FS27">
        <f t="shared" si="11"/>
        <v>0.95454545454545459</v>
      </c>
      <c r="FT27">
        <f t="shared" si="11"/>
        <v>0.95</v>
      </c>
      <c r="FU27">
        <f t="shared" si="11"/>
        <v>0.15625</v>
      </c>
      <c r="FV27">
        <f t="shared" si="11"/>
        <v>1</v>
      </c>
      <c r="FW27">
        <f t="shared" si="11"/>
        <v>1</v>
      </c>
      <c r="FX27">
        <f t="shared" si="11"/>
        <v>0.25</v>
      </c>
      <c r="FY27">
        <f t="shared" si="11"/>
        <v>0.15909090909090909</v>
      </c>
      <c r="FZ27">
        <f t="shared" si="11"/>
        <v>0.13636363636363635</v>
      </c>
      <c r="GA27">
        <f t="shared" si="11"/>
        <v>0.2</v>
      </c>
      <c r="GB27">
        <f t="shared" si="11"/>
        <v>6.8181818181818177E-2</v>
      </c>
      <c r="GC27">
        <f t="shared" si="11"/>
        <v>0.5714285714285714</v>
      </c>
      <c r="GD27">
        <f t="shared" si="11"/>
        <v>4.7619047619047616E-2</v>
      </c>
      <c r="GE27">
        <f t="shared" si="11"/>
        <v>9.0909090909090912E-2</v>
      </c>
      <c r="GF27">
        <f t="shared" si="11"/>
        <v>1</v>
      </c>
      <c r="GG27">
        <f t="shared" si="11"/>
        <v>0.47619047619047616</v>
      </c>
      <c r="GH27">
        <f t="shared" si="11"/>
        <v>1</v>
      </c>
      <c r="GI27">
        <f t="shared" si="11"/>
        <v>0.97727272727272729</v>
      </c>
    </row>
  </sheetData>
  <phoneticPr fontId="3" type="noConversion"/>
  <conditionalFormatting sqref="AD24">
    <cfRule type="cellIs" dxfId="39" priority="1" operator="equal">
      <formula>"./."</formula>
    </cfRule>
    <cfRule type="cellIs" dxfId="38" priority="2" operator="equal">
      <formula>CONCATENATE(#REF!,"/",#REF!)</formula>
    </cfRule>
    <cfRule type="cellIs" dxfId="37" priority="3" stopIfTrue="1" operator="equal">
      <formula>CONCATENATE(#REF!,"/",#REF!)</formula>
    </cfRule>
    <cfRule type="cellIs" dxfId="36" priority="4" operator="equal">
      <formula>CONCATENATE($Y24,"/",$Z24)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D799A-1E91-4C76-B462-41F39C0921CB}">
  <sheetPr codeName="Sheet15"/>
  <dimension ref="A1:GK19"/>
  <sheetViews>
    <sheetView zoomScale="90" zoomScaleNormal="90" workbookViewId="0"/>
  </sheetViews>
  <sheetFormatPr baseColWidth="10" defaultColWidth="8.83203125" defaultRowHeight="15" x14ac:dyDescent="0.2"/>
  <cols>
    <col min="1" max="1" width="4.1640625" customWidth="1"/>
    <col min="2" max="2" width="10.1640625" bestFit="1" customWidth="1"/>
    <col min="3" max="6" width="4.1640625" customWidth="1"/>
    <col min="7" max="8" width="5.1640625" bestFit="1" customWidth="1"/>
    <col min="9" max="9" width="4.1640625" customWidth="1"/>
    <col min="10" max="10" width="32.1640625" bestFit="1" customWidth="1"/>
    <col min="11" max="11" width="10.1640625" bestFit="1" customWidth="1"/>
    <col min="12" max="13" width="5.1640625" bestFit="1" customWidth="1"/>
    <col min="14" max="14" width="4.164062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10.5" bestFit="1" customWidth="1"/>
    <col min="21" max="22" width="4.1640625" customWidth="1"/>
    <col min="23" max="24" width="5.1640625" bestFit="1" customWidth="1"/>
    <col min="25" max="192" width="4.1640625" customWidth="1"/>
  </cols>
  <sheetData>
    <row r="1" spans="1:193" ht="121" x14ac:dyDescent="0.2">
      <c r="A1" s="29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30" t="s">
        <v>26</v>
      </c>
      <c r="AF1" s="30" t="s">
        <v>27</v>
      </c>
      <c r="AG1" s="30" t="s">
        <v>28</v>
      </c>
      <c r="AH1" s="30" t="s">
        <v>29</v>
      </c>
      <c r="AI1" s="30" t="s">
        <v>30</v>
      </c>
      <c r="AJ1" s="30" t="s">
        <v>31</v>
      </c>
      <c r="AK1" s="30" t="s">
        <v>32</v>
      </c>
      <c r="AL1" s="30" t="s">
        <v>33</v>
      </c>
      <c r="AM1" s="30" t="s">
        <v>34</v>
      </c>
      <c r="AN1" s="30" t="s">
        <v>35</v>
      </c>
      <c r="AO1" s="30" t="s">
        <v>36</v>
      </c>
      <c r="AP1" s="30" t="s">
        <v>37</v>
      </c>
      <c r="AQ1" s="30" t="s">
        <v>38</v>
      </c>
      <c r="AR1" s="30" t="s">
        <v>39</v>
      </c>
      <c r="AS1" s="30" t="s">
        <v>40</v>
      </c>
      <c r="AT1" s="30" t="s">
        <v>41</v>
      </c>
      <c r="AU1" s="30" t="s">
        <v>42</v>
      </c>
      <c r="AV1" s="30" t="s">
        <v>43</v>
      </c>
      <c r="AW1" s="30" t="s">
        <v>44</v>
      </c>
      <c r="AX1" s="30" t="s">
        <v>45</v>
      </c>
      <c r="AY1" s="30" t="s">
        <v>46</v>
      </c>
      <c r="AZ1" s="30" t="s">
        <v>47</v>
      </c>
      <c r="BA1" s="30" t="s">
        <v>48</v>
      </c>
      <c r="BB1" s="30" t="s">
        <v>49</v>
      </c>
      <c r="BC1" s="30" t="s">
        <v>50</v>
      </c>
      <c r="BD1" s="30" t="s">
        <v>51</v>
      </c>
      <c r="BE1" s="30" t="s">
        <v>52</v>
      </c>
      <c r="BF1" s="30" t="s">
        <v>53</v>
      </c>
      <c r="BG1" s="30" t="s">
        <v>54</v>
      </c>
      <c r="BH1" s="30" t="s">
        <v>55</v>
      </c>
      <c r="BI1" s="30" t="s">
        <v>56</v>
      </c>
      <c r="BJ1" s="30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30" t="s">
        <v>106</v>
      </c>
      <c r="DH1" s="30" t="s">
        <v>107</v>
      </c>
      <c r="DI1" s="30" t="s">
        <v>108</v>
      </c>
      <c r="DJ1" s="30" t="s">
        <v>109</v>
      </c>
      <c r="DK1" s="30" t="s">
        <v>110</v>
      </c>
      <c r="DL1" s="30" t="s">
        <v>111</v>
      </c>
      <c r="DM1" s="30" t="s">
        <v>112</v>
      </c>
      <c r="DN1" s="30" t="s">
        <v>113</v>
      </c>
      <c r="DO1" s="30" t="s">
        <v>114</v>
      </c>
      <c r="DP1" s="30" t="s">
        <v>115</v>
      </c>
      <c r="DQ1" s="30" t="s">
        <v>116</v>
      </c>
      <c r="DR1" s="30" t="s">
        <v>117</v>
      </c>
      <c r="DS1" s="30" t="s">
        <v>118</v>
      </c>
      <c r="DT1" s="30" t="s">
        <v>119</v>
      </c>
      <c r="DU1" s="30" t="s">
        <v>120</v>
      </c>
      <c r="DV1" s="30" t="s">
        <v>121</v>
      </c>
      <c r="DW1" s="30" t="s">
        <v>122</v>
      </c>
      <c r="DX1" s="30" t="s">
        <v>123</v>
      </c>
      <c r="DY1" s="30" t="s">
        <v>124</v>
      </c>
      <c r="DZ1" s="30" t="s">
        <v>125</v>
      </c>
      <c r="EA1" s="30" t="s">
        <v>126</v>
      </c>
      <c r="EB1" s="30" t="s">
        <v>127</v>
      </c>
      <c r="EC1" s="30" t="s">
        <v>128</v>
      </c>
      <c r="ED1" s="30" t="s">
        <v>129</v>
      </c>
      <c r="EE1" s="30" t="s">
        <v>130</v>
      </c>
      <c r="EF1" s="30" t="s">
        <v>131</v>
      </c>
      <c r="EG1" s="30" t="s">
        <v>132</v>
      </c>
      <c r="EH1" s="30" t="s">
        <v>133</v>
      </c>
      <c r="EI1" s="30" t="s">
        <v>134</v>
      </c>
      <c r="EJ1" s="30" t="s">
        <v>135</v>
      </c>
      <c r="EK1" s="30" t="s">
        <v>136</v>
      </c>
      <c r="EL1" s="30" t="s">
        <v>137</v>
      </c>
      <c r="EM1" s="30" t="s">
        <v>138</v>
      </c>
      <c r="EN1" s="30" t="s">
        <v>139</v>
      </c>
      <c r="EO1" s="30" t="s">
        <v>140</v>
      </c>
      <c r="EP1" s="30" t="s">
        <v>141</v>
      </c>
      <c r="EQ1" s="30" t="s">
        <v>142</v>
      </c>
      <c r="ER1" s="30" t="s">
        <v>143</v>
      </c>
      <c r="ES1" s="30" t="s">
        <v>144</v>
      </c>
      <c r="ET1" s="30" t="s">
        <v>145</v>
      </c>
      <c r="EU1" s="30" t="s">
        <v>146</v>
      </c>
      <c r="EV1" s="30" t="s">
        <v>147</v>
      </c>
      <c r="EW1" s="30" t="s">
        <v>148</v>
      </c>
      <c r="EX1" s="30" t="s">
        <v>149</v>
      </c>
      <c r="EY1" s="30" t="s">
        <v>150</v>
      </c>
      <c r="EZ1" s="30" t="s">
        <v>151</v>
      </c>
      <c r="FA1" s="30" t="s">
        <v>152</v>
      </c>
      <c r="FB1" s="30" t="s">
        <v>153</v>
      </c>
      <c r="FC1" s="30" t="s">
        <v>154</v>
      </c>
      <c r="FD1" s="30" t="s">
        <v>155</v>
      </c>
      <c r="FE1" s="30" t="s">
        <v>156</v>
      </c>
      <c r="FF1" s="30" t="s">
        <v>157</v>
      </c>
      <c r="FG1" s="30" t="s">
        <v>158</v>
      </c>
      <c r="FH1" s="30" t="s">
        <v>159</v>
      </c>
      <c r="FI1" s="30" t="s">
        <v>160</v>
      </c>
      <c r="FJ1" s="30" t="s">
        <v>161</v>
      </c>
      <c r="FK1" s="30" t="s">
        <v>162</v>
      </c>
      <c r="FL1" s="30" t="s">
        <v>163</v>
      </c>
      <c r="FM1" s="30" t="s">
        <v>164</v>
      </c>
      <c r="FN1" s="30" t="s">
        <v>165</v>
      </c>
      <c r="FO1" s="30" t="s">
        <v>166</v>
      </c>
      <c r="FP1" s="30" t="s">
        <v>167</v>
      </c>
      <c r="FQ1" s="30" t="s">
        <v>168</v>
      </c>
      <c r="FR1" s="30" t="s">
        <v>169</v>
      </c>
      <c r="FS1" s="30" t="s">
        <v>170</v>
      </c>
      <c r="FT1" s="30" t="s">
        <v>171</v>
      </c>
      <c r="FU1" s="30" t="s">
        <v>172</v>
      </c>
      <c r="FV1" s="30" t="s">
        <v>173</v>
      </c>
      <c r="FW1" s="30" t="s">
        <v>174</v>
      </c>
      <c r="FX1" s="30" t="s">
        <v>175</v>
      </c>
      <c r="FY1" s="30" t="s">
        <v>176</v>
      </c>
      <c r="FZ1" s="30" t="s">
        <v>177</v>
      </c>
      <c r="GA1" s="30" t="s">
        <v>178</v>
      </c>
      <c r="GB1" s="30" t="s">
        <v>179</v>
      </c>
      <c r="GC1" s="30" t="s">
        <v>180</v>
      </c>
      <c r="GD1" s="30" t="s">
        <v>181</v>
      </c>
      <c r="GE1" s="30" t="s">
        <v>182</v>
      </c>
      <c r="GF1" s="30" t="s">
        <v>183</v>
      </c>
      <c r="GG1" s="30" t="s">
        <v>184</v>
      </c>
      <c r="GH1" s="30" t="s">
        <v>185</v>
      </c>
      <c r="GI1" s="31" t="s">
        <v>186</v>
      </c>
      <c r="GJ1" t="s">
        <v>1358</v>
      </c>
      <c r="GK1" s="34"/>
    </row>
    <row r="2" spans="1:193" x14ac:dyDescent="0.2">
      <c r="A2" t="s">
        <v>351</v>
      </c>
      <c r="B2">
        <v>429258579</v>
      </c>
      <c r="C2" t="s">
        <v>188</v>
      </c>
      <c r="D2" t="s">
        <v>189</v>
      </c>
      <c r="G2">
        <v>2334</v>
      </c>
      <c r="H2">
        <v>1741</v>
      </c>
      <c r="I2" t="s">
        <v>189</v>
      </c>
      <c r="J2" t="s">
        <v>199</v>
      </c>
      <c r="K2" t="s">
        <v>200</v>
      </c>
      <c r="L2">
        <v>7005</v>
      </c>
      <c r="M2">
        <v>5221</v>
      </c>
      <c r="N2">
        <v>-1</v>
      </c>
      <c r="O2" t="s">
        <v>608</v>
      </c>
      <c r="P2" t="s">
        <v>192</v>
      </c>
      <c r="Q2" t="s">
        <v>609</v>
      </c>
      <c r="R2" t="s">
        <v>610</v>
      </c>
      <c r="S2" t="s">
        <v>611</v>
      </c>
      <c r="T2" t="s">
        <v>612</v>
      </c>
      <c r="U2">
        <v>5</v>
      </c>
      <c r="V2" t="s">
        <v>193</v>
      </c>
      <c r="W2">
        <v>7144</v>
      </c>
      <c r="X2">
        <v>5284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t="s">
        <v>195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 t="s">
        <v>195</v>
      </c>
      <c r="AT2">
        <v>0</v>
      </c>
      <c r="AU2">
        <v>0</v>
      </c>
      <c r="AV2">
        <v>0</v>
      </c>
      <c r="AW2" t="s">
        <v>195</v>
      </c>
      <c r="AX2">
        <v>1</v>
      </c>
      <c r="AY2">
        <v>0</v>
      </c>
      <c r="AZ2">
        <v>0</v>
      </c>
      <c r="BA2">
        <v>0</v>
      </c>
      <c r="BB2">
        <v>1</v>
      </c>
      <c r="BC2" t="s">
        <v>195</v>
      </c>
      <c r="BD2">
        <v>0</v>
      </c>
      <c r="BE2" t="s">
        <v>195</v>
      </c>
      <c r="BF2">
        <v>0</v>
      </c>
      <c r="BG2">
        <v>0</v>
      </c>
      <c r="BH2" t="s">
        <v>195</v>
      </c>
      <c r="BI2" t="s">
        <v>195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0.5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 t="s">
        <v>195</v>
      </c>
      <c r="DL2">
        <v>0</v>
      </c>
      <c r="DM2">
        <v>0</v>
      </c>
      <c r="DN2" t="s">
        <v>195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 t="s">
        <v>195</v>
      </c>
      <c r="EE2">
        <v>0</v>
      </c>
      <c r="EF2">
        <v>0</v>
      </c>
      <c r="EG2">
        <v>0</v>
      </c>
      <c r="EH2" t="s">
        <v>195</v>
      </c>
      <c r="EI2">
        <v>0</v>
      </c>
      <c r="EJ2">
        <v>0</v>
      </c>
      <c r="EK2">
        <v>0</v>
      </c>
      <c r="EL2" t="s">
        <v>195</v>
      </c>
      <c r="EM2">
        <v>0</v>
      </c>
      <c r="EN2">
        <v>0.5</v>
      </c>
      <c r="EO2" t="s">
        <v>195</v>
      </c>
      <c r="EP2" t="s">
        <v>195</v>
      </c>
      <c r="EQ2" t="s">
        <v>195</v>
      </c>
      <c r="ER2" t="s">
        <v>195</v>
      </c>
      <c r="ES2">
        <v>0.5</v>
      </c>
      <c r="ET2" t="s">
        <v>195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 t="s">
        <v>195</v>
      </c>
      <c r="FG2">
        <v>0</v>
      </c>
      <c r="FH2">
        <v>0</v>
      </c>
      <c r="FI2">
        <v>0</v>
      </c>
      <c r="FJ2" t="s">
        <v>195</v>
      </c>
      <c r="FK2">
        <v>0</v>
      </c>
      <c r="FL2" t="s">
        <v>195</v>
      </c>
      <c r="FM2" t="s">
        <v>195</v>
      </c>
      <c r="FN2">
        <v>0.5</v>
      </c>
      <c r="FO2">
        <v>0</v>
      </c>
      <c r="FP2">
        <v>0.5</v>
      </c>
      <c r="FQ2" t="s">
        <v>195</v>
      </c>
      <c r="FR2">
        <v>0</v>
      </c>
      <c r="FS2" t="s">
        <v>195</v>
      </c>
      <c r="FT2" t="s">
        <v>195</v>
      </c>
      <c r="FU2">
        <v>0.5</v>
      </c>
      <c r="FV2">
        <v>1</v>
      </c>
      <c r="FW2" t="s">
        <v>195</v>
      </c>
      <c r="FX2">
        <v>0</v>
      </c>
      <c r="FY2">
        <v>0.5</v>
      </c>
      <c r="FZ2">
        <v>0</v>
      </c>
      <c r="GA2">
        <v>0</v>
      </c>
      <c r="GB2">
        <v>0</v>
      </c>
      <c r="GC2">
        <v>0.5</v>
      </c>
      <c r="GD2">
        <v>0</v>
      </c>
      <c r="GE2">
        <v>0</v>
      </c>
      <c r="GF2" t="s">
        <v>195</v>
      </c>
      <c r="GG2">
        <v>0.5</v>
      </c>
      <c r="GH2" t="s">
        <v>195</v>
      </c>
      <c r="GI2" s="27" t="s">
        <v>195</v>
      </c>
      <c r="GJ2">
        <f>SUM(AE2:GI2)</f>
        <v>29.5</v>
      </c>
    </row>
    <row r="3" spans="1:193" x14ac:dyDescent="0.2">
      <c r="A3" t="s">
        <v>351</v>
      </c>
      <c r="B3">
        <v>429258598</v>
      </c>
      <c r="C3" t="s">
        <v>197</v>
      </c>
      <c r="D3" t="s">
        <v>189</v>
      </c>
      <c r="G3">
        <v>2334</v>
      </c>
      <c r="H3">
        <v>1734</v>
      </c>
      <c r="I3" t="s">
        <v>189</v>
      </c>
      <c r="J3" t="s">
        <v>199</v>
      </c>
      <c r="K3" t="s">
        <v>200</v>
      </c>
      <c r="L3">
        <v>7005</v>
      </c>
      <c r="M3">
        <v>5202</v>
      </c>
      <c r="N3">
        <v>-1</v>
      </c>
      <c r="O3" t="s">
        <v>608</v>
      </c>
      <c r="P3" t="s">
        <v>192</v>
      </c>
      <c r="Q3" t="s">
        <v>609</v>
      </c>
      <c r="R3" t="s">
        <v>610</v>
      </c>
      <c r="S3" t="s">
        <v>613</v>
      </c>
      <c r="T3" t="s">
        <v>614</v>
      </c>
      <c r="U3">
        <v>5</v>
      </c>
      <c r="V3" t="s">
        <v>193</v>
      </c>
      <c r="W3">
        <v>7144</v>
      </c>
      <c r="X3">
        <v>5265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 t="s">
        <v>195</v>
      </c>
      <c r="AF3" t="s">
        <v>195</v>
      </c>
      <c r="AG3" t="s">
        <v>195</v>
      </c>
      <c r="AH3">
        <v>0</v>
      </c>
      <c r="AI3">
        <v>0</v>
      </c>
      <c r="AJ3">
        <v>0</v>
      </c>
      <c r="AK3" t="s">
        <v>195</v>
      </c>
      <c r="AL3" t="s">
        <v>195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 t="s">
        <v>195</v>
      </c>
      <c r="AT3">
        <v>0</v>
      </c>
      <c r="AU3">
        <v>0</v>
      </c>
      <c r="AV3">
        <v>0</v>
      </c>
      <c r="AW3">
        <v>1</v>
      </c>
      <c r="AX3">
        <v>1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 t="s">
        <v>195</v>
      </c>
      <c r="BF3">
        <v>0</v>
      </c>
      <c r="BG3">
        <v>0</v>
      </c>
      <c r="BH3">
        <v>0</v>
      </c>
      <c r="BI3" t="s">
        <v>195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 t="s">
        <v>195</v>
      </c>
      <c r="DH3">
        <v>0</v>
      </c>
      <c r="DI3">
        <v>0</v>
      </c>
      <c r="DJ3">
        <v>0</v>
      </c>
      <c r="DK3" t="s">
        <v>195</v>
      </c>
      <c r="DL3">
        <v>0</v>
      </c>
      <c r="DM3">
        <v>0</v>
      </c>
      <c r="DN3" t="s">
        <v>195</v>
      </c>
      <c r="DO3">
        <v>0</v>
      </c>
      <c r="DP3">
        <v>0</v>
      </c>
      <c r="DQ3">
        <v>0</v>
      </c>
      <c r="DR3">
        <v>0</v>
      </c>
      <c r="DS3">
        <v>0.5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0.5</v>
      </c>
      <c r="ED3" t="s">
        <v>195</v>
      </c>
      <c r="EE3">
        <v>0</v>
      </c>
      <c r="EF3">
        <v>0</v>
      </c>
      <c r="EG3">
        <v>0</v>
      </c>
      <c r="EH3" t="s">
        <v>195</v>
      </c>
      <c r="EI3">
        <v>0</v>
      </c>
      <c r="EJ3">
        <v>0</v>
      </c>
      <c r="EK3">
        <v>0</v>
      </c>
      <c r="EL3" t="s">
        <v>195</v>
      </c>
      <c r="EM3">
        <v>0</v>
      </c>
      <c r="EN3">
        <v>0.5</v>
      </c>
      <c r="EO3" t="s">
        <v>195</v>
      </c>
      <c r="EP3" t="s">
        <v>195</v>
      </c>
      <c r="EQ3" t="s">
        <v>195</v>
      </c>
      <c r="ER3" t="s">
        <v>195</v>
      </c>
      <c r="ES3">
        <v>0.5</v>
      </c>
      <c r="ET3" t="s">
        <v>195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 t="s">
        <v>195</v>
      </c>
      <c r="FG3">
        <v>0.5</v>
      </c>
      <c r="FH3">
        <v>0</v>
      </c>
      <c r="FI3">
        <v>0</v>
      </c>
      <c r="FJ3" t="s">
        <v>195</v>
      </c>
      <c r="FK3">
        <v>0.5</v>
      </c>
      <c r="FL3" t="s">
        <v>195</v>
      </c>
      <c r="FM3" t="s">
        <v>195</v>
      </c>
      <c r="FN3">
        <v>0.5</v>
      </c>
      <c r="FO3">
        <v>0</v>
      </c>
      <c r="FP3">
        <v>0.5</v>
      </c>
      <c r="FQ3" t="s">
        <v>195</v>
      </c>
      <c r="FR3">
        <v>0</v>
      </c>
      <c r="FS3" t="s">
        <v>195</v>
      </c>
      <c r="FT3" t="s">
        <v>195</v>
      </c>
      <c r="FU3">
        <v>0.5</v>
      </c>
      <c r="FV3">
        <v>1</v>
      </c>
      <c r="FW3" t="s">
        <v>195</v>
      </c>
      <c r="FX3">
        <v>0</v>
      </c>
      <c r="FY3">
        <v>0</v>
      </c>
      <c r="FZ3">
        <v>0</v>
      </c>
      <c r="GA3">
        <v>0</v>
      </c>
      <c r="GB3">
        <v>0</v>
      </c>
      <c r="GC3">
        <v>0.5</v>
      </c>
      <c r="GD3">
        <v>0</v>
      </c>
      <c r="GE3">
        <v>0</v>
      </c>
      <c r="GF3" t="s">
        <v>195</v>
      </c>
      <c r="GG3">
        <v>0.5</v>
      </c>
      <c r="GH3">
        <v>1</v>
      </c>
      <c r="GI3" s="16" t="s">
        <v>195</v>
      </c>
      <c r="GJ3">
        <f t="shared" ref="GJ3:GJ15" si="0">SUM(AE3:GI3)</f>
        <v>33</v>
      </c>
    </row>
    <row r="4" spans="1:193" x14ac:dyDescent="0.2">
      <c r="A4" t="s">
        <v>351</v>
      </c>
      <c r="B4">
        <v>429258690</v>
      </c>
      <c r="C4" t="s">
        <v>198</v>
      </c>
      <c r="D4" t="s">
        <v>189</v>
      </c>
      <c r="G4">
        <v>2334</v>
      </c>
      <c r="H4">
        <v>1704</v>
      </c>
      <c r="I4" t="s">
        <v>189</v>
      </c>
      <c r="J4" t="s">
        <v>190</v>
      </c>
      <c r="K4" t="s">
        <v>191</v>
      </c>
      <c r="L4">
        <v>7005</v>
      </c>
      <c r="M4">
        <v>5110</v>
      </c>
      <c r="N4">
        <v>-1</v>
      </c>
      <c r="O4" t="s">
        <v>608</v>
      </c>
      <c r="P4" t="s">
        <v>192</v>
      </c>
      <c r="Q4" t="s">
        <v>609</v>
      </c>
      <c r="R4" t="s">
        <v>610</v>
      </c>
      <c r="S4" t="s">
        <v>615</v>
      </c>
      <c r="T4" t="s">
        <v>616</v>
      </c>
      <c r="U4">
        <v>5</v>
      </c>
      <c r="V4" t="s">
        <v>193</v>
      </c>
      <c r="W4">
        <v>7144</v>
      </c>
      <c r="X4">
        <v>5173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 t="s">
        <v>195</v>
      </c>
      <c r="AF4" t="s">
        <v>195</v>
      </c>
      <c r="AG4">
        <v>0</v>
      </c>
      <c r="AH4">
        <v>0</v>
      </c>
      <c r="AI4">
        <v>0</v>
      </c>
      <c r="AJ4" t="s">
        <v>195</v>
      </c>
      <c r="AK4">
        <v>0</v>
      </c>
      <c r="AL4">
        <v>0</v>
      </c>
      <c r="AM4">
        <v>0</v>
      </c>
      <c r="AN4">
        <v>0</v>
      </c>
      <c r="AO4">
        <v>0</v>
      </c>
      <c r="AP4" t="s">
        <v>195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 t="s">
        <v>195</v>
      </c>
      <c r="AX4" t="s">
        <v>195</v>
      </c>
      <c r="AY4">
        <v>0</v>
      </c>
      <c r="AZ4">
        <v>0</v>
      </c>
      <c r="BA4">
        <v>0</v>
      </c>
      <c r="BB4" t="s">
        <v>195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 t="s">
        <v>195</v>
      </c>
      <c r="DH4">
        <v>0</v>
      </c>
      <c r="DI4">
        <v>0</v>
      </c>
      <c r="DJ4">
        <v>0</v>
      </c>
      <c r="DK4" t="s">
        <v>195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195</v>
      </c>
      <c r="EA4">
        <v>0</v>
      </c>
      <c r="EB4">
        <v>0</v>
      </c>
      <c r="EC4">
        <v>0</v>
      </c>
      <c r="ED4" t="s">
        <v>195</v>
      </c>
      <c r="EE4">
        <v>0</v>
      </c>
      <c r="EF4">
        <v>0</v>
      </c>
      <c r="EG4">
        <v>0</v>
      </c>
      <c r="EH4" t="s">
        <v>195</v>
      </c>
      <c r="EI4">
        <v>0</v>
      </c>
      <c r="EJ4">
        <v>0</v>
      </c>
      <c r="EK4">
        <v>0</v>
      </c>
      <c r="EL4" t="s">
        <v>195</v>
      </c>
      <c r="EM4">
        <v>0</v>
      </c>
      <c r="EN4">
        <v>0.5</v>
      </c>
      <c r="EO4" t="s">
        <v>195</v>
      </c>
      <c r="EP4" t="s">
        <v>195</v>
      </c>
      <c r="EQ4" t="s">
        <v>195</v>
      </c>
      <c r="ER4" t="s">
        <v>195</v>
      </c>
      <c r="ES4">
        <v>0</v>
      </c>
      <c r="ET4" t="s">
        <v>195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 t="s">
        <v>195</v>
      </c>
      <c r="FG4">
        <v>0</v>
      </c>
      <c r="FH4">
        <v>0</v>
      </c>
      <c r="FI4">
        <v>0</v>
      </c>
      <c r="FJ4">
        <v>0.5</v>
      </c>
      <c r="FK4">
        <v>0</v>
      </c>
      <c r="FL4" t="s">
        <v>195</v>
      </c>
      <c r="FM4" t="s">
        <v>195</v>
      </c>
      <c r="FN4">
        <v>0.5</v>
      </c>
      <c r="FO4">
        <v>0</v>
      </c>
      <c r="FP4" t="s">
        <v>195</v>
      </c>
      <c r="FQ4" t="s">
        <v>195</v>
      </c>
      <c r="FR4">
        <v>0</v>
      </c>
      <c r="FS4" t="s">
        <v>195</v>
      </c>
      <c r="FT4" t="s">
        <v>195</v>
      </c>
      <c r="FU4" t="s">
        <v>195</v>
      </c>
      <c r="FV4" t="s">
        <v>195</v>
      </c>
      <c r="FW4" t="s">
        <v>195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 t="s">
        <v>195</v>
      </c>
      <c r="GG4">
        <v>0</v>
      </c>
      <c r="GH4" t="s">
        <v>195</v>
      </c>
      <c r="GI4" s="16" t="s">
        <v>195</v>
      </c>
      <c r="GJ4">
        <f t="shared" si="0"/>
        <v>24</v>
      </c>
    </row>
    <row r="5" spans="1:193" x14ac:dyDescent="0.2">
      <c r="A5" t="s">
        <v>351</v>
      </c>
      <c r="B5">
        <v>429258712</v>
      </c>
      <c r="C5" t="s">
        <v>188</v>
      </c>
      <c r="D5" t="s">
        <v>189</v>
      </c>
      <c r="G5">
        <v>2334</v>
      </c>
      <c r="H5">
        <v>1696</v>
      </c>
      <c r="I5" t="s">
        <v>189</v>
      </c>
      <c r="J5" t="s">
        <v>199</v>
      </c>
      <c r="K5" t="s">
        <v>200</v>
      </c>
      <c r="L5">
        <v>7005</v>
      </c>
      <c r="M5">
        <v>5088</v>
      </c>
      <c r="N5">
        <v>-1</v>
      </c>
      <c r="O5" t="s">
        <v>608</v>
      </c>
      <c r="P5" t="s">
        <v>192</v>
      </c>
      <c r="Q5" t="s">
        <v>609</v>
      </c>
      <c r="R5" t="s">
        <v>610</v>
      </c>
      <c r="S5" t="s">
        <v>617</v>
      </c>
      <c r="T5" t="s">
        <v>618</v>
      </c>
      <c r="U5">
        <v>5</v>
      </c>
      <c r="V5" t="s">
        <v>193</v>
      </c>
      <c r="W5">
        <v>7144</v>
      </c>
      <c r="X5">
        <v>5151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 t="s">
        <v>195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 t="s">
        <v>195</v>
      </c>
      <c r="AQ5">
        <v>0</v>
      </c>
      <c r="AR5">
        <v>0</v>
      </c>
      <c r="AS5" t="s">
        <v>195</v>
      </c>
      <c r="AT5">
        <v>0</v>
      </c>
      <c r="AU5">
        <v>0</v>
      </c>
      <c r="AV5" t="s">
        <v>195</v>
      </c>
      <c r="AW5" t="s">
        <v>195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 t="s">
        <v>195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0.5</v>
      </c>
      <c r="BT5">
        <v>1</v>
      </c>
      <c r="BU5">
        <v>1</v>
      </c>
      <c r="BV5">
        <v>1</v>
      </c>
      <c r="BW5">
        <v>1</v>
      </c>
      <c r="BX5">
        <v>1</v>
      </c>
      <c r="BY5">
        <v>0.5</v>
      </c>
      <c r="BZ5">
        <v>1</v>
      </c>
      <c r="CA5">
        <v>0.5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 t="s">
        <v>195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195</v>
      </c>
      <c r="EA5">
        <v>0</v>
      </c>
      <c r="EB5">
        <v>0</v>
      </c>
      <c r="EC5">
        <v>0</v>
      </c>
      <c r="ED5" t="s">
        <v>195</v>
      </c>
      <c r="EE5">
        <v>0</v>
      </c>
      <c r="EF5">
        <v>0</v>
      </c>
      <c r="EG5">
        <v>0</v>
      </c>
      <c r="EH5" t="s">
        <v>195</v>
      </c>
      <c r="EI5">
        <v>0</v>
      </c>
      <c r="EJ5">
        <v>0</v>
      </c>
      <c r="EK5">
        <v>0</v>
      </c>
      <c r="EL5" t="s">
        <v>195</v>
      </c>
      <c r="EM5">
        <v>0</v>
      </c>
      <c r="EN5">
        <v>0.5</v>
      </c>
      <c r="EO5" t="s">
        <v>195</v>
      </c>
      <c r="EP5" t="s">
        <v>195</v>
      </c>
      <c r="EQ5" t="s">
        <v>195</v>
      </c>
      <c r="ER5" t="s">
        <v>195</v>
      </c>
      <c r="ES5">
        <v>0</v>
      </c>
      <c r="ET5" t="s">
        <v>195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 t="s">
        <v>195</v>
      </c>
      <c r="FG5">
        <v>0</v>
      </c>
      <c r="FH5">
        <v>0</v>
      </c>
      <c r="FI5">
        <v>0</v>
      </c>
      <c r="FJ5">
        <v>0.5</v>
      </c>
      <c r="FK5">
        <v>0</v>
      </c>
      <c r="FL5" t="s">
        <v>195</v>
      </c>
      <c r="FM5">
        <v>0.5</v>
      </c>
      <c r="FN5">
        <v>0.5</v>
      </c>
      <c r="FO5">
        <v>0</v>
      </c>
      <c r="FP5">
        <v>0</v>
      </c>
      <c r="FQ5" t="s">
        <v>195</v>
      </c>
      <c r="FR5">
        <v>0</v>
      </c>
      <c r="FS5" t="s">
        <v>195</v>
      </c>
      <c r="FT5" t="s">
        <v>195</v>
      </c>
      <c r="FU5">
        <v>0.5</v>
      </c>
      <c r="FV5" t="s">
        <v>195</v>
      </c>
      <c r="FW5" t="s">
        <v>195</v>
      </c>
      <c r="FX5">
        <v>0</v>
      </c>
      <c r="FY5">
        <v>0</v>
      </c>
      <c r="FZ5">
        <v>0</v>
      </c>
      <c r="GA5">
        <v>0</v>
      </c>
      <c r="GB5">
        <v>0</v>
      </c>
      <c r="GC5">
        <v>0.5</v>
      </c>
      <c r="GD5">
        <v>0</v>
      </c>
      <c r="GE5">
        <v>0</v>
      </c>
      <c r="GF5" t="s">
        <v>195</v>
      </c>
      <c r="GG5">
        <v>0.5</v>
      </c>
      <c r="GH5" t="s">
        <v>195</v>
      </c>
      <c r="GI5" s="16" t="s">
        <v>195</v>
      </c>
      <c r="GJ5">
        <f t="shared" si="0"/>
        <v>28</v>
      </c>
    </row>
    <row r="6" spans="1:193" x14ac:dyDescent="0.2">
      <c r="A6" t="s">
        <v>351</v>
      </c>
      <c r="B6">
        <v>429258904</v>
      </c>
      <c r="C6" t="s">
        <v>188</v>
      </c>
      <c r="D6" t="s">
        <v>198</v>
      </c>
      <c r="G6">
        <v>2334</v>
      </c>
      <c r="H6">
        <v>1656</v>
      </c>
      <c r="I6" t="s">
        <v>198</v>
      </c>
      <c r="J6" t="s">
        <v>619</v>
      </c>
      <c r="K6" t="s">
        <v>191</v>
      </c>
      <c r="L6">
        <v>7005</v>
      </c>
      <c r="M6">
        <v>4966</v>
      </c>
      <c r="N6">
        <v>-1</v>
      </c>
      <c r="O6" t="s">
        <v>608</v>
      </c>
      <c r="P6" t="s">
        <v>192</v>
      </c>
      <c r="Q6" t="s">
        <v>609</v>
      </c>
      <c r="R6" t="s">
        <v>610</v>
      </c>
      <c r="S6" t="s">
        <v>620</v>
      </c>
      <c r="T6" t="s">
        <v>621</v>
      </c>
      <c r="U6">
        <v>4</v>
      </c>
      <c r="V6" t="s">
        <v>193</v>
      </c>
      <c r="W6">
        <v>7144</v>
      </c>
      <c r="X6">
        <v>5029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 t="s">
        <v>195</v>
      </c>
      <c r="AK6" t="s">
        <v>195</v>
      </c>
      <c r="AL6">
        <v>0</v>
      </c>
      <c r="AM6">
        <v>0</v>
      </c>
      <c r="AN6">
        <v>0</v>
      </c>
      <c r="AO6">
        <v>0</v>
      </c>
      <c r="AP6" t="s">
        <v>195</v>
      </c>
      <c r="AQ6">
        <v>0</v>
      </c>
      <c r="AR6">
        <v>0</v>
      </c>
      <c r="AS6" t="s">
        <v>195</v>
      </c>
      <c r="AT6">
        <v>0</v>
      </c>
      <c r="AU6">
        <v>0</v>
      </c>
      <c r="AV6">
        <v>0</v>
      </c>
      <c r="AW6">
        <v>1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 t="s">
        <v>195</v>
      </c>
      <c r="BH6" t="s">
        <v>195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0.5</v>
      </c>
      <c r="BT6">
        <v>1</v>
      </c>
      <c r="BU6">
        <v>1</v>
      </c>
      <c r="BV6">
        <v>1</v>
      </c>
      <c r="BW6">
        <v>1</v>
      </c>
      <c r="BX6">
        <v>1</v>
      </c>
      <c r="BY6">
        <v>0.5</v>
      </c>
      <c r="BZ6">
        <v>1</v>
      </c>
      <c r="CA6">
        <v>0.5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0.5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195</v>
      </c>
      <c r="EA6">
        <v>0</v>
      </c>
      <c r="EB6">
        <v>0</v>
      </c>
      <c r="EC6">
        <v>0</v>
      </c>
      <c r="ED6">
        <v>0.5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</v>
      </c>
      <c r="EL6">
        <v>1</v>
      </c>
      <c r="EM6">
        <v>0</v>
      </c>
      <c r="EN6">
        <v>0.5</v>
      </c>
      <c r="EO6">
        <v>0.5</v>
      </c>
      <c r="EP6">
        <v>1</v>
      </c>
      <c r="EQ6">
        <v>0.5</v>
      </c>
      <c r="ER6">
        <v>1</v>
      </c>
      <c r="ES6">
        <v>0.5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0.5</v>
      </c>
      <c r="FK6">
        <v>0</v>
      </c>
      <c r="FL6">
        <v>1</v>
      </c>
      <c r="FM6">
        <v>0.5</v>
      </c>
      <c r="FN6">
        <v>0.5</v>
      </c>
      <c r="FO6">
        <v>0</v>
      </c>
      <c r="FP6">
        <v>0.5</v>
      </c>
      <c r="FQ6">
        <v>1</v>
      </c>
      <c r="FR6">
        <v>0</v>
      </c>
      <c r="FS6">
        <v>1</v>
      </c>
      <c r="FT6">
        <v>1</v>
      </c>
      <c r="FU6">
        <v>0.5</v>
      </c>
      <c r="FV6">
        <v>1</v>
      </c>
      <c r="FW6">
        <v>1</v>
      </c>
      <c r="FX6">
        <v>0</v>
      </c>
      <c r="FY6">
        <v>0</v>
      </c>
      <c r="FZ6">
        <v>0</v>
      </c>
      <c r="GA6">
        <v>0</v>
      </c>
      <c r="GB6">
        <v>0</v>
      </c>
      <c r="GC6">
        <v>0.5</v>
      </c>
      <c r="GD6">
        <v>0</v>
      </c>
      <c r="GE6">
        <v>0</v>
      </c>
      <c r="GF6">
        <v>1</v>
      </c>
      <c r="GG6">
        <v>0.5</v>
      </c>
      <c r="GH6">
        <v>1</v>
      </c>
      <c r="GI6" s="16">
        <v>1</v>
      </c>
      <c r="GJ6">
        <f t="shared" si="0"/>
        <v>46</v>
      </c>
    </row>
    <row r="7" spans="1:193" x14ac:dyDescent="0.2">
      <c r="A7" t="s">
        <v>351</v>
      </c>
      <c r="B7">
        <v>429258959</v>
      </c>
      <c r="C7" t="s">
        <v>197</v>
      </c>
      <c r="D7" t="s">
        <v>188</v>
      </c>
      <c r="G7">
        <v>2334</v>
      </c>
      <c r="H7">
        <v>1637</v>
      </c>
      <c r="I7" t="s">
        <v>188</v>
      </c>
      <c r="J7" t="s">
        <v>199</v>
      </c>
      <c r="K7" t="s">
        <v>200</v>
      </c>
      <c r="L7">
        <v>7005</v>
      </c>
      <c r="M7">
        <v>4911</v>
      </c>
      <c r="N7">
        <v>-1</v>
      </c>
      <c r="O7" t="s">
        <v>608</v>
      </c>
      <c r="P7" t="s">
        <v>192</v>
      </c>
      <c r="Q7" t="s">
        <v>609</v>
      </c>
      <c r="R7" t="s">
        <v>610</v>
      </c>
      <c r="S7" t="s">
        <v>622</v>
      </c>
      <c r="T7" t="s">
        <v>623</v>
      </c>
      <c r="U7">
        <v>4</v>
      </c>
      <c r="V7" t="s">
        <v>193</v>
      </c>
      <c r="W7">
        <v>7144</v>
      </c>
      <c r="X7">
        <v>4974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 t="s">
        <v>195</v>
      </c>
      <c r="AL7">
        <v>0</v>
      </c>
      <c r="AM7">
        <v>0</v>
      </c>
      <c r="AN7">
        <v>0</v>
      </c>
      <c r="AO7">
        <v>0</v>
      </c>
      <c r="AP7" t="s">
        <v>195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1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 t="s">
        <v>195</v>
      </c>
      <c r="BH7">
        <v>0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0.5</v>
      </c>
      <c r="BZ7">
        <v>1</v>
      </c>
      <c r="CA7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0.5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0.5</v>
      </c>
      <c r="DH7">
        <v>1</v>
      </c>
      <c r="DI7">
        <v>0</v>
      </c>
      <c r="DJ7">
        <v>1</v>
      </c>
      <c r="DK7">
        <v>1</v>
      </c>
      <c r="DL7">
        <v>1</v>
      </c>
      <c r="DM7" t="s">
        <v>195</v>
      </c>
      <c r="DN7">
        <v>1</v>
      </c>
      <c r="DO7" t="s">
        <v>195</v>
      </c>
      <c r="DP7">
        <v>1</v>
      </c>
      <c r="DQ7">
        <v>1</v>
      </c>
      <c r="DR7">
        <v>1</v>
      </c>
      <c r="DS7">
        <v>0.5</v>
      </c>
      <c r="DT7">
        <v>0.5</v>
      </c>
      <c r="DU7">
        <v>1</v>
      </c>
      <c r="DV7">
        <v>0</v>
      </c>
      <c r="DW7">
        <v>0.5</v>
      </c>
      <c r="DX7">
        <v>1</v>
      </c>
      <c r="DY7">
        <v>1</v>
      </c>
      <c r="DZ7" t="s">
        <v>195</v>
      </c>
      <c r="EA7">
        <v>1</v>
      </c>
      <c r="EB7">
        <v>0.5</v>
      </c>
      <c r="EC7" t="s">
        <v>195</v>
      </c>
      <c r="ED7" t="s">
        <v>195</v>
      </c>
      <c r="EE7">
        <v>0.5</v>
      </c>
      <c r="EF7">
        <v>0.5</v>
      </c>
      <c r="EG7">
        <v>1</v>
      </c>
      <c r="EH7">
        <v>1</v>
      </c>
      <c r="EI7">
        <v>1</v>
      </c>
      <c r="EJ7">
        <v>1</v>
      </c>
      <c r="EK7">
        <v>0</v>
      </c>
      <c r="EL7">
        <v>1</v>
      </c>
      <c r="EM7">
        <v>0</v>
      </c>
      <c r="EN7">
        <v>0.5</v>
      </c>
      <c r="EO7">
        <v>0.5</v>
      </c>
      <c r="EP7">
        <v>1</v>
      </c>
      <c r="EQ7">
        <v>0.5</v>
      </c>
      <c r="ER7">
        <v>1</v>
      </c>
      <c r="ES7">
        <v>0.5</v>
      </c>
      <c r="ET7">
        <v>1</v>
      </c>
      <c r="EU7">
        <v>0.5</v>
      </c>
      <c r="EV7">
        <v>0</v>
      </c>
      <c r="EW7">
        <v>0</v>
      </c>
      <c r="EX7">
        <v>0.5</v>
      </c>
      <c r="EY7">
        <v>0</v>
      </c>
      <c r="EZ7">
        <v>0.5</v>
      </c>
      <c r="FA7">
        <v>0.5</v>
      </c>
      <c r="FB7">
        <v>0.5</v>
      </c>
      <c r="FC7">
        <v>1</v>
      </c>
      <c r="FD7">
        <v>1</v>
      </c>
      <c r="FE7">
        <v>1</v>
      </c>
      <c r="FF7">
        <v>0</v>
      </c>
      <c r="FG7">
        <v>0.5</v>
      </c>
      <c r="FH7">
        <v>1</v>
      </c>
      <c r="FI7">
        <v>0</v>
      </c>
      <c r="FJ7">
        <v>0.5</v>
      </c>
      <c r="FK7">
        <v>1</v>
      </c>
      <c r="FL7">
        <v>1</v>
      </c>
      <c r="FM7">
        <v>1</v>
      </c>
      <c r="FN7">
        <v>1</v>
      </c>
      <c r="FO7">
        <v>0.5</v>
      </c>
      <c r="FP7">
        <v>0.5</v>
      </c>
      <c r="FQ7">
        <v>1</v>
      </c>
      <c r="FR7" t="s">
        <v>195</v>
      </c>
      <c r="FS7" t="s">
        <v>195</v>
      </c>
      <c r="FT7">
        <v>1</v>
      </c>
      <c r="FU7">
        <v>1</v>
      </c>
      <c r="FV7">
        <v>1</v>
      </c>
      <c r="FW7">
        <v>1</v>
      </c>
      <c r="FX7">
        <v>0.5</v>
      </c>
      <c r="FY7">
        <v>0.5</v>
      </c>
      <c r="FZ7">
        <v>0.5</v>
      </c>
      <c r="GA7">
        <v>1</v>
      </c>
      <c r="GB7">
        <v>1</v>
      </c>
      <c r="GC7">
        <v>1</v>
      </c>
      <c r="GD7">
        <v>0.5</v>
      </c>
      <c r="GE7">
        <v>0.5</v>
      </c>
      <c r="GF7">
        <v>1</v>
      </c>
      <c r="GG7">
        <v>0.5</v>
      </c>
      <c r="GH7">
        <v>1</v>
      </c>
      <c r="GI7" s="16">
        <v>1</v>
      </c>
      <c r="GJ7">
        <f t="shared" si="0"/>
        <v>78</v>
      </c>
    </row>
    <row r="8" spans="1:193" x14ac:dyDescent="0.2">
      <c r="A8" t="s">
        <v>351</v>
      </c>
      <c r="B8">
        <v>429259007</v>
      </c>
      <c r="C8" t="s">
        <v>188</v>
      </c>
      <c r="D8" t="s">
        <v>189</v>
      </c>
      <c r="G8">
        <v>2334</v>
      </c>
      <c r="H8">
        <v>1621</v>
      </c>
      <c r="I8" t="s">
        <v>189</v>
      </c>
      <c r="J8" t="s">
        <v>199</v>
      </c>
      <c r="K8" t="s">
        <v>200</v>
      </c>
      <c r="L8">
        <v>7005</v>
      </c>
      <c r="M8">
        <v>4863</v>
      </c>
      <c r="N8">
        <v>-1</v>
      </c>
      <c r="O8" t="s">
        <v>608</v>
      </c>
      <c r="P8" t="s">
        <v>192</v>
      </c>
      <c r="Q8" t="s">
        <v>609</v>
      </c>
      <c r="R8" t="s">
        <v>610</v>
      </c>
      <c r="S8" t="s">
        <v>624</v>
      </c>
      <c r="T8" t="s">
        <v>625</v>
      </c>
      <c r="U8">
        <v>4</v>
      </c>
      <c r="V8" t="s">
        <v>193</v>
      </c>
      <c r="W8">
        <v>7144</v>
      </c>
      <c r="X8">
        <v>4926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195</v>
      </c>
      <c r="AO8">
        <v>0</v>
      </c>
      <c r="AP8">
        <v>0</v>
      </c>
      <c r="AQ8" t="s">
        <v>195</v>
      </c>
      <c r="AR8">
        <v>0</v>
      </c>
      <c r="AS8">
        <v>0</v>
      </c>
      <c r="AT8" t="s">
        <v>195</v>
      </c>
      <c r="AU8">
        <v>0</v>
      </c>
      <c r="AV8">
        <v>0</v>
      </c>
      <c r="AW8" t="s">
        <v>195</v>
      </c>
      <c r="AX8">
        <v>1</v>
      </c>
      <c r="AY8">
        <v>1</v>
      </c>
      <c r="AZ8">
        <v>0</v>
      </c>
      <c r="BA8">
        <v>0</v>
      </c>
      <c r="BB8">
        <v>0</v>
      </c>
      <c r="BC8">
        <v>1</v>
      </c>
      <c r="BD8">
        <v>0</v>
      </c>
      <c r="BE8">
        <v>0</v>
      </c>
      <c r="BF8">
        <v>0</v>
      </c>
      <c r="BG8">
        <v>0</v>
      </c>
      <c r="BH8" t="s">
        <v>195</v>
      </c>
      <c r="BI8">
        <v>0</v>
      </c>
      <c r="BJ8">
        <v>0</v>
      </c>
      <c r="BK8">
        <v>0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0.5</v>
      </c>
      <c r="BU8">
        <v>1</v>
      </c>
      <c r="BV8">
        <v>1</v>
      </c>
      <c r="BW8">
        <v>1</v>
      </c>
      <c r="BX8">
        <v>1</v>
      </c>
      <c r="BY8">
        <v>1</v>
      </c>
      <c r="BZ8">
        <v>0.5</v>
      </c>
      <c r="CA8">
        <v>1</v>
      </c>
      <c r="CB8">
        <v>0.5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1</v>
      </c>
      <c r="DM8" t="s">
        <v>195</v>
      </c>
      <c r="DN8">
        <v>0</v>
      </c>
      <c r="DO8" t="s">
        <v>195</v>
      </c>
      <c r="DP8" t="s">
        <v>195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 t="s">
        <v>195</v>
      </c>
      <c r="DZ8">
        <v>0</v>
      </c>
      <c r="EA8">
        <v>0</v>
      </c>
      <c r="EB8" t="s">
        <v>195</v>
      </c>
      <c r="EC8">
        <v>0</v>
      </c>
      <c r="ED8" t="s">
        <v>195</v>
      </c>
      <c r="EE8" t="s">
        <v>195</v>
      </c>
      <c r="EF8">
        <v>0</v>
      </c>
      <c r="EG8">
        <v>0</v>
      </c>
      <c r="EH8" t="s">
        <v>195</v>
      </c>
      <c r="EI8">
        <v>1</v>
      </c>
      <c r="EJ8">
        <v>0</v>
      </c>
      <c r="EK8" t="s">
        <v>195</v>
      </c>
      <c r="EL8">
        <v>0</v>
      </c>
      <c r="EM8">
        <v>1</v>
      </c>
      <c r="EN8">
        <v>0</v>
      </c>
      <c r="EO8">
        <v>0.5</v>
      </c>
      <c r="EP8">
        <v>0.5</v>
      </c>
      <c r="EQ8">
        <v>1</v>
      </c>
      <c r="ER8">
        <v>1</v>
      </c>
      <c r="ES8">
        <v>1</v>
      </c>
      <c r="ET8">
        <v>0.5</v>
      </c>
      <c r="EU8">
        <v>0.5</v>
      </c>
      <c r="EV8">
        <v>0</v>
      </c>
      <c r="EW8">
        <v>0</v>
      </c>
      <c r="EX8">
        <v>0</v>
      </c>
      <c r="EY8" t="s">
        <v>195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195</v>
      </c>
      <c r="FF8">
        <v>0</v>
      </c>
      <c r="FG8">
        <v>1</v>
      </c>
      <c r="FH8">
        <v>0</v>
      </c>
      <c r="FI8">
        <v>0</v>
      </c>
      <c r="FJ8" t="s">
        <v>195</v>
      </c>
      <c r="FK8">
        <v>0.5</v>
      </c>
      <c r="FL8" t="s">
        <v>195</v>
      </c>
      <c r="FM8">
        <v>1</v>
      </c>
      <c r="FN8">
        <v>0.5</v>
      </c>
      <c r="FO8">
        <v>0.5</v>
      </c>
      <c r="FP8">
        <v>0</v>
      </c>
      <c r="FQ8">
        <v>0.5</v>
      </c>
      <c r="FR8">
        <v>1</v>
      </c>
      <c r="FS8">
        <v>0</v>
      </c>
      <c r="FT8">
        <v>1</v>
      </c>
      <c r="FU8">
        <v>1</v>
      </c>
      <c r="FV8">
        <v>0.5</v>
      </c>
      <c r="FW8">
        <v>1</v>
      </c>
      <c r="FX8">
        <v>1</v>
      </c>
      <c r="FY8">
        <v>0.5</v>
      </c>
      <c r="FZ8">
        <v>0</v>
      </c>
      <c r="GA8" t="s">
        <v>195</v>
      </c>
      <c r="GB8" t="s">
        <v>195</v>
      </c>
      <c r="GC8">
        <v>0</v>
      </c>
      <c r="GD8">
        <v>0.5</v>
      </c>
      <c r="GE8" t="s">
        <v>195</v>
      </c>
      <c r="GF8">
        <v>0</v>
      </c>
      <c r="GG8">
        <v>1</v>
      </c>
      <c r="GH8">
        <v>0.5</v>
      </c>
      <c r="GI8" s="16">
        <v>1</v>
      </c>
      <c r="GJ8">
        <f t="shared" si="0"/>
        <v>46.5</v>
      </c>
    </row>
    <row r="9" spans="1:193" x14ac:dyDescent="0.2">
      <c r="A9" t="s">
        <v>351</v>
      </c>
      <c r="B9">
        <v>429259010</v>
      </c>
      <c r="C9" t="s">
        <v>188</v>
      </c>
      <c r="D9" t="s">
        <v>189</v>
      </c>
      <c r="G9">
        <v>2334</v>
      </c>
      <c r="H9">
        <v>1620</v>
      </c>
      <c r="I9" t="s">
        <v>189</v>
      </c>
      <c r="J9" t="s">
        <v>199</v>
      </c>
      <c r="K9" t="s">
        <v>200</v>
      </c>
      <c r="L9">
        <v>7005</v>
      </c>
      <c r="M9">
        <v>4860</v>
      </c>
      <c r="N9">
        <v>-1</v>
      </c>
      <c r="O9" t="s">
        <v>608</v>
      </c>
      <c r="P9" t="s">
        <v>192</v>
      </c>
      <c r="Q9" t="s">
        <v>609</v>
      </c>
      <c r="R9" t="s">
        <v>610</v>
      </c>
      <c r="S9" t="s">
        <v>626</v>
      </c>
      <c r="T9" t="s">
        <v>627</v>
      </c>
      <c r="U9">
        <v>4</v>
      </c>
      <c r="V9" t="s">
        <v>193</v>
      </c>
      <c r="W9">
        <v>7144</v>
      </c>
      <c r="X9">
        <v>4923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 t="s">
        <v>195</v>
      </c>
      <c r="AQ9">
        <v>0</v>
      </c>
      <c r="AR9">
        <v>0</v>
      </c>
      <c r="AS9">
        <v>0</v>
      </c>
      <c r="AT9">
        <v>0</v>
      </c>
      <c r="AU9">
        <v>0</v>
      </c>
      <c r="AV9" t="s">
        <v>195</v>
      </c>
      <c r="AW9">
        <v>1</v>
      </c>
      <c r="AX9">
        <v>1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 t="s">
        <v>195</v>
      </c>
      <c r="BH9">
        <v>0</v>
      </c>
      <c r="BI9">
        <v>0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0.5</v>
      </c>
      <c r="BT9">
        <v>1</v>
      </c>
      <c r="BU9">
        <v>1</v>
      </c>
      <c r="BV9">
        <v>1</v>
      </c>
      <c r="BW9">
        <v>1</v>
      </c>
      <c r="BX9">
        <v>1</v>
      </c>
      <c r="BY9">
        <v>0.5</v>
      </c>
      <c r="BZ9">
        <v>1</v>
      </c>
      <c r="CA9">
        <v>0.5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 t="s">
        <v>195</v>
      </c>
      <c r="DM9">
        <v>0</v>
      </c>
      <c r="DN9" t="s">
        <v>195</v>
      </c>
      <c r="DO9" t="s">
        <v>195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 t="s">
        <v>195</v>
      </c>
      <c r="DY9">
        <v>0</v>
      </c>
      <c r="DZ9">
        <v>0</v>
      </c>
      <c r="EA9" t="s">
        <v>195</v>
      </c>
      <c r="EB9">
        <v>0</v>
      </c>
      <c r="EC9" t="s">
        <v>195</v>
      </c>
      <c r="ED9" t="s">
        <v>195</v>
      </c>
      <c r="EE9">
        <v>0</v>
      </c>
      <c r="EF9">
        <v>0</v>
      </c>
      <c r="EG9">
        <v>0</v>
      </c>
      <c r="EH9">
        <v>1</v>
      </c>
      <c r="EI9">
        <v>0</v>
      </c>
      <c r="EJ9" t="s">
        <v>195</v>
      </c>
      <c r="EK9">
        <v>0</v>
      </c>
      <c r="EL9">
        <v>1</v>
      </c>
      <c r="EM9">
        <v>0</v>
      </c>
      <c r="EN9">
        <v>0.5</v>
      </c>
      <c r="EO9">
        <v>0.5</v>
      </c>
      <c r="EP9">
        <v>1</v>
      </c>
      <c r="EQ9">
        <v>1</v>
      </c>
      <c r="ER9">
        <v>1</v>
      </c>
      <c r="ES9">
        <v>0.5</v>
      </c>
      <c r="ET9">
        <v>0.5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195</v>
      </c>
      <c r="FE9">
        <v>0</v>
      </c>
      <c r="FF9">
        <v>1</v>
      </c>
      <c r="FG9">
        <v>0</v>
      </c>
      <c r="FH9">
        <v>0</v>
      </c>
      <c r="FI9" t="s">
        <v>195</v>
      </c>
      <c r="FJ9">
        <v>0.5</v>
      </c>
      <c r="FK9">
        <v>0</v>
      </c>
      <c r="FL9">
        <v>1</v>
      </c>
      <c r="FM9">
        <v>0.5</v>
      </c>
      <c r="FN9">
        <v>0.5</v>
      </c>
      <c r="FO9">
        <v>0</v>
      </c>
      <c r="FP9">
        <v>0.5</v>
      </c>
      <c r="FQ9">
        <v>1</v>
      </c>
      <c r="FR9">
        <v>0</v>
      </c>
      <c r="FS9" t="s">
        <v>195</v>
      </c>
      <c r="FT9">
        <v>1</v>
      </c>
      <c r="FU9">
        <v>0.5</v>
      </c>
      <c r="FV9">
        <v>1</v>
      </c>
      <c r="FW9">
        <v>1</v>
      </c>
      <c r="FX9">
        <v>0</v>
      </c>
      <c r="FY9">
        <v>0</v>
      </c>
      <c r="FZ9" t="s">
        <v>195</v>
      </c>
      <c r="GA9" t="s">
        <v>195</v>
      </c>
      <c r="GB9">
        <v>0</v>
      </c>
      <c r="GC9">
        <v>0.5</v>
      </c>
      <c r="GD9">
        <v>0</v>
      </c>
      <c r="GE9">
        <v>0</v>
      </c>
      <c r="GF9">
        <v>1</v>
      </c>
      <c r="GG9">
        <v>0.5</v>
      </c>
      <c r="GH9">
        <v>1</v>
      </c>
      <c r="GI9" s="16">
        <v>1</v>
      </c>
      <c r="GJ9">
        <f t="shared" si="0"/>
        <v>46</v>
      </c>
    </row>
    <row r="10" spans="1:193" x14ac:dyDescent="0.2">
      <c r="A10" t="s">
        <v>351</v>
      </c>
      <c r="B10">
        <v>429259013</v>
      </c>
      <c r="C10" t="s">
        <v>197</v>
      </c>
      <c r="D10" t="s">
        <v>198</v>
      </c>
      <c r="G10">
        <v>2334</v>
      </c>
      <c r="H10">
        <v>1619</v>
      </c>
      <c r="I10" t="s">
        <v>198</v>
      </c>
      <c r="J10" t="s">
        <v>199</v>
      </c>
      <c r="K10" t="s">
        <v>200</v>
      </c>
      <c r="L10">
        <v>7005</v>
      </c>
      <c r="M10">
        <v>4857</v>
      </c>
      <c r="N10">
        <v>-1</v>
      </c>
      <c r="O10" t="s">
        <v>608</v>
      </c>
      <c r="P10" t="s">
        <v>192</v>
      </c>
      <c r="Q10" t="s">
        <v>609</v>
      </c>
      <c r="R10" t="s">
        <v>610</v>
      </c>
      <c r="S10" t="s">
        <v>628</v>
      </c>
      <c r="T10" t="s">
        <v>629</v>
      </c>
      <c r="U10">
        <v>4</v>
      </c>
      <c r="V10" t="s">
        <v>193</v>
      </c>
      <c r="W10">
        <v>7144</v>
      </c>
      <c r="X10">
        <v>4920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 t="s">
        <v>195</v>
      </c>
      <c r="AW10">
        <v>1</v>
      </c>
      <c r="AX10">
        <v>1</v>
      </c>
      <c r="AY10">
        <v>0</v>
      </c>
      <c r="AZ10">
        <v>0</v>
      </c>
      <c r="BA10">
        <v>0</v>
      </c>
      <c r="BB10">
        <v>1</v>
      </c>
      <c r="BC10">
        <v>0</v>
      </c>
      <c r="BD10">
        <v>0</v>
      </c>
      <c r="BE10">
        <v>0</v>
      </c>
      <c r="BF10">
        <v>0</v>
      </c>
      <c r="BG10" t="s">
        <v>195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0.5</v>
      </c>
      <c r="BZ10">
        <v>1</v>
      </c>
      <c r="CA10">
        <v>0.5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 t="s">
        <v>195</v>
      </c>
      <c r="DK10">
        <v>1</v>
      </c>
      <c r="DL10" t="s">
        <v>195</v>
      </c>
      <c r="DM10" t="s">
        <v>195</v>
      </c>
      <c r="DN10">
        <v>0</v>
      </c>
      <c r="DO10" t="s">
        <v>195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 t="s">
        <v>195</v>
      </c>
      <c r="DY10">
        <v>0</v>
      </c>
      <c r="DZ10">
        <v>0</v>
      </c>
      <c r="EA10" t="s">
        <v>195</v>
      </c>
      <c r="EB10" t="s">
        <v>195</v>
      </c>
      <c r="EC10" t="s">
        <v>195</v>
      </c>
      <c r="ED10" t="s">
        <v>195</v>
      </c>
      <c r="EE10">
        <v>0</v>
      </c>
      <c r="EF10">
        <v>0</v>
      </c>
      <c r="EG10">
        <v>0</v>
      </c>
      <c r="EH10">
        <v>1</v>
      </c>
      <c r="EI10">
        <v>0</v>
      </c>
      <c r="EJ10" t="s">
        <v>195</v>
      </c>
      <c r="EK10">
        <v>0</v>
      </c>
      <c r="EL10">
        <v>1</v>
      </c>
      <c r="EM10">
        <v>0</v>
      </c>
      <c r="EN10">
        <v>0.5</v>
      </c>
      <c r="EO10">
        <v>0.5</v>
      </c>
      <c r="EP10">
        <v>1</v>
      </c>
      <c r="EQ10">
        <v>1</v>
      </c>
      <c r="ER10">
        <v>1</v>
      </c>
      <c r="ES10">
        <v>0.5</v>
      </c>
      <c r="ET10">
        <v>0.5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 t="s">
        <v>195</v>
      </c>
      <c r="FE10">
        <v>0</v>
      </c>
      <c r="FF10">
        <v>1</v>
      </c>
      <c r="FG10">
        <v>0</v>
      </c>
      <c r="FH10">
        <v>0</v>
      </c>
      <c r="FI10">
        <v>0</v>
      </c>
      <c r="FJ10">
        <v>0.5</v>
      </c>
      <c r="FK10" t="s">
        <v>195</v>
      </c>
      <c r="FL10">
        <v>1</v>
      </c>
      <c r="FM10">
        <v>0.5</v>
      </c>
      <c r="FN10">
        <v>0.5</v>
      </c>
      <c r="FO10">
        <v>0</v>
      </c>
      <c r="FP10">
        <v>0.5</v>
      </c>
      <c r="FQ10">
        <v>1</v>
      </c>
      <c r="FR10">
        <v>0</v>
      </c>
      <c r="FS10" t="s">
        <v>195</v>
      </c>
      <c r="FT10">
        <v>1</v>
      </c>
      <c r="FU10">
        <v>0.5</v>
      </c>
      <c r="FV10">
        <v>1</v>
      </c>
      <c r="FW10">
        <v>1</v>
      </c>
      <c r="FX10">
        <v>0</v>
      </c>
      <c r="FY10">
        <v>0</v>
      </c>
      <c r="FZ10" t="s">
        <v>195</v>
      </c>
      <c r="GA10" t="s">
        <v>195</v>
      </c>
      <c r="GB10">
        <v>0</v>
      </c>
      <c r="GC10">
        <v>0.5</v>
      </c>
      <c r="GD10">
        <v>0</v>
      </c>
      <c r="GE10">
        <v>0</v>
      </c>
      <c r="GF10">
        <v>1</v>
      </c>
      <c r="GG10">
        <v>0.5</v>
      </c>
      <c r="GH10">
        <v>1</v>
      </c>
      <c r="GI10" s="16">
        <v>1</v>
      </c>
      <c r="GJ10">
        <f t="shared" si="0"/>
        <v>46</v>
      </c>
    </row>
    <row r="11" spans="1:193" x14ac:dyDescent="0.2">
      <c r="A11" t="s">
        <v>351</v>
      </c>
      <c r="B11">
        <v>429259079</v>
      </c>
      <c r="C11" t="s">
        <v>188</v>
      </c>
      <c r="D11" t="s">
        <v>189</v>
      </c>
      <c r="G11">
        <v>2334</v>
      </c>
      <c r="H11">
        <v>1597</v>
      </c>
      <c r="I11" t="s">
        <v>189</v>
      </c>
      <c r="J11" t="s">
        <v>199</v>
      </c>
      <c r="K11" t="s">
        <v>200</v>
      </c>
      <c r="L11">
        <v>7005</v>
      </c>
      <c r="M11">
        <v>4791</v>
      </c>
      <c r="N11">
        <v>-1</v>
      </c>
      <c r="O11" t="s">
        <v>608</v>
      </c>
      <c r="P11" t="s">
        <v>192</v>
      </c>
      <c r="Q11" t="s">
        <v>609</v>
      </c>
      <c r="R11" t="s">
        <v>610</v>
      </c>
      <c r="S11" t="s">
        <v>630</v>
      </c>
      <c r="T11" t="s">
        <v>631</v>
      </c>
      <c r="U11">
        <v>4</v>
      </c>
      <c r="V11" t="s">
        <v>193</v>
      </c>
      <c r="W11">
        <v>7144</v>
      </c>
      <c r="X11">
        <v>4854</v>
      </c>
      <c r="Y11">
        <v>0</v>
      </c>
      <c r="Z11">
        <v>1</v>
      </c>
      <c r="AA11" s="26" t="s">
        <v>196</v>
      </c>
      <c r="AB11">
        <v>1</v>
      </c>
      <c r="AC11" s="26" t="s">
        <v>194</v>
      </c>
      <c r="AD11">
        <v>0</v>
      </c>
      <c r="AE11">
        <v>0</v>
      </c>
      <c r="AF11">
        <v>0</v>
      </c>
      <c r="AG11">
        <v>0</v>
      </c>
      <c r="AH11" t="s">
        <v>195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 t="s">
        <v>195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1</v>
      </c>
      <c r="BC11" t="s">
        <v>195</v>
      </c>
      <c r="BD11">
        <v>0</v>
      </c>
      <c r="BE11">
        <v>0</v>
      </c>
      <c r="BF11">
        <v>0</v>
      </c>
      <c r="BG11" t="s">
        <v>195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0.5</v>
      </c>
      <c r="BZ11">
        <v>1</v>
      </c>
      <c r="CA11">
        <v>0.5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1</v>
      </c>
      <c r="DL11">
        <v>0</v>
      </c>
      <c r="DM11" t="s">
        <v>195</v>
      </c>
      <c r="DN11" t="s">
        <v>195</v>
      </c>
      <c r="DO11" t="s">
        <v>195</v>
      </c>
      <c r="DP11">
        <v>0</v>
      </c>
      <c r="DQ11">
        <v>0</v>
      </c>
      <c r="DR11">
        <v>0</v>
      </c>
      <c r="DS11">
        <v>0</v>
      </c>
      <c r="DT11" t="s">
        <v>195</v>
      </c>
      <c r="DU11">
        <v>0</v>
      </c>
      <c r="DV11" t="s">
        <v>195</v>
      </c>
      <c r="DW11">
        <v>0</v>
      </c>
      <c r="DX11">
        <v>0</v>
      </c>
      <c r="DY11">
        <v>0</v>
      </c>
      <c r="DZ11">
        <v>0</v>
      </c>
      <c r="EA11">
        <v>0</v>
      </c>
      <c r="EB11" t="s">
        <v>195</v>
      </c>
      <c r="EC11">
        <v>0</v>
      </c>
      <c r="ED11" t="s">
        <v>195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1</v>
      </c>
      <c r="EM11">
        <v>0</v>
      </c>
      <c r="EN11">
        <v>0.5</v>
      </c>
      <c r="EO11">
        <v>0.5</v>
      </c>
      <c r="EP11">
        <v>1</v>
      </c>
      <c r="EQ11">
        <v>0.5</v>
      </c>
      <c r="ER11">
        <v>1</v>
      </c>
      <c r="ES11">
        <v>0.5</v>
      </c>
      <c r="ET11">
        <v>1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0.5</v>
      </c>
      <c r="FK11">
        <v>0</v>
      </c>
      <c r="FL11">
        <v>1</v>
      </c>
      <c r="FM11">
        <v>0.5</v>
      </c>
      <c r="FN11">
        <v>0.5</v>
      </c>
      <c r="FO11">
        <v>0</v>
      </c>
      <c r="FP11">
        <v>0.5</v>
      </c>
      <c r="FQ11">
        <v>1</v>
      </c>
      <c r="FR11">
        <v>0</v>
      </c>
      <c r="FS11">
        <v>1</v>
      </c>
      <c r="FT11">
        <v>1</v>
      </c>
      <c r="FU11">
        <v>0.5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0.5</v>
      </c>
      <c r="GD11">
        <v>0</v>
      </c>
      <c r="GE11">
        <v>0</v>
      </c>
      <c r="GF11">
        <v>1</v>
      </c>
      <c r="GG11">
        <v>0.5</v>
      </c>
      <c r="GH11">
        <v>1</v>
      </c>
      <c r="GI11" s="16">
        <v>1</v>
      </c>
      <c r="GJ11">
        <f t="shared" si="0"/>
        <v>46</v>
      </c>
    </row>
    <row r="12" spans="1:193" x14ac:dyDescent="0.2">
      <c r="A12" t="s">
        <v>351</v>
      </c>
      <c r="B12">
        <v>429259084</v>
      </c>
      <c r="C12" t="s">
        <v>188</v>
      </c>
      <c r="D12" t="s">
        <v>189</v>
      </c>
      <c r="G12">
        <v>2334</v>
      </c>
      <c r="H12">
        <v>1596</v>
      </c>
      <c r="I12" t="s">
        <v>189</v>
      </c>
      <c r="J12" t="s">
        <v>199</v>
      </c>
      <c r="K12" t="s">
        <v>200</v>
      </c>
      <c r="L12">
        <v>7005</v>
      </c>
      <c r="M12">
        <v>4786</v>
      </c>
      <c r="N12">
        <v>-1</v>
      </c>
      <c r="O12" t="s">
        <v>608</v>
      </c>
      <c r="P12" t="s">
        <v>192</v>
      </c>
      <c r="Q12" t="s">
        <v>609</v>
      </c>
      <c r="R12" t="s">
        <v>610</v>
      </c>
      <c r="S12" t="s">
        <v>632</v>
      </c>
      <c r="T12" t="s">
        <v>633</v>
      </c>
      <c r="U12">
        <v>4</v>
      </c>
      <c r="V12" t="s">
        <v>193</v>
      </c>
      <c r="W12">
        <v>7144</v>
      </c>
      <c r="X12">
        <v>4849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>
        <v>0</v>
      </c>
      <c r="AF12">
        <v>0</v>
      </c>
      <c r="AG12">
        <v>0</v>
      </c>
      <c r="AH12" t="s">
        <v>195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 t="s">
        <v>195</v>
      </c>
      <c r="AW12">
        <v>0.5</v>
      </c>
      <c r="AX12">
        <v>1</v>
      </c>
      <c r="AY12">
        <v>0</v>
      </c>
      <c r="AZ12">
        <v>0</v>
      </c>
      <c r="BA12">
        <v>0</v>
      </c>
      <c r="BB12">
        <v>1</v>
      </c>
      <c r="BC12" t="s">
        <v>195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0.5</v>
      </c>
      <c r="BP12">
        <v>1</v>
      </c>
      <c r="BQ12">
        <v>1</v>
      </c>
      <c r="BR12">
        <v>1</v>
      </c>
      <c r="BS12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0.5</v>
      </c>
      <c r="BZ12">
        <v>1</v>
      </c>
      <c r="CA12">
        <v>0.5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1</v>
      </c>
      <c r="DL12">
        <v>0</v>
      </c>
      <c r="DM12" t="s">
        <v>195</v>
      </c>
      <c r="DN12" t="s">
        <v>195</v>
      </c>
      <c r="DO12" t="s">
        <v>195</v>
      </c>
      <c r="DP12">
        <v>0</v>
      </c>
      <c r="DQ12">
        <v>0</v>
      </c>
      <c r="DR12">
        <v>0</v>
      </c>
      <c r="DS12">
        <v>0</v>
      </c>
      <c r="DT12" t="s">
        <v>195</v>
      </c>
      <c r="DU12">
        <v>0</v>
      </c>
      <c r="DV12" t="s">
        <v>195</v>
      </c>
      <c r="DW12">
        <v>0</v>
      </c>
      <c r="DX12">
        <v>0</v>
      </c>
      <c r="DY12">
        <v>0</v>
      </c>
      <c r="DZ12">
        <v>0</v>
      </c>
      <c r="EA12">
        <v>0</v>
      </c>
      <c r="EB12" t="s">
        <v>195</v>
      </c>
      <c r="EC12">
        <v>0</v>
      </c>
      <c r="ED12" t="s">
        <v>195</v>
      </c>
      <c r="EE12">
        <v>0</v>
      </c>
      <c r="EF12">
        <v>0</v>
      </c>
      <c r="EG12">
        <v>0</v>
      </c>
      <c r="EH12">
        <v>0.5</v>
      </c>
      <c r="EI12">
        <v>0</v>
      </c>
      <c r="EJ12">
        <v>0</v>
      </c>
      <c r="EK12">
        <v>0</v>
      </c>
      <c r="EL12">
        <v>1</v>
      </c>
      <c r="EM12">
        <v>0</v>
      </c>
      <c r="EN12">
        <v>0.5</v>
      </c>
      <c r="EO12">
        <v>0.5</v>
      </c>
      <c r="EP12">
        <v>1</v>
      </c>
      <c r="EQ12">
        <v>0.5</v>
      </c>
      <c r="ER12">
        <v>1</v>
      </c>
      <c r="ES12">
        <v>0.5</v>
      </c>
      <c r="ET12">
        <v>1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0.5</v>
      </c>
      <c r="FK12">
        <v>0</v>
      </c>
      <c r="FL12">
        <v>1</v>
      </c>
      <c r="FM12">
        <v>0.5</v>
      </c>
      <c r="FN12">
        <v>0.5</v>
      </c>
      <c r="FO12">
        <v>0</v>
      </c>
      <c r="FP12">
        <v>0.5</v>
      </c>
      <c r="FQ12">
        <v>1</v>
      </c>
      <c r="FR12">
        <v>0</v>
      </c>
      <c r="FS12">
        <v>1</v>
      </c>
      <c r="FT12">
        <v>1</v>
      </c>
      <c r="FU12">
        <v>0.5</v>
      </c>
      <c r="FV12">
        <v>1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0.5</v>
      </c>
      <c r="GD12">
        <v>0</v>
      </c>
      <c r="GE12">
        <v>0</v>
      </c>
      <c r="GF12">
        <v>1</v>
      </c>
      <c r="GG12">
        <v>0.5</v>
      </c>
      <c r="GH12">
        <v>1</v>
      </c>
      <c r="GI12" s="16">
        <v>0.5</v>
      </c>
      <c r="GJ12">
        <f t="shared" si="0"/>
        <v>44</v>
      </c>
    </row>
    <row r="13" spans="1:193" x14ac:dyDescent="0.2">
      <c r="A13" t="s">
        <v>351</v>
      </c>
      <c r="B13">
        <v>429259193</v>
      </c>
      <c r="C13" t="s">
        <v>197</v>
      </c>
      <c r="D13" t="s">
        <v>198</v>
      </c>
      <c r="G13">
        <v>2334</v>
      </c>
      <c r="H13">
        <v>1559</v>
      </c>
      <c r="I13" t="s">
        <v>198</v>
      </c>
      <c r="J13" t="s">
        <v>199</v>
      </c>
      <c r="K13" t="s">
        <v>200</v>
      </c>
      <c r="L13">
        <v>7005</v>
      </c>
      <c r="M13">
        <v>4677</v>
      </c>
      <c r="N13">
        <v>-1</v>
      </c>
      <c r="O13" t="s">
        <v>608</v>
      </c>
      <c r="P13" t="s">
        <v>192</v>
      </c>
      <c r="Q13" t="s">
        <v>609</v>
      </c>
      <c r="R13" t="s">
        <v>610</v>
      </c>
      <c r="S13" t="s">
        <v>634</v>
      </c>
      <c r="T13" t="s">
        <v>635</v>
      </c>
      <c r="U13">
        <v>4</v>
      </c>
      <c r="V13" t="s">
        <v>193</v>
      </c>
      <c r="W13">
        <v>7144</v>
      </c>
      <c r="X13">
        <v>4740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>
        <v>0</v>
      </c>
      <c r="AF13" t="s">
        <v>195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 t="s">
        <v>195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1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0.5</v>
      </c>
      <c r="BZ13">
        <v>1</v>
      </c>
      <c r="CA13">
        <v>0.5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0.5</v>
      </c>
      <c r="DI13">
        <v>0</v>
      </c>
      <c r="DJ13">
        <v>0.5</v>
      </c>
      <c r="DK13">
        <v>1</v>
      </c>
      <c r="DL13">
        <v>0</v>
      </c>
      <c r="DM13">
        <v>0</v>
      </c>
      <c r="DN13">
        <v>0</v>
      </c>
      <c r="DO13" t="s">
        <v>195</v>
      </c>
      <c r="DP13">
        <v>0</v>
      </c>
      <c r="DQ13">
        <v>0.5</v>
      </c>
      <c r="DR13">
        <v>0.5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 t="s">
        <v>195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1</v>
      </c>
      <c r="EM13">
        <v>0</v>
      </c>
      <c r="EN13">
        <v>0.5</v>
      </c>
      <c r="EO13">
        <v>0.5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0.5</v>
      </c>
      <c r="FF13">
        <v>1</v>
      </c>
      <c r="FG13">
        <v>0</v>
      </c>
      <c r="FH13">
        <v>0.5</v>
      </c>
      <c r="FI13">
        <v>0</v>
      </c>
      <c r="FJ13">
        <v>0.5</v>
      </c>
      <c r="FK13">
        <v>0</v>
      </c>
      <c r="FL13">
        <v>1</v>
      </c>
      <c r="FM13">
        <v>1</v>
      </c>
      <c r="FN13">
        <v>0.5</v>
      </c>
      <c r="FO13">
        <v>0.5</v>
      </c>
      <c r="FP13">
        <v>0.5</v>
      </c>
      <c r="FQ13">
        <v>1</v>
      </c>
      <c r="FR13">
        <v>0</v>
      </c>
      <c r="FS13" t="s">
        <v>195</v>
      </c>
      <c r="FT13">
        <v>1</v>
      </c>
      <c r="FU13">
        <v>1</v>
      </c>
      <c r="FV13">
        <v>1</v>
      </c>
      <c r="FW13">
        <v>1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0.5</v>
      </c>
      <c r="GD13">
        <v>0</v>
      </c>
      <c r="GE13">
        <v>0</v>
      </c>
      <c r="GF13">
        <v>1</v>
      </c>
      <c r="GG13">
        <v>0.5</v>
      </c>
      <c r="GH13">
        <v>1</v>
      </c>
      <c r="GI13" s="16">
        <v>1</v>
      </c>
      <c r="GJ13">
        <f t="shared" si="0"/>
        <v>52</v>
      </c>
    </row>
    <row r="14" spans="1:193" x14ac:dyDescent="0.2">
      <c r="A14" t="s">
        <v>351</v>
      </c>
      <c r="B14">
        <v>429260924</v>
      </c>
      <c r="C14" t="s">
        <v>198</v>
      </c>
      <c r="D14" t="s">
        <v>197</v>
      </c>
      <c r="G14">
        <v>2334</v>
      </c>
      <c r="H14">
        <v>982</v>
      </c>
      <c r="I14" t="s">
        <v>197</v>
      </c>
      <c r="J14" t="s">
        <v>199</v>
      </c>
      <c r="K14" t="s">
        <v>200</v>
      </c>
      <c r="L14">
        <v>7005</v>
      </c>
      <c r="M14">
        <v>2946</v>
      </c>
      <c r="N14">
        <v>-1</v>
      </c>
      <c r="O14" t="s">
        <v>608</v>
      </c>
      <c r="P14" t="s">
        <v>192</v>
      </c>
      <c r="Q14" t="s">
        <v>609</v>
      </c>
      <c r="R14" t="s">
        <v>610</v>
      </c>
      <c r="S14" t="s">
        <v>636</v>
      </c>
      <c r="T14" t="s">
        <v>637</v>
      </c>
      <c r="U14">
        <v>4</v>
      </c>
      <c r="V14" t="s">
        <v>193</v>
      </c>
      <c r="W14">
        <v>7144</v>
      </c>
      <c r="X14">
        <v>3009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 t="s">
        <v>195</v>
      </c>
      <c r="AF14" t="s">
        <v>195</v>
      </c>
      <c r="AG14" t="s">
        <v>195</v>
      </c>
      <c r="AH14">
        <v>0</v>
      </c>
      <c r="AI14">
        <v>0</v>
      </c>
      <c r="AJ14">
        <v>0</v>
      </c>
      <c r="AK14">
        <v>0</v>
      </c>
      <c r="AL14">
        <v>0</v>
      </c>
      <c r="AM14" t="s">
        <v>195</v>
      </c>
      <c r="AN14">
        <v>0</v>
      </c>
      <c r="AO14">
        <v>0</v>
      </c>
      <c r="AP14">
        <v>0</v>
      </c>
      <c r="AQ14">
        <v>0</v>
      </c>
      <c r="AR14" t="s">
        <v>195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1</v>
      </c>
      <c r="AY14" t="s">
        <v>195</v>
      </c>
      <c r="AZ14">
        <v>0</v>
      </c>
      <c r="BA14">
        <v>0</v>
      </c>
      <c r="BB14">
        <v>1</v>
      </c>
      <c r="BC14">
        <v>0</v>
      </c>
      <c r="BD14">
        <v>0</v>
      </c>
      <c r="BE14" t="s">
        <v>195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0.5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0.5</v>
      </c>
      <c r="BZ14">
        <v>1</v>
      </c>
      <c r="CA14">
        <v>0.5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0.5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0.5</v>
      </c>
      <c r="DH14">
        <v>0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0.5</v>
      </c>
      <c r="ED14">
        <v>1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>
        <v>0</v>
      </c>
      <c r="EL14">
        <v>1</v>
      </c>
      <c r="EM14">
        <v>0</v>
      </c>
      <c r="EN14">
        <v>0.5</v>
      </c>
      <c r="EO14">
        <v>0.5</v>
      </c>
      <c r="EP14">
        <v>1</v>
      </c>
      <c r="EQ14">
        <v>1</v>
      </c>
      <c r="ER14">
        <v>1</v>
      </c>
      <c r="ES14">
        <v>0.5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0.5</v>
      </c>
      <c r="FK14">
        <v>0.5</v>
      </c>
      <c r="FL14">
        <v>1</v>
      </c>
      <c r="FM14">
        <v>0.5</v>
      </c>
      <c r="FN14">
        <v>0.5</v>
      </c>
      <c r="FO14">
        <v>0</v>
      </c>
      <c r="FP14">
        <v>0.5</v>
      </c>
      <c r="FQ14">
        <v>1</v>
      </c>
      <c r="FR14">
        <v>0</v>
      </c>
      <c r="FS14">
        <v>1</v>
      </c>
      <c r="FT14">
        <v>1</v>
      </c>
      <c r="FU14" t="s">
        <v>195</v>
      </c>
      <c r="FV14">
        <v>1</v>
      </c>
      <c r="FW14">
        <v>1</v>
      </c>
      <c r="FX14">
        <v>0</v>
      </c>
      <c r="FY14">
        <v>0</v>
      </c>
      <c r="FZ14">
        <v>0.5</v>
      </c>
      <c r="GA14">
        <v>0</v>
      </c>
      <c r="GB14">
        <v>0</v>
      </c>
      <c r="GC14">
        <v>0.5</v>
      </c>
      <c r="GD14">
        <v>0</v>
      </c>
      <c r="GE14">
        <v>0</v>
      </c>
      <c r="GF14">
        <v>1</v>
      </c>
      <c r="GG14">
        <v>0.5</v>
      </c>
      <c r="GH14">
        <v>1</v>
      </c>
      <c r="GI14" s="16">
        <v>1</v>
      </c>
      <c r="GJ14">
        <f t="shared" si="0"/>
        <v>50.5</v>
      </c>
    </row>
    <row r="15" spans="1:193" x14ac:dyDescent="0.2">
      <c r="A15" t="s">
        <v>351</v>
      </c>
      <c r="B15">
        <v>429262352</v>
      </c>
      <c r="C15" t="s">
        <v>198</v>
      </c>
      <c r="D15" t="s">
        <v>197</v>
      </c>
      <c r="G15">
        <v>2334</v>
      </c>
      <c r="H15">
        <v>545</v>
      </c>
      <c r="I15" t="s">
        <v>197</v>
      </c>
      <c r="J15" t="s">
        <v>199</v>
      </c>
      <c r="K15" t="s">
        <v>200</v>
      </c>
      <c r="L15">
        <v>7005</v>
      </c>
      <c r="M15">
        <v>1635</v>
      </c>
      <c r="N15">
        <v>-1</v>
      </c>
      <c r="O15" t="s">
        <v>608</v>
      </c>
      <c r="P15" t="s">
        <v>192</v>
      </c>
      <c r="Q15" t="s">
        <v>609</v>
      </c>
      <c r="R15" t="s">
        <v>610</v>
      </c>
      <c r="S15" t="s">
        <v>638</v>
      </c>
      <c r="T15" t="s">
        <v>639</v>
      </c>
      <c r="U15">
        <v>2</v>
      </c>
      <c r="V15" t="s">
        <v>193</v>
      </c>
      <c r="W15">
        <v>7144</v>
      </c>
      <c r="X15">
        <v>1698</v>
      </c>
      <c r="Y15">
        <v>0</v>
      </c>
      <c r="Z15">
        <v>1</v>
      </c>
      <c r="AA15" s="26" t="s">
        <v>196</v>
      </c>
      <c r="AB15">
        <v>1</v>
      </c>
      <c r="AC15" s="26" t="s">
        <v>194</v>
      </c>
      <c r="AD15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 t="s">
        <v>195</v>
      </c>
      <c r="AW15" s="18">
        <v>1</v>
      </c>
      <c r="AX15" s="18">
        <v>1</v>
      </c>
      <c r="AY15" s="18">
        <v>0</v>
      </c>
      <c r="AZ15" s="18">
        <v>0</v>
      </c>
      <c r="BA15" s="18" t="s">
        <v>195</v>
      </c>
      <c r="BB15" s="18">
        <v>1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 t="s">
        <v>195</v>
      </c>
      <c r="BI15" s="18">
        <v>0</v>
      </c>
      <c r="BJ15" s="18" t="s">
        <v>195</v>
      </c>
      <c r="BK15" s="18">
        <v>1</v>
      </c>
      <c r="BL15" s="18">
        <v>1</v>
      </c>
      <c r="BM15" s="18">
        <v>1</v>
      </c>
      <c r="BN15" s="18" t="s">
        <v>195</v>
      </c>
      <c r="BO15" s="18">
        <v>1</v>
      </c>
      <c r="BP15" s="18">
        <v>1</v>
      </c>
      <c r="BQ15" s="18">
        <v>1</v>
      </c>
      <c r="BR15" s="18">
        <v>1</v>
      </c>
      <c r="BS15" s="18">
        <v>0.5</v>
      </c>
      <c r="BT15" s="18">
        <v>1</v>
      </c>
      <c r="BU15" s="18">
        <v>1</v>
      </c>
      <c r="BV15" s="18">
        <v>1</v>
      </c>
      <c r="BW15" s="18">
        <v>1</v>
      </c>
      <c r="BX15" s="18" t="s">
        <v>195</v>
      </c>
      <c r="BY15" s="18">
        <v>0.5</v>
      </c>
      <c r="BZ15" s="18">
        <v>1</v>
      </c>
      <c r="CA15" s="18">
        <v>0.5</v>
      </c>
      <c r="CB15" s="18">
        <v>1</v>
      </c>
      <c r="CC15" s="18">
        <v>1</v>
      </c>
      <c r="CD15" s="18">
        <v>1</v>
      </c>
      <c r="CE15" s="18">
        <v>1</v>
      </c>
      <c r="CF15" s="18">
        <v>1</v>
      </c>
      <c r="CG15" s="18">
        <v>1</v>
      </c>
      <c r="CH15" s="18">
        <v>1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 t="s">
        <v>195</v>
      </c>
      <c r="DI15" s="18">
        <v>0</v>
      </c>
      <c r="DJ15" s="18">
        <v>0</v>
      </c>
      <c r="DK15" s="18" t="s">
        <v>195</v>
      </c>
      <c r="DL15" s="18">
        <v>0.5</v>
      </c>
      <c r="DM15" s="18">
        <v>0</v>
      </c>
      <c r="DN15" s="18">
        <v>0</v>
      </c>
      <c r="DO15" s="18">
        <v>0</v>
      </c>
      <c r="DP15" s="18">
        <v>0.5</v>
      </c>
      <c r="DQ15" s="18">
        <v>0</v>
      </c>
      <c r="DR15" s="18" t="s">
        <v>195</v>
      </c>
      <c r="DS15" s="18" t="s">
        <v>195</v>
      </c>
      <c r="DT15" s="18">
        <v>0</v>
      </c>
      <c r="DU15" s="18">
        <v>0</v>
      </c>
      <c r="DV15" s="18">
        <v>0</v>
      </c>
      <c r="DW15" s="18" t="s">
        <v>195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 t="s">
        <v>195</v>
      </c>
      <c r="EE15" s="18" t="s">
        <v>195</v>
      </c>
      <c r="EF15" s="18" t="s">
        <v>195</v>
      </c>
      <c r="EG15" s="18">
        <v>0</v>
      </c>
      <c r="EH15" s="18" t="s">
        <v>195</v>
      </c>
      <c r="EI15" s="18">
        <v>0</v>
      </c>
      <c r="EJ15" s="18">
        <v>0</v>
      </c>
      <c r="EK15" s="18">
        <v>0</v>
      </c>
      <c r="EL15" s="18" t="s">
        <v>195</v>
      </c>
      <c r="EM15" s="18">
        <v>0</v>
      </c>
      <c r="EN15" s="18">
        <v>0.5</v>
      </c>
      <c r="EO15" s="18">
        <v>0.5</v>
      </c>
      <c r="EP15" s="18" t="s">
        <v>195</v>
      </c>
      <c r="EQ15" s="18" t="s">
        <v>195</v>
      </c>
      <c r="ER15" s="18" t="s">
        <v>195</v>
      </c>
      <c r="ES15" s="18">
        <v>0.5</v>
      </c>
      <c r="ET15" s="18" t="s">
        <v>195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0.5</v>
      </c>
      <c r="FB15" s="18">
        <v>0</v>
      </c>
      <c r="FC15" s="18" t="s">
        <v>195</v>
      </c>
      <c r="FD15" s="18">
        <v>0</v>
      </c>
      <c r="FE15" s="18">
        <v>0</v>
      </c>
      <c r="FF15" s="18">
        <v>0.5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 t="s">
        <v>195</v>
      </c>
      <c r="FM15" s="18">
        <v>0</v>
      </c>
      <c r="FN15" s="18" t="s">
        <v>195</v>
      </c>
      <c r="FO15" s="18">
        <v>0</v>
      </c>
      <c r="FP15" s="18">
        <v>0</v>
      </c>
      <c r="FQ15" s="18" t="s">
        <v>195</v>
      </c>
      <c r="FR15" s="18">
        <v>0</v>
      </c>
      <c r="FS15" s="18" t="s">
        <v>195</v>
      </c>
      <c r="FT15" s="18" t="s">
        <v>195</v>
      </c>
      <c r="FU15" s="18" t="s">
        <v>195</v>
      </c>
      <c r="FV15" s="18" t="s">
        <v>195</v>
      </c>
      <c r="FW15" s="18">
        <v>1</v>
      </c>
      <c r="FX15" s="18">
        <v>0</v>
      </c>
      <c r="FY15" s="18">
        <v>0</v>
      </c>
      <c r="FZ15" s="18">
        <v>0</v>
      </c>
      <c r="GA15" s="18" t="s">
        <v>195</v>
      </c>
      <c r="GB15" s="18">
        <v>0</v>
      </c>
      <c r="GC15" s="18">
        <v>0.5</v>
      </c>
      <c r="GD15" s="18">
        <v>0</v>
      </c>
      <c r="GE15" s="18">
        <v>0</v>
      </c>
      <c r="GF15" s="18" t="s">
        <v>195</v>
      </c>
      <c r="GG15" s="18" t="s">
        <v>195</v>
      </c>
      <c r="GH15" s="18" t="s">
        <v>195</v>
      </c>
      <c r="GI15" s="19">
        <v>1</v>
      </c>
      <c r="GJ15">
        <f t="shared" si="0"/>
        <v>29.5</v>
      </c>
    </row>
    <row r="16" spans="1:193" x14ac:dyDescent="0.2">
      <c r="AD16" s="4" t="s">
        <v>1129</v>
      </c>
      <c r="AE16">
        <f>SUM(AE2:AE15)</f>
        <v>0</v>
      </c>
      <c r="AF16">
        <f t="shared" ref="AF16:CQ16" si="1">SUM(AF2:AF15)</f>
        <v>0</v>
      </c>
      <c r="AG16">
        <f t="shared" si="1"/>
        <v>0</v>
      </c>
      <c r="AH16">
        <f t="shared" si="1"/>
        <v>0</v>
      </c>
      <c r="AI16">
        <f t="shared" si="1"/>
        <v>0</v>
      </c>
      <c r="AJ16">
        <f t="shared" si="1"/>
        <v>0</v>
      </c>
      <c r="AK16">
        <f t="shared" si="1"/>
        <v>0</v>
      </c>
      <c r="AL16">
        <f t="shared" si="1"/>
        <v>0</v>
      </c>
      <c r="AM16">
        <f t="shared" si="1"/>
        <v>0</v>
      </c>
      <c r="AN16">
        <f t="shared" si="1"/>
        <v>0</v>
      </c>
      <c r="AO16">
        <f t="shared" si="1"/>
        <v>0</v>
      </c>
      <c r="AP16">
        <f t="shared" si="1"/>
        <v>0</v>
      </c>
      <c r="AQ16">
        <f t="shared" si="1"/>
        <v>0</v>
      </c>
      <c r="AR16">
        <f t="shared" si="1"/>
        <v>0</v>
      </c>
      <c r="AS16">
        <f t="shared" si="1"/>
        <v>0</v>
      </c>
      <c r="AT16">
        <f t="shared" si="1"/>
        <v>0</v>
      </c>
      <c r="AU16">
        <f t="shared" si="1"/>
        <v>0</v>
      </c>
      <c r="AV16">
        <f t="shared" si="1"/>
        <v>0</v>
      </c>
      <c r="AW16">
        <f t="shared" si="1"/>
        <v>9.5</v>
      </c>
      <c r="AX16">
        <f t="shared" si="1"/>
        <v>13</v>
      </c>
      <c r="AY16">
        <f t="shared" si="1"/>
        <v>1</v>
      </c>
      <c r="AZ16">
        <f t="shared" si="1"/>
        <v>0</v>
      </c>
      <c r="BA16">
        <f t="shared" si="1"/>
        <v>0</v>
      </c>
      <c r="BB16">
        <f t="shared" si="1"/>
        <v>12</v>
      </c>
      <c r="BC16">
        <f t="shared" si="1"/>
        <v>1</v>
      </c>
      <c r="BD16">
        <f t="shared" si="1"/>
        <v>0</v>
      </c>
      <c r="BE16">
        <f t="shared" si="1"/>
        <v>0</v>
      </c>
      <c r="BF16">
        <f t="shared" si="1"/>
        <v>0</v>
      </c>
      <c r="BG16">
        <f t="shared" si="1"/>
        <v>0</v>
      </c>
      <c r="BH16">
        <f t="shared" si="1"/>
        <v>0</v>
      </c>
      <c r="BI16">
        <f t="shared" si="1"/>
        <v>0</v>
      </c>
      <c r="BJ16">
        <f t="shared" si="1"/>
        <v>0</v>
      </c>
      <c r="BK16">
        <f t="shared" si="1"/>
        <v>13</v>
      </c>
      <c r="BL16">
        <f t="shared" si="1"/>
        <v>14</v>
      </c>
      <c r="BM16">
        <f t="shared" si="1"/>
        <v>14</v>
      </c>
      <c r="BN16">
        <f t="shared" si="1"/>
        <v>13</v>
      </c>
      <c r="BO16">
        <f t="shared" si="1"/>
        <v>13.5</v>
      </c>
      <c r="BP16">
        <f t="shared" si="1"/>
        <v>14</v>
      </c>
      <c r="BQ16">
        <f t="shared" si="1"/>
        <v>14</v>
      </c>
      <c r="BR16">
        <f t="shared" si="1"/>
        <v>14</v>
      </c>
      <c r="BS16">
        <f t="shared" si="1"/>
        <v>7.5</v>
      </c>
      <c r="BT16">
        <f t="shared" si="1"/>
        <v>13.5</v>
      </c>
      <c r="BU16">
        <f t="shared" si="1"/>
        <v>14</v>
      </c>
      <c r="BV16">
        <f t="shared" si="1"/>
        <v>14</v>
      </c>
      <c r="BW16">
        <f t="shared" si="1"/>
        <v>14</v>
      </c>
      <c r="BX16">
        <f t="shared" si="1"/>
        <v>13</v>
      </c>
      <c r="BY16">
        <f t="shared" si="1"/>
        <v>7.5</v>
      </c>
      <c r="BZ16">
        <f t="shared" si="1"/>
        <v>13.5</v>
      </c>
      <c r="CA16">
        <f t="shared" si="1"/>
        <v>7.5</v>
      </c>
      <c r="CB16">
        <f t="shared" si="1"/>
        <v>13.5</v>
      </c>
      <c r="CC16">
        <f t="shared" si="1"/>
        <v>14</v>
      </c>
      <c r="CD16">
        <f t="shared" si="1"/>
        <v>14</v>
      </c>
      <c r="CE16">
        <f t="shared" si="1"/>
        <v>14</v>
      </c>
      <c r="CF16">
        <f t="shared" si="1"/>
        <v>14</v>
      </c>
      <c r="CG16">
        <f t="shared" si="1"/>
        <v>14</v>
      </c>
      <c r="CH16">
        <f t="shared" si="1"/>
        <v>14</v>
      </c>
      <c r="CI16">
        <f t="shared" si="1"/>
        <v>1</v>
      </c>
      <c r="CJ16">
        <f t="shared" si="1"/>
        <v>0</v>
      </c>
      <c r="CK16">
        <f t="shared" si="1"/>
        <v>1</v>
      </c>
      <c r="CL16">
        <f t="shared" si="1"/>
        <v>0</v>
      </c>
      <c r="CM16">
        <f t="shared" si="1"/>
        <v>0</v>
      </c>
      <c r="CN16">
        <f t="shared" si="1"/>
        <v>0</v>
      </c>
      <c r="CO16">
        <f t="shared" si="1"/>
        <v>0</v>
      </c>
      <c r="CP16">
        <f t="shared" si="1"/>
        <v>0</v>
      </c>
      <c r="CQ16">
        <f t="shared" si="1"/>
        <v>0</v>
      </c>
      <c r="CR16">
        <f t="shared" ref="CR16:FC16" si="2">SUM(CR2:CR15)</f>
        <v>0</v>
      </c>
      <c r="CS16">
        <f t="shared" si="2"/>
        <v>0</v>
      </c>
      <c r="CT16">
        <f t="shared" si="2"/>
        <v>0</v>
      </c>
      <c r="CU16">
        <f t="shared" si="2"/>
        <v>0</v>
      </c>
      <c r="CV16">
        <f t="shared" si="2"/>
        <v>0</v>
      </c>
      <c r="CW16">
        <f t="shared" si="2"/>
        <v>0</v>
      </c>
      <c r="CX16">
        <f t="shared" si="2"/>
        <v>0</v>
      </c>
      <c r="CY16">
        <f t="shared" si="2"/>
        <v>0</v>
      </c>
      <c r="CZ16">
        <f t="shared" si="2"/>
        <v>0</v>
      </c>
      <c r="DA16">
        <f t="shared" si="2"/>
        <v>0</v>
      </c>
      <c r="DB16">
        <f t="shared" si="2"/>
        <v>0</v>
      </c>
      <c r="DC16">
        <f t="shared" si="2"/>
        <v>0</v>
      </c>
      <c r="DD16">
        <f t="shared" si="2"/>
        <v>0</v>
      </c>
      <c r="DE16">
        <f t="shared" si="2"/>
        <v>0</v>
      </c>
      <c r="DF16">
        <f t="shared" si="2"/>
        <v>0</v>
      </c>
      <c r="DG16">
        <f t="shared" si="2"/>
        <v>1</v>
      </c>
      <c r="DH16">
        <f t="shared" si="2"/>
        <v>1.5</v>
      </c>
      <c r="DI16">
        <f t="shared" si="2"/>
        <v>0</v>
      </c>
      <c r="DJ16">
        <f t="shared" si="2"/>
        <v>1.5</v>
      </c>
      <c r="DK16">
        <f t="shared" si="2"/>
        <v>7.5</v>
      </c>
      <c r="DL16">
        <f t="shared" si="2"/>
        <v>2.5</v>
      </c>
      <c r="DM16">
        <f t="shared" si="2"/>
        <v>0</v>
      </c>
      <c r="DN16">
        <f t="shared" si="2"/>
        <v>1</v>
      </c>
      <c r="DO16">
        <f t="shared" si="2"/>
        <v>0</v>
      </c>
      <c r="DP16">
        <f t="shared" si="2"/>
        <v>1.5</v>
      </c>
      <c r="DQ16">
        <f t="shared" si="2"/>
        <v>1.5</v>
      </c>
      <c r="DR16">
        <f t="shared" si="2"/>
        <v>1.5</v>
      </c>
      <c r="DS16">
        <f t="shared" si="2"/>
        <v>1</v>
      </c>
      <c r="DT16">
        <f t="shared" si="2"/>
        <v>0.5</v>
      </c>
      <c r="DU16">
        <f t="shared" si="2"/>
        <v>1</v>
      </c>
      <c r="DV16">
        <f t="shared" si="2"/>
        <v>0</v>
      </c>
      <c r="DW16">
        <f t="shared" si="2"/>
        <v>0.5</v>
      </c>
      <c r="DX16">
        <f t="shared" si="2"/>
        <v>1</v>
      </c>
      <c r="DY16">
        <f t="shared" si="2"/>
        <v>1</v>
      </c>
      <c r="DZ16">
        <f t="shared" si="2"/>
        <v>0</v>
      </c>
      <c r="EA16">
        <f t="shared" si="2"/>
        <v>1</v>
      </c>
      <c r="EB16">
        <f t="shared" si="2"/>
        <v>0.5</v>
      </c>
      <c r="EC16">
        <f t="shared" si="2"/>
        <v>1</v>
      </c>
      <c r="ED16">
        <f t="shared" si="2"/>
        <v>2.5</v>
      </c>
      <c r="EE16">
        <f t="shared" si="2"/>
        <v>0.5</v>
      </c>
      <c r="EF16">
        <f t="shared" si="2"/>
        <v>0.5</v>
      </c>
      <c r="EG16">
        <f t="shared" si="2"/>
        <v>1</v>
      </c>
      <c r="EH16">
        <f t="shared" si="2"/>
        <v>7.5</v>
      </c>
      <c r="EI16">
        <f t="shared" si="2"/>
        <v>2</v>
      </c>
      <c r="EJ16">
        <f t="shared" si="2"/>
        <v>1</v>
      </c>
      <c r="EK16">
        <f t="shared" si="2"/>
        <v>0</v>
      </c>
      <c r="EL16">
        <f t="shared" si="2"/>
        <v>8</v>
      </c>
      <c r="EM16">
        <f t="shared" si="2"/>
        <v>1</v>
      </c>
      <c r="EN16">
        <f t="shared" si="2"/>
        <v>6.5</v>
      </c>
      <c r="EO16">
        <f t="shared" si="2"/>
        <v>5</v>
      </c>
      <c r="EP16">
        <f t="shared" si="2"/>
        <v>8.5</v>
      </c>
      <c r="EQ16">
        <f t="shared" si="2"/>
        <v>7</v>
      </c>
      <c r="ER16">
        <f t="shared" si="2"/>
        <v>9</v>
      </c>
      <c r="ES16">
        <f t="shared" si="2"/>
        <v>6.5</v>
      </c>
      <c r="ET16">
        <f t="shared" si="2"/>
        <v>7.5</v>
      </c>
      <c r="EU16">
        <f t="shared" si="2"/>
        <v>1</v>
      </c>
      <c r="EV16">
        <f t="shared" si="2"/>
        <v>0</v>
      </c>
      <c r="EW16">
        <f t="shared" si="2"/>
        <v>0</v>
      </c>
      <c r="EX16">
        <f t="shared" si="2"/>
        <v>0.5</v>
      </c>
      <c r="EY16">
        <f t="shared" si="2"/>
        <v>0</v>
      </c>
      <c r="EZ16">
        <f t="shared" si="2"/>
        <v>0.5</v>
      </c>
      <c r="FA16">
        <f t="shared" si="2"/>
        <v>1</v>
      </c>
      <c r="FB16">
        <f t="shared" si="2"/>
        <v>0.5</v>
      </c>
      <c r="FC16">
        <f t="shared" si="2"/>
        <v>1</v>
      </c>
      <c r="FD16">
        <f t="shared" ref="FD16:GI16" si="3">SUM(FD2:FD15)</f>
        <v>1</v>
      </c>
      <c r="FE16">
        <f t="shared" si="3"/>
        <v>1.5</v>
      </c>
      <c r="FF16">
        <f t="shared" si="3"/>
        <v>4.5</v>
      </c>
      <c r="FG16">
        <f t="shared" si="3"/>
        <v>2</v>
      </c>
      <c r="FH16">
        <f t="shared" si="3"/>
        <v>1.5</v>
      </c>
      <c r="FI16">
        <f t="shared" si="3"/>
        <v>0</v>
      </c>
      <c r="FJ16">
        <f t="shared" si="3"/>
        <v>5</v>
      </c>
      <c r="FK16">
        <f t="shared" si="3"/>
        <v>2.5</v>
      </c>
      <c r="FL16">
        <f t="shared" si="3"/>
        <v>8</v>
      </c>
      <c r="FM16">
        <f t="shared" si="3"/>
        <v>6.5</v>
      </c>
      <c r="FN16">
        <f t="shared" si="3"/>
        <v>7</v>
      </c>
      <c r="FO16">
        <f t="shared" si="3"/>
        <v>1.5</v>
      </c>
      <c r="FP16">
        <f t="shared" si="3"/>
        <v>5</v>
      </c>
      <c r="FQ16">
        <f t="shared" si="3"/>
        <v>8.5</v>
      </c>
      <c r="FR16">
        <f t="shared" si="3"/>
        <v>1</v>
      </c>
      <c r="FS16">
        <f t="shared" si="3"/>
        <v>4</v>
      </c>
      <c r="FT16">
        <f t="shared" si="3"/>
        <v>9</v>
      </c>
      <c r="FU16">
        <f t="shared" si="3"/>
        <v>7</v>
      </c>
      <c r="FV16">
        <f t="shared" si="3"/>
        <v>10.5</v>
      </c>
      <c r="FW16">
        <f t="shared" si="3"/>
        <v>10</v>
      </c>
      <c r="FX16">
        <f t="shared" si="3"/>
        <v>1.5</v>
      </c>
      <c r="FY16">
        <f t="shared" si="3"/>
        <v>1.5</v>
      </c>
      <c r="FZ16">
        <f t="shared" si="3"/>
        <v>1</v>
      </c>
      <c r="GA16">
        <f t="shared" si="3"/>
        <v>1</v>
      </c>
      <c r="GB16">
        <f t="shared" si="3"/>
        <v>1</v>
      </c>
      <c r="GC16">
        <f t="shared" si="3"/>
        <v>6.5</v>
      </c>
      <c r="GD16">
        <f t="shared" si="3"/>
        <v>1</v>
      </c>
      <c r="GE16">
        <f t="shared" si="3"/>
        <v>0.5</v>
      </c>
      <c r="GF16">
        <f t="shared" si="3"/>
        <v>8</v>
      </c>
      <c r="GG16">
        <f t="shared" si="3"/>
        <v>6.5</v>
      </c>
      <c r="GH16">
        <f t="shared" si="3"/>
        <v>9.5</v>
      </c>
      <c r="GI16">
        <f t="shared" si="3"/>
        <v>9.5</v>
      </c>
    </row>
    <row r="17" spans="30:191" x14ac:dyDescent="0.2">
      <c r="AD17" s="4" t="s">
        <v>1130</v>
      </c>
      <c r="AE17">
        <v>5</v>
      </c>
      <c r="AF17">
        <v>4</v>
      </c>
      <c r="AG17">
        <v>2</v>
      </c>
      <c r="AH17">
        <v>2</v>
      </c>
      <c r="AI17">
        <v>0</v>
      </c>
      <c r="AJ17">
        <v>2</v>
      </c>
      <c r="AK17">
        <v>3</v>
      </c>
      <c r="AL17">
        <v>1</v>
      </c>
      <c r="AM17">
        <v>2</v>
      </c>
      <c r="AN17">
        <v>1</v>
      </c>
      <c r="AO17">
        <v>0</v>
      </c>
      <c r="AP17">
        <v>5</v>
      </c>
      <c r="AQ17">
        <v>1</v>
      </c>
      <c r="AR17">
        <v>1</v>
      </c>
      <c r="AS17">
        <v>4</v>
      </c>
      <c r="AT17">
        <v>1</v>
      </c>
      <c r="AU17">
        <v>0</v>
      </c>
      <c r="AV17">
        <v>6</v>
      </c>
      <c r="AW17">
        <v>4</v>
      </c>
      <c r="AX17">
        <v>1</v>
      </c>
      <c r="AY17">
        <v>1</v>
      </c>
      <c r="AZ17">
        <v>0</v>
      </c>
      <c r="BA17">
        <v>1</v>
      </c>
      <c r="BB17">
        <v>1</v>
      </c>
      <c r="BC17">
        <v>3</v>
      </c>
      <c r="BD17">
        <v>0</v>
      </c>
      <c r="BE17">
        <v>3</v>
      </c>
      <c r="BF17">
        <v>0</v>
      </c>
      <c r="BG17">
        <v>5</v>
      </c>
      <c r="BH17">
        <v>5</v>
      </c>
      <c r="BI17">
        <v>2</v>
      </c>
      <c r="BJ17">
        <v>1</v>
      </c>
      <c r="BK17">
        <v>0</v>
      </c>
      <c r="BL17">
        <v>0</v>
      </c>
      <c r="BM17">
        <v>0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2</v>
      </c>
      <c r="DH17">
        <v>1</v>
      </c>
      <c r="DI17">
        <v>0</v>
      </c>
      <c r="DJ17">
        <v>1</v>
      </c>
      <c r="DK17">
        <v>5</v>
      </c>
      <c r="DL17">
        <v>2</v>
      </c>
      <c r="DM17">
        <v>5</v>
      </c>
      <c r="DN17">
        <v>5</v>
      </c>
      <c r="DO17">
        <v>7</v>
      </c>
      <c r="DP17">
        <v>1</v>
      </c>
      <c r="DQ17">
        <v>0</v>
      </c>
      <c r="DR17">
        <v>1</v>
      </c>
      <c r="DS17">
        <v>1</v>
      </c>
      <c r="DT17">
        <v>2</v>
      </c>
      <c r="DU17">
        <v>0</v>
      </c>
      <c r="DV17">
        <v>2</v>
      </c>
      <c r="DW17">
        <v>1</v>
      </c>
      <c r="DX17">
        <v>2</v>
      </c>
      <c r="DY17">
        <v>1</v>
      </c>
      <c r="DZ17">
        <v>4</v>
      </c>
      <c r="EA17">
        <v>2</v>
      </c>
      <c r="EB17">
        <v>4</v>
      </c>
      <c r="EC17">
        <v>3</v>
      </c>
      <c r="ED17">
        <v>11</v>
      </c>
      <c r="EE17">
        <v>2</v>
      </c>
      <c r="EF17">
        <v>2</v>
      </c>
      <c r="EG17">
        <v>0</v>
      </c>
      <c r="EH17">
        <v>6</v>
      </c>
      <c r="EI17">
        <v>0</v>
      </c>
      <c r="EJ17">
        <v>2</v>
      </c>
      <c r="EK17">
        <v>1</v>
      </c>
      <c r="EL17">
        <v>5</v>
      </c>
      <c r="EM17">
        <v>0</v>
      </c>
      <c r="EN17">
        <v>0</v>
      </c>
      <c r="EO17">
        <v>4</v>
      </c>
      <c r="EP17">
        <v>5</v>
      </c>
      <c r="EQ17">
        <v>5</v>
      </c>
      <c r="ER17">
        <v>5</v>
      </c>
      <c r="ES17">
        <v>0</v>
      </c>
      <c r="ET17">
        <v>5</v>
      </c>
      <c r="EU17">
        <v>0</v>
      </c>
      <c r="EV17">
        <v>0</v>
      </c>
      <c r="EW17">
        <v>0</v>
      </c>
      <c r="EX17">
        <v>0</v>
      </c>
      <c r="EY17">
        <v>1</v>
      </c>
      <c r="EZ17">
        <v>0</v>
      </c>
      <c r="FA17">
        <v>0</v>
      </c>
      <c r="FB17">
        <v>0</v>
      </c>
      <c r="FC17">
        <v>1</v>
      </c>
      <c r="FD17">
        <v>2</v>
      </c>
      <c r="FE17">
        <v>1</v>
      </c>
      <c r="FF17">
        <v>4</v>
      </c>
      <c r="FG17">
        <v>0</v>
      </c>
      <c r="FH17">
        <v>0</v>
      </c>
      <c r="FI17">
        <v>1</v>
      </c>
      <c r="FJ17">
        <v>3</v>
      </c>
      <c r="FK17">
        <v>1</v>
      </c>
      <c r="FL17">
        <v>6</v>
      </c>
      <c r="FM17">
        <v>3</v>
      </c>
      <c r="FN17">
        <v>1</v>
      </c>
      <c r="FO17">
        <v>0</v>
      </c>
      <c r="FP17">
        <v>1</v>
      </c>
      <c r="FQ17">
        <v>5</v>
      </c>
      <c r="FR17">
        <v>1</v>
      </c>
      <c r="FS17">
        <v>9</v>
      </c>
      <c r="FT17">
        <v>5</v>
      </c>
      <c r="FU17">
        <v>3</v>
      </c>
      <c r="FV17">
        <v>3</v>
      </c>
      <c r="FW17">
        <v>4</v>
      </c>
      <c r="FX17">
        <v>0</v>
      </c>
      <c r="FY17">
        <v>0</v>
      </c>
      <c r="FZ17">
        <v>2</v>
      </c>
      <c r="GA17">
        <v>3</v>
      </c>
      <c r="GB17">
        <v>1</v>
      </c>
      <c r="GC17">
        <v>0</v>
      </c>
      <c r="GD17">
        <v>0</v>
      </c>
      <c r="GE17">
        <v>1</v>
      </c>
      <c r="GF17">
        <v>5</v>
      </c>
      <c r="GG17">
        <v>1</v>
      </c>
      <c r="GH17">
        <v>4</v>
      </c>
      <c r="GI17">
        <v>4</v>
      </c>
    </row>
    <row r="18" spans="30:191" x14ac:dyDescent="0.2">
      <c r="AD18" s="4" t="s">
        <v>1131</v>
      </c>
      <c r="AE18">
        <f>14-AE17</f>
        <v>9</v>
      </c>
      <c r="AF18">
        <f t="shared" ref="AF18:CQ18" si="4">14-AF17</f>
        <v>10</v>
      </c>
      <c r="AG18">
        <f t="shared" si="4"/>
        <v>12</v>
      </c>
      <c r="AH18">
        <f t="shared" si="4"/>
        <v>12</v>
      </c>
      <c r="AI18">
        <f t="shared" si="4"/>
        <v>14</v>
      </c>
      <c r="AJ18">
        <f t="shared" si="4"/>
        <v>12</v>
      </c>
      <c r="AK18">
        <f t="shared" si="4"/>
        <v>11</v>
      </c>
      <c r="AL18">
        <f t="shared" si="4"/>
        <v>13</v>
      </c>
      <c r="AM18">
        <f t="shared" si="4"/>
        <v>12</v>
      </c>
      <c r="AN18">
        <f t="shared" si="4"/>
        <v>13</v>
      </c>
      <c r="AO18">
        <f t="shared" si="4"/>
        <v>14</v>
      </c>
      <c r="AP18">
        <f t="shared" si="4"/>
        <v>9</v>
      </c>
      <c r="AQ18">
        <f t="shared" si="4"/>
        <v>13</v>
      </c>
      <c r="AR18">
        <f t="shared" si="4"/>
        <v>13</v>
      </c>
      <c r="AS18">
        <f t="shared" si="4"/>
        <v>10</v>
      </c>
      <c r="AT18">
        <f t="shared" si="4"/>
        <v>13</v>
      </c>
      <c r="AU18">
        <f t="shared" si="4"/>
        <v>14</v>
      </c>
      <c r="AV18">
        <f t="shared" si="4"/>
        <v>8</v>
      </c>
      <c r="AW18">
        <f t="shared" si="4"/>
        <v>10</v>
      </c>
      <c r="AX18">
        <f t="shared" si="4"/>
        <v>13</v>
      </c>
      <c r="AY18">
        <f t="shared" si="4"/>
        <v>13</v>
      </c>
      <c r="AZ18">
        <f t="shared" si="4"/>
        <v>14</v>
      </c>
      <c r="BA18">
        <f t="shared" si="4"/>
        <v>13</v>
      </c>
      <c r="BB18">
        <f t="shared" si="4"/>
        <v>13</v>
      </c>
      <c r="BC18">
        <f t="shared" si="4"/>
        <v>11</v>
      </c>
      <c r="BD18">
        <f t="shared" si="4"/>
        <v>14</v>
      </c>
      <c r="BE18">
        <f t="shared" si="4"/>
        <v>11</v>
      </c>
      <c r="BF18">
        <f t="shared" si="4"/>
        <v>14</v>
      </c>
      <c r="BG18">
        <f t="shared" si="4"/>
        <v>9</v>
      </c>
      <c r="BH18">
        <f t="shared" si="4"/>
        <v>9</v>
      </c>
      <c r="BI18">
        <f t="shared" si="4"/>
        <v>12</v>
      </c>
      <c r="BJ18">
        <f t="shared" si="4"/>
        <v>13</v>
      </c>
      <c r="BK18">
        <f t="shared" si="4"/>
        <v>14</v>
      </c>
      <c r="BL18">
        <f t="shared" si="4"/>
        <v>14</v>
      </c>
      <c r="BM18">
        <f t="shared" si="4"/>
        <v>14</v>
      </c>
      <c r="BN18">
        <f t="shared" si="4"/>
        <v>13</v>
      </c>
      <c r="BO18">
        <f t="shared" si="4"/>
        <v>14</v>
      </c>
      <c r="BP18">
        <f t="shared" si="4"/>
        <v>14</v>
      </c>
      <c r="BQ18">
        <f t="shared" si="4"/>
        <v>14</v>
      </c>
      <c r="BR18">
        <f t="shared" si="4"/>
        <v>14</v>
      </c>
      <c r="BS18">
        <f t="shared" si="4"/>
        <v>14</v>
      </c>
      <c r="BT18">
        <f t="shared" si="4"/>
        <v>14</v>
      </c>
      <c r="BU18">
        <f t="shared" si="4"/>
        <v>14</v>
      </c>
      <c r="BV18">
        <f t="shared" si="4"/>
        <v>14</v>
      </c>
      <c r="BW18">
        <f t="shared" si="4"/>
        <v>14</v>
      </c>
      <c r="BX18">
        <f t="shared" si="4"/>
        <v>13</v>
      </c>
      <c r="BY18">
        <f t="shared" si="4"/>
        <v>14</v>
      </c>
      <c r="BZ18">
        <f t="shared" si="4"/>
        <v>14</v>
      </c>
      <c r="CA18">
        <f t="shared" si="4"/>
        <v>14</v>
      </c>
      <c r="CB18">
        <f t="shared" si="4"/>
        <v>14</v>
      </c>
      <c r="CC18">
        <f t="shared" si="4"/>
        <v>14</v>
      </c>
      <c r="CD18">
        <f t="shared" si="4"/>
        <v>14</v>
      </c>
      <c r="CE18">
        <f t="shared" si="4"/>
        <v>14</v>
      </c>
      <c r="CF18">
        <f t="shared" si="4"/>
        <v>14</v>
      </c>
      <c r="CG18">
        <f t="shared" si="4"/>
        <v>14</v>
      </c>
      <c r="CH18">
        <f t="shared" si="4"/>
        <v>14</v>
      </c>
      <c r="CI18">
        <f t="shared" si="4"/>
        <v>14</v>
      </c>
      <c r="CJ18">
        <f t="shared" si="4"/>
        <v>14</v>
      </c>
      <c r="CK18">
        <f t="shared" si="4"/>
        <v>14</v>
      </c>
      <c r="CL18">
        <f t="shared" si="4"/>
        <v>14</v>
      </c>
      <c r="CM18">
        <f t="shared" si="4"/>
        <v>14</v>
      </c>
      <c r="CN18">
        <f t="shared" si="4"/>
        <v>14</v>
      </c>
      <c r="CO18">
        <f t="shared" si="4"/>
        <v>14</v>
      </c>
      <c r="CP18">
        <f t="shared" si="4"/>
        <v>14</v>
      </c>
      <c r="CQ18">
        <f t="shared" si="4"/>
        <v>14</v>
      </c>
      <c r="CR18">
        <f t="shared" ref="CR18:FC18" si="5">14-CR17</f>
        <v>14</v>
      </c>
      <c r="CS18">
        <f t="shared" si="5"/>
        <v>14</v>
      </c>
      <c r="CT18">
        <f t="shared" si="5"/>
        <v>14</v>
      </c>
      <c r="CU18">
        <f t="shared" si="5"/>
        <v>14</v>
      </c>
      <c r="CV18">
        <f t="shared" si="5"/>
        <v>14</v>
      </c>
      <c r="CW18">
        <f t="shared" si="5"/>
        <v>14</v>
      </c>
      <c r="CX18">
        <f t="shared" si="5"/>
        <v>14</v>
      </c>
      <c r="CY18">
        <f t="shared" si="5"/>
        <v>14</v>
      </c>
      <c r="CZ18">
        <f t="shared" si="5"/>
        <v>14</v>
      </c>
      <c r="DA18">
        <f t="shared" si="5"/>
        <v>14</v>
      </c>
      <c r="DB18">
        <f t="shared" si="5"/>
        <v>14</v>
      </c>
      <c r="DC18">
        <f t="shared" si="5"/>
        <v>14</v>
      </c>
      <c r="DD18">
        <f t="shared" si="5"/>
        <v>14</v>
      </c>
      <c r="DE18">
        <f t="shared" si="5"/>
        <v>14</v>
      </c>
      <c r="DF18">
        <f t="shared" si="5"/>
        <v>14</v>
      </c>
      <c r="DG18">
        <f t="shared" si="5"/>
        <v>12</v>
      </c>
      <c r="DH18">
        <f t="shared" si="5"/>
        <v>13</v>
      </c>
      <c r="DI18">
        <f t="shared" si="5"/>
        <v>14</v>
      </c>
      <c r="DJ18">
        <f t="shared" si="5"/>
        <v>13</v>
      </c>
      <c r="DK18">
        <f t="shared" si="5"/>
        <v>9</v>
      </c>
      <c r="DL18">
        <f t="shared" si="5"/>
        <v>12</v>
      </c>
      <c r="DM18">
        <f t="shared" si="5"/>
        <v>9</v>
      </c>
      <c r="DN18">
        <f t="shared" si="5"/>
        <v>9</v>
      </c>
      <c r="DO18">
        <f t="shared" si="5"/>
        <v>7</v>
      </c>
      <c r="DP18">
        <f t="shared" si="5"/>
        <v>13</v>
      </c>
      <c r="DQ18">
        <f t="shared" si="5"/>
        <v>14</v>
      </c>
      <c r="DR18">
        <f t="shared" si="5"/>
        <v>13</v>
      </c>
      <c r="DS18">
        <f t="shared" si="5"/>
        <v>13</v>
      </c>
      <c r="DT18">
        <f t="shared" si="5"/>
        <v>12</v>
      </c>
      <c r="DU18">
        <f t="shared" si="5"/>
        <v>14</v>
      </c>
      <c r="DV18">
        <f t="shared" si="5"/>
        <v>12</v>
      </c>
      <c r="DW18">
        <f t="shared" si="5"/>
        <v>13</v>
      </c>
      <c r="DX18">
        <f t="shared" si="5"/>
        <v>12</v>
      </c>
      <c r="DY18">
        <f t="shared" si="5"/>
        <v>13</v>
      </c>
      <c r="DZ18">
        <f t="shared" si="5"/>
        <v>10</v>
      </c>
      <c r="EA18">
        <f t="shared" si="5"/>
        <v>12</v>
      </c>
      <c r="EB18">
        <f t="shared" si="5"/>
        <v>10</v>
      </c>
      <c r="EC18">
        <f t="shared" si="5"/>
        <v>11</v>
      </c>
      <c r="ED18">
        <f t="shared" si="5"/>
        <v>3</v>
      </c>
      <c r="EE18">
        <f t="shared" si="5"/>
        <v>12</v>
      </c>
      <c r="EF18">
        <f t="shared" si="5"/>
        <v>12</v>
      </c>
      <c r="EG18">
        <f t="shared" si="5"/>
        <v>14</v>
      </c>
      <c r="EH18">
        <f t="shared" si="5"/>
        <v>8</v>
      </c>
      <c r="EI18">
        <f t="shared" si="5"/>
        <v>14</v>
      </c>
      <c r="EJ18">
        <f t="shared" si="5"/>
        <v>12</v>
      </c>
      <c r="EK18">
        <f t="shared" si="5"/>
        <v>13</v>
      </c>
      <c r="EL18">
        <f t="shared" si="5"/>
        <v>9</v>
      </c>
      <c r="EM18">
        <f t="shared" si="5"/>
        <v>14</v>
      </c>
      <c r="EN18">
        <f t="shared" si="5"/>
        <v>14</v>
      </c>
      <c r="EO18">
        <f t="shared" si="5"/>
        <v>10</v>
      </c>
      <c r="EP18">
        <f t="shared" si="5"/>
        <v>9</v>
      </c>
      <c r="EQ18">
        <f t="shared" si="5"/>
        <v>9</v>
      </c>
      <c r="ER18">
        <f t="shared" si="5"/>
        <v>9</v>
      </c>
      <c r="ES18">
        <f t="shared" si="5"/>
        <v>14</v>
      </c>
      <c r="ET18">
        <f t="shared" si="5"/>
        <v>9</v>
      </c>
      <c r="EU18">
        <f t="shared" si="5"/>
        <v>14</v>
      </c>
      <c r="EV18">
        <f t="shared" si="5"/>
        <v>14</v>
      </c>
      <c r="EW18">
        <f t="shared" si="5"/>
        <v>14</v>
      </c>
      <c r="EX18">
        <f t="shared" si="5"/>
        <v>14</v>
      </c>
      <c r="EY18">
        <f t="shared" si="5"/>
        <v>13</v>
      </c>
      <c r="EZ18">
        <f t="shared" si="5"/>
        <v>14</v>
      </c>
      <c r="FA18">
        <f t="shared" si="5"/>
        <v>14</v>
      </c>
      <c r="FB18">
        <f t="shared" si="5"/>
        <v>14</v>
      </c>
      <c r="FC18">
        <f t="shared" si="5"/>
        <v>13</v>
      </c>
      <c r="FD18">
        <f t="shared" ref="FD18:GI18" si="6">14-FD17</f>
        <v>12</v>
      </c>
      <c r="FE18">
        <f t="shared" si="6"/>
        <v>13</v>
      </c>
      <c r="FF18">
        <f t="shared" si="6"/>
        <v>10</v>
      </c>
      <c r="FG18">
        <f t="shared" si="6"/>
        <v>14</v>
      </c>
      <c r="FH18">
        <f t="shared" si="6"/>
        <v>14</v>
      </c>
      <c r="FI18">
        <f t="shared" si="6"/>
        <v>13</v>
      </c>
      <c r="FJ18">
        <f t="shared" si="6"/>
        <v>11</v>
      </c>
      <c r="FK18">
        <f t="shared" si="6"/>
        <v>13</v>
      </c>
      <c r="FL18">
        <f t="shared" si="6"/>
        <v>8</v>
      </c>
      <c r="FM18">
        <f t="shared" si="6"/>
        <v>11</v>
      </c>
      <c r="FN18">
        <f t="shared" si="6"/>
        <v>13</v>
      </c>
      <c r="FO18">
        <f t="shared" si="6"/>
        <v>14</v>
      </c>
      <c r="FP18">
        <f t="shared" si="6"/>
        <v>13</v>
      </c>
      <c r="FQ18">
        <f t="shared" si="6"/>
        <v>9</v>
      </c>
      <c r="FR18">
        <f t="shared" si="6"/>
        <v>13</v>
      </c>
      <c r="FS18">
        <f t="shared" si="6"/>
        <v>5</v>
      </c>
      <c r="FT18">
        <f t="shared" si="6"/>
        <v>9</v>
      </c>
      <c r="FU18">
        <f t="shared" si="6"/>
        <v>11</v>
      </c>
      <c r="FV18">
        <f t="shared" si="6"/>
        <v>11</v>
      </c>
      <c r="FW18">
        <f t="shared" si="6"/>
        <v>10</v>
      </c>
      <c r="FX18">
        <f t="shared" si="6"/>
        <v>14</v>
      </c>
      <c r="FY18">
        <f t="shared" si="6"/>
        <v>14</v>
      </c>
      <c r="FZ18">
        <f t="shared" si="6"/>
        <v>12</v>
      </c>
      <c r="GA18">
        <f t="shared" si="6"/>
        <v>11</v>
      </c>
      <c r="GB18">
        <f t="shared" si="6"/>
        <v>13</v>
      </c>
      <c r="GC18">
        <f t="shared" si="6"/>
        <v>14</v>
      </c>
      <c r="GD18">
        <f t="shared" si="6"/>
        <v>14</v>
      </c>
      <c r="GE18">
        <f t="shared" si="6"/>
        <v>13</v>
      </c>
      <c r="GF18">
        <f t="shared" si="6"/>
        <v>9</v>
      </c>
      <c r="GG18">
        <f t="shared" si="6"/>
        <v>13</v>
      </c>
      <c r="GH18">
        <f t="shared" si="6"/>
        <v>10</v>
      </c>
      <c r="GI18">
        <f t="shared" si="6"/>
        <v>10</v>
      </c>
    </row>
    <row r="19" spans="30:191" x14ac:dyDescent="0.2">
      <c r="AD19" s="4" t="s">
        <v>1132</v>
      </c>
      <c r="AE19">
        <f>AE16/AE18</f>
        <v>0</v>
      </c>
      <c r="AF19">
        <f t="shared" ref="AF19:CQ19" si="7">AF16/AF18</f>
        <v>0</v>
      </c>
      <c r="AG19">
        <f t="shared" si="7"/>
        <v>0</v>
      </c>
      <c r="AH19">
        <f t="shared" si="7"/>
        <v>0</v>
      </c>
      <c r="AI19">
        <f t="shared" si="7"/>
        <v>0</v>
      </c>
      <c r="AJ19">
        <f t="shared" si="7"/>
        <v>0</v>
      </c>
      <c r="AK19">
        <f t="shared" si="7"/>
        <v>0</v>
      </c>
      <c r="AL19">
        <f t="shared" si="7"/>
        <v>0</v>
      </c>
      <c r="AM19">
        <f t="shared" si="7"/>
        <v>0</v>
      </c>
      <c r="AN19">
        <f t="shared" si="7"/>
        <v>0</v>
      </c>
      <c r="AO19">
        <f t="shared" si="7"/>
        <v>0</v>
      </c>
      <c r="AP19">
        <f t="shared" si="7"/>
        <v>0</v>
      </c>
      <c r="AQ19">
        <f t="shared" si="7"/>
        <v>0</v>
      </c>
      <c r="AR19">
        <f t="shared" si="7"/>
        <v>0</v>
      </c>
      <c r="AS19">
        <f t="shared" si="7"/>
        <v>0</v>
      </c>
      <c r="AT19">
        <f t="shared" si="7"/>
        <v>0</v>
      </c>
      <c r="AU19">
        <f t="shared" si="7"/>
        <v>0</v>
      </c>
      <c r="AV19">
        <f t="shared" si="7"/>
        <v>0</v>
      </c>
      <c r="AW19">
        <f t="shared" si="7"/>
        <v>0.95</v>
      </c>
      <c r="AX19">
        <f t="shared" si="7"/>
        <v>1</v>
      </c>
      <c r="AY19">
        <f t="shared" si="7"/>
        <v>7.6923076923076927E-2</v>
      </c>
      <c r="AZ19">
        <f t="shared" si="7"/>
        <v>0</v>
      </c>
      <c r="BA19">
        <f t="shared" si="7"/>
        <v>0</v>
      </c>
      <c r="BB19">
        <f t="shared" si="7"/>
        <v>0.92307692307692313</v>
      </c>
      <c r="BC19">
        <f t="shared" si="7"/>
        <v>9.0909090909090912E-2</v>
      </c>
      <c r="BD19">
        <f t="shared" si="7"/>
        <v>0</v>
      </c>
      <c r="BE19">
        <f t="shared" si="7"/>
        <v>0</v>
      </c>
      <c r="BF19">
        <f t="shared" si="7"/>
        <v>0</v>
      </c>
      <c r="BG19">
        <f t="shared" si="7"/>
        <v>0</v>
      </c>
      <c r="BH19">
        <f t="shared" si="7"/>
        <v>0</v>
      </c>
      <c r="BI19">
        <f t="shared" si="7"/>
        <v>0</v>
      </c>
      <c r="BJ19">
        <f t="shared" si="7"/>
        <v>0</v>
      </c>
      <c r="BK19">
        <f t="shared" si="7"/>
        <v>0.9285714285714286</v>
      </c>
      <c r="BL19">
        <f t="shared" si="7"/>
        <v>1</v>
      </c>
      <c r="BM19">
        <f t="shared" si="7"/>
        <v>1</v>
      </c>
      <c r="BN19">
        <f t="shared" si="7"/>
        <v>1</v>
      </c>
      <c r="BO19">
        <f t="shared" si="7"/>
        <v>0.9642857142857143</v>
      </c>
      <c r="BP19">
        <f t="shared" si="7"/>
        <v>1</v>
      </c>
      <c r="BQ19">
        <f t="shared" si="7"/>
        <v>1</v>
      </c>
      <c r="BR19">
        <f t="shared" si="7"/>
        <v>1</v>
      </c>
      <c r="BS19">
        <f t="shared" si="7"/>
        <v>0.5357142857142857</v>
      </c>
      <c r="BT19">
        <f t="shared" si="7"/>
        <v>0.9642857142857143</v>
      </c>
      <c r="BU19">
        <f t="shared" si="7"/>
        <v>1</v>
      </c>
      <c r="BV19">
        <f t="shared" si="7"/>
        <v>1</v>
      </c>
      <c r="BW19">
        <f t="shared" si="7"/>
        <v>1</v>
      </c>
      <c r="BX19">
        <f t="shared" si="7"/>
        <v>1</v>
      </c>
      <c r="BY19">
        <f t="shared" si="7"/>
        <v>0.5357142857142857</v>
      </c>
      <c r="BZ19">
        <f t="shared" si="7"/>
        <v>0.9642857142857143</v>
      </c>
      <c r="CA19">
        <f t="shared" si="7"/>
        <v>0.5357142857142857</v>
      </c>
      <c r="CB19">
        <f t="shared" si="7"/>
        <v>0.9642857142857143</v>
      </c>
      <c r="CC19">
        <f t="shared" si="7"/>
        <v>1</v>
      </c>
      <c r="CD19">
        <f t="shared" si="7"/>
        <v>1</v>
      </c>
      <c r="CE19">
        <f t="shared" si="7"/>
        <v>1</v>
      </c>
      <c r="CF19">
        <f t="shared" si="7"/>
        <v>1</v>
      </c>
      <c r="CG19">
        <f t="shared" si="7"/>
        <v>1</v>
      </c>
      <c r="CH19">
        <f t="shared" si="7"/>
        <v>1</v>
      </c>
      <c r="CI19">
        <f t="shared" si="7"/>
        <v>7.1428571428571425E-2</v>
      </c>
      <c r="CJ19">
        <f t="shared" si="7"/>
        <v>0</v>
      </c>
      <c r="CK19">
        <f t="shared" si="7"/>
        <v>7.1428571428571425E-2</v>
      </c>
      <c r="CL19">
        <f t="shared" si="7"/>
        <v>0</v>
      </c>
      <c r="CM19">
        <f t="shared" si="7"/>
        <v>0</v>
      </c>
      <c r="CN19">
        <f t="shared" si="7"/>
        <v>0</v>
      </c>
      <c r="CO19">
        <f t="shared" si="7"/>
        <v>0</v>
      </c>
      <c r="CP19">
        <f t="shared" si="7"/>
        <v>0</v>
      </c>
      <c r="CQ19">
        <f t="shared" si="7"/>
        <v>0</v>
      </c>
      <c r="CR19">
        <f t="shared" ref="CR19:FC19" si="8">CR16/CR18</f>
        <v>0</v>
      </c>
      <c r="CS19">
        <f t="shared" si="8"/>
        <v>0</v>
      </c>
      <c r="CT19">
        <f t="shared" si="8"/>
        <v>0</v>
      </c>
      <c r="CU19">
        <f t="shared" si="8"/>
        <v>0</v>
      </c>
      <c r="CV19">
        <f t="shared" si="8"/>
        <v>0</v>
      </c>
      <c r="CW19">
        <f t="shared" si="8"/>
        <v>0</v>
      </c>
      <c r="CX19">
        <f t="shared" si="8"/>
        <v>0</v>
      </c>
      <c r="CY19">
        <f t="shared" si="8"/>
        <v>0</v>
      </c>
      <c r="CZ19">
        <f t="shared" si="8"/>
        <v>0</v>
      </c>
      <c r="DA19">
        <f t="shared" si="8"/>
        <v>0</v>
      </c>
      <c r="DB19">
        <f t="shared" si="8"/>
        <v>0</v>
      </c>
      <c r="DC19">
        <f t="shared" si="8"/>
        <v>0</v>
      </c>
      <c r="DD19">
        <f t="shared" si="8"/>
        <v>0</v>
      </c>
      <c r="DE19">
        <f t="shared" si="8"/>
        <v>0</v>
      </c>
      <c r="DF19">
        <f t="shared" si="8"/>
        <v>0</v>
      </c>
      <c r="DG19">
        <f t="shared" si="8"/>
        <v>8.3333333333333329E-2</v>
      </c>
      <c r="DH19">
        <f t="shared" si="8"/>
        <v>0.11538461538461539</v>
      </c>
      <c r="DI19">
        <f t="shared" si="8"/>
        <v>0</v>
      </c>
      <c r="DJ19">
        <f t="shared" si="8"/>
        <v>0.11538461538461539</v>
      </c>
      <c r="DK19">
        <f t="shared" si="8"/>
        <v>0.83333333333333337</v>
      </c>
      <c r="DL19">
        <f t="shared" si="8"/>
        <v>0.20833333333333334</v>
      </c>
      <c r="DM19">
        <f t="shared" si="8"/>
        <v>0</v>
      </c>
      <c r="DN19">
        <f t="shared" si="8"/>
        <v>0.1111111111111111</v>
      </c>
      <c r="DO19">
        <f t="shared" si="8"/>
        <v>0</v>
      </c>
      <c r="DP19">
        <f t="shared" si="8"/>
        <v>0.11538461538461539</v>
      </c>
      <c r="DQ19">
        <f t="shared" si="8"/>
        <v>0.10714285714285714</v>
      </c>
      <c r="DR19">
        <f t="shared" si="8"/>
        <v>0.11538461538461539</v>
      </c>
      <c r="DS19">
        <f t="shared" si="8"/>
        <v>7.6923076923076927E-2</v>
      </c>
      <c r="DT19">
        <f t="shared" si="8"/>
        <v>4.1666666666666664E-2</v>
      </c>
      <c r="DU19">
        <f t="shared" si="8"/>
        <v>7.1428571428571425E-2</v>
      </c>
      <c r="DV19">
        <f t="shared" si="8"/>
        <v>0</v>
      </c>
      <c r="DW19">
        <f t="shared" si="8"/>
        <v>3.8461538461538464E-2</v>
      </c>
      <c r="DX19">
        <f t="shared" si="8"/>
        <v>8.3333333333333329E-2</v>
      </c>
      <c r="DY19">
        <f t="shared" si="8"/>
        <v>7.6923076923076927E-2</v>
      </c>
      <c r="DZ19">
        <f t="shared" si="8"/>
        <v>0</v>
      </c>
      <c r="EA19">
        <f t="shared" si="8"/>
        <v>8.3333333333333329E-2</v>
      </c>
      <c r="EB19">
        <f t="shared" si="8"/>
        <v>0.05</v>
      </c>
      <c r="EC19">
        <f t="shared" si="8"/>
        <v>9.0909090909090912E-2</v>
      </c>
      <c r="ED19">
        <f t="shared" si="8"/>
        <v>0.83333333333333337</v>
      </c>
      <c r="EE19">
        <f t="shared" si="8"/>
        <v>4.1666666666666664E-2</v>
      </c>
      <c r="EF19">
        <f t="shared" si="8"/>
        <v>4.1666666666666664E-2</v>
      </c>
      <c r="EG19">
        <f t="shared" si="8"/>
        <v>7.1428571428571425E-2</v>
      </c>
      <c r="EH19">
        <f t="shared" si="8"/>
        <v>0.9375</v>
      </c>
      <c r="EI19">
        <f t="shared" si="8"/>
        <v>0.14285714285714285</v>
      </c>
      <c r="EJ19">
        <f t="shared" si="8"/>
        <v>8.3333333333333329E-2</v>
      </c>
      <c r="EK19">
        <f t="shared" si="8"/>
        <v>0</v>
      </c>
      <c r="EL19">
        <f t="shared" si="8"/>
        <v>0.88888888888888884</v>
      </c>
      <c r="EM19">
        <f t="shared" si="8"/>
        <v>7.1428571428571425E-2</v>
      </c>
      <c r="EN19">
        <f t="shared" si="8"/>
        <v>0.4642857142857143</v>
      </c>
      <c r="EO19">
        <f t="shared" si="8"/>
        <v>0.5</v>
      </c>
      <c r="EP19">
        <f t="shared" si="8"/>
        <v>0.94444444444444442</v>
      </c>
      <c r="EQ19">
        <f t="shared" si="8"/>
        <v>0.77777777777777779</v>
      </c>
      <c r="ER19">
        <f t="shared" si="8"/>
        <v>1</v>
      </c>
      <c r="ES19">
        <f t="shared" si="8"/>
        <v>0.4642857142857143</v>
      </c>
      <c r="ET19">
        <f t="shared" si="8"/>
        <v>0.83333333333333337</v>
      </c>
      <c r="EU19">
        <f t="shared" si="8"/>
        <v>7.1428571428571425E-2</v>
      </c>
      <c r="EV19">
        <f t="shared" si="8"/>
        <v>0</v>
      </c>
      <c r="EW19">
        <f t="shared" si="8"/>
        <v>0</v>
      </c>
      <c r="EX19">
        <f t="shared" si="8"/>
        <v>3.5714285714285712E-2</v>
      </c>
      <c r="EY19">
        <f t="shared" si="8"/>
        <v>0</v>
      </c>
      <c r="EZ19">
        <f t="shared" si="8"/>
        <v>3.5714285714285712E-2</v>
      </c>
      <c r="FA19">
        <f t="shared" si="8"/>
        <v>7.1428571428571425E-2</v>
      </c>
      <c r="FB19">
        <f t="shared" si="8"/>
        <v>3.5714285714285712E-2</v>
      </c>
      <c r="FC19">
        <f t="shared" si="8"/>
        <v>7.6923076923076927E-2</v>
      </c>
      <c r="FD19">
        <f t="shared" ref="FD19:GI19" si="9">FD16/FD18</f>
        <v>8.3333333333333329E-2</v>
      </c>
      <c r="FE19">
        <f t="shared" si="9"/>
        <v>0.11538461538461539</v>
      </c>
      <c r="FF19">
        <f t="shared" si="9"/>
        <v>0.45</v>
      </c>
      <c r="FG19">
        <f t="shared" si="9"/>
        <v>0.14285714285714285</v>
      </c>
      <c r="FH19">
        <f t="shared" si="9"/>
        <v>0.10714285714285714</v>
      </c>
      <c r="FI19">
        <f t="shared" si="9"/>
        <v>0</v>
      </c>
      <c r="FJ19">
        <f t="shared" si="9"/>
        <v>0.45454545454545453</v>
      </c>
      <c r="FK19">
        <f t="shared" si="9"/>
        <v>0.19230769230769232</v>
      </c>
      <c r="FL19">
        <f t="shared" si="9"/>
        <v>1</v>
      </c>
      <c r="FM19">
        <f t="shared" si="9"/>
        <v>0.59090909090909094</v>
      </c>
      <c r="FN19">
        <f t="shared" si="9"/>
        <v>0.53846153846153844</v>
      </c>
      <c r="FO19">
        <f t="shared" si="9"/>
        <v>0.10714285714285714</v>
      </c>
      <c r="FP19">
        <f t="shared" si="9"/>
        <v>0.38461538461538464</v>
      </c>
      <c r="FQ19">
        <f t="shared" si="9"/>
        <v>0.94444444444444442</v>
      </c>
      <c r="FR19">
        <f t="shared" si="9"/>
        <v>7.6923076923076927E-2</v>
      </c>
      <c r="FS19">
        <f t="shared" si="9"/>
        <v>0.8</v>
      </c>
      <c r="FT19">
        <f t="shared" si="9"/>
        <v>1</v>
      </c>
      <c r="FU19">
        <f t="shared" si="9"/>
        <v>0.63636363636363635</v>
      </c>
      <c r="FV19">
        <f t="shared" si="9"/>
        <v>0.95454545454545459</v>
      </c>
      <c r="FW19">
        <f t="shared" si="9"/>
        <v>1</v>
      </c>
      <c r="FX19">
        <f t="shared" si="9"/>
        <v>0.10714285714285714</v>
      </c>
      <c r="FY19">
        <f t="shared" si="9"/>
        <v>0.10714285714285714</v>
      </c>
      <c r="FZ19">
        <f t="shared" si="9"/>
        <v>8.3333333333333329E-2</v>
      </c>
      <c r="GA19">
        <f t="shared" si="9"/>
        <v>9.0909090909090912E-2</v>
      </c>
      <c r="GB19">
        <f t="shared" si="9"/>
        <v>7.6923076923076927E-2</v>
      </c>
      <c r="GC19">
        <f t="shared" si="9"/>
        <v>0.4642857142857143</v>
      </c>
      <c r="GD19">
        <f t="shared" si="9"/>
        <v>7.1428571428571425E-2</v>
      </c>
      <c r="GE19">
        <f t="shared" si="9"/>
        <v>3.8461538461538464E-2</v>
      </c>
      <c r="GF19">
        <f t="shared" si="9"/>
        <v>0.88888888888888884</v>
      </c>
      <c r="GG19">
        <f t="shared" si="9"/>
        <v>0.5</v>
      </c>
      <c r="GH19">
        <f t="shared" si="9"/>
        <v>0.95</v>
      </c>
      <c r="GI19">
        <f t="shared" si="9"/>
        <v>0.95</v>
      </c>
    </row>
  </sheetData>
  <phoneticPr fontId="3" type="noConversion"/>
  <conditionalFormatting sqref="AD16">
    <cfRule type="cellIs" dxfId="35" priority="1" operator="equal">
      <formula>"./."</formula>
    </cfRule>
    <cfRule type="cellIs" dxfId="34" priority="2" operator="equal">
      <formula>CONCATENATE(#REF!,"/",#REF!)</formula>
    </cfRule>
    <cfRule type="cellIs" dxfId="33" priority="3" stopIfTrue="1" operator="equal">
      <formula>CONCATENATE(#REF!,"/",#REF!)</formula>
    </cfRule>
    <cfRule type="cellIs" dxfId="32" priority="4" operator="equal">
      <formula>CONCATENATE($Y16,"/",$Z16)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7163-2889-495C-A076-1A922B036856}">
  <sheetPr codeName="Sheet16"/>
  <dimension ref="A1:GK8"/>
  <sheetViews>
    <sheetView zoomScale="90" zoomScaleNormal="90" workbookViewId="0"/>
  </sheetViews>
  <sheetFormatPr baseColWidth="10" defaultColWidth="8.83203125" defaultRowHeight="15" x14ac:dyDescent="0.2"/>
  <cols>
    <col min="1" max="1" width="4.5" customWidth="1"/>
    <col min="2" max="2" width="10.1640625" bestFit="1" customWidth="1"/>
    <col min="3" max="6" width="4.5" customWidth="1"/>
    <col min="7" max="7" width="5.1640625" bestFit="1" customWidth="1"/>
    <col min="8" max="9" width="4.5" customWidth="1"/>
    <col min="10" max="10" width="17" bestFit="1" customWidth="1"/>
    <col min="11" max="11" width="5" bestFit="1" customWidth="1"/>
    <col min="12" max="13" width="5.1640625" bestFit="1" customWidth="1"/>
    <col min="14" max="14" width="4.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9.5" bestFit="1" customWidth="1"/>
    <col min="21" max="21" width="4.5" customWidth="1"/>
    <col min="22" max="22" width="12.83203125" bestFit="1" customWidth="1"/>
    <col min="23" max="24" width="5.1640625" bestFit="1" customWidth="1"/>
    <col min="25" max="192" width="4.5" customWidth="1"/>
  </cols>
  <sheetData>
    <row r="1" spans="1:193" ht="119" x14ac:dyDescent="0.2">
      <c r="A1" s="29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30" t="s">
        <v>26</v>
      </c>
      <c r="AF1" s="30" t="s">
        <v>27</v>
      </c>
      <c r="AG1" s="30" t="s">
        <v>28</v>
      </c>
      <c r="AH1" s="30" t="s">
        <v>29</v>
      </c>
      <c r="AI1" s="30" t="s">
        <v>30</v>
      </c>
      <c r="AJ1" s="30" t="s">
        <v>31</v>
      </c>
      <c r="AK1" s="30" t="s">
        <v>32</v>
      </c>
      <c r="AL1" s="30" t="s">
        <v>33</v>
      </c>
      <c r="AM1" s="30" t="s">
        <v>34</v>
      </c>
      <c r="AN1" s="30" t="s">
        <v>35</v>
      </c>
      <c r="AO1" s="30" t="s">
        <v>36</v>
      </c>
      <c r="AP1" s="30" t="s">
        <v>37</v>
      </c>
      <c r="AQ1" s="30" t="s">
        <v>38</v>
      </c>
      <c r="AR1" s="30" t="s">
        <v>39</v>
      </c>
      <c r="AS1" s="30" t="s">
        <v>40</v>
      </c>
      <c r="AT1" s="30" t="s">
        <v>41</v>
      </c>
      <c r="AU1" s="30" t="s">
        <v>42</v>
      </c>
      <c r="AV1" s="30" t="s">
        <v>43</v>
      </c>
      <c r="AW1" s="30" t="s">
        <v>44</v>
      </c>
      <c r="AX1" s="30" t="s">
        <v>45</v>
      </c>
      <c r="AY1" s="30" t="s">
        <v>46</v>
      </c>
      <c r="AZ1" s="30" t="s">
        <v>47</v>
      </c>
      <c r="BA1" s="30" t="s">
        <v>48</v>
      </c>
      <c r="BB1" s="30" t="s">
        <v>49</v>
      </c>
      <c r="BC1" s="30" t="s">
        <v>50</v>
      </c>
      <c r="BD1" s="30" t="s">
        <v>51</v>
      </c>
      <c r="BE1" s="30" t="s">
        <v>52</v>
      </c>
      <c r="BF1" s="30" t="s">
        <v>53</v>
      </c>
      <c r="BG1" s="30" t="s">
        <v>54</v>
      </c>
      <c r="BH1" s="30" t="s">
        <v>55</v>
      </c>
      <c r="BI1" s="30" t="s">
        <v>56</v>
      </c>
      <c r="BJ1" s="30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30" t="s">
        <v>106</v>
      </c>
      <c r="DH1" s="30" t="s">
        <v>107</v>
      </c>
      <c r="DI1" s="30" t="s">
        <v>108</v>
      </c>
      <c r="DJ1" s="30" t="s">
        <v>109</v>
      </c>
      <c r="DK1" s="30" t="s">
        <v>110</v>
      </c>
      <c r="DL1" s="30" t="s">
        <v>111</v>
      </c>
      <c r="DM1" s="30" t="s">
        <v>112</v>
      </c>
      <c r="DN1" s="30" t="s">
        <v>113</v>
      </c>
      <c r="DO1" s="30" t="s">
        <v>114</v>
      </c>
      <c r="DP1" s="30" t="s">
        <v>115</v>
      </c>
      <c r="DQ1" s="30" t="s">
        <v>116</v>
      </c>
      <c r="DR1" s="30" t="s">
        <v>117</v>
      </c>
      <c r="DS1" s="30" t="s">
        <v>118</v>
      </c>
      <c r="DT1" s="30" t="s">
        <v>119</v>
      </c>
      <c r="DU1" s="30" t="s">
        <v>120</v>
      </c>
      <c r="DV1" s="30" t="s">
        <v>121</v>
      </c>
      <c r="DW1" s="30" t="s">
        <v>122</v>
      </c>
      <c r="DX1" s="30" t="s">
        <v>123</v>
      </c>
      <c r="DY1" s="30" t="s">
        <v>124</v>
      </c>
      <c r="DZ1" s="30" t="s">
        <v>125</v>
      </c>
      <c r="EA1" s="30" t="s">
        <v>126</v>
      </c>
      <c r="EB1" s="30" t="s">
        <v>127</v>
      </c>
      <c r="EC1" s="30" t="s">
        <v>128</v>
      </c>
      <c r="ED1" s="30" t="s">
        <v>129</v>
      </c>
      <c r="EE1" s="30" t="s">
        <v>130</v>
      </c>
      <c r="EF1" s="30" t="s">
        <v>131</v>
      </c>
      <c r="EG1" s="30" t="s">
        <v>132</v>
      </c>
      <c r="EH1" s="30" t="s">
        <v>133</v>
      </c>
      <c r="EI1" s="30" t="s">
        <v>134</v>
      </c>
      <c r="EJ1" s="30" t="s">
        <v>135</v>
      </c>
      <c r="EK1" s="30" t="s">
        <v>136</v>
      </c>
      <c r="EL1" s="30" t="s">
        <v>137</v>
      </c>
      <c r="EM1" s="30" t="s">
        <v>138</v>
      </c>
      <c r="EN1" s="30" t="s">
        <v>139</v>
      </c>
      <c r="EO1" s="30" t="s">
        <v>140</v>
      </c>
      <c r="EP1" s="30" t="s">
        <v>141</v>
      </c>
      <c r="EQ1" s="30" t="s">
        <v>142</v>
      </c>
      <c r="ER1" s="30" t="s">
        <v>143</v>
      </c>
      <c r="ES1" s="30" t="s">
        <v>144</v>
      </c>
      <c r="ET1" s="30" t="s">
        <v>145</v>
      </c>
      <c r="EU1" s="30" t="s">
        <v>146</v>
      </c>
      <c r="EV1" s="30" t="s">
        <v>147</v>
      </c>
      <c r="EW1" s="30" t="s">
        <v>148</v>
      </c>
      <c r="EX1" s="30" t="s">
        <v>149</v>
      </c>
      <c r="EY1" s="30" t="s">
        <v>150</v>
      </c>
      <c r="EZ1" s="30" t="s">
        <v>151</v>
      </c>
      <c r="FA1" s="30" t="s">
        <v>152</v>
      </c>
      <c r="FB1" s="30" t="s">
        <v>153</v>
      </c>
      <c r="FC1" s="30" t="s">
        <v>154</v>
      </c>
      <c r="FD1" s="30" t="s">
        <v>155</v>
      </c>
      <c r="FE1" s="30" t="s">
        <v>156</v>
      </c>
      <c r="FF1" s="30" t="s">
        <v>157</v>
      </c>
      <c r="FG1" s="30" t="s">
        <v>158</v>
      </c>
      <c r="FH1" s="30" t="s">
        <v>159</v>
      </c>
      <c r="FI1" s="30" t="s">
        <v>160</v>
      </c>
      <c r="FJ1" s="30" t="s">
        <v>161</v>
      </c>
      <c r="FK1" s="30" t="s">
        <v>162</v>
      </c>
      <c r="FL1" s="30" t="s">
        <v>163</v>
      </c>
      <c r="FM1" s="30" t="s">
        <v>164</v>
      </c>
      <c r="FN1" s="30" t="s">
        <v>165</v>
      </c>
      <c r="FO1" s="30" t="s">
        <v>166</v>
      </c>
      <c r="FP1" s="30" t="s">
        <v>167</v>
      </c>
      <c r="FQ1" s="30" t="s">
        <v>168</v>
      </c>
      <c r="FR1" s="30" t="s">
        <v>169</v>
      </c>
      <c r="FS1" s="30" t="s">
        <v>170</v>
      </c>
      <c r="FT1" s="30" t="s">
        <v>171</v>
      </c>
      <c r="FU1" s="30" t="s">
        <v>172</v>
      </c>
      <c r="FV1" s="30" t="s">
        <v>173</v>
      </c>
      <c r="FW1" s="30" t="s">
        <v>174</v>
      </c>
      <c r="FX1" s="30" t="s">
        <v>175</v>
      </c>
      <c r="FY1" s="30" t="s">
        <v>176</v>
      </c>
      <c r="FZ1" s="30" t="s">
        <v>177</v>
      </c>
      <c r="GA1" s="30" t="s">
        <v>178</v>
      </c>
      <c r="GB1" s="30" t="s">
        <v>179</v>
      </c>
      <c r="GC1" s="30" t="s">
        <v>180</v>
      </c>
      <c r="GD1" s="30" t="s">
        <v>181</v>
      </c>
      <c r="GE1" s="30" t="s">
        <v>182</v>
      </c>
      <c r="GF1" s="30" t="s">
        <v>183</v>
      </c>
      <c r="GG1" s="30" t="s">
        <v>184</v>
      </c>
      <c r="GH1" s="30" t="s">
        <v>185</v>
      </c>
      <c r="GI1" s="31" t="s">
        <v>186</v>
      </c>
      <c r="GJ1" s="39" t="s">
        <v>1358</v>
      </c>
      <c r="GK1" s="34"/>
    </row>
    <row r="2" spans="1:193" x14ac:dyDescent="0.2">
      <c r="A2" t="s">
        <v>351</v>
      </c>
      <c r="B2">
        <v>429280686</v>
      </c>
      <c r="C2" t="s">
        <v>198</v>
      </c>
      <c r="D2" t="s">
        <v>189</v>
      </c>
      <c r="G2">
        <v>2340</v>
      </c>
      <c r="H2">
        <v>708</v>
      </c>
      <c r="I2" t="s">
        <v>189</v>
      </c>
      <c r="J2" t="s">
        <v>199</v>
      </c>
      <c r="K2" t="s">
        <v>200</v>
      </c>
      <c r="L2">
        <v>7023</v>
      </c>
      <c r="M2">
        <v>2124</v>
      </c>
      <c r="N2">
        <v>-1</v>
      </c>
      <c r="O2" t="s">
        <v>640</v>
      </c>
      <c r="P2" t="s">
        <v>192</v>
      </c>
      <c r="Q2" t="s">
        <v>641</v>
      </c>
      <c r="R2" t="s">
        <v>642</v>
      </c>
      <c r="S2" t="s">
        <v>643</v>
      </c>
      <c r="T2" t="s">
        <v>644</v>
      </c>
      <c r="U2">
        <v>2</v>
      </c>
      <c r="V2" t="s">
        <v>193</v>
      </c>
      <c r="W2">
        <v>7237</v>
      </c>
      <c r="X2">
        <v>2195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t="s">
        <v>195</v>
      </c>
      <c r="AF2">
        <v>0</v>
      </c>
      <c r="AG2">
        <v>0</v>
      </c>
      <c r="AH2" t="s">
        <v>195</v>
      </c>
      <c r="AI2">
        <v>0</v>
      </c>
      <c r="AJ2">
        <v>0</v>
      </c>
      <c r="AK2">
        <v>0</v>
      </c>
      <c r="AL2" t="s">
        <v>195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</v>
      </c>
      <c r="AX2">
        <v>1</v>
      </c>
      <c r="AY2">
        <v>0</v>
      </c>
      <c r="AZ2">
        <v>0</v>
      </c>
      <c r="BA2" t="s">
        <v>195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0.5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0.5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 t="s">
        <v>195</v>
      </c>
      <c r="DL2">
        <v>0</v>
      </c>
      <c r="DM2">
        <v>0</v>
      </c>
      <c r="DN2">
        <v>0</v>
      </c>
      <c r="DO2">
        <v>0</v>
      </c>
      <c r="DP2">
        <v>0</v>
      </c>
      <c r="DQ2">
        <v>0.5</v>
      </c>
      <c r="DR2">
        <v>0</v>
      </c>
      <c r="DS2">
        <v>0</v>
      </c>
      <c r="DT2" t="s">
        <v>195</v>
      </c>
      <c r="DU2" t="s">
        <v>195</v>
      </c>
      <c r="DV2">
        <v>0</v>
      </c>
      <c r="DW2">
        <v>0</v>
      </c>
      <c r="DX2">
        <v>0</v>
      </c>
      <c r="DY2">
        <v>0</v>
      </c>
      <c r="DZ2">
        <v>0</v>
      </c>
      <c r="EA2" t="s">
        <v>195</v>
      </c>
      <c r="EB2" t="s">
        <v>195</v>
      </c>
      <c r="EC2">
        <v>0</v>
      </c>
      <c r="ED2" t="s">
        <v>195</v>
      </c>
      <c r="EE2">
        <v>0</v>
      </c>
      <c r="EF2">
        <v>0</v>
      </c>
      <c r="EG2">
        <v>0</v>
      </c>
      <c r="EH2" t="s">
        <v>195</v>
      </c>
      <c r="EI2">
        <v>0</v>
      </c>
      <c r="EJ2">
        <v>0</v>
      </c>
      <c r="EK2">
        <v>0</v>
      </c>
      <c r="EL2">
        <v>1</v>
      </c>
      <c r="EM2">
        <v>0</v>
      </c>
      <c r="EN2">
        <v>0.5</v>
      </c>
      <c r="EO2" t="s">
        <v>195</v>
      </c>
      <c r="EP2" t="s">
        <v>195</v>
      </c>
      <c r="EQ2">
        <v>0.5</v>
      </c>
      <c r="ER2">
        <v>1</v>
      </c>
      <c r="ES2">
        <v>0.5</v>
      </c>
      <c r="ET2">
        <v>0.5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 t="s">
        <v>195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 t="s">
        <v>195</v>
      </c>
      <c r="FL2" t="s">
        <v>195</v>
      </c>
      <c r="FM2">
        <v>0.5</v>
      </c>
      <c r="FN2" t="s">
        <v>195</v>
      </c>
      <c r="FO2">
        <v>0</v>
      </c>
      <c r="FP2">
        <v>0</v>
      </c>
      <c r="FQ2" t="s">
        <v>195</v>
      </c>
      <c r="FR2">
        <v>0</v>
      </c>
      <c r="FS2" t="s">
        <v>195</v>
      </c>
      <c r="FT2" t="s">
        <v>195</v>
      </c>
      <c r="FU2" t="s">
        <v>195</v>
      </c>
      <c r="FV2" t="s">
        <v>195</v>
      </c>
      <c r="FW2">
        <v>0.5</v>
      </c>
      <c r="FX2">
        <v>0</v>
      </c>
      <c r="FY2">
        <v>0</v>
      </c>
      <c r="FZ2" t="s">
        <v>195</v>
      </c>
      <c r="GA2">
        <v>0</v>
      </c>
      <c r="GB2">
        <v>0</v>
      </c>
      <c r="GC2">
        <v>0</v>
      </c>
      <c r="GD2">
        <v>0</v>
      </c>
      <c r="GE2">
        <v>0</v>
      </c>
      <c r="GF2">
        <v>1</v>
      </c>
      <c r="GG2">
        <v>0.5</v>
      </c>
      <c r="GH2">
        <v>1</v>
      </c>
      <c r="GI2" s="27">
        <v>1</v>
      </c>
      <c r="GJ2">
        <f>SUM(AE2:GI2)</f>
        <v>35</v>
      </c>
    </row>
    <row r="3" spans="1:193" x14ac:dyDescent="0.2">
      <c r="A3" t="s">
        <v>351</v>
      </c>
      <c r="B3">
        <v>429280728</v>
      </c>
      <c r="C3" t="s">
        <v>197</v>
      </c>
      <c r="D3" t="s">
        <v>198</v>
      </c>
      <c r="G3">
        <v>2340</v>
      </c>
      <c r="H3">
        <v>694</v>
      </c>
      <c r="I3" t="s">
        <v>198</v>
      </c>
      <c r="J3" t="s">
        <v>199</v>
      </c>
      <c r="K3" t="s">
        <v>200</v>
      </c>
      <c r="L3">
        <v>7023</v>
      </c>
      <c r="M3">
        <v>2082</v>
      </c>
      <c r="N3">
        <v>-1</v>
      </c>
      <c r="O3" t="s">
        <v>640</v>
      </c>
      <c r="P3" t="s">
        <v>192</v>
      </c>
      <c r="Q3" t="s">
        <v>641</v>
      </c>
      <c r="R3" t="s">
        <v>642</v>
      </c>
      <c r="S3" t="s">
        <v>645</v>
      </c>
      <c r="T3" t="s">
        <v>646</v>
      </c>
      <c r="U3">
        <v>2</v>
      </c>
      <c r="V3" t="s">
        <v>193</v>
      </c>
      <c r="W3">
        <v>7237</v>
      </c>
      <c r="X3">
        <v>2153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 t="s">
        <v>195</v>
      </c>
      <c r="AG3" t="s">
        <v>195</v>
      </c>
      <c r="AH3" t="s">
        <v>195</v>
      </c>
      <c r="AI3">
        <v>0</v>
      </c>
      <c r="AJ3">
        <v>0</v>
      </c>
      <c r="AK3">
        <v>0</v>
      </c>
      <c r="AL3" t="s">
        <v>195</v>
      </c>
      <c r="AM3">
        <v>0</v>
      </c>
      <c r="AN3">
        <v>0</v>
      </c>
      <c r="AO3">
        <v>0</v>
      </c>
      <c r="AP3" t="s">
        <v>195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1</v>
      </c>
      <c r="AX3">
        <v>1</v>
      </c>
      <c r="AY3">
        <v>0</v>
      </c>
      <c r="AZ3">
        <v>0</v>
      </c>
      <c r="BA3" t="s">
        <v>195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 t="s">
        <v>195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 t="s">
        <v>195</v>
      </c>
      <c r="EB3" t="s">
        <v>195</v>
      </c>
      <c r="EC3">
        <v>0</v>
      </c>
      <c r="ED3" t="s">
        <v>195</v>
      </c>
      <c r="EE3">
        <v>0</v>
      </c>
      <c r="EF3">
        <v>0</v>
      </c>
      <c r="EG3">
        <v>0</v>
      </c>
      <c r="EH3" t="s">
        <v>195</v>
      </c>
      <c r="EI3">
        <v>0</v>
      </c>
      <c r="EJ3">
        <v>0</v>
      </c>
      <c r="EK3">
        <v>0</v>
      </c>
      <c r="EL3">
        <v>1</v>
      </c>
      <c r="EM3">
        <v>0</v>
      </c>
      <c r="EN3">
        <v>0.5</v>
      </c>
      <c r="EO3">
        <v>0.5</v>
      </c>
      <c r="EP3">
        <v>1</v>
      </c>
      <c r="EQ3">
        <v>0.5</v>
      </c>
      <c r="ER3">
        <v>1</v>
      </c>
      <c r="ES3">
        <v>0.5</v>
      </c>
      <c r="ET3">
        <v>0.5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 t="s">
        <v>195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 t="s">
        <v>195</v>
      </c>
      <c r="FL3" t="s">
        <v>195</v>
      </c>
      <c r="FM3">
        <v>0.5</v>
      </c>
      <c r="FN3" t="s">
        <v>195</v>
      </c>
      <c r="FO3">
        <v>0</v>
      </c>
      <c r="FP3">
        <v>0</v>
      </c>
      <c r="FQ3" t="s">
        <v>195</v>
      </c>
      <c r="FR3">
        <v>0</v>
      </c>
      <c r="FS3" t="s">
        <v>195</v>
      </c>
      <c r="FT3" t="s">
        <v>195</v>
      </c>
      <c r="FU3" t="s">
        <v>195</v>
      </c>
      <c r="FV3" t="s">
        <v>195</v>
      </c>
      <c r="FW3">
        <v>0.5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1</v>
      </c>
      <c r="GG3">
        <v>0.5</v>
      </c>
      <c r="GH3">
        <v>1</v>
      </c>
      <c r="GI3" s="16">
        <v>1</v>
      </c>
      <c r="GJ3">
        <f t="shared" ref="GJ3:GJ4" si="0">SUM(AE3:GI3)</f>
        <v>35.5</v>
      </c>
    </row>
    <row r="4" spans="1:193" x14ac:dyDescent="0.2">
      <c r="A4" t="s">
        <v>351</v>
      </c>
      <c r="B4">
        <v>429281964</v>
      </c>
      <c r="C4" t="s">
        <v>198</v>
      </c>
      <c r="D4" t="s">
        <v>197</v>
      </c>
      <c r="G4">
        <v>2340</v>
      </c>
      <c r="H4">
        <v>282</v>
      </c>
      <c r="I4" t="s">
        <v>197</v>
      </c>
      <c r="J4" t="s">
        <v>199</v>
      </c>
      <c r="K4" t="s">
        <v>200</v>
      </c>
      <c r="L4">
        <v>7023</v>
      </c>
      <c r="M4">
        <v>846</v>
      </c>
      <c r="N4">
        <v>-1</v>
      </c>
      <c r="O4" t="s">
        <v>640</v>
      </c>
      <c r="P4" t="s">
        <v>192</v>
      </c>
      <c r="Q4" t="s">
        <v>641</v>
      </c>
      <c r="R4" t="s">
        <v>642</v>
      </c>
      <c r="S4" t="s">
        <v>647</v>
      </c>
      <c r="T4" t="s">
        <v>648</v>
      </c>
      <c r="U4">
        <v>2</v>
      </c>
      <c r="V4" t="s">
        <v>193</v>
      </c>
      <c r="W4">
        <v>7237</v>
      </c>
      <c r="X4">
        <v>917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 t="s">
        <v>195</v>
      </c>
      <c r="AY4">
        <v>0</v>
      </c>
      <c r="AZ4">
        <v>0</v>
      </c>
      <c r="BA4" t="s">
        <v>195</v>
      </c>
      <c r="BB4">
        <v>1</v>
      </c>
      <c r="BC4" t="s">
        <v>195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 t="s">
        <v>195</v>
      </c>
      <c r="DI4">
        <v>0</v>
      </c>
      <c r="DJ4">
        <v>0</v>
      </c>
      <c r="DK4">
        <v>1</v>
      </c>
      <c r="DL4">
        <v>0.5</v>
      </c>
      <c r="DM4">
        <v>0.5</v>
      </c>
      <c r="DN4">
        <v>0</v>
      </c>
      <c r="DO4">
        <v>0</v>
      </c>
      <c r="DP4" t="s">
        <v>195</v>
      </c>
      <c r="DQ4" t="s">
        <v>195</v>
      </c>
      <c r="DR4">
        <v>0.5</v>
      </c>
      <c r="DS4">
        <v>0.5</v>
      </c>
      <c r="DT4" t="s">
        <v>195</v>
      </c>
      <c r="DU4">
        <v>0</v>
      </c>
      <c r="DV4">
        <v>0</v>
      </c>
      <c r="DW4" t="s">
        <v>195</v>
      </c>
      <c r="DX4">
        <v>0</v>
      </c>
      <c r="DY4" t="s">
        <v>195</v>
      </c>
      <c r="DZ4" t="s">
        <v>195</v>
      </c>
      <c r="EA4">
        <v>0</v>
      </c>
      <c r="EB4">
        <v>0.5</v>
      </c>
      <c r="EC4">
        <v>0.5</v>
      </c>
      <c r="ED4">
        <v>1</v>
      </c>
      <c r="EE4" t="s">
        <v>195</v>
      </c>
      <c r="EF4">
        <v>0</v>
      </c>
      <c r="EG4">
        <v>0</v>
      </c>
      <c r="EH4">
        <v>1</v>
      </c>
      <c r="EI4">
        <v>0</v>
      </c>
      <c r="EJ4" t="s">
        <v>195</v>
      </c>
      <c r="EK4">
        <v>0</v>
      </c>
      <c r="EL4">
        <v>1</v>
      </c>
      <c r="EM4">
        <v>0</v>
      </c>
      <c r="EN4" t="s">
        <v>195</v>
      </c>
      <c r="EO4">
        <v>0.5</v>
      </c>
      <c r="EP4">
        <v>1</v>
      </c>
      <c r="EQ4" t="s">
        <v>195</v>
      </c>
      <c r="ER4">
        <v>1</v>
      </c>
      <c r="ES4" t="s">
        <v>195</v>
      </c>
      <c r="ET4">
        <v>0.5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0.5</v>
      </c>
      <c r="FC4">
        <v>0.5</v>
      </c>
      <c r="FD4" t="s">
        <v>195</v>
      </c>
      <c r="FE4">
        <v>0</v>
      </c>
      <c r="FF4">
        <v>1</v>
      </c>
      <c r="FG4">
        <v>0</v>
      </c>
      <c r="FH4">
        <v>0</v>
      </c>
      <c r="FI4">
        <v>0</v>
      </c>
      <c r="FJ4">
        <v>0.5</v>
      </c>
      <c r="FK4">
        <v>0</v>
      </c>
      <c r="FL4" t="s">
        <v>195</v>
      </c>
      <c r="FM4">
        <v>0.5</v>
      </c>
      <c r="FN4" t="s">
        <v>195</v>
      </c>
      <c r="FO4">
        <v>0.5</v>
      </c>
      <c r="FP4">
        <v>0.5</v>
      </c>
      <c r="FQ4">
        <v>1</v>
      </c>
      <c r="FR4">
        <v>0</v>
      </c>
      <c r="FS4">
        <v>1</v>
      </c>
      <c r="FT4">
        <v>1</v>
      </c>
      <c r="FU4">
        <v>0.5</v>
      </c>
      <c r="FV4">
        <v>1</v>
      </c>
      <c r="FW4">
        <v>1</v>
      </c>
      <c r="FX4">
        <v>0</v>
      </c>
      <c r="FY4">
        <v>0</v>
      </c>
      <c r="FZ4" t="s">
        <v>195</v>
      </c>
      <c r="GA4" t="s">
        <v>195</v>
      </c>
      <c r="GB4">
        <v>0</v>
      </c>
      <c r="GC4">
        <v>0</v>
      </c>
      <c r="GD4">
        <v>0</v>
      </c>
      <c r="GE4">
        <v>0</v>
      </c>
      <c r="GF4">
        <v>1</v>
      </c>
      <c r="GG4">
        <v>0.5</v>
      </c>
      <c r="GH4">
        <v>1</v>
      </c>
      <c r="GI4" s="19">
        <v>1</v>
      </c>
      <c r="GJ4">
        <f t="shared" si="0"/>
        <v>47.5</v>
      </c>
    </row>
    <row r="5" spans="1:193" x14ac:dyDescent="0.2">
      <c r="AA5" s="26"/>
      <c r="AD5" s="4" t="s">
        <v>1129</v>
      </c>
      <c r="AE5" s="28">
        <f>SUM(AE2:AE4)</f>
        <v>0</v>
      </c>
      <c r="AF5" s="28">
        <f t="shared" ref="AF5:CQ5" si="1">SUM(AF2:AF4)</f>
        <v>0</v>
      </c>
      <c r="AG5" s="28">
        <f t="shared" si="1"/>
        <v>0</v>
      </c>
      <c r="AH5" s="28">
        <f t="shared" si="1"/>
        <v>0</v>
      </c>
      <c r="AI5" s="28">
        <f t="shared" si="1"/>
        <v>0</v>
      </c>
      <c r="AJ5" s="28">
        <f t="shared" si="1"/>
        <v>0</v>
      </c>
      <c r="AK5" s="28">
        <f t="shared" si="1"/>
        <v>0</v>
      </c>
      <c r="AL5" s="28">
        <f t="shared" si="1"/>
        <v>0</v>
      </c>
      <c r="AM5" s="28">
        <f t="shared" si="1"/>
        <v>0</v>
      </c>
      <c r="AN5" s="28">
        <f t="shared" si="1"/>
        <v>0</v>
      </c>
      <c r="AO5" s="28">
        <f t="shared" si="1"/>
        <v>0</v>
      </c>
      <c r="AP5" s="28">
        <f t="shared" si="1"/>
        <v>0</v>
      </c>
      <c r="AQ5" s="28">
        <f t="shared" si="1"/>
        <v>0</v>
      </c>
      <c r="AR5" s="28">
        <f t="shared" si="1"/>
        <v>0</v>
      </c>
      <c r="AS5" s="28">
        <f t="shared" si="1"/>
        <v>0</v>
      </c>
      <c r="AT5" s="28">
        <f t="shared" si="1"/>
        <v>0</v>
      </c>
      <c r="AU5" s="28">
        <f t="shared" si="1"/>
        <v>0</v>
      </c>
      <c r="AV5" s="28">
        <f t="shared" si="1"/>
        <v>0</v>
      </c>
      <c r="AW5" s="28">
        <f t="shared" si="1"/>
        <v>3</v>
      </c>
      <c r="AX5" s="28">
        <f t="shared" si="1"/>
        <v>2</v>
      </c>
      <c r="AY5" s="28">
        <f t="shared" si="1"/>
        <v>0</v>
      </c>
      <c r="AZ5" s="28">
        <f t="shared" si="1"/>
        <v>0</v>
      </c>
      <c r="BA5" s="28">
        <f t="shared" si="1"/>
        <v>0</v>
      </c>
      <c r="BB5" s="28">
        <f t="shared" si="1"/>
        <v>3</v>
      </c>
      <c r="BC5" s="28">
        <f t="shared" si="1"/>
        <v>0</v>
      </c>
      <c r="BD5" s="28">
        <f t="shared" si="1"/>
        <v>0</v>
      </c>
      <c r="BE5" s="28">
        <f t="shared" si="1"/>
        <v>0</v>
      </c>
      <c r="BF5" s="28">
        <f t="shared" si="1"/>
        <v>0</v>
      </c>
      <c r="BG5" s="28">
        <f t="shared" si="1"/>
        <v>0</v>
      </c>
      <c r="BH5" s="28">
        <f t="shared" si="1"/>
        <v>0</v>
      </c>
      <c r="BI5" s="28">
        <f t="shared" si="1"/>
        <v>0</v>
      </c>
      <c r="BJ5" s="28">
        <f t="shared" si="1"/>
        <v>0</v>
      </c>
      <c r="BK5" s="28">
        <f t="shared" si="1"/>
        <v>3</v>
      </c>
      <c r="BL5" s="28">
        <f t="shared" si="1"/>
        <v>3</v>
      </c>
      <c r="BM5" s="28">
        <f t="shared" si="1"/>
        <v>3</v>
      </c>
      <c r="BN5" s="28">
        <f t="shared" si="1"/>
        <v>3</v>
      </c>
      <c r="BO5" s="28">
        <f t="shared" si="1"/>
        <v>3</v>
      </c>
      <c r="BP5" s="28">
        <f t="shared" si="1"/>
        <v>3</v>
      </c>
      <c r="BQ5" s="28">
        <f t="shared" si="1"/>
        <v>3</v>
      </c>
      <c r="BR5" s="28">
        <f t="shared" si="1"/>
        <v>3</v>
      </c>
      <c r="BS5" s="28">
        <f t="shared" si="1"/>
        <v>1.5</v>
      </c>
      <c r="BT5" s="28">
        <f t="shared" si="1"/>
        <v>3</v>
      </c>
      <c r="BU5" s="28">
        <f t="shared" si="1"/>
        <v>3</v>
      </c>
      <c r="BV5" s="28">
        <f t="shared" si="1"/>
        <v>3</v>
      </c>
      <c r="BW5" s="28">
        <f t="shared" si="1"/>
        <v>3</v>
      </c>
      <c r="BX5" s="28">
        <f t="shared" si="1"/>
        <v>3</v>
      </c>
      <c r="BY5" s="28">
        <f t="shared" si="1"/>
        <v>1.5</v>
      </c>
      <c r="BZ5" s="28">
        <f t="shared" si="1"/>
        <v>3</v>
      </c>
      <c r="CA5" s="28">
        <f t="shared" si="1"/>
        <v>1.5</v>
      </c>
      <c r="CB5" s="28">
        <f t="shared" si="1"/>
        <v>3</v>
      </c>
      <c r="CC5" s="28">
        <f t="shared" si="1"/>
        <v>3</v>
      </c>
      <c r="CD5" s="28">
        <f t="shared" si="1"/>
        <v>3</v>
      </c>
      <c r="CE5" s="28">
        <f t="shared" si="1"/>
        <v>3</v>
      </c>
      <c r="CF5" s="28">
        <f t="shared" si="1"/>
        <v>3</v>
      </c>
      <c r="CG5" s="28">
        <f t="shared" si="1"/>
        <v>3</v>
      </c>
      <c r="CH5" s="28">
        <f t="shared" si="1"/>
        <v>3</v>
      </c>
      <c r="CI5" s="28">
        <f t="shared" si="1"/>
        <v>0</v>
      </c>
      <c r="CJ5" s="28">
        <f t="shared" si="1"/>
        <v>0</v>
      </c>
      <c r="CK5" s="28">
        <f t="shared" si="1"/>
        <v>0</v>
      </c>
      <c r="CL5" s="28">
        <f t="shared" si="1"/>
        <v>0</v>
      </c>
      <c r="CM5" s="28">
        <f t="shared" si="1"/>
        <v>0</v>
      </c>
      <c r="CN5" s="28">
        <f t="shared" si="1"/>
        <v>0</v>
      </c>
      <c r="CO5" s="28">
        <f t="shared" si="1"/>
        <v>0</v>
      </c>
      <c r="CP5" s="28">
        <f t="shared" si="1"/>
        <v>0</v>
      </c>
      <c r="CQ5" s="28">
        <f t="shared" si="1"/>
        <v>0.5</v>
      </c>
      <c r="CR5" s="28">
        <f t="shared" ref="CR5:FC5" si="2">SUM(CR2:CR4)</f>
        <v>0</v>
      </c>
      <c r="CS5" s="28">
        <f t="shared" si="2"/>
        <v>0</v>
      </c>
      <c r="CT5" s="28">
        <f t="shared" si="2"/>
        <v>0</v>
      </c>
      <c r="CU5" s="28">
        <f t="shared" si="2"/>
        <v>0</v>
      </c>
      <c r="CV5" s="28">
        <f t="shared" si="2"/>
        <v>0</v>
      </c>
      <c r="CW5" s="28">
        <f t="shared" si="2"/>
        <v>0</v>
      </c>
      <c r="CX5" s="28">
        <f t="shared" si="2"/>
        <v>0</v>
      </c>
      <c r="CY5" s="28">
        <f t="shared" si="2"/>
        <v>0</v>
      </c>
      <c r="CZ5" s="28">
        <f t="shared" si="2"/>
        <v>0</v>
      </c>
      <c r="DA5" s="28">
        <f t="shared" si="2"/>
        <v>0</v>
      </c>
      <c r="DB5" s="28">
        <f t="shared" si="2"/>
        <v>0</v>
      </c>
      <c r="DC5" s="28">
        <f t="shared" si="2"/>
        <v>0</v>
      </c>
      <c r="DD5" s="28">
        <f t="shared" si="2"/>
        <v>0</v>
      </c>
      <c r="DE5" s="28">
        <f t="shared" si="2"/>
        <v>0</v>
      </c>
      <c r="DF5" s="28">
        <f t="shared" si="2"/>
        <v>0</v>
      </c>
      <c r="DG5" s="28">
        <f t="shared" si="2"/>
        <v>0</v>
      </c>
      <c r="DH5" s="28">
        <f t="shared" si="2"/>
        <v>0</v>
      </c>
      <c r="DI5" s="28">
        <f t="shared" si="2"/>
        <v>0</v>
      </c>
      <c r="DJ5" s="28">
        <f t="shared" si="2"/>
        <v>0</v>
      </c>
      <c r="DK5" s="28">
        <f t="shared" si="2"/>
        <v>1</v>
      </c>
      <c r="DL5" s="28">
        <f t="shared" si="2"/>
        <v>0.5</v>
      </c>
      <c r="DM5" s="28">
        <f t="shared" si="2"/>
        <v>0.5</v>
      </c>
      <c r="DN5" s="28">
        <f t="shared" si="2"/>
        <v>0</v>
      </c>
      <c r="DO5" s="28">
        <f t="shared" si="2"/>
        <v>0</v>
      </c>
      <c r="DP5" s="28">
        <f t="shared" si="2"/>
        <v>0</v>
      </c>
      <c r="DQ5" s="28">
        <f t="shared" si="2"/>
        <v>0.5</v>
      </c>
      <c r="DR5" s="28">
        <f t="shared" si="2"/>
        <v>0.5</v>
      </c>
      <c r="DS5" s="28">
        <f t="shared" si="2"/>
        <v>0.5</v>
      </c>
      <c r="DT5" s="28">
        <f t="shared" si="2"/>
        <v>0</v>
      </c>
      <c r="DU5" s="28">
        <f t="shared" si="2"/>
        <v>0</v>
      </c>
      <c r="DV5" s="28">
        <f t="shared" si="2"/>
        <v>0</v>
      </c>
      <c r="DW5" s="28">
        <f t="shared" si="2"/>
        <v>0</v>
      </c>
      <c r="DX5" s="28">
        <f t="shared" si="2"/>
        <v>0</v>
      </c>
      <c r="DY5" s="28">
        <f t="shared" si="2"/>
        <v>0</v>
      </c>
      <c r="DZ5" s="28">
        <f t="shared" si="2"/>
        <v>0</v>
      </c>
      <c r="EA5" s="28">
        <f t="shared" si="2"/>
        <v>0</v>
      </c>
      <c r="EB5" s="28">
        <f t="shared" si="2"/>
        <v>0.5</v>
      </c>
      <c r="EC5" s="28">
        <f t="shared" si="2"/>
        <v>0.5</v>
      </c>
      <c r="ED5" s="28">
        <f t="shared" si="2"/>
        <v>1</v>
      </c>
      <c r="EE5" s="28">
        <f t="shared" si="2"/>
        <v>0</v>
      </c>
      <c r="EF5" s="28">
        <f t="shared" si="2"/>
        <v>0</v>
      </c>
      <c r="EG5" s="28">
        <f t="shared" si="2"/>
        <v>0</v>
      </c>
      <c r="EH5" s="28">
        <f t="shared" si="2"/>
        <v>1</v>
      </c>
      <c r="EI5" s="28">
        <f t="shared" si="2"/>
        <v>0</v>
      </c>
      <c r="EJ5" s="28">
        <f t="shared" si="2"/>
        <v>0</v>
      </c>
      <c r="EK5" s="28">
        <f t="shared" si="2"/>
        <v>0</v>
      </c>
      <c r="EL5" s="28">
        <f t="shared" si="2"/>
        <v>3</v>
      </c>
      <c r="EM5" s="28">
        <f t="shared" si="2"/>
        <v>0</v>
      </c>
      <c r="EN5" s="28">
        <f t="shared" si="2"/>
        <v>1</v>
      </c>
      <c r="EO5" s="28">
        <f t="shared" si="2"/>
        <v>1</v>
      </c>
      <c r="EP5" s="28">
        <f t="shared" si="2"/>
        <v>2</v>
      </c>
      <c r="EQ5" s="28">
        <f t="shared" si="2"/>
        <v>1</v>
      </c>
      <c r="ER5" s="28">
        <f t="shared" si="2"/>
        <v>3</v>
      </c>
      <c r="ES5" s="28">
        <f t="shared" si="2"/>
        <v>1</v>
      </c>
      <c r="ET5" s="28">
        <f t="shared" si="2"/>
        <v>1.5</v>
      </c>
      <c r="EU5" s="28">
        <f t="shared" si="2"/>
        <v>0</v>
      </c>
      <c r="EV5" s="28">
        <f t="shared" si="2"/>
        <v>0</v>
      </c>
      <c r="EW5" s="28">
        <f t="shared" si="2"/>
        <v>0</v>
      </c>
      <c r="EX5" s="28">
        <f t="shared" si="2"/>
        <v>0</v>
      </c>
      <c r="EY5" s="28">
        <f t="shared" si="2"/>
        <v>0</v>
      </c>
      <c r="EZ5" s="28">
        <f t="shared" si="2"/>
        <v>0</v>
      </c>
      <c r="FA5" s="28">
        <f t="shared" si="2"/>
        <v>0</v>
      </c>
      <c r="FB5" s="28">
        <f t="shared" si="2"/>
        <v>0.5</v>
      </c>
      <c r="FC5" s="28">
        <f t="shared" si="2"/>
        <v>0.5</v>
      </c>
      <c r="FD5" s="28">
        <f t="shared" ref="FD5:GI5" si="3">SUM(FD2:FD4)</f>
        <v>0</v>
      </c>
      <c r="FE5" s="28">
        <f t="shared" si="3"/>
        <v>0</v>
      </c>
      <c r="FF5" s="28">
        <f t="shared" si="3"/>
        <v>1</v>
      </c>
      <c r="FG5" s="28">
        <f t="shared" si="3"/>
        <v>0</v>
      </c>
      <c r="FH5" s="28">
        <f t="shared" si="3"/>
        <v>0</v>
      </c>
      <c r="FI5" s="28">
        <f t="shared" si="3"/>
        <v>0</v>
      </c>
      <c r="FJ5" s="28">
        <f t="shared" si="3"/>
        <v>0.5</v>
      </c>
      <c r="FK5" s="28">
        <f t="shared" si="3"/>
        <v>0</v>
      </c>
      <c r="FL5" s="28">
        <f t="shared" si="3"/>
        <v>0</v>
      </c>
      <c r="FM5" s="28">
        <f t="shared" si="3"/>
        <v>1.5</v>
      </c>
      <c r="FN5" s="28">
        <f t="shared" si="3"/>
        <v>0</v>
      </c>
      <c r="FO5" s="28">
        <f t="shared" si="3"/>
        <v>0.5</v>
      </c>
      <c r="FP5" s="28">
        <f t="shared" si="3"/>
        <v>0.5</v>
      </c>
      <c r="FQ5" s="28">
        <f t="shared" si="3"/>
        <v>1</v>
      </c>
      <c r="FR5" s="28">
        <f t="shared" si="3"/>
        <v>0</v>
      </c>
      <c r="FS5" s="28">
        <f t="shared" si="3"/>
        <v>1</v>
      </c>
      <c r="FT5" s="28">
        <f t="shared" si="3"/>
        <v>1</v>
      </c>
      <c r="FU5" s="28">
        <f t="shared" si="3"/>
        <v>0.5</v>
      </c>
      <c r="FV5" s="28">
        <f t="shared" si="3"/>
        <v>1</v>
      </c>
      <c r="FW5" s="28">
        <f t="shared" si="3"/>
        <v>2</v>
      </c>
      <c r="FX5" s="28">
        <f t="shared" si="3"/>
        <v>0</v>
      </c>
      <c r="FY5" s="28">
        <f t="shared" si="3"/>
        <v>0</v>
      </c>
      <c r="FZ5" s="28">
        <f t="shared" si="3"/>
        <v>0</v>
      </c>
      <c r="GA5" s="28">
        <f t="shared" si="3"/>
        <v>0</v>
      </c>
      <c r="GB5" s="28">
        <f t="shared" si="3"/>
        <v>0</v>
      </c>
      <c r="GC5" s="28">
        <f t="shared" si="3"/>
        <v>0</v>
      </c>
      <c r="GD5" s="28">
        <f t="shared" si="3"/>
        <v>0</v>
      </c>
      <c r="GE5" s="28">
        <f t="shared" si="3"/>
        <v>0</v>
      </c>
      <c r="GF5" s="28">
        <f t="shared" si="3"/>
        <v>3</v>
      </c>
      <c r="GG5" s="28">
        <f t="shared" si="3"/>
        <v>1.5</v>
      </c>
      <c r="GH5" s="28">
        <f t="shared" si="3"/>
        <v>3</v>
      </c>
      <c r="GI5" s="28">
        <f t="shared" si="3"/>
        <v>3</v>
      </c>
    </row>
    <row r="6" spans="1:193" x14ac:dyDescent="0.2">
      <c r="AD6" s="4" t="s">
        <v>1130</v>
      </c>
      <c r="AE6">
        <v>1</v>
      </c>
      <c r="AF6">
        <v>1</v>
      </c>
      <c r="AG6">
        <v>1</v>
      </c>
      <c r="AH6">
        <v>2</v>
      </c>
      <c r="AI6">
        <v>0</v>
      </c>
      <c r="AJ6">
        <v>0</v>
      </c>
      <c r="AK6">
        <v>0</v>
      </c>
      <c r="AL6">
        <v>2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AY6">
        <v>0</v>
      </c>
      <c r="AZ6">
        <v>0</v>
      </c>
      <c r="BA6">
        <v>3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1</v>
      </c>
      <c r="DI6">
        <v>0</v>
      </c>
      <c r="DJ6">
        <v>0</v>
      </c>
      <c r="DK6">
        <v>2</v>
      </c>
      <c r="DL6">
        <v>0</v>
      </c>
      <c r="DM6">
        <v>0</v>
      </c>
      <c r="DN6">
        <v>0</v>
      </c>
      <c r="DO6">
        <v>0</v>
      </c>
      <c r="DP6">
        <v>1</v>
      </c>
      <c r="DQ6">
        <v>1</v>
      </c>
      <c r="DR6">
        <v>0</v>
      </c>
      <c r="DS6">
        <v>0</v>
      </c>
      <c r="DT6">
        <v>2</v>
      </c>
      <c r="DU6">
        <v>1</v>
      </c>
      <c r="DV6">
        <v>0</v>
      </c>
      <c r="DW6">
        <v>1</v>
      </c>
      <c r="DX6">
        <v>0</v>
      </c>
      <c r="DY6">
        <v>1</v>
      </c>
      <c r="DZ6">
        <v>1</v>
      </c>
      <c r="EA6">
        <v>2</v>
      </c>
      <c r="EB6">
        <v>2</v>
      </c>
      <c r="EC6">
        <v>0</v>
      </c>
      <c r="ED6">
        <v>2</v>
      </c>
      <c r="EE6">
        <v>1</v>
      </c>
      <c r="EF6">
        <v>0</v>
      </c>
      <c r="EG6">
        <v>0</v>
      </c>
      <c r="EH6">
        <v>2</v>
      </c>
      <c r="EI6">
        <v>0</v>
      </c>
      <c r="EJ6">
        <v>1</v>
      </c>
      <c r="EK6">
        <v>0</v>
      </c>
      <c r="EL6">
        <v>0</v>
      </c>
      <c r="EM6">
        <v>0</v>
      </c>
      <c r="EN6">
        <v>1</v>
      </c>
      <c r="EO6">
        <v>1</v>
      </c>
      <c r="EP6">
        <v>1</v>
      </c>
      <c r="EQ6">
        <v>1</v>
      </c>
      <c r="ER6">
        <v>0</v>
      </c>
      <c r="ES6">
        <v>1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1</v>
      </c>
      <c r="FC6">
        <v>1</v>
      </c>
      <c r="FD6">
        <v>1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2</v>
      </c>
      <c r="FL6">
        <v>3</v>
      </c>
      <c r="FM6">
        <v>0</v>
      </c>
      <c r="FN6">
        <v>3</v>
      </c>
      <c r="FO6">
        <v>0</v>
      </c>
      <c r="FP6">
        <v>0</v>
      </c>
      <c r="FQ6">
        <v>2</v>
      </c>
      <c r="FR6">
        <v>0</v>
      </c>
      <c r="FS6">
        <v>2</v>
      </c>
      <c r="FT6">
        <v>2</v>
      </c>
      <c r="FU6">
        <v>2</v>
      </c>
      <c r="FV6">
        <v>2</v>
      </c>
      <c r="FW6">
        <v>0</v>
      </c>
      <c r="FX6">
        <v>0</v>
      </c>
      <c r="FY6">
        <v>0</v>
      </c>
      <c r="FZ6">
        <v>2</v>
      </c>
      <c r="GA6">
        <v>1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</row>
    <row r="7" spans="1:193" x14ac:dyDescent="0.2">
      <c r="AD7" s="4" t="s">
        <v>1131</v>
      </c>
      <c r="AE7">
        <f>3-AE6</f>
        <v>2</v>
      </c>
      <c r="AF7">
        <f t="shared" ref="AF7:CQ7" si="4">3-AF6</f>
        <v>2</v>
      </c>
      <c r="AG7">
        <f t="shared" si="4"/>
        <v>2</v>
      </c>
      <c r="AH7">
        <f t="shared" si="4"/>
        <v>1</v>
      </c>
      <c r="AI7">
        <f t="shared" si="4"/>
        <v>3</v>
      </c>
      <c r="AJ7">
        <f t="shared" si="4"/>
        <v>3</v>
      </c>
      <c r="AK7">
        <f t="shared" si="4"/>
        <v>3</v>
      </c>
      <c r="AL7">
        <f t="shared" si="4"/>
        <v>1</v>
      </c>
      <c r="AM7">
        <f t="shared" si="4"/>
        <v>3</v>
      </c>
      <c r="AN7">
        <f t="shared" si="4"/>
        <v>3</v>
      </c>
      <c r="AO7">
        <f t="shared" si="4"/>
        <v>3</v>
      </c>
      <c r="AP7">
        <f t="shared" si="4"/>
        <v>2</v>
      </c>
      <c r="AQ7">
        <f t="shared" si="4"/>
        <v>3</v>
      </c>
      <c r="AR7">
        <f t="shared" si="4"/>
        <v>3</v>
      </c>
      <c r="AS7">
        <f t="shared" si="4"/>
        <v>3</v>
      </c>
      <c r="AT7">
        <f t="shared" si="4"/>
        <v>3</v>
      </c>
      <c r="AU7">
        <f t="shared" si="4"/>
        <v>3</v>
      </c>
      <c r="AV7">
        <f t="shared" si="4"/>
        <v>3</v>
      </c>
      <c r="AW7">
        <f t="shared" si="4"/>
        <v>3</v>
      </c>
      <c r="AX7">
        <f t="shared" si="4"/>
        <v>2</v>
      </c>
      <c r="AY7">
        <f t="shared" si="4"/>
        <v>3</v>
      </c>
      <c r="AZ7">
        <f t="shared" si="4"/>
        <v>3</v>
      </c>
      <c r="BA7">
        <f t="shared" si="4"/>
        <v>0</v>
      </c>
      <c r="BB7">
        <f t="shared" si="4"/>
        <v>3</v>
      </c>
      <c r="BC7">
        <f t="shared" si="4"/>
        <v>2</v>
      </c>
      <c r="BD7">
        <f t="shared" si="4"/>
        <v>3</v>
      </c>
      <c r="BE7">
        <f t="shared" si="4"/>
        <v>3</v>
      </c>
      <c r="BF7">
        <f t="shared" si="4"/>
        <v>3</v>
      </c>
      <c r="BG7">
        <f t="shared" si="4"/>
        <v>3</v>
      </c>
      <c r="BH7">
        <f t="shared" si="4"/>
        <v>3</v>
      </c>
      <c r="BI7">
        <f t="shared" si="4"/>
        <v>3</v>
      </c>
      <c r="BJ7">
        <f t="shared" si="4"/>
        <v>3</v>
      </c>
      <c r="BK7">
        <f t="shared" si="4"/>
        <v>3</v>
      </c>
      <c r="BL7">
        <f t="shared" si="4"/>
        <v>3</v>
      </c>
      <c r="BM7">
        <f t="shared" si="4"/>
        <v>3</v>
      </c>
      <c r="BN7">
        <f t="shared" si="4"/>
        <v>3</v>
      </c>
      <c r="BO7">
        <f t="shared" si="4"/>
        <v>3</v>
      </c>
      <c r="BP7">
        <f t="shared" si="4"/>
        <v>3</v>
      </c>
      <c r="BQ7">
        <f t="shared" si="4"/>
        <v>3</v>
      </c>
      <c r="BR7">
        <f t="shared" si="4"/>
        <v>3</v>
      </c>
      <c r="BS7">
        <f t="shared" si="4"/>
        <v>3</v>
      </c>
      <c r="BT7">
        <f t="shared" si="4"/>
        <v>3</v>
      </c>
      <c r="BU7">
        <f t="shared" si="4"/>
        <v>3</v>
      </c>
      <c r="BV7">
        <f t="shared" si="4"/>
        <v>3</v>
      </c>
      <c r="BW7">
        <f t="shared" si="4"/>
        <v>3</v>
      </c>
      <c r="BX7">
        <f t="shared" si="4"/>
        <v>3</v>
      </c>
      <c r="BY7">
        <f t="shared" si="4"/>
        <v>3</v>
      </c>
      <c r="BZ7">
        <f t="shared" si="4"/>
        <v>3</v>
      </c>
      <c r="CA7">
        <f t="shared" si="4"/>
        <v>3</v>
      </c>
      <c r="CB7">
        <f t="shared" si="4"/>
        <v>3</v>
      </c>
      <c r="CC7">
        <f t="shared" si="4"/>
        <v>3</v>
      </c>
      <c r="CD7">
        <f t="shared" si="4"/>
        <v>3</v>
      </c>
      <c r="CE7">
        <f t="shared" si="4"/>
        <v>3</v>
      </c>
      <c r="CF7">
        <f t="shared" si="4"/>
        <v>3</v>
      </c>
      <c r="CG7">
        <f t="shared" si="4"/>
        <v>3</v>
      </c>
      <c r="CH7">
        <f t="shared" si="4"/>
        <v>3</v>
      </c>
      <c r="CI7">
        <f t="shared" si="4"/>
        <v>3</v>
      </c>
      <c r="CJ7">
        <f t="shared" si="4"/>
        <v>3</v>
      </c>
      <c r="CK7">
        <f t="shared" si="4"/>
        <v>3</v>
      </c>
      <c r="CL7">
        <f t="shared" si="4"/>
        <v>3</v>
      </c>
      <c r="CM7">
        <f t="shared" si="4"/>
        <v>3</v>
      </c>
      <c r="CN7">
        <f t="shared" si="4"/>
        <v>3</v>
      </c>
      <c r="CO7">
        <f t="shared" si="4"/>
        <v>3</v>
      </c>
      <c r="CP7">
        <f t="shared" si="4"/>
        <v>3</v>
      </c>
      <c r="CQ7">
        <f t="shared" si="4"/>
        <v>3</v>
      </c>
      <c r="CR7">
        <f t="shared" ref="CR7:FC7" si="5">3-CR6</f>
        <v>3</v>
      </c>
      <c r="CS7">
        <f t="shared" si="5"/>
        <v>3</v>
      </c>
      <c r="CT7">
        <f t="shared" si="5"/>
        <v>3</v>
      </c>
      <c r="CU7">
        <f t="shared" si="5"/>
        <v>3</v>
      </c>
      <c r="CV7">
        <f t="shared" si="5"/>
        <v>3</v>
      </c>
      <c r="CW7">
        <f t="shared" si="5"/>
        <v>3</v>
      </c>
      <c r="CX7">
        <f t="shared" si="5"/>
        <v>3</v>
      </c>
      <c r="CY7">
        <f t="shared" si="5"/>
        <v>3</v>
      </c>
      <c r="CZ7">
        <f t="shared" si="5"/>
        <v>3</v>
      </c>
      <c r="DA7">
        <f t="shared" si="5"/>
        <v>3</v>
      </c>
      <c r="DB7">
        <f t="shared" si="5"/>
        <v>3</v>
      </c>
      <c r="DC7">
        <f t="shared" si="5"/>
        <v>3</v>
      </c>
      <c r="DD7">
        <f t="shared" si="5"/>
        <v>3</v>
      </c>
      <c r="DE7">
        <f t="shared" si="5"/>
        <v>3</v>
      </c>
      <c r="DF7">
        <f t="shared" si="5"/>
        <v>3</v>
      </c>
      <c r="DG7">
        <f t="shared" si="5"/>
        <v>3</v>
      </c>
      <c r="DH7">
        <f t="shared" si="5"/>
        <v>2</v>
      </c>
      <c r="DI7">
        <f t="shared" si="5"/>
        <v>3</v>
      </c>
      <c r="DJ7">
        <f t="shared" si="5"/>
        <v>3</v>
      </c>
      <c r="DK7">
        <f t="shared" si="5"/>
        <v>1</v>
      </c>
      <c r="DL7">
        <f t="shared" si="5"/>
        <v>3</v>
      </c>
      <c r="DM7">
        <f t="shared" si="5"/>
        <v>3</v>
      </c>
      <c r="DN7">
        <f t="shared" si="5"/>
        <v>3</v>
      </c>
      <c r="DO7">
        <f t="shared" si="5"/>
        <v>3</v>
      </c>
      <c r="DP7">
        <f t="shared" si="5"/>
        <v>2</v>
      </c>
      <c r="DQ7">
        <f t="shared" si="5"/>
        <v>2</v>
      </c>
      <c r="DR7">
        <f t="shared" si="5"/>
        <v>3</v>
      </c>
      <c r="DS7">
        <f t="shared" si="5"/>
        <v>3</v>
      </c>
      <c r="DT7">
        <f t="shared" si="5"/>
        <v>1</v>
      </c>
      <c r="DU7">
        <f t="shared" si="5"/>
        <v>2</v>
      </c>
      <c r="DV7">
        <f t="shared" si="5"/>
        <v>3</v>
      </c>
      <c r="DW7">
        <f t="shared" si="5"/>
        <v>2</v>
      </c>
      <c r="DX7">
        <f t="shared" si="5"/>
        <v>3</v>
      </c>
      <c r="DY7">
        <f t="shared" si="5"/>
        <v>2</v>
      </c>
      <c r="DZ7">
        <f t="shared" si="5"/>
        <v>2</v>
      </c>
      <c r="EA7">
        <f t="shared" si="5"/>
        <v>1</v>
      </c>
      <c r="EB7">
        <f t="shared" si="5"/>
        <v>1</v>
      </c>
      <c r="EC7">
        <f t="shared" si="5"/>
        <v>3</v>
      </c>
      <c r="ED7">
        <f t="shared" si="5"/>
        <v>1</v>
      </c>
      <c r="EE7">
        <f t="shared" si="5"/>
        <v>2</v>
      </c>
      <c r="EF7">
        <f t="shared" si="5"/>
        <v>3</v>
      </c>
      <c r="EG7">
        <f t="shared" si="5"/>
        <v>3</v>
      </c>
      <c r="EH7">
        <f t="shared" si="5"/>
        <v>1</v>
      </c>
      <c r="EI7">
        <f t="shared" si="5"/>
        <v>3</v>
      </c>
      <c r="EJ7">
        <f t="shared" si="5"/>
        <v>2</v>
      </c>
      <c r="EK7">
        <f t="shared" si="5"/>
        <v>3</v>
      </c>
      <c r="EL7">
        <f t="shared" si="5"/>
        <v>3</v>
      </c>
      <c r="EM7">
        <f t="shared" si="5"/>
        <v>3</v>
      </c>
      <c r="EN7">
        <f t="shared" si="5"/>
        <v>2</v>
      </c>
      <c r="EO7">
        <f t="shared" si="5"/>
        <v>2</v>
      </c>
      <c r="EP7">
        <f t="shared" si="5"/>
        <v>2</v>
      </c>
      <c r="EQ7">
        <f t="shared" si="5"/>
        <v>2</v>
      </c>
      <c r="ER7">
        <f t="shared" si="5"/>
        <v>3</v>
      </c>
      <c r="ES7">
        <f t="shared" si="5"/>
        <v>2</v>
      </c>
      <c r="ET7">
        <f t="shared" si="5"/>
        <v>3</v>
      </c>
      <c r="EU7">
        <f t="shared" si="5"/>
        <v>3</v>
      </c>
      <c r="EV7">
        <f t="shared" si="5"/>
        <v>3</v>
      </c>
      <c r="EW7">
        <f t="shared" si="5"/>
        <v>3</v>
      </c>
      <c r="EX7">
        <f t="shared" si="5"/>
        <v>3</v>
      </c>
      <c r="EY7">
        <f t="shared" si="5"/>
        <v>3</v>
      </c>
      <c r="EZ7">
        <f t="shared" si="5"/>
        <v>3</v>
      </c>
      <c r="FA7">
        <f t="shared" si="5"/>
        <v>3</v>
      </c>
      <c r="FB7">
        <f t="shared" si="5"/>
        <v>2</v>
      </c>
      <c r="FC7">
        <f t="shared" si="5"/>
        <v>2</v>
      </c>
      <c r="FD7">
        <f t="shared" ref="FD7:GI7" si="6">3-FD6</f>
        <v>2</v>
      </c>
      <c r="FE7">
        <f t="shared" si="6"/>
        <v>3</v>
      </c>
      <c r="FF7">
        <f t="shared" si="6"/>
        <v>3</v>
      </c>
      <c r="FG7">
        <f t="shared" si="6"/>
        <v>3</v>
      </c>
      <c r="FH7">
        <f t="shared" si="6"/>
        <v>3</v>
      </c>
      <c r="FI7">
        <f t="shared" si="6"/>
        <v>3</v>
      </c>
      <c r="FJ7">
        <f t="shared" si="6"/>
        <v>3</v>
      </c>
      <c r="FK7">
        <f t="shared" si="6"/>
        <v>1</v>
      </c>
      <c r="FL7">
        <f t="shared" si="6"/>
        <v>0</v>
      </c>
      <c r="FM7">
        <f t="shared" si="6"/>
        <v>3</v>
      </c>
      <c r="FN7">
        <f t="shared" si="6"/>
        <v>0</v>
      </c>
      <c r="FO7">
        <f t="shared" si="6"/>
        <v>3</v>
      </c>
      <c r="FP7">
        <f t="shared" si="6"/>
        <v>3</v>
      </c>
      <c r="FQ7">
        <f t="shared" si="6"/>
        <v>1</v>
      </c>
      <c r="FR7">
        <f t="shared" si="6"/>
        <v>3</v>
      </c>
      <c r="FS7">
        <f t="shared" si="6"/>
        <v>1</v>
      </c>
      <c r="FT7">
        <f t="shared" si="6"/>
        <v>1</v>
      </c>
      <c r="FU7">
        <f t="shared" si="6"/>
        <v>1</v>
      </c>
      <c r="FV7">
        <f t="shared" si="6"/>
        <v>1</v>
      </c>
      <c r="FW7">
        <f t="shared" si="6"/>
        <v>3</v>
      </c>
      <c r="FX7">
        <f t="shared" si="6"/>
        <v>3</v>
      </c>
      <c r="FY7">
        <f t="shared" si="6"/>
        <v>3</v>
      </c>
      <c r="FZ7">
        <f t="shared" si="6"/>
        <v>1</v>
      </c>
      <c r="GA7">
        <f t="shared" si="6"/>
        <v>2</v>
      </c>
      <c r="GB7">
        <f t="shared" si="6"/>
        <v>3</v>
      </c>
      <c r="GC7">
        <f t="shared" si="6"/>
        <v>3</v>
      </c>
      <c r="GD7">
        <f t="shared" si="6"/>
        <v>3</v>
      </c>
      <c r="GE7">
        <f t="shared" si="6"/>
        <v>3</v>
      </c>
      <c r="GF7">
        <f t="shared" si="6"/>
        <v>3</v>
      </c>
      <c r="GG7">
        <f t="shared" si="6"/>
        <v>3</v>
      </c>
      <c r="GH7">
        <f t="shared" si="6"/>
        <v>3</v>
      </c>
      <c r="GI7">
        <f t="shared" si="6"/>
        <v>3</v>
      </c>
    </row>
    <row r="8" spans="1:193" x14ac:dyDescent="0.2">
      <c r="AD8" s="4" t="s">
        <v>1132</v>
      </c>
      <c r="AE8">
        <f>AE5/AE7</f>
        <v>0</v>
      </c>
      <c r="AF8">
        <f t="shared" ref="AF8:CQ8" si="7">AF5/AF7</f>
        <v>0</v>
      </c>
      <c r="AG8">
        <f t="shared" si="7"/>
        <v>0</v>
      </c>
      <c r="AH8">
        <f t="shared" si="7"/>
        <v>0</v>
      </c>
      <c r="AI8">
        <f t="shared" si="7"/>
        <v>0</v>
      </c>
      <c r="AJ8">
        <f t="shared" si="7"/>
        <v>0</v>
      </c>
      <c r="AK8">
        <f t="shared" si="7"/>
        <v>0</v>
      </c>
      <c r="AL8">
        <f t="shared" si="7"/>
        <v>0</v>
      </c>
      <c r="AM8">
        <f t="shared" si="7"/>
        <v>0</v>
      </c>
      <c r="AN8">
        <f t="shared" si="7"/>
        <v>0</v>
      </c>
      <c r="AO8">
        <f t="shared" si="7"/>
        <v>0</v>
      </c>
      <c r="AP8">
        <f t="shared" si="7"/>
        <v>0</v>
      </c>
      <c r="AQ8">
        <f t="shared" si="7"/>
        <v>0</v>
      </c>
      <c r="AR8">
        <f t="shared" si="7"/>
        <v>0</v>
      </c>
      <c r="AS8">
        <f t="shared" si="7"/>
        <v>0</v>
      </c>
      <c r="AT8">
        <f t="shared" si="7"/>
        <v>0</v>
      </c>
      <c r="AU8">
        <f t="shared" si="7"/>
        <v>0</v>
      </c>
      <c r="AV8">
        <f t="shared" si="7"/>
        <v>0</v>
      </c>
      <c r="AW8">
        <f t="shared" si="7"/>
        <v>1</v>
      </c>
      <c r="AX8">
        <f t="shared" si="7"/>
        <v>1</v>
      </c>
      <c r="AY8">
        <f t="shared" si="7"/>
        <v>0</v>
      </c>
      <c r="AZ8">
        <f t="shared" si="7"/>
        <v>0</v>
      </c>
      <c r="BA8" t="e">
        <f t="shared" si="7"/>
        <v>#DIV/0!</v>
      </c>
      <c r="BB8">
        <f t="shared" si="7"/>
        <v>1</v>
      </c>
      <c r="BC8">
        <f t="shared" si="7"/>
        <v>0</v>
      </c>
      <c r="BD8">
        <f t="shared" si="7"/>
        <v>0</v>
      </c>
      <c r="BE8">
        <f t="shared" si="7"/>
        <v>0</v>
      </c>
      <c r="BF8">
        <f t="shared" si="7"/>
        <v>0</v>
      </c>
      <c r="BG8">
        <f t="shared" si="7"/>
        <v>0</v>
      </c>
      <c r="BH8">
        <f t="shared" si="7"/>
        <v>0</v>
      </c>
      <c r="BI8">
        <f t="shared" si="7"/>
        <v>0</v>
      </c>
      <c r="BJ8">
        <f t="shared" si="7"/>
        <v>0</v>
      </c>
      <c r="BK8">
        <f t="shared" si="7"/>
        <v>1</v>
      </c>
      <c r="BL8">
        <f t="shared" si="7"/>
        <v>1</v>
      </c>
      <c r="BM8">
        <f t="shared" si="7"/>
        <v>1</v>
      </c>
      <c r="BN8">
        <f t="shared" si="7"/>
        <v>1</v>
      </c>
      <c r="BO8">
        <f t="shared" si="7"/>
        <v>1</v>
      </c>
      <c r="BP8">
        <f t="shared" si="7"/>
        <v>1</v>
      </c>
      <c r="BQ8">
        <f t="shared" si="7"/>
        <v>1</v>
      </c>
      <c r="BR8">
        <f t="shared" si="7"/>
        <v>1</v>
      </c>
      <c r="BS8">
        <f t="shared" si="7"/>
        <v>0.5</v>
      </c>
      <c r="BT8">
        <f t="shared" si="7"/>
        <v>1</v>
      </c>
      <c r="BU8">
        <f t="shared" si="7"/>
        <v>1</v>
      </c>
      <c r="BV8">
        <f t="shared" si="7"/>
        <v>1</v>
      </c>
      <c r="BW8">
        <f t="shared" si="7"/>
        <v>1</v>
      </c>
      <c r="BX8">
        <f t="shared" si="7"/>
        <v>1</v>
      </c>
      <c r="BY8">
        <f t="shared" si="7"/>
        <v>0.5</v>
      </c>
      <c r="BZ8">
        <f t="shared" si="7"/>
        <v>1</v>
      </c>
      <c r="CA8">
        <f t="shared" si="7"/>
        <v>0.5</v>
      </c>
      <c r="CB8">
        <f t="shared" si="7"/>
        <v>1</v>
      </c>
      <c r="CC8">
        <f t="shared" si="7"/>
        <v>1</v>
      </c>
      <c r="CD8">
        <f t="shared" si="7"/>
        <v>1</v>
      </c>
      <c r="CE8">
        <f t="shared" si="7"/>
        <v>1</v>
      </c>
      <c r="CF8">
        <f t="shared" si="7"/>
        <v>1</v>
      </c>
      <c r="CG8">
        <f t="shared" si="7"/>
        <v>1</v>
      </c>
      <c r="CH8">
        <f t="shared" si="7"/>
        <v>1</v>
      </c>
      <c r="CI8">
        <f t="shared" si="7"/>
        <v>0</v>
      </c>
      <c r="CJ8">
        <f t="shared" si="7"/>
        <v>0</v>
      </c>
      <c r="CK8">
        <f t="shared" si="7"/>
        <v>0</v>
      </c>
      <c r="CL8">
        <f t="shared" si="7"/>
        <v>0</v>
      </c>
      <c r="CM8">
        <f t="shared" si="7"/>
        <v>0</v>
      </c>
      <c r="CN8">
        <f t="shared" si="7"/>
        <v>0</v>
      </c>
      <c r="CO8">
        <f t="shared" si="7"/>
        <v>0</v>
      </c>
      <c r="CP8">
        <f t="shared" si="7"/>
        <v>0</v>
      </c>
      <c r="CQ8">
        <f t="shared" si="7"/>
        <v>0.16666666666666666</v>
      </c>
      <c r="CR8">
        <f t="shared" ref="CR8:FC8" si="8">CR5/CR7</f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 t="shared" si="8"/>
        <v>0</v>
      </c>
      <c r="DD8">
        <f t="shared" si="8"/>
        <v>0</v>
      </c>
      <c r="DE8">
        <f t="shared" si="8"/>
        <v>0</v>
      </c>
      <c r="DF8">
        <f t="shared" si="8"/>
        <v>0</v>
      </c>
      <c r="DG8">
        <f t="shared" si="8"/>
        <v>0</v>
      </c>
      <c r="DH8">
        <f t="shared" si="8"/>
        <v>0</v>
      </c>
      <c r="DI8">
        <f t="shared" si="8"/>
        <v>0</v>
      </c>
      <c r="DJ8">
        <f t="shared" si="8"/>
        <v>0</v>
      </c>
      <c r="DK8">
        <f t="shared" si="8"/>
        <v>1</v>
      </c>
      <c r="DL8">
        <f t="shared" si="8"/>
        <v>0.16666666666666666</v>
      </c>
      <c r="DM8">
        <f t="shared" si="8"/>
        <v>0.16666666666666666</v>
      </c>
      <c r="DN8">
        <f t="shared" si="8"/>
        <v>0</v>
      </c>
      <c r="DO8">
        <f t="shared" si="8"/>
        <v>0</v>
      </c>
      <c r="DP8">
        <f t="shared" si="8"/>
        <v>0</v>
      </c>
      <c r="DQ8">
        <f t="shared" si="8"/>
        <v>0.25</v>
      </c>
      <c r="DR8">
        <f t="shared" si="8"/>
        <v>0.16666666666666666</v>
      </c>
      <c r="DS8">
        <f t="shared" si="8"/>
        <v>0.16666666666666666</v>
      </c>
      <c r="DT8">
        <f t="shared" si="8"/>
        <v>0</v>
      </c>
      <c r="DU8">
        <f t="shared" si="8"/>
        <v>0</v>
      </c>
      <c r="DV8">
        <f t="shared" si="8"/>
        <v>0</v>
      </c>
      <c r="DW8">
        <f t="shared" si="8"/>
        <v>0</v>
      </c>
      <c r="DX8">
        <f t="shared" si="8"/>
        <v>0</v>
      </c>
      <c r="DY8">
        <f t="shared" si="8"/>
        <v>0</v>
      </c>
      <c r="DZ8">
        <f t="shared" si="8"/>
        <v>0</v>
      </c>
      <c r="EA8">
        <f t="shared" si="8"/>
        <v>0</v>
      </c>
      <c r="EB8">
        <f t="shared" si="8"/>
        <v>0.5</v>
      </c>
      <c r="EC8">
        <f t="shared" si="8"/>
        <v>0.16666666666666666</v>
      </c>
      <c r="ED8">
        <f t="shared" si="8"/>
        <v>1</v>
      </c>
      <c r="EE8">
        <f t="shared" si="8"/>
        <v>0</v>
      </c>
      <c r="EF8">
        <f t="shared" si="8"/>
        <v>0</v>
      </c>
      <c r="EG8">
        <f t="shared" si="8"/>
        <v>0</v>
      </c>
      <c r="EH8">
        <f t="shared" si="8"/>
        <v>1</v>
      </c>
      <c r="EI8">
        <f t="shared" si="8"/>
        <v>0</v>
      </c>
      <c r="EJ8">
        <f t="shared" si="8"/>
        <v>0</v>
      </c>
      <c r="EK8">
        <f t="shared" si="8"/>
        <v>0</v>
      </c>
      <c r="EL8">
        <f t="shared" si="8"/>
        <v>1</v>
      </c>
      <c r="EM8">
        <f t="shared" si="8"/>
        <v>0</v>
      </c>
      <c r="EN8">
        <f t="shared" si="8"/>
        <v>0.5</v>
      </c>
      <c r="EO8">
        <f t="shared" si="8"/>
        <v>0.5</v>
      </c>
      <c r="EP8">
        <f t="shared" si="8"/>
        <v>1</v>
      </c>
      <c r="EQ8">
        <f t="shared" si="8"/>
        <v>0.5</v>
      </c>
      <c r="ER8">
        <f t="shared" si="8"/>
        <v>1</v>
      </c>
      <c r="ES8">
        <f t="shared" si="8"/>
        <v>0.5</v>
      </c>
      <c r="ET8">
        <f t="shared" si="8"/>
        <v>0.5</v>
      </c>
      <c r="EU8">
        <f t="shared" si="8"/>
        <v>0</v>
      </c>
      <c r="EV8">
        <f t="shared" si="8"/>
        <v>0</v>
      </c>
      <c r="EW8">
        <f t="shared" si="8"/>
        <v>0</v>
      </c>
      <c r="EX8">
        <f t="shared" si="8"/>
        <v>0</v>
      </c>
      <c r="EY8">
        <f t="shared" si="8"/>
        <v>0</v>
      </c>
      <c r="EZ8">
        <f t="shared" si="8"/>
        <v>0</v>
      </c>
      <c r="FA8">
        <f t="shared" si="8"/>
        <v>0</v>
      </c>
      <c r="FB8">
        <f t="shared" si="8"/>
        <v>0.25</v>
      </c>
      <c r="FC8">
        <f t="shared" si="8"/>
        <v>0.25</v>
      </c>
      <c r="FD8">
        <f t="shared" ref="FD8:GI8" si="9">FD5/FD7</f>
        <v>0</v>
      </c>
      <c r="FE8">
        <f t="shared" si="9"/>
        <v>0</v>
      </c>
      <c r="FF8">
        <f t="shared" si="9"/>
        <v>0.33333333333333331</v>
      </c>
      <c r="FG8">
        <f t="shared" si="9"/>
        <v>0</v>
      </c>
      <c r="FH8">
        <f t="shared" si="9"/>
        <v>0</v>
      </c>
      <c r="FI8">
        <f t="shared" si="9"/>
        <v>0</v>
      </c>
      <c r="FJ8">
        <f t="shared" si="9"/>
        <v>0.16666666666666666</v>
      </c>
      <c r="FK8">
        <f t="shared" si="9"/>
        <v>0</v>
      </c>
      <c r="FL8" t="e">
        <f t="shared" si="9"/>
        <v>#DIV/0!</v>
      </c>
      <c r="FM8">
        <f t="shared" si="9"/>
        <v>0.5</v>
      </c>
      <c r="FN8" t="e">
        <f t="shared" si="9"/>
        <v>#DIV/0!</v>
      </c>
      <c r="FO8">
        <f t="shared" si="9"/>
        <v>0.16666666666666666</v>
      </c>
      <c r="FP8">
        <f t="shared" si="9"/>
        <v>0.16666666666666666</v>
      </c>
      <c r="FQ8">
        <f t="shared" si="9"/>
        <v>1</v>
      </c>
      <c r="FR8">
        <f t="shared" si="9"/>
        <v>0</v>
      </c>
      <c r="FS8">
        <f t="shared" si="9"/>
        <v>1</v>
      </c>
      <c r="FT8">
        <f t="shared" si="9"/>
        <v>1</v>
      </c>
      <c r="FU8">
        <f t="shared" si="9"/>
        <v>0.5</v>
      </c>
      <c r="FV8">
        <f t="shared" si="9"/>
        <v>1</v>
      </c>
      <c r="FW8">
        <f t="shared" si="9"/>
        <v>0.66666666666666663</v>
      </c>
      <c r="FX8">
        <f t="shared" si="9"/>
        <v>0</v>
      </c>
      <c r="FY8">
        <f t="shared" si="9"/>
        <v>0</v>
      </c>
      <c r="FZ8">
        <f t="shared" si="9"/>
        <v>0</v>
      </c>
      <c r="GA8">
        <f t="shared" si="9"/>
        <v>0</v>
      </c>
      <c r="GB8">
        <f t="shared" si="9"/>
        <v>0</v>
      </c>
      <c r="GC8">
        <f t="shared" si="9"/>
        <v>0</v>
      </c>
      <c r="GD8">
        <f t="shared" si="9"/>
        <v>0</v>
      </c>
      <c r="GE8">
        <f t="shared" si="9"/>
        <v>0</v>
      </c>
      <c r="GF8">
        <f t="shared" si="9"/>
        <v>1</v>
      </c>
      <c r="GG8">
        <f t="shared" si="9"/>
        <v>0.5</v>
      </c>
      <c r="GH8">
        <f t="shared" si="9"/>
        <v>1</v>
      </c>
      <c r="GI8">
        <f t="shared" si="9"/>
        <v>1</v>
      </c>
    </row>
  </sheetData>
  <phoneticPr fontId="3" type="noConversion"/>
  <conditionalFormatting sqref="AD5">
    <cfRule type="cellIs" dxfId="31" priority="1" operator="equal">
      <formula>"./."</formula>
    </cfRule>
    <cfRule type="cellIs" dxfId="30" priority="2" operator="equal">
      <formula>CONCATENATE(#REF!,"/",#REF!)</formula>
    </cfRule>
    <cfRule type="cellIs" dxfId="29" priority="3" stopIfTrue="1" operator="equal">
      <formula>CONCATENATE(#REF!,"/",#REF!)</formula>
    </cfRule>
    <cfRule type="cellIs" dxfId="28" priority="4" operator="equal">
      <formula>CONCATENATE($Y5,"/",$Z5)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FDCB-BF09-472D-947D-71DFE49202CE}">
  <sheetPr codeName="Sheet17"/>
  <dimension ref="A1:GJ25"/>
  <sheetViews>
    <sheetView zoomScale="90" zoomScaleNormal="90" workbookViewId="0"/>
  </sheetViews>
  <sheetFormatPr baseColWidth="10" defaultColWidth="8.83203125" defaultRowHeight="15" x14ac:dyDescent="0.2"/>
  <cols>
    <col min="1" max="1" width="4.1640625" customWidth="1"/>
    <col min="2" max="2" width="10.1640625" bestFit="1" customWidth="1"/>
    <col min="3" max="6" width="4.1640625" customWidth="1"/>
    <col min="7" max="8" width="5.1640625" bestFit="1" customWidth="1"/>
    <col min="9" max="9" width="4.1640625" customWidth="1"/>
    <col min="10" max="10" width="17" bestFit="1" customWidth="1"/>
    <col min="11" max="11" width="10.1640625" bestFit="1" customWidth="1"/>
    <col min="12" max="13" width="5.1640625" bestFit="1" customWidth="1"/>
    <col min="14" max="14" width="4.164062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10.83203125" bestFit="1" customWidth="1"/>
    <col min="21" max="21" width="4.1640625" customWidth="1"/>
    <col min="22" max="22" width="12.83203125" bestFit="1" customWidth="1"/>
    <col min="23" max="24" width="5.1640625" bestFit="1" customWidth="1"/>
    <col min="25" max="192" width="4.1640625" customWidth="1"/>
  </cols>
  <sheetData>
    <row r="1" spans="1:192" ht="119" x14ac:dyDescent="0.2">
      <c r="A1" s="29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30" t="s">
        <v>26</v>
      </c>
      <c r="AF1" s="30" t="s">
        <v>27</v>
      </c>
      <c r="AG1" s="30" t="s">
        <v>28</v>
      </c>
      <c r="AH1" s="30" t="s">
        <v>29</v>
      </c>
      <c r="AI1" s="30" t="s">
        <v>30</v>
      </c>
      <c r="AJ1" s="30" t="s">
        <v>31</v>
      </c>
      <c r="AK1" s="30" t="s">
        <v>32</v>
      </c>
      <c r="AL1" s="30" t="s">
        <v>33</v>
      </c>
      <c r="AM1" s="30" t="s">
        <v>34</v>
      </c>
      <c r="AN1" s="30" t="s">
        <v>35</v>
      </c>
      <c r="AO1" s="30" t="s">
        <v>36</v>
      </c>
      <c r="AP1" s="30" t="s">
        <v>37</v>
      </c>
      <c r="AQ1" s="30" t="s">
        <v>38</v>
      </c>
      <c r="AR1" s="30" t="s">
        <v>39</v>
      </c>
      <c r="AS1" s="30" t="s">
        <v>40</v>
      </c>
      <c r="AT1" s="30" t="s">
        <v>41</v>
      </c>
      <c r="AU1" s="30" t="s">
        <v>42</v>
      </c>
      <c r="AV1" s="30" t="s">
        <v>43</v>
      </c>
      <c r="AW1" s="30" t="s">
        <v>44</v>
      </c>
      <c r="AX1" s="30" t="s">
        <v>45</v>
      </c>
      <c r="AY1" s="30" t="s">
        <v>46</v>
      </c>
      <c r="AZ1" s="30" t="s">
        <v>47</v>
      </c>
      <c r="BA1" s="30" t="s">
        <v>48</v>
      </c>
      <c r="BB1" s="30" t="s">
        <v>49</v>
      </c>
      <c r="BC1" s="30" t="s">
        <v>50</v>
      </c>
      <c r="BD1" s="30" t="s">
        <v>51</v>
      </c>
      <c r="BE1" s="30" t="s">
        <v>52</v>
      </c>
      <c r="BF1" s="30" t="s">
        <v>53</v>
      </c>
      <c r="BG1" s="30" t="s">
        <v>54</v>
      </c>
      <c r="BH1" s="30" t="s">
        <v>55</v>
      </c>
      <c r="BI1" s="30" t="s">
        <v>56</v>
      </c>
      <c r="BJ1" s="30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30" t="s">
        <v>106</v>
      </c>
      <c r="DH1" s="30" t="s">
        <v>107</v>
      </c>
      <c r="DI1" s="30" t="s">
        <v>108</v>
      </c>
      <c r="DJ1" s="30" t="s">
        <v>109</v>
      </c>
      <c r="DK1" s="30" t="s">
        <v>110</v>
      </c>
      <c r="DL1" s="30" t="s">
        <v>111</v>
      </c>
      <c r="DM1" s="30" t="s">
        <v>112</v>
      </c>
      <c r="DN1" s="30" t="s">
        <v>113</v>
      </c>
      <c r="DO1" s="30" t="s">
        <v>114</v>
      </c>
      <c r="DP1" s="30" t="s">
        <v>115</v>
      </c>
      <c r="DQ1" s="30" t="s">
        <v>116</v>
      </c>
      <c r="DR1" s="30" t="s">
        <v>117</v>
      </c>
      <c r="DS1" s="30" t="s">
        <v>118</v>
      </c>
      <c r="DT1" s="30" t="s">
        <v>119</v>
      </c>
      <c r="DU1" s="30" t="s">
        <v>120</v>
      </c>
      <c r="DV1" s="30" t="s">
        <v>121</v>
      </c>
      <c r="DW1" s="30" t="s">
        <v>122</v>
      </c>
      <c r="DX1" s="30" t="s">
        <v>123</v>
      </c>
      <c r="DY1" s="30" t="s">
        <v>124</v>
      </c>
      <c r="DZ1" s="30" t="s">
        <v>125</v>
      </c>
      <c r="EA1" s="30" t="s">
        <v>126</v>
      </c>
      <c r="EB1" s="30" t="s">
        <v>127</v>
      </c>
      <c r="EC1" s="30" t="s">
        <v>128</v>
      </c>
      <c r="ED1" s="30" t="s">
        <v>129</v>
      </c>
      <c r="EE1" s="30" t="s">
        <v>130</v>
      </c>
      <c r="EF1" s="30" t="s">
        <v>131</v>
      </c>
      <c r="EG1" s="30" t="s">
        <v>132</v>
      </c>
      <c r="EH1" s="30" t="s">
        <v>133</v>
      </c>
      <c r="EI1" s="30" t="s">
        <v>134</v>
      </c>
      <c r="EJ1" s="30" t="s">
        <v>135</v>
      </c>
      <c r="EK1" s="30" t="s">
        <v>136</v>
      </c>
      <c r="EL1" s="30" t="s">
        <v>137</v>
      </c>
      <c r="EM1" s="30" t="s">
        <v>138</v>
      </c>
      <c r="EN1" s="30" t="s">
        <v>139</v>
      </c>
      <c r="EO1" s="30" t="s">
        <v>140</v>
      </c>
      <c r="EP1" s="30" t="s">
        <v>141</v>
      </c>
      <c r="EQ1" s="30" t="s">
        <v>142</v>
      </c>
      <c r="ER1" s="30" t="s">
        <v>143</v>
      </c>
      <c r="ES1" s="30" t="s">
        <v>144</v>
      </c>
      <c r="ET1" s="30" t="s">
        <v>145</v>
      </c>
      <c r="EU1" s="30" t="s">
        <v>146</v>
      </c>
      <c r="EV1" s="30" t="s">
        <v>147</v>
      </c>
      <c r="EW1" s="30" t="s">
        <v>148</v>
      </c>
      <c r="EX1" s="30" t="s">
        <v>149</v>
      </c>
      <c r="EY1" s="30" t="s">
        <v>150</v>
      </c>
      <c r="EZ1" s="30" t="s">
        <v>151</v>
      </c>
      <c r="FA1" s="30" t="s">
        <v>152</v>
      </c>
      <c r="FB1" s="30" t="s">
        <v>153</v>
      </c>
      <c r="FC1" s="30" t="s">
        <v>154</v>
      </c>
      <c r="FD1" s="30" t="s">
        <v>155</v>
      </c>
      <c r="FE1" s="30" t="s">
        <v>156</v>
      </c>
      <c r="FF1" s="30" t="s">
        <v>157</v>
      </c>
      <c r="FG1" s="30" t="s">
        <v>158</v>
      </c>
      <c r="FH1" s="30" t="s">
        <v>159</v>
      </c>
      <c r="FI1" s="30" t="s">
        <v>160</v>
      </c>
      <c r="FJ1" s="30" t="s">
        <v>161</v>
      </c>
      <c r="FK1" s="30" t="s">
        <v>162</v>
      </c>
      <c r="FL1" s="30" t="s">
        <v>163</v>
      </c>
      <c r="FM1" s="30" t="s">
        <v>164</v>
      </c>
      <c r="FN1" s="30" t="s">
        <v>165</v>
      </c>
      <c r="FO1" s="30" t="s">
        <v>166</v>
      </c>
      <c r="FP1" s="30" t="s">
        <v>167</v>
      </c>
      <c r="FQ1" s="30" t="s">
        <v>168</v>
      </c>
      <c r="FR1" s="30" t="s">
        <v>169</v>
      </c>
      <c r="FS1" s="30" t="s">
        <v>170</v>
      </c>
      <c r="FT1" s="30" t="s">
        <v>171</v>
      </c>
      <c r="FU1" s="30" t="s">
        <v>172</v>
      </c>
      <c r="FV1" s="30" t="s">
        <v>173</v>
      </c>
      <c r="FW1" s="30" t="s">
        <v>174</v>
      </c>
      <c r="FX1" s="30" t="s">
        <v>175</v>
      </c>
      <c r="FY1" s="30" t="s">
        <v>176</v>
      </c>
      <c r="FZ1" s="30" t="s">
        <v>177</v>
      </c>
      <c r="GA1" s="30" t="s">
        <v>178</v>
      </c>
      <c r="GB1" s="30" t="s">
        <v>179</v>
      </c>
      <c r="GC1" s="30" t="s">
        <v>180</v>
      </c>
      <c r="GD1" s="30" t="s">
        <v>181</v>
      </c>
      <c r="GE1" s="30" t="s">
        <v>182</v>
      </c>
      <c r="GF1" s="30" t="s">
        <v>183</v>
      </c>
      <c r="GG1" s="30" t="s">
        <v>184</v>
      </c>
      <c r="GH1" s="30" t="s">
        <v>185</v>
      </c>
      <c r="GI1" s="31" t="s">
        <v>186</v>
      </c>
      <c r="GJ1" s="39" t="s">
        <v>1358</v>
      </c>
    </row>
    <row r="2" spans="1:192" x14ac:dyDescent="0.2">
      <c r="A2" t="s">
        <v>351</v>
      </c>
      <c r="B2">
        <v>429327464</v>
      </c>
      <c r="C2" t="s">
        <v>188</v>
      </c>
      <c r="D2" t="s">
        <v>189</v>
      </c>
      <c r="G2">
        <v>2333</v>
      </c>
      <c r="H2">
        <v>2222</v>
      </c>
      <c r="I2" t="s">
        <v>189</v>
      </c>
      <c r="J2" t="s">
        <v>199</v>
      </c>
      <c r="K2" t="s">
        <v>200</v>
      </c>
      <c r="L2">
        <v>7002</v>
      </c>
      <c r="M2">
        <v>6666</v>
      </c>
      <c r="N2">
        <v>-1</v>
      </c>
      <c r="O2" t="s">
        <v>649</v>
      </c>
      <c r="P2" t="s">
        <v>192</v>
      </c>
      <c r="Q2" t="s">
        <v>650</v>
      </c>
      <c r="R2" t="s">
        <v>651</v>
      </c>
      <c r="S2" t="s">
        <v>652</v>
      </c>
      <c r="T2" t="s">
        <v>653</v>
      </c>
      <c r="U2">
        <v>6</v>
      </c>
      <c r="V2" t="s">
        <v>193</v>
      </c>
      <c r="W2">
        <v>7068</v>
      </c>
      <c r="X2">
        <v>6666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t="s">
        <v>195</v>
      </c>
      <c r="AF2">
        <v>0</v>
      </c>
      <c r="AG2">
        <v>0</v>
      </c>
      <c r="AH2">
        <v>0</v>
      </c>
      <c r="AI2">
        <v>0</v>
      </c>
      <c r="AJ2">
        <v>0</v>
      </c>
      <c r="AK2" t="s">
        <v>195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 t="s">
        <v>195</v>
      </c>
      <c r="AU2">
        <v>0</v>
      </c>
      <c r="AV2" t="s">
        <v>195</v>
      </c>
      <c r="AW2" t="s">
        <v>195</v>
      </c>
      <c r="AX2">
        <v>1</v>
      </c>
      <c r="AY2" t="s">
        <v>195</v>
      </c>
      <c r="AZ2">
        <v>0</v>
      </c>
      <c r="BA2" t="s">
        <v>195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 t="s">
        <v>195</v>
      </c>
      <c r="BI2">
        <v>0</v>
      </c>
      <c r="BJ2" t="s">
        <v>195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0.5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1</v>
      </c>
      <c r="DL2">
        <v>0</v>
      </c>
      <c r="DM2">
        <v>0.5</v>
      </c>
      <c r="DN2">
        <v>0</v>
      </c>
      <c r="DO2">
        <v>0</v>
      </c>
      <c r="DP2">
        <v>0</v>
      </c>
      <c r="DQ2">
        <v>0.5</v>
      </c>
      <c r="DR2">
        <v>0.5</v>
      </c>
      <c r="DS2">
        <v>0.5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0.5</v>
      </c>
      <c r="EC2">
        <v>0</v>
      </c>
      <c r="ED2">
        <v>1</v>
      </c>
      <c r="EE2">
        <v>0</v>
      </c>
      <c r="EF2">
        <v>0.5</v>
      </c>
      <c r="EG2">
        <v>0.5</v>
      </c>
      <c r="EH2">
        <v>1</v>
      </c>
      <c r="EI2">
        <v>0</v>
      </c>
      <c r="EJ2">
        <v>0</v>
      </c>
      <c r="EK2" t="s">
        <v>195</v>
      </c>
      <c r="EL2">
        <v>1</v>
      </c>
      <c r="EM2">
        <v>0</v>
      </c>
      <c r="EN2">
        <v>0.5</v>
      </c>
      <c r="EO2">
        <v>0.5</v>
      </c>
      <c r="EP2">
        <v>1</v>
      </c>
      <c r="EQ2">
        <v>1</v>
      </c>
      <c r="ER2">
        <v>1</v>
      </c>
      <c r="ES2">
        <v>0.5</v>
      </c>
      <c r="ET2">
        <v>1</v>
      </c>
      <c r="EU2">
        <v>0.5</v>
      </c>
      <c r="EV2">
        <v>0</v>
      </c>
      <c r="EW2">
        <v>0</v>
      </c>
      <c r="EX2">
        <v>0</v>
      </c>
      <c r="EY2">
        <v>0</v>
      </c>
      <c r="EZ2">
        <v>0.5</v>
      </c>
      <c r="FA2">
        <v>0</v>
      </c>
      <c r="FB2">
        <v>0</v>
      </c>
      <c r="FC2">
        <v>0</v>
      </c>
      <c r="FD2">
        <v>1</v>
      </c>
      <c r="FE2">
        <v>0</v>
      </c>
      <c r="FF2">
        <v>1</v>
      </c>
      <c r="FG2">
        <v>0</v>
      </c>
      <c r="FH2">
        <v>0</v>
      </c>
      <c r="FI2">
        <v>0</v>
      </c>
      <c r="FJ2">
        <v>0.5</v>
      </c>
      <c r="FK2">
        <v>1</v>
      </c>
      <c r="FL2">
        <v>1</v>
      </c>
      <c r="FM2">
        <v>1</v>
      </c>
      <c r="FN2">
        <v>1</v>
      </c>
      <c r="FO2">
        <v>0.5</v>
      </c>
      <c r="FP2">
        <v>0</v>
      </c>
      <c r="FQ2">
        <v>1</v>
      </c>
      <c r="FR2">
        <v>0</v>
      </c>
      <c r="FS2">
        <v>1</v>
      </c>
      <c r="FT2" t="s">
        <v>195</v>
      </c>
      <c r="FU2" t="s">
        <v>195</v>
      </c>
      <c r="FV2">
        <v>1</v>
      </c>
      <c r="FW2">
        <v>1</v>
      </c>
      <c r="FX2">
        <v>0</v>
      </c>
      <c r="FY2">
        <v>0.5</v>
      </c>
      <c r="FZ2">
        <v>0</v>
      </c>
      <c r="GA2">
        <v>0.5</v>
      </c>
      <c r="GB2">
        <v>0</v>
      </c>
      <c r="GC2">
        <v>0.5</v>
      </c>
      <c r="GD2">
        <v>0</v>
      </c>
      <c r="GE2">
        <v>0</v>
      </c>
      <c r="GF2">
        <v>1</v>
      </c>
      <c r="GG2">
        <v>0.5</v>
      </c>
      <c r="GH2">
        <v>1</v>
      </c>
      <c r="GI2">
        <v>1</v>
      </c>
      <c r="GJ2" s="33">
        <f>SUM(AE2:GI2)</f>
        <v>54.5</v>
      </c>
    </row>
    <row r="3" spans="1:192" x14ac:dyDescent="0.2">
      <c r="A3" t="s">
        <v>351</v>
      </c>
      <c r="B3">
        <v>429328052</v>
      </c>
      <c r="C3" t="s">
        <v>197</v>
      </c>
      <c r="D3" t="s">
        <v>188</v>
      </c>
      <c r="G3">
        <v>2333</v>
      </c>
      <c r="H3">
        <v>2026</v>
      </c>
      <c r="I3" t="s">
        <v>188</v>
      </c>
      <c r="J3" t="s">
        <v>199</v>
      </c>
      <c r="K3" t="s">
        <v>200</v>
      </c>
      <c r="L3">
        <v>7002</v>
      </c>
      <c r="M3">
        <v>6078</v>
      </c>
      <c r="N3">
        <v>-1</v>
      </c>
      <c r="O3" t="s">
        <v>649</v>
      </c>
      <c r="P3" t="s">
        <v>192</v>
      </c>
      <c r="Q3" t="s">
        <v>650</v>
      </c>
      <c r="R3" t="s">
        <v>651</v>
      </c>
      <c r="S3" t="s">
        <v>654</v>
      </c>
      <c r="T3" t="s">
        <v>655</v>
      </c>
      <c r="U3">
        <v>6</v>
      </c>
      <c r="V3" t="s">
        <v>193</v>
      </c>
      <c r="W3">
        <v>7068</v>
      </c>
      <c r="X3">
        <v>6078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 t="s">
        <v>195</v>
      </c>
      <c r="AG3" t="s">
        <v>195</v>
      </c>
      <c r="AH3">
        <v>0</v>
      </c>
      <c r="AI3">
        <v>0</v>
      </c>
      <c r="AJ3">
        <v>0</v>
      </c>
      <c r="AK3" t="s">
        <v>195</v>
      </c>
      <c r="AL3" t="s">
        <v>195</v>
      </c>
      <c r="AM3">
        <v>0</v>
      </c>
      <c r="AN3">
        <v>0</v>
      </c>
      <c r="AO3">
        <v>0</v>
      </c>
      <c r="AP3">
        <v>0</v>
      </c>
      <c r="AQ3" t="s">
        <v>195</v>
      </c>
      <c r="AR3">
        <v>0</v>
      </c>
      <c r="AS3">
        <v>0</v>
      </c>
      <c r="AT3" t="s">
        <v>195</v>
      </c>
      <c r="AU3">
        <v>0</v>
      </c>
      <c r="AV3" t="s">
        <v>195</v>
      </c>
      <c r="AW3">
        <v>1</v>
      </c>
      <c r="AX3">
        <v>1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195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0.5</v>
      </c>
      <c r="DQ3">
        <v>0</v>
      </c>
      <c r="DR3">
        <v>0</v>
      </c>
      <c r="DS3">
        <v>0</v>
      </c>
      <c r="DT3">
        <v>0.5</v>
      </c>
      <c r="DU3">
        <v>0</v>
      </c>
      <c r="DV3">
        <v>0</v>
      </c>
      <c r="DW3">
        <v>0.5</v>
      </c>
      <c r="DX3">
        <v>0</v>
      </c>
      <c r="DY3">
        <v>0</v>
      </c>
      <c r="DZ3">
        <v>0</v>
      </c>
      <c r="EA3">
        <v>0</v>
      </c>
      <c r="EB3">
        <v>0</v>
      </c>
      <c r="EC3">
        <v>0.5</v>
      </c>
      <c r="ED3">
        <v>1</v>
      </c>
      <c r="EE3">
        <v>0</v>
      </c>
      <c r="EF3">
        <v>0</v>
      </c>
      <c r="EG3">
        <v>0</v>
      </c>
      <c r="EH3">
        <v>1</v>
      </c>
      <c r="EI3">
        <v>0</v>
      </c>
      <c r="EJ3">
        <v>0</v>
      </c>
      <c r="EK3">
        <v>0</v>
      </c>
      <c r="EL3">
        <v>1</v>
      </c>
      <c r="EM3">
        <v>0</v>
      </c>
      <c r="EN3">
        <v>0.5</v>
      </c>
      <c r="EO3">
        <v>0.5</v>
      </c>
      <c r="EP3">
        <v>1</v>
      </c>
      <c r="EQ3">
        <v>1</v>
      </c>
      <c r="ER3">
        <v>1</v>
      </c>
      <c r="ES3">
        <v>0.5</v>
      </c>
      <c r="ET3">
        <v>0.5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0.5</v>
      </c>
      <c r="FG3">
        <v>0</v>
      </c>
      <c r="FH3">
        <v>0</v>
      </c>
      <c r="FI3">
        <v>0</v>
      </c>
      <c r="FJ3">
        <v>0.5</v>
      </c>
      <c r="FK3">
        <v>0</v>
      </c>
      <c r="FL3">
        <v>1</v>
      </c>
      <c r="FM3">
        <v>1</v>
      </c>
      <c r="FN3">
        <v>0.5</v>
      </c>
      <c r="FO3">
        <v>0</v>
      </c>
      <c r="FP3">
        <v>0</v>
      </c>
      <c r="FQ3">
        <v>1</v>
      </c>
      <c r="FR3">
        <v>0</v>
      </c>
      <c r="FS3">
        <v>1</v>
      </c>
      <c r="FT3">
        <v>1</v>
      </c>
      <c r="FU3">
        <v>0.5</v>
      </c>
      <c r="FV3">
        <v>1</v>
      </c>
      <c r="FW3">
        <v>1</v>
      </c>
      <c r="FX3">
        <v>0</v>
      </c>
      <c r="FY3">
        <v>0.5</v>
      </c>
      <c r="FZ3">
        <v>0</v>
      </c>
      <c r="GA3">
        <v>0</v>
      </c>
      <c r="GB3">
        <v>0</v>
      </c>
      <c r="GC3">
        <v>0</v>
      </c>
      <c r="GD3">
        <v>0</v>
      </c>
      <c r="GE3">
        <v>0.5</v>
      </c>
      <c r="GF3">
        <v>1</v>
      </c>
      <c r="GG3">
        <v>0.5</v>
      </c>
      <c r="GH3">
        <v>1</v>
      </c>
      <c r="GI3">
        <v>1</v>
      </c>
      <c r="GJ3" s="33">
        <f t="shared" ref="GJ3:GJ20" si="0">SUM(AE3:GI3)</f>
        <v>50</v>
      </c>
    </row>
    <row r="4" spans="1:192" x14ac:dyDescent="0.2">
      <c r="A4" t="s">
        <v>351</v>
      </c>
      <c r="B4">
        <v>429328069</v>
      </c>
      <c r="C4" t="s">
        <v>188</v>
      </c>
      <c r="D4" t="s">
        <v>189</v>
      </c>
      <c r="G4">
        <v>2333</v>
      </c>
      <c r="H4">
        <v>2021</v>
      </c>
      <c r="I4" t="s">
        <v>189</v>
      </c>
      <c r="J4" t="s">
        <v>199</v>
      </c>
      <c r="K4" t="s">
        <v>200</v>
      </c>
      <c r="L4">
        <v>7002</v>
      </c>
      <c r="M4">
        <v>6061</v>
      </c>
      <c r="N4">
        <v>-1</v>
      </c>
      <c r="O4" t="s">
        <v>649</v>
      </c>
      <c r="P4" t="s">
        <v>192</v>
      </c>
      <c r="Q4" t="s">
        <v>650</v>
      </c>
      <c r="R4" t="s">
        <v>651</v>
      </c>
      <c r="S4" t="s">
        <v>656</v>
      </c>
      <c r="T4" t="s">
        <v>657</v>
      </c>
      <c r="U4">
        <v>6</v>
      </c>
      <c r="V4" t="s">
        <v>193</v>
      </c>
      <c r="W4">
        <v>7068</v>
      </c>
      <c r="X4">
        <v>6061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 t="s">
        <v>195</v>
      </c>
      <c r="AF4" t="s">
        <v>195</v>
      </c>
      <c r="AG4">
        <v>0</v>
      </c>
      <c r="AH4">
        <v>0</v>
      </c>
      <c r="AI4">
        <v>0</v>
      </c>
      <c r="AJ4">
        <v>0</v>
      </c>
      <c r="AK4" t="s">
        <v>195</v>
      </c>
      <c r="AL4" t="s">
        <v>195</v>
      </c>
      <c r="AM4">
        <v>0</v>
      </c>
      <c r="AN4">
        <v>0</v>
      </c>
      <c r="AO4">
        <v>0</v>
      </c>
      <c r="AP4">
        <v>0</v>
      </c>
      <c r="AQ4" t="s">
        <v>195</v>
      </c>
      <c r="AR4">
        <v>0</v>
      </c>
      <c r="AS4">
        <v>0</v>
      </c>
      <c r="AT4">
        <v>0</v>
      </c>
      <c r="AU4">
        <v>0</v>
      </c>
      <c r="AV4" t="s">
        <v>195</v>
      </c>
      <c r="AW4">
        <v>1</v>
      </c>
      <c r="AX4">
        <v>1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 t="s">
        <v>195</v>
      </c>
      <c r="BJ4" t="s">
        <v>195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0.5</v>
      </c>
      <c r="DQ4">
        <v>0</v>
      </c>
      <c r="DR4">
        <v>0</v>
      </c>
      <c r="DS4">
        <v>0</v>
      </c>
      <c r="DT4">
        <v>0.5</v>
      </c>
      <c r="DU4">
        <v>0</v>
      </c>
      <c r="DV4">
        <v>0</v>
      </c>
      <c r="DW4" t="s">
        <v>195</v>
      </c>
      <c r="DX4">
        <v>0</v>
      </c>
      <c r="DY4">
        <v>0</v>
      </c>
      <c r="DZ4">
        <v>0</v>
      </c>
      <c r="EA4">
        <v>0</v>
      </c>
      <c r="EB4">
        <v>0</v>
      </c>
      <c r="EC4">
        <v>0.5</v>
      </c>
      <c r="ED4">
        <v>1</v>
      </c>
      <c r="EE4">
        <v>0</v>
      </c>
      <c r="EF4">
        <v>0</v>
      </c>
      <c r="EG4">
        <v>0</v>
      </c>
      <c r="EH4">
        <v>1</v>
      </c>
      <c r="EI4">
        <v>0</v>
      </c>
      <c r="EJ4">
        <v>0</v>
      </c>
      <c r="EK4">
        <v>0</v>
      </c>
      <c r="EL4">
        <v>1</v>
      </c>
      <c r="EM4">
        <v>0</v>
      </c>
      <c r="EN4">
        <v>0.5</v>
      </c>
      <c r="EO4">
        <v>0.5</v>
      </c>
      <c r="EP4">
        <v>1</v>
      </c>
      <c r="EQ4">
        <v>1</v>
      </c>
      <c r="ER4">
        <v>1</v>
      </c>
      <c r="ES4">
        <v>0.5</v>
      </c>
      <c r="ET4">
        <v>0.5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0.5</v>
      </c>
      <c r="FG4">
        <v>0</v>
      </c>
      <c r="FH4">
        <v>0</v>
      </c>
      <c r="FI4">
        <v>0</v>
      </c>
      <c r="FJ4">
        <v>0.5</v>
      </c>
      <c r="FK4">
        <v>0</v>
      </c>
      <c r="FL4">
        <v>1</v>
      </c>
      <c r="FM4">
        <v>1</v>
      </c>
      <c r="FN4">
        <v>0.5</v>
      </c>
      <c r="FO4">
        <v>0</v>
      </c>
      <c r="FP4">
        <v>0</v>
      </c>
      <c r="FQ4">
        <v>1</v>
      </c>
      <c r="FR4">
        <v>0</v>
      </c>
      <c r="FS4">
        <v>1</v>
      </c>
      <c r="FT4">
        <v>1</v>
      </c>
      <c r="FU4">
        <v>0.5</v>
      </c>
      <c r="FV4">
        <v>1</v>
      </c>
      <c r="FW4">
        <v>1</v>
      </c>
      <c r="FX4">
        <v>0</v>
      </c>
      <c r="FY4">
        <v>0.5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1</v>
      </c>
      <c r="GG4">
        <v>0.5</v>
      </c>
      <c r="GH4">
        <v>1</v>
      </c>
      <c r="GI4">
        <v>1</v>
      </c>
      <c r="GJ4" s="33">
        <f t="shared" si="0"/>
        <v>49</v>
      </c>
    </row>
    <row r="5" spans="1:192" x14ac:dyDescent="0.2">
      <c r="A5" t="s">
        <v>351</v>
      </c>
      <c r="B5">
        <v>429328088</v>
      </c>
      <c r="C5" t="s">
        <v>198</v>
      </c>
      <c r="D5" t="s">
        <v>197</v>
      </c>
      <c r="G5">
        <v>2333</v>
      </c>
      <c r="H5">
        <v>2014</v>
      </c>
      <c r="I5" t="s">
        <v>197</v>
      </c>
      <c r="J5" t="s">
        <v>199</v>
      </c>
      <c r="K5" t="s">
        <v>200</v>
      </c>
      <c r="L5">
        <v>7002</v>
      </c>
      <c r="M5">
        <v>6042</v>
      </c>
      <c r="N5">
        <v>-1</v>
      </c>
      <c r="O5" t="s">
        <v>649</v>
      </c>
      <c r="P5" t="s">
        <v>192</v>
      </c>
      <c r="Q5" t="s">
        <v>650</v>
      </c>
      <c r="R5" t="s">
        <v>651</v>
      </c>
      <c r="S5" t="s">
        <v>658</v>
      </c>
      <c r="T5" t="s">
        <v>659</v>
      </c>
      <c r="U5">
        <v>6</v>
      </c>
      <c r="V5" t="s">
        <v>193</v>
      </c>
      <c r="W5">
        <v>7068</v>
      </c>
      <c r="X5">
        <v>6042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 t="s">
        <v>195</v>
      </c>
      <c r="AG5" t="s">
        <v>195</v>
      </c>
      <c r="AH5">
        <v>0</v>
      </c>
      <c r="AI5">
        <v>0</v>
      </c>
      <c r="AJ5">
        <v>0</v>
      </c>
      <c r="AK5" t="s">
        <v>195</v>
      </c>
      <c r="AL5" t="s">
        <v>195</v>
      </c>
      <c r="AM5">
        <v>0</v>
      </c>
      <c r="AN5">
        <v>0</v>
      </c>
      <c r="AO5">
        <v>0</v>
      </c>
      <c r="AP5">
        <v>0</v>
      </c>
      <c r="AQ5" t="s">
        <v>195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 t="s">
        <v>195</v>
      </c>
      <c r="BJ5" t="s">
        <v>195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0.5</v>
      </c>
      <c r="BT5">
        <v>1</v>
      </c>
      <c r="BU5">
        <v>1</v>
      </c>
      <c r="BV5">
        <v>1</v>
      </c>
      <c r="BW5">
        <v>1</v>
      </c>
      <c r="BX5">
        <v>1</v>
      </c>
      <c r="BY5">
        <v>0.5</v>
      </c>
      <c r="BZ5">
        <v>1</v>
      </c>
      <c r="CA5">
        <v>0.5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1</v>
      </c>
      <c r="EE5">
        <v>0.5</v>
      </c>
      <c r="EF5">
        <v>0</v>
      </c>
      <c r="EG5">
        <v>0</v>
      </c>
      <c r="EH5">
        <v>1</v>
      </c>
      <c r="EI5">
        <v>0</v>
      </c>
      <c r="EJ5">
        <v>0</v>
      </c>
      <c r="EK5">
        <v>0</v>
      </c>
      <c r="EL5">
        <v>1</v>
      </c>
      <c r="EM5">
        <v>0</v>
      </c>
      <c r="EN5">
        <v>0.5</v>
      </c>
      <c r="EO5">
        <v>0.5</v>
      </c>
      <c r="EP5">
        <v>1</v>
      </c>
      <c r="EQ5">
        <v>0.5</v>
      </c>
      <c r="ER5">
        <v>1</v>
      </c>
      <c r="ES5">
        <v>0.5</v>
      </c>
      <c r="ET5">
        <v>0.5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0.5</v>
      </c>
      <c r="FG5">
        <v>0</v>
      </c>
      <c r="FH5">
        <v>0</v>
      </c>
      <c r="FI5">
        <v>0</v>
      </c>
      <c r="FJ5">
        <v>0.5</v>
      </c>
      <c r="FK5">
        <v>0</v>
      </c>
      <c r="FL5">
        <v>1</v>
      </c>
      <c r="FM5">
        <v>1</v>
      </c>
      <c r="FN5">
        <v>0.5</v>
      </c>
      <c r="FO5">
        <v>0</v>
      </c>
      <c r="FP5">
        <v>0</v>
      </c>
      <c r="FQ5">
        <v>1</v>
      </c>
      <c r="FR5">
        <v>0</v>
      </c>
      <c r="FS5">
        <v>1</v>
      </c>
      <c r="FT5">
        <v>1</v>
      </c>
      <c r="FU5">
        <v>0.5</v>
      </c>
      <c r="FV5">
        <v>1</v>
      </c>
      <c r="FW5">
        <v>1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1</v>
      </c>
      <c r="GG5">
        <v>0.5</v>
      </c>
      <c r="GH5">
        <v>1</v>
      </c>
      <c r="GI5">
        <v>1</v>
      </c>
      <c r="GJ5" s="33">
        <f t="shared" si="0"/>
        <v>47</v>
      </c>
    </row>
    <row r="6" spans="1:192" x14ac:dyDescent="0.2">
      <c r="A6" t="s">
        <v>351</v>
      </c>
      <c r="B6">
        <v>429328499</v>
      </c>
      <c r="C6" t="s">
        <v>197</v>
      </c>
      <c r="D6" t="s">
        <v>188</v>
      </c>
      <c r="G6">
        <v>2333</v>
      </c>
      <c r="H6">
        <v>1877</v>
      </c>
      <c r="I6" t="s">
        <v>188</v>
      </c>
      <c r="J6" t="s">
        <v>199</v>
      </c>
      <c r="K6" t="s">
        <v>200</v>
      </c>
      <c r="L6">
        <v>7002</v>
      </c>
      <c r="M6">
        <v>5631</v>
      </c>
      <c r="N6">
        <v>-1</v>
      </c>
      <c r="O6" t="s">
        <v>649</v>
      </c>
      <c r="P6" t="s">
        <v>192</v>
      </c>
      <c r="Q6" t="s">
        <v>650</v>
      </c>
      <c r="R6" t="s">
        <v>651</v>
      </c>
      <c r="S6" t="s">
        <v>660</v>
      </c>
      <c r="T6" t="s">
        <v>661</v>
      </c>
      <c r="U6">
        <v>6</v>
      </c>
      <c r="V6" t="s">
        <v>193</v>
      </c>
      <c r="W6">
        <v>7068</v>
      </c>
      <c r="X6">
        <v>5631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 t="s">
        <v>195</v>
      </c>
      <c r="AG6" t="s">
        <v>195</v>
      </c>
      <c r="AH6">
        <v>0</v>
      </c>
      <c r="AI6">
        <v>0</v>
      </c>
      <c r="AJ6" t="s">
        <v>195</v>
      </c>
      <c r="AK6" t="s">
        <v>195</v>
      </c>
      <c r="AL6">
        <v>0</v>
      </c>
      <c r="AM6">
        <v>0</v>
      </c>
      <c r="AN6" t="s">
        <v>195</v>
      </c>
      <c r="AO6">
        <v>0</v>
      </c>
      <c r="AP6">
        <v>0</v>
      </c>
      <c r="AQ6">
        <v>0</v>
      </c>
      <c r="AR6">
        <v>0</v>
      </c>
      <c r="AS6">
        <v>0</v>
      </c>
      <c r="AT6" t="s">
        <v>195</v>
      </c>
      <c r="AU6">
        <v>0</v>
      </c>
      <c r="AV6" t="s">
        <v>195</v>
      </c>
      <c r="AW6">
        <v>1</v>
      </c>
      <c r="AX6" t="s">
        <v>195</v>
      </c>
      <c r="AY6" t="s">
        <v>195</v>
      </c>
      <c r="AZ6">
        <v>0</v>
      </c>
      <c r="BA6">
        <v>0</v>
      </c>
      <c r="BB6">
        <v>1</v>
      </c>
      <c r="BC6" t="s">
        <v>195</v>
      </c>
      <c r="BD6">
        <v>0</v>
      </c>
      <c r="BE6">
        <v>0</v>
      </c>
      <c r="BF6">
        <v>0</v>
      </c>
      <c r="BG6">
        <v>0</v>
      </c>
      <c r="BH6">
        <v>0</v>
      </c>
      <c r="BI6" t="s">
        <v>195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0.5</v>
      </c>
      <c r="BT6">
        <v>1</v>
      </c>
      <c r="BU6">
        <v>1</v>
      </c>
      <c r="BV6">
        <v>1</v>
      </c>
      <c r="BW6">
        <v>1</v>
      </c>
      <c r="BX6">
        <v>1</v>
      </c>
      <c r="BY6">
        <v>0.5</v>
      </c>
      <c r="BZ6">
        <v>1</v>
      </c>
      <c r="CA6">
        <v>0.5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 t="s">
        <v>195</v>
      </c>
      <c r="DX6">
        <v>0</v>
      </c>
      <c r="DY6">
        <v>0.5</v>
      </c>
      <c r="DZ6">
        <v>0</v>
      </c>
      <c r="EA6">
        <v>0</v>
      </c>
      <c r="EB6">
        <v>0</v>
      </c>
      <c r="EC6">
        <v>0</v>
      </c>
      <c r="ED6">
        <v>1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</v>
      </c>
      <c r="EL6">
        <v>1</v>
      </c>
      <c r="EM6">
        <v>0</v>
      </c>
      <c r="EN6">
        <v>0.5</v>
      </c>
      <c r="EO6">
        <v>0.5</v>
      </c>
      <c r="EP6">
        <v>1</v>
      </c>
      <c r="EQ6">
        <v>1</v>
      </c>
      <c r="ER6">
        <v>1</v>
      </c>
      <c r="ES6">
        <v>0.5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>
        <v>0</v>
      </c>
      <c r="FK6">
        <v>0</v>
      </c>
      <c r="FL6">
        <v>1</v>
      </c>
      <c r="FM6">
        <v>1</v>
      </c>
      <c r="FN6">
        <v>0.5</v>
      </c>
      <c r="FO6">
        <v>0</v>
      </c>
      <c r="FP6">
        <v>0</v>
      </c>
      <c r="FQ6">
        <v>1</v>
      </c>
      <c r="FR6">
        <v>0</v>
      </c>
      <c r="FS6">
        <v>1</v>
      </c>
      <c r="FT6">
        <v>0.5</v>
      </c>
      <c r="FU6">
        <v>0.5</v>
      </c>
      <c r="FV6" t="s">
        <v>195</v>
      </c>
      <c r="FW6">
        <v>1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1</v>
      </c>
      <c r="GG6">
        <v>0.5</v>
      </c>
      <c r="GH6">
        <v>1</v>
      </c>
      <c r="GI6">
        <v>1</v>
      </c>
      <c r="GJ6" s="33">
        <f t="shared" si="0"/>
        <v>45.5</v>
      </c>
    </row>
    <row r="7" spans="1:192" x14ac:dyDescent="0.2">
      <c r="A7" t="s">
        <v>351</v>
      </c>
      <c r="B7">
        <v>429328502</v>
      </c>
      <c r="C7" t="s">
        <v>188</v>
      </c>
      <c r="D7" t="s">
        <v>189</v>
      </c>
      <c r="G7">
        <v>2333</v>
      </c>
      <c r="H7">
        <v>1876</v>
      </c>
      <c r="I7" t="s">
        <v>189</v>
      </c>
      <c r="J7" t="s">
        <v>199</v>
      </c>
      <c r="K7" t="s">
        <v>200</v>
      </c>
      <c r="L7">
        <v>7002</v>
      </c>
      <c r="M7">
        <v>5628</v>
      </c>
      <c r="N7">
        <v>-1</v>
      </c>
      <c r="O7" t="s">
        <v>649</v>
      </c>
      <c r="P7" t="s">
        <v>192</v>
      </c>
      <c r="Q7" t="s">
        <v>650</v>
      </c>
      <c r="R7" t="s">
        <v>651</v>
      </c>
      <c r="S7" t="s">
        <v>662</v>
      </c>
      <c r="T7" t="s">
        <v>663</v>
      </c>
      <c r="U7">
        <v>6</v>
      </c>
      <c r="V7" t="s">
        <v>193</v>
      </c>
      <c r="W7">
        <v>7068</v>
      </c>
      <c r="X7">
        <v>5628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 t="s">
        <v>195</v>
      </c>
      <c r="AG7" t="s">
        <v>195</v>
      </c>
      <c r="AH7">
        <v>0</v>
      </c>
      <c r="AI7">
        <v>0</v>
      </c>
      <c r="AJ7" t="s">
        <v>195</v>
      </c>
      <c r="AK7" t="s">
        <v>195</v>
      </c>
      <c r="AL7">
        <v>0</v>
      </c>
      <c r="AM7">
        <v>0</v>
      </c>
      <c r="AN7" t="s">
        <v>195</v>
      </c>
      <c r="AO7">
        <v>0</v>
      </c>
      <c r="AP7">
        <v>0</v>
      </c>
      <c r="AQ7">
        <v>0</v>
      </c>
      <c r="AR7">
        <v>0</v>
      </c>
      <c r="AS7">
        <v>0</v>
      </c>
      <c r="AT7" t="s">
        <v>195</v>
      </c>
      <c r="AU7">
        <v>0</v>
      </c>
      <c r="AV7">
        <v>0</v>
      </c>
      <c r="AW7">
        <v>1</v>
      </c>
      <c r="AX7" t="s">
        <v>195</v>
      </c>
      <c r="AY7">
        <v>0</v>
      </c>
      <c r="AZ7">
        <v>0</v>
      </c>
      <c r="BA7">
        <v>0</v>
      </c>
      <c r="BB7">
        <v>1</v>
      </c>
      <c r="BC7" t="s">
        <v>195</v>
      </c>
      <c r="BD7">
        <v>0</v>
      </c>
      <c r="BE7">
        <v>0</v>
      </c>
      <c r="BF7">
        <v>0</v>
      </c>
      <c r="BG7">
        <v>0</v>
      </c>
      <c r="BH7">
        <v>0</v>
      </c>
      <c r="BI7" t="s">
        <v>195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0.5</v>
      </c>
      <c r="BZ7">
        <v>1</v>
      </c>
      <c r="CA7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0.5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1</v>
      </c>
      <c r="EI7">
        <v>0</v>
      </c>
      <c r="EJ7">
        <v>0</v>
      </c>
      <c r="EK7">
        <v>0</v>
      </c>
      <c r="EL7">
        <v>1</v>
      </c>
      <c r="EM7">
        <v>0</v>
      </c>
      <c r="EN7">
        <v>0.5</v>
      </c>
      <c r="EO7">
        <v>0.5</v>
      </c>
      <c r="EP7">
        <v>1</v>
      </c>
      <c r="EQ7">
        <v>1</v>
      </c>
      <c r="ER7">
        <v>1</v>
      </c>
      <c r="ES7">
        <v>0.5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1</v>
      </c>
      <c r="FG7">
        <v>0</v>
      </c>
      <c r="FH7">
        <v>0</v>
      </c>
      <c r="FI7">
        <v>0</v>
      </c>
      <c r="FJ7">
        <v>0</v>
      </c>
      <c r="FK7">
        <v>0</v>
      </c>
      <c r="FL7">
        <v>1</v>
      </c>
      <c r="FM7">
        <v>1</v>
      </c>
      <c r="FN7">
        <v>0.5</v>
      </c>
      <c r="FO7">
        <v>0</v>
      </c>
      <c r="FP7">
        <v>0</v>
      </c>
      <c r="FQ7">
        <v>1</v>
      </c>
      <c r="FR7">
        <v>0</v>
      </c>
      <c r="FS7">
        <v>1</v>
      </c>
      <c r="FT7">
        <v>1</v>
      </c>
      <c r="FU7">
        <v>0.5</v>
      </c>
      <c r="FV7" t="s">
        <v>195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1</v>
      </c>
      <c r="GG7">
        <v>0.5</v>
      </c>
      <c r="GH7">
        <v>1</v>
      </c>
      <c r="GI7">
        <v>1</v>
      </c>
      <c r="GJ7" s="33">
        <f t="shared" si="0"/>
        <v>46</v>
      </c>
    </row>
    <row r="8" spans="1:192" x14ac:dyDescent="0.2">
      <c r="A8" t="s">
        <v>351</v>
      </c>
      <c r="B8">
        <v>429328523</v>
      </c>
      <c r="C8" t="s">
        <v>197</v>
      </c>
      <c r="D8" t="s">
        <v>189</v>
      </c>
      <c r="G8">
        <v>2333</v>
      </c>
      <c r="H8">
        <v>1869</v>
      </c>
      <c r="I8" t="s">
        <v>189</v>
      </c>
      <c r="J8" t="s">
        <v>199</v>
      </c>
      <c r="K8" t="s">
        <v>200</v>
      </c>
      <c r="L8">
        <v>7002</v>
      </c>
      <c r="M8">
        <v>5607</v>
      </c>
      <c r="N8">
        <v>-1</v>
      </c>
      <c r="O8" t="s">
        <v>649</v>
      </c>
      <c r="P8" t="s">
        <v>192</v>
      </c>
      <c r="Q8" t="s">
        <v>650</v>
      </c>
      <c r="R8" t="s">
        <v>651</v>
      </c>
      <c r="S8" t="s">
        <v>664</v>
      </c>
      <c r="T8" t="s">
        <v>665</v>
      </c>
      <c r="U8">
        <v>6</v>
      </c>
      <c r="V8" t="s">
        <v>193</v>
      </c>
      <c r="W8">
        <v>7068</v>
      </c>
      <c r="X8">
        <v>5607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>
        <v>0</v>
      </c>
      <c r="AF8" t="s">
        <v>195</v>
      </c>
      <c r="AG8" t="s">
        <v>195</v>
      </c>
      <c r="AH8">
        <v>0</v>
      </c>
      <c r="AI8">
        <v>0</v>
      </c>
      <c r="AJ8" t="s">
        <v>195</v>
      </c>
      <c r="AK8" t="s">
        <v>195</v>
      </c>
      <c r="AL8">
        <v>0</v>
      </c>
      <c r="AM8" t="s">
        <v>195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 t="s">
        <v>195</v>
      </c>
      <c r="AU8">
        <v>0</v>
      </c>
      <c r="AV8">
        <v>0</v>
      </c>
      <c r="AW8">
        <v>1</v>
      </c>
      <c r="AX8" t="s">
        <v>195</v>
      </c>
      <c r="AY8">
        <v>0</v>
      </c>
      <c r="AZ8">
        <v>0</v>
      </c>
      <c r="BA8">
        <v>0</v>
      </c>
      <c r="BB8">
        <v>1</v>
      </c>
      <c r="BC8" t="s">
        <v>195</v>
      </c>
      <c r="BD8">
        <v>0</v>
      </c>
      <c r="BE8">
        <v>0</v>
      </c>
      <c r="BF8">
        <v>0</v>
      </c>
      <c r="BG8" t="s">
        <v>195</v>
      </c>
      <c r="BH8">
        <v>0</v>
      </c>
      <c r="BI8" t="s">
        <v>195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0.5</v>
      </c>
      <c r="BT8">
        <v>1</v>
      </c>
      <c r="BU8">
        <v>1</v>
      </c>
      <c r="BV8">
        <v>1</v>
      </c>
      <c r="BW8">
        <v>1</v>
      </c>
      <c r="BX8">
        <v>1</v>
      </c>
      <c r="BY8">
        <v>0.5</v>
      </c>
      <c r="BZ8">
        <v>1</v>
      </c>
      <c r="CA8">
        <v>0.5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0.5</v>
      </c>
      <c r="DZ8">
        <v>0</v>
      </c>
      <c r="EA8">
        <v>0</v>
      </c>
      <c r="EB8">
        <v>0</v>
      </c>
      <c r="EC8">
        <v>0</v>
      </c>
      <c r="ED8">
        <v>1</v>
      </c>
      <c r="EE8">
        <v>0</v>
      </c>
      <c r="EF8">
        <v>0</v>
      </c>
      <c r="EG8">
        <v>0</v>
      </c>
      <c r="EH8">
        <v>0.5</v>
      </c>
      <c r="EI8">
        <v>0</v>
      </c>
      <c r="EJ8">
        <v>0</v>
      </c>
      <c r="EK8">
        <v>0</v>
      </c>
      <c r="EL8">
        <v>1</v>
      </c>
      <c r="EM8">
        <v>0</v>
      </c>
      <c r="EN8">
        <v>0.5</v>
      </c>
      <c r="EO8">
        <v>0.5</v>
      </c>
      <c r="EP8">
        <v>1</v>
      </c>
      <c r="EQ8">
        <v>1</v>
      </c>
      <c r="ER8">
        <v>1</v>
      </c>
      <c r="ES8">
        <v>0.5</v>
      </c>
      <c r="ET8">
        <v>1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1</v>
      </c>
      <c r="FG8">
        <v>0</v>
      </c>
      <c r="FH8">
        <v>0</v>
      </c>
      <c r="FI8">
        <v>0</v>
      </c>
      <c r="FJ8">
        <v>0</v>
      </c>
      <c r="FK8">
        <v>0</v>
      </c>
      <c r="FL8">
        <v>0.5</v>
      </c>
      <c r="FM8">
        <v>1</v>
      </c>
      <c r="FN8">
        <v>0.5</v>
      </c>
      <c r="FO8">
        <v>0</v>
      </c>
      <c r="FP8">
        <v>0</v>
      </c>
      <c r="FQ8">
        <v>1</v>
      </c>
      <c r="FR8">
        <v>0</v>
      </c>
      <c r="FS8">
        <v>1</v>
      </c>
      <c r="FT8">
        <v>0.5</v>
      </c>
      <c r="FU8">
        <v>0.5</v>
      </c>
      <c r="FV8" t="s">
        <v>195</v>
      </c>
      <c r="FW8">
        <v>1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1</v>
      </c>
      <c r="GG8">
        <v>0.5</v>
      </c>
      <c r="GH8">
        <v>1</v>
      </c>
      <c r="GI8">
        <v>1</v>
      </c>
      <c r="GJ8" s="33">
        <f t="shared" si="0"/>
        <v>44.5</v>
      </c>
    </row>
    <row r="9" spans="1:192" x14ac:dyDescent="0.2">
      <c r="A9" t="s">
        <v>351</v>
      </c>
      <c r="B9">
        <v>429328535</v>
      </c>
      <c r="C9" t="s">
        <v>197</v>
      </c>
      <c r="D9" t="s">
        <v>189</v>
      </c>
      <c r="G9">
        <v>2333</v>
      </c>
      <c r="H9">
        <v>1865</v>
      </c>
      <c r="I9" t="s">
        <v>189</v>
      </c>
      <c r="J9" t="s">
        <v>199</v>
      </c>
      <c r="K9" t="s">
        <v>200</v>
      </c>
      <c r="L9">
        <v>7002</v>
      </c>
      <c r="M9">
        <v>5595</v>
      </c>
      <c r="N9">
        <v>-1</v>
      </c>
      <c r="O9" t="s">
        <v>649</v>
      </c>
      <c r="P9" t="s">
        <v>192</v>
      </c>
      <c r="Q9" t="s">
        <v>650</v>
      </c>
      <c r="R9" t="s">
        <v>651</v>
      </c>
      <c r="S9" t="s">
        <v>666</v>
      </c>
      <c r="T9" t="s">
        <v>667</v>
      </c>
      <c r="U9">
        <v>6</v>
      </c>
      <c r="V9" t="s">
        <v>193</v>
      </c>
      <c r="W9">
        <v>7068</v>
      </c>
      <c r="X9">
        <v>5595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 t="s">
        <v>195</v>
      </c>
      <c r="AG9" t="s">
        <v>195</v>
      </c>
      <c r="AH9">
        <v>0</v>
      </c>
      <c r="AI9">
        <v>0</v>
      </c>
      <c r="AJ9" t="s">
        <v>195</v>
      </c>
      <c r="AK9" t="s">
        <v>195</v>
      </c>
      <c r="AL9">
        <v>0</v>
      </c>
      <c r="AM9" t="s">
        <v>195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 t="s">
        <v>195</v>
      </c>
      <c r="AU9">
        <v>0</v>
      </c>
      <c r="AV9">
        <v>0</v>
      </c>
      <c r="AW9">
        <v>1</v>
      </c>
      <c r="AX9" t="s">
        <v>195</v>
      </c>
      <c r="AY9">
        <v>0</v>
      </c>
      <c r="AZ9">
        <v>0</v>
      </c>
      <c r="BA9">
        <v>0</v>
      </c>
      <c r="BB9">
        <v>1</v>
      </c>
      <c r="BC9" t="s">
        <v>195</v>
      </c>
      <c r="BD9">
        <v>0</v>
      </c>
      <c r="BE9">
        <v>0</v>
      </c>
      <c r="BF9">
        <v>0</v>
      </c>
      <c r="BG9" t="s">
        <v>195</v>
      </c>
      <c r="BH9">
        <v>0</v>
      </c>
      <c r="BI9" t="s">
        <v>195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0.5</v>
      </c>
      <c r="BT9">
        <v>1</v>
      </c>
      <c r="BU9">
        <v>1</v>
      </c>
      <c r="BV9">
        <v>1</v>
      </c>
      <c r="BW9">
        <v>1</v>
      </c>
      <c r="BX9">
        <v>1</v>
      </c>
      <c r="BY9">
        <v>0.5</v>
      </c>
      <c r="BZ9">
        <v>1</v>
      </c>
      <c r="CA9">
        <v>0.5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0.5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0.5</v>
      </c>
      <c r="DZ9">
        <v>0</v>
      </c>
      <c r="EA9">
        <v>0</v>
      </c>
      <c r="EB9">
        <v>0</v>
      </c>
      <c r="EC9">
        <v>0</v>
      </c>
      <c r="ED9">
        <v>1</v>
      </c>
      <c r="EE9">
        <v>0</v>
      </c>
      <c r="EF9">
        <v>0</v>
      </c>
      <c r="EG9">
        <v>0</v>
      </c>
      <c r="EH9">
        <v>0.5</v>
      </c>
      <c r="EI9">
        <v>0</v>
      </c>
      <c r="EJ9">
        <v>0</v>
      </c>
      <c r="EK9">
        <v>0</v>
      </c>
      <c r="EL9">
        <v>1</v>
      </c>
      <c r="EM9">
        <v>0</v>
      </c>
      <c r="EN9" t="s">
        <v>195</v>
      </c>
      <c r="EO9">
        <v>0.5</v>
      </c>
      <c r="EP9">
        <v>1</v>
      </c>
      <c r="EQ9">
        <v>1</v>
      </c>
      <c r="ER9">
        <v>1</v>
      </c>
      <c r="ES9">
        <v>0.5</v>
      </c>
      <c r="ET9">
        <v>1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1</v>
      </c>
      <c r="FG9">
        <v>0</v>
      </c>
      <c r="FH9">
        <v>0</v>
      </c>
      <c r="FI9">
        <v>0</v>
      </c>
      <c r="FJ9">
        <v>0</v>
      </c>
      <c r="FK9">
        <v>0</v>
      </c>
      <c r="FL9">
        <v>0.5</v>
      </c>
      <c r="FM9">
        <v>1</v>
      </c>
      <c r="FN9">
        <v>0.5</v>
      </c>
      <c r="FO9">
        <v>0</v>
      </c>
      <c r="FP9">
        <v>0</v>
      </c>
      <c r="FQ9">
        <v>1</v>
      </c>
      <c r="FR9">
        <v>0</v>
      </c>
      <c r="FS9">
        <v>1</v>
      </c>
      <c r="FT9">
        <v>1</v>
      </c>
      <c r="FU9">
        <v>0.5</v>
      </c>
      <c r="FV9">
        <v>1</v>
      </c>
      <c r="FW9">
        <v>1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1</v>
      </c>
      <c r="GG9">
        <v>0.5</v>
      </c>
      <c r="GH9">
        <v>1</v>
      </c>
      <c r="GI9">
        <v>1</v>
      </c>
      <c r="GJ9" s="33">
        <f t="shared" si="0"/>
        <v>46</v>
      </c>
    </row>
    <row r="10" spans="1:192" x14ac:dyDescent="0.2">
      <c r="A10" t="s">
        <v>351</v>
      </c>
      <c r="B10">
        <v>429328610</v>
      </c>
      <c r="C10" t="s">
        <v>188</v>
      </c>
      <c r="D10" t="s">
        <v>197</v>
      </c>
      <c r="G10">
        <v>2333</v>
      </c>
      <c r="H10">
        <v>1840</v>
      </c>
      <c r="I10" t="s">
        <v>197</v>
      </c>
      <c r="J10" t="s">
        <v>199</v>
      </c>
      <c r="K10" t="s">
        <v>200</v>
      </c>
      <c r="L10">
        <v>7002</v>
      </c>
      <c r="M10">
        <v>5520</v>
      </c>
      <c r="N10">
        <v>-1</v>
      </c>
      <c r="O10" t="s">
        <v>649</v>
      </c>
      <c r="P10" t="s">
        <v>192</v>
      </c>
      <c r="Q10" t="s">
        <v>650</v>
      </c>
      <c r="R10" t="s">
        <v>651</v>
      </c>
      <c r="S10" t="s">
        <v>668</v>
      </c>
      <c r="T10" t="s">
        <v>669</v>
      </c>
      <c r="U10">
        <v>6</v>
      </c>
      <c r="V10" t="s">
        <v>193</v>
      </c>
      <c r="W10">
        <v>7068</v>
      </c>
      <c r="X10">
        <v>5520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>
        <v>0</v>
      </c>
      <c r="AF10" t="s">
        <v>195</v>
      </c>
      <c r="AG10" t="s">
        <v>195</v>
      </c>
      <c r="AH10">
        <v>0</v>
      </c>
      <c r="AI10">
        <v>0</v>
      </c>
      <c r="AJ10">
        <v>0</v>
      </c>
      <c r="AK10" t="s">
        <v>195</v>
      </c>
      <c r="AL10">
        <v>0</v>
      </c>
      <c r="AM10" t="s">
        <v>195</v>
      </c>
      <c r="AN10">
        <v>0</v>
      </c>
      <c r="AO10">
        <v>0</v>
      </c>
      <c r="AP10">
        <v>0</v>
      </c>
      <c r="AQ10">
        <v>0</v>
      </c>
      <c r="AR10">
        <v>0</v>
      </c>
      <c r="AS10" t="s">
        <v>195</v>
      </c>
      <c r="AT10" t="s">
        <v>195</v>
      </c>
      <c r="AU10" t="s">
        <v>195</v>
      </c>
      <c r="AV10">
        <v>0</v>
      </c>
      <c r="AW10">
        <v>1</v>
      </c>
      <c r="AX10">
        <v>1</v>
      </c>
      <c r="AY10">
        <v>0</v>
      </c>
      <c r="AZ10">
        <v>0</v>
      </c>
      <c r="BA10">
        <v>0</v>
      </c>
      <c r="BB10">
        <v>1</v>
      </c>
      <c r="BC10" t="s">
        <v>195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0.5</v>
      </c>
      <c r="BZ10">
        <v>1</v>
      </c>
      <c r="CA10">
        <v>0.5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0.5</v>
      </c>
      <c r="DL10">
        <v>0</v>
      </c>
      <c r="DM10">
        <v>0</v>
      </c>
      <c r="DN10">
        <v>0.5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 t="s">
        <v>195</v>
      </c>
      <c r="DX10">
        <v>0</v>
      </c>
      <c r="DY10">
        <v>0.5</v>
      </c>
      <c r="DZ10">
        <v>0</v>
      </c>
      <c r="EA10">
        <v>0</v>
      </c>
      <c r="EB10">
        <v>0</v>
      </c>
      <c r="EC10">
        <v>0</v>
      </c>
      <c r="ED10">
        <v>1</v>
      </c>
      <c r="EE10">
        <v>0</v>
      </c>
      <c r="EF10">
        <v>0</v>
      </c>
      <c r="EG10">
        <v>0</v>
      </c>
      <c r="EH10">
        <v>1</v>
      </c>
      <c r="EI10">
        <v>0</v>
      </c>
      <c r="EJ10">
        <v>0</v>
      </c>
      <c r="EK10">
        <v>0</v>
      </c>
      <c r="EL10">
        <v>1</v>
      </c>
      <c r="EM10">
        <v>0</v>
      </c>
      <c r="EN10">
        <v>0.5</v>
      </c>
      <c r="EO10">
        <v>0.5</v>
      </c>
      <c r="EP10">
        <v>1</v>
      </c>
      <c r="EQ10">
        <v>1</v>
      </c>
      <c r="ER10">
        <v>1</v>
      </c>
      <c r="ES10">
        <v>0.5</v>
      </c>
      <c r="ET10">
        <v>1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0.5</v>
      </c>
      <c r="FE10">
        <v>0</v>
      </c>
      <c r="FF10">
        <v>1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1</v>
      </c>
      <c r="FM10">
        <v>1</v>
      </c>
      <c r="FN10">
        <v>0.5</v>
      </c>
      <c r="FO10">
        <v>0</v>
      </c>
      <c r="FP10">
        <v>0.5</v>
      </c>
      <c r="FQ10">
        <v>1</v>
      </c>
      <c r="FR10">
        <v>0</v>
      </c>
      <c r="FS10">
        <v>1</v>
      </c>
      <c r="FT10">
        <v>1</v>
      </c>
      <c r="FU10">
        <v>0.5</v>
      </c>
      <c r="FV10">
        <v>1</v>
      </c>
      <c r="FW10">
        <v>1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1</v>
      </c>
      <c r="GG10">
        <v>0.5</v>
      </c>
      <c r="GH10">
        <v>1</v>
      </c>
      <c r="GI10">
        <v>1</v>
      </c>
      <c r="GJ10" s="33">
        <f t="shared" si="0"/>
        <v>49</v>
      </c>
    </row>
    <row r="11" spans="1:192" x14ac:dyDescent="0.2">
      <c r="A11" t="s">
        <v>351</v>
      </c>
      <c r="B11">
        <v>429328667</v>
      </c>
      <c r="C11" t="s">
        <v>189</v>
      </c>
      <c r="D11" t="s">
        <v>188</v>
      </c>
      <c r="G11">
        <v>2333</v>
      </c>
      <c r="H11">
        <v>1821</v>
      </c>
      <c r="I11" t="s">
        <v>188</v>
      </c>
      <c r="J11" t="s">
        <v>199</v>
      </c>
      <c r="K11" t="s">
        <v>200</v>
      </c>
      <c r="L11">
        <v>7002</v>
      </c>
      <c r="M11">
        <v>5463</v>
      </c>
      <c r="N11">
        <v>-1</v>
      </c>
      <c r="O11" t="s">
        <v>649</v>
      </c>
      <c r="P11" t="s">
        <v>192</v>
      </c>
      <c r="Q11" t="s">
        <v>650</v>
      </c>
      <c r="R11" t="s">
        <v>651</v>
      </c>
      <c r="S11" t="s">
        <v>670</v>
      </c>
      <c r="T11" t="s">
        <v>671</v>
      </c>
      <c r="U11">
        <v>6</v>
      </c>
      <c r="V11" t="s">
        <v>193</v>
      </c>
      <c r="W11">
        <v>7068</v>
      </c>
      <c r="X11">
        <v>5463</v>
      </c>
      <c r="Y11">
        <v>0</v>
      </c>
      <c r="Z11">
        <v>1</v>
      </c>
      <c r="AA11" s="26" t="s">
        <v>196</v>
      </c>
      <c r="AB11">
        <v>1</v>
      </c>
      <c r="AC11" s="26" t="s">
        <v>194</v>
      </c>
      <c r="AD11">
        <v>0</v>
      </c>
      <c r="AE11">
        <v>0</v>
      </c>
      <c r="AF11" t="s">
        <v>195</v>
      </c>
      <c r="AG11" t="s">
        <v>195</v>
      </c>
      <c r="AH11">
        <v>0</v>
      </c>
      <c r="AI11">
        <v>0</v>
      </c>
      <c r="AJ11">
        <v>0</v>
      </c>
      <c r="AK11" t="s">
        <v>195</v>
      </c>
      <c r="AL11">
        <v>0</v>
      </c>
      <c r="AM11" t="s">
        <v>195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 t="s">
        <v>195</v>
      </c>
      <c r="AV11">
        <v>0</v>
      </c>
      <c r="AW11" t="s">
        <v>195</v>
      </c>
      <c r="AX11">
        <v>1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0.5</v>
      </c>
      <c r="BZ11">
        <v>1</v>
      </c>
      <c r="CA11">
        <v>0.5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0.5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 t="s">
        <v>195</v>
      </c>
      <c r="DW11" t="s">
        <v>195</v>
      </c>
      <c r="DX11">
        <v>0</v>
      </c>
      <c r="DY11">
        <v>0.5</v>
      </c>
      <c r="DZ11">
        <v>0</v>
      </c>
      <c r="EA11">
        <v>0</v>
      </c>
      <c r="EB11">
        <v>0</v>
      </c>
      <c r="EC11">
        <v>0</v>
      </c>
      <c r="ED11">
        <v>1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 t="s">
        <v>195</v>
      </c>
      <c r="EL11">
        <v>1</v>
      </c>
      <c r="EM11">
        <v>0</v>
      </c>
      <c r="EN11">
        <v>0.5</v>
      </c>
      <c r="EO11">
        <v>0.5</v>
      </c>
      <c r="EP11">
        <v>1</v>
      </c>
      <c r="EQ11">
        <v>1</v>
      </c>
      <c r="ER11">
        <v>1</v>
      </c>
      <c r="ES11">
        <v>0.5</v>
      </c>
      <c r="ET11">
        <v>1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1</v>
      </c>
      <c r="FM11">
        <v>1</v>
      </c>
      <c r="FN11">
        <v>0.5</v>
      </c>
      <c r="FO11">
        <v>0</v>
      </c>
      <c r="FP11">
        <v>0</v>
      </c>
      <c r="FQ11">
        <v>1</v>
      </c>
      <c r="FR11">
        <v>0</v>
      </c>
      <c r="FS11">
        <v>1</v>
      </c>
      <c r="FT11">
        <v>1</v>
      </c>
      <c r="FU11">
        <v>0.5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0.5</v>
      </c>
      <c r="GD11">
        <v>0</v>
      </c>
      <c r="GE11">
        <v>0</v>
      </c>
      <c r="GF11">
        <v>1</v>
      </c>
      <c r="GG11">
        <v>0.5</v>
      </c>
      <c r="GH11">
        <v>1</v>
      </c>
      <c r="GI11">
        <v>1</v>
      </c>
      <c r="GJ11" s="33">
        <f t="shared" si="0"/>
        <v>47</v>
      </c>
    </row>
    <row r="12" spans="1:192" x14ac:dyDescent="0.2">
      <c r="A12" t="s">
        <v>351</v>
      </c>
      <c r="B12">
        <v>429328685</v>
      </c>
      <c r="C12" t="s">
        <v>189</v>
      </c>
      <c r="D12" t="s">
        <v>188</v>
      </c>
      <c r="E12" t="s">
        <v>198</v>
      </c>
      <c r="G12">
        <v>2333</v>
      </c>
      <c r="H12">
        <v>1815</v>
      </c>
      <c r="I12" t="s">
        <v>188</v>
      </c>
      <c r="J12" t="s">
        <v>199</v>
      </c>
      <c r="K12" t="s">
        <v>200</v>
      </c>
      <c r="L12">
        <v>7002</v>
      </c>
      <c r="M12">
        <v>5445</v>
      </c>
      <c r="N12">
        <v>-1</v>
      </c>
      <c r="O12" t="s">
        <v>649</v>
      </c>
      <c r="P12" t="s">
        <v>192</v>
      </c>
      <c r="Q12" t="s">
        <v>650</v>
      </c>
      <c r="R12" t="s">
        <v>651</v>
      </c>
      <c r="S12" t="s">
        <v>672</v>
      </c>
      <c r="T12" t="s">
        <v>673</v>
      </c>
      <c r="U12">
        <v>6</v>
      </c>
      <c r="V12" t="s">
        <v>193</v>
      </c>
      <c r="W12">
        <v>7068</v>
      </c>
      <c r="X12">
        <v>5445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>
        <v>0</v>
      </c>
      <c r="AF12" t="s">
        <v>195</v>
      </c>
      <c r="AG12">
        <v>0</v>
      </c>
      <c r="AH12">
        <v>0</v>
      </c>
      <c r="AI12">
        <v>0</v>
      </c>
      <c r="AJ12">
        <v>0</v>
      </c>
      <c r="AK12" t="s">
        <v>195</v>
      </c>
      <c r="AL12">
        <v>0</v>
      </c>
      <c r="AM12" t="s">
        <v>195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 t="s">
        <v>195</v>
      </c>
      <c r="AV12">
        <v>0</v>
      </c>
      <c r="AW12" t="s">
        <v>195</v>
      </c>
      <c r="AX12">
        <v>1</v>
      </c>
      <c r="AY12">
        <v>0</v>
      </c>
      <c r="AZ12">
        <v>0</v>
      </c>
      <c r="BA12">
        <v>0</v>
      </c>
      <c r="BB12">
        <v>1</v>
      </c>
      <c r="BC12" t="s">
        <v>195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0.5</v>
      </c>
      <c r="BZ12">
        <v>1</v>
      </c>
      <c r="CA12">
        <v>0.5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0.5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 t="s">
        <v>195</v>
      </c>
      <c r="DW12" t="s">
        <v>195</v>
      </c>
      <c r="DX12" t="s">
        <v>195</v>
      </c>
      <c r="DY12">
        <v>0.5</v>
      </c>
      <c r="DZ12">
        <v>0</v>
      </c>
      <c r="EA12">
        <v>0</v>
      </c>
      <c r="EB12">
        <v>0</v>
      </c>
      <c r="EC12">
        <v>0</v>
      </c>
      <c r="ED12">
        <v>1</v>
      </c>
      <c r="EE12">
        <v>0</v>
      </c>
      <c r="EF12">
        <v>0</v>
      </c>
      <c r="EG12">
        <v>0</v>
      </c>
      <c r="EH12">
        <v>1</v>
      </c>
      <c r="EI12">
        <v>0</v>
      </c>
      <c r="EJ12">
        <v>0</v>
      </c>
      <c r="EK12" t="s">
        <v>195</v>
      </c>
      <c r="EL12">
        <v>1</v>
      </c>
      <c r="EM12">
        <v>0</v>
      </c>
      <c r="EN12">
        <v>0.5</v>
      </c>
      <c r="EO12">
        <v>0.5</v>
      </c>
      <c r="EP12">
        <v>1</v>
      </c>
      <c r="EQ12">
        <v>1</v>
      </c>
      <c r="ER12">
        <v>1</v>
      </c>
      <c r="ES12">
        <v>0.5</v>
      </c>
      <c r="ET12">
        <v>1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1</v>
      </c>
      <c r="FM12">
        <v>1</v>
      </c>
      <c r="FN12">
        <v>0.5</v>
      </c>
      <c r="FO12">
        <v>0</v>
      </c>
      <c r="FP12">
        <v>0</v>
      </c>
      <c r="FQ12">
        <v>1</v>
      </c>
      <c r="FR12">
        <v>0</v>
      </c>
      <c r="FS12">
        <v>1</v>
      </c>
      <c r="FT12">
        <v>1</v>
      </c>
      <c r="FU12">
        <v>0.5</v>
      </c>
      <c r="FV12">
        <v>1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0.5</v>
      </c>
      <c r="GD12">
        <v>0</v>
      </c>
      <c r="GE12">
        <v>0</v>
      </c>
      <c r="GF12">
        <v>1</v>
      </c>
      <c r="GG12">
        <v>0.5</v>
      </c>
      <c r="GH12">
        <v>1</v>
      </c>
      <c r="GI12">
        <v>1</v>
      </c>
      <c r="GJ12" s="33">
        <f t="shared" si="0"/>
        <v>47</v>
      </c>
    </row>
    <row r="13" spans="1:192" x14ac:dyDescent="0.2">
      <c r="A13" t="s">
        <v>351</v>
      </c>
      <c r="B13">
        <v>429328697</v>
      </c>
      <c r="C13" t="s">
        <v>188</v>
      </c>
      <c r="D13" t="s">
        <v>189</v>
      </c>
      <c r="G13">
        <v>2333</v>
      </c>
      <c r="H13">
        <v>1811</v>
      </c>
      <c r="I13" t="s">
        <v>189</v>
      </c>
      <c r="J13" t="s">
        <v>199</v>
      </c>
      <c r="K13" t="s">
        <v>200</v>
      </c>
      <c r="L13">
        <v>7002</v>
      </c>
      <c r="M13">
        <v>5433</v>
      </c>
      <c r="N13">
        <v>-1</v>
      </c>
      <c r="O13" t="s">
        <v>649</v>
      </c>
      <c r="P13" t="s">
        <v>192</v>
      </c>
      <c r="Q13" t="s">
        <v>650</v>
      </c>
      <c r="R13" t="s">
        <v>651</v>
      </c>
      <c r="S13" t="s">
        <v>674</v>
      </c>
      <c r="T13" t="s">
        <v>675</v>
      </c>
      <c r="U13">
        <v>6</v>
      </c>
      <c r="V13" t="s">
        <v>193</v>
      </c>
      <c r="W13">
        <v>7068</v>
      </c>
      <c r="X13">
        <v>5433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>
        <v>0</v>
      </c>
      <c r="AF13" t="s">
        <v>195</v>
      </c>
      <c r="AG13">
        <v>0</v>
      </c>
      <c r="AH13">
        <v>0</v>
      </c>
      <c r="AI13">
        <v>0</v>
      </c>
      <c r="AJ13">
        <v>0</v>
      </c>
      <c r="AK13" t="s">
        <v>195</v>
      </c>
      <c r="AL13">
        <v>0</v>
      </c>
      <c r="AM13" t="s">
        <v>195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 t="s">
        <v>195</v>
      </c>
      <c r="AV13">
        <v>0</v>
      </c>
      <c r="AW13">
        <v>1</v>
      </c>
      <c r="AX13">
        <v>1</v>
      </c>
      <c r="AY13">
        <v>0</v>
      </c>
      <c r="AZ13">
        <v>0</v>
      </c>
      <c r="BA13">
        <v>0</v>
      </c>
      <c r="BB13">
        <v>1</v>
      </c>
      <c r="BC13" t="s">
        <v>195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0.5</v>
      </c>
      <c r="BP13">
        <v>1</v>
      </c>
      <c r="BQ13">
        <v>1</v>
      </c>
      <c r="BR13">
        <v>1</v>
      </c>
      <c r="BS1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0.5</v>
      </c>
      <c r="BZ13">
        <v>1</v>
      </c>
      <c r="CA13">
        <v>0.5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0.5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 t="s">
        <v>195</v>
      </c>
      <c r="DX13">
        <v>0</v>
      </c>
      <c r="DY13">
        <v>0.5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1</v>
      </c>
      <c r="EM13">
        <v>0</v>
      </c>
      <c r="EN13">
        <v>0.5</v>
      </c>
      <c r="EO13">
        <v>0.5</v>
      </c>
      <c r="EP13">
        <v>1</v>
      </c>
      <c r="EQ13">
        <v>1</v>
      </c>
      <c r="ER13">
        <v>1</v>
      </c>
      <c r="ES13">
        <v>0.5</v>
      </c>
      <c r="ET13">
        <v>1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0.5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0.5</v>
      </c>
      <c r="FK13">
        <v>0</v>
      </c>
      <c r="FL13">
        <v>1</v>
      </c>
      <c r="FM13">
        <v>1</v>
      </c>
      <c r="FN13">
        <v>0.5</v>
      </c>
      <c r="FO13">
        <v>0</v>
      </c>
      <c r="FP13">
        <v>0</v>
      </c>
      <c r="FQ13">
        <v>1</v>
      </c>
      <c r="FR13">
        <v>0.5</v>
      </c>
      <c r="FS13">
        <v>0.5</v>
      </c>
      <c r="FT13">
        <v>1</v>
      </c>
      <c r="FU13">
        <v>0.5</v>
      </c>
      <c r="FV13">
        <v>1</v>
      </c>
      <c r="FW13">
        <v>1</v>
      </c>
      <c r="FX13">
        <v>0</v>
      </c>
      <c r="FY13">
        <v>0</v>
      </c>
      <c r="FZ13">
        <v>0</v>
      </c>
      <c r="GA13">
        <v>0</v>
      </c>
      <c r="GB13">
        <v>0.5</v>
      </c>
      <c r="GC13">
        <v>0.5</v>
      </c>
      <c r="GD13">
        <v>0</v>
      </c>
      <c r="GE13">
        <v>0</v>
      </c>
      <c r="GF13">
        <v>0.5</v>
      </c>
      <c r="GG13">
        <v>0.5</v>
      </c>
      <c r="GH13">
        <v>1</v>
      </c>
      <c r="GI13">
        <v>0.5</v>
      </c>
      <c r="GJ13" s="33">
        <f t="shared" si="0"/>
        <v>48</v>
      </c>
    </row>
    <row r="14" spans="1:192" x14ac:dyDescent="0.2">
      <c r="A14" t="s">
        <v>351</v>
      </c>
      <c r="B14">
        <v>429328733</v>
      </c>
      <c r="C14" t="s">
        <v>188</v>
      </c>
      <c r="D14" t="s">
        <v>197</v>
      </c>
      <c r="G14">
        <v>2333</v>
      </c>
      <c r="H14">
        <v>1799</v>
      </c>
      <c r="I14" t="s">
        <v>197</v>
      </c>
      <c r="J14" t="s">
        <v>199</v>
      </c>
      <c r="K14" t="s">
        <v>200</v>
      </c>
      <c r="L14">
        <v>7002</v>
      </c>
      <c r="M14">
        <v>5397</v>
      </c>
      <c r="N14">
        <v>-1</v>
      </c>
      <c r="O14" t="s">
        <v>649</v>
      </c>
      <c r="P14" t="s">
        <v>192</v>
      </c>
      <c r="Q14" t="s">
        <v>650</v>
      </c>
      <c r="R14" t="s">
        <v>651</v>
      </c>
      <c r="S14" t="s">
        <v>676</v>
      </c>
      <c r="T14" t="s">
        <v>677</v>
      </c>
      <c r="U14">
        <v>6</v>
      </c>
      <c r="V14" t="s">
        <v>193</v>
      </c>
      <c r="W14">
        <v>7068</v>
      </c>
      <c r="X14">
        <v>5397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t="s">
        <v>195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 t="s">
        <v>195</v>
      </c>
      <c r="AV14">
        <v>0</v>
      </c>
      <c r="AW14" t="s">
        <v>195</v>
      </c>
      <c r="AX14">
        <v>1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 t="s">
        <v>195</v>
      </c>
      <c r="BI14">
        <v>0</v>
      </c>
      <c r="BJ14">
        <v>0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0.5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0.5</v>
      </c>
      <c r="BZ14">
        <v>1</v>
      </c>
      <c r="CA14">
        <v>0.5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0.5</v>
      </c>
      <c r="DK14">
        <v>0.5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 t="s">
        <v>195</v>
      </c>
      <c r="DX14">
        <v>0</v>
      </c>
      <c r="DY14">
        <v>0.5</v>
      </c>
      <c r="DZ14">
        <v>0</v>
      </c>
      <c r="EA14">
        <v>0</v>
      </c>
      <c r="EB14">
        <v>0.5</v>
      </c>
      <c r="EC14">
        <v>0</v>
      </c>
      <c r="ED14">
        <v>1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 t="s">
        <v>195</v>
      </c>
      <c r="EL14">
        <v>1</v>
      </c>
      <c r="EM14">
        <v>0</v>
      </c>
      <c r="EN14">
        <v>0.5</v>
      </c>
      <c r="EO14">
        <v>0.5</v>
      </c>
      <c r="EP14">
        <v>1</v>
      </c>
      <c r="EQ14">
        <v>1</v>
      </c>
      <c r="ER14">
        <v>1</v>
      </c>
      <c r="ES14">
        <v>0.5</v>
      </c>
      <c r="ET14">
        <v>1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0.5</v>
      </c>
      <c r="FK14">
        <v>0</v>
      </c>
      <c r="FL14" t="s">
        <v>195</v>
      </c>
      <c r="FM14">
        <v>1</v>
      </c>
      <c r="FN14">
        <v>0.5</v>
      </c>
      <c r="FO14">
        <v>0</v>
      </c>
      <c r="FP14">
        <v>0</v>
      </c>
      <c r="FQ14">
        <v>1</v>
      </c>
      <c r="FR14">
        <v>0</v>
      </c>
      <c r="FS14">
        <v>1</v>
      </c>
      <c r="FT14">
        <v>1</v>
      </c>
      <c r="FU14">
        <v>0.5</v>
      </c>
      <c r="FV14">
        <v>1</v>
      </c>
      <c r="FW14">
        <v>1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1</v>
      </c>
      <c r="GG14">
        <v>0.5</v>
      </c>
      <c r="GH14">
        <v>1</v>
      </c>
      <c r="GI14">
        <v>1</v>
      </c>
      <c r="GJ14" s="33">
        <f t="shared" si="0"/>
        <v>47</v>
      </c>
    </row>
    <row r="15" spans="1:192" x14ac:dyDescent="0.2">
      <c r="A15" t="s">
        <v>351</v>
      </c>
      <c r="B15">
        <v>429328736</v>
      </c>
      <c r="C15" t="s">
        <v>189</v>
      </c>
      <c r="D15" t="s">
        <v>188</v>
      </c>
      <c r="E15" t="s">
        <v>197</v>
      </c>
      <c r="G15">
        <v>2333</v>
      </c>
      <c r="H15">
        <v>1798</v>
      </c>
      <c r="I15" t="s">
        <v>188</v>
      </c>
      <c r="J15" t="s">
        <v>199</v>
      </c>
      <c r="K15" t="s">
        <v>200</v>
      </c>
      <c r="L15">
        <v>7002</v>
      </c>
      <c r="M15">
        <v>5394</v>
      </c>
      <c r="N15">
        <v>-1</v>
      </c>
      <c r="O15" t="s">
        <v>649</v>
      </c>
      <c r="P15" t="s">
        <v>192</v>
      </c>
      <c r="Q15" t="s">
        <v>650</v>
      </c>
      <c r="R15" t="s">
        <v>651</v>
      </c>
      <c r="S15" t="s">
        <v>678</v>
      </c>
      <c r="T15" t="s">
        <v>679</v>
      </c>
      <c r="U15">
        <v>6</v>
      </c>
      <c r="V15" t="s">
        <v>193</v>
      </c>
      <c r="W15">
        <v>7068</v>
      </c>
      <c r="X15">
        <v>5394</v>
      </c>
      <c r="Y15">
        <v>0</v>
      </c>
      <c r="Z15">
        <v>1</v>
      </c>
      <c r="AA15" s="26" t="s">
        <v>196</v>
      </c>
      <c r="AB15">
        <v>1</v>
      </c>
      <c r="AC15" s="26" t="s">
        <v>194</v>
      </c>
      <c r="AD15">
        <v>0</v>
      </c>
      <c r="AE15">
        <v>0</v>
      </c>
      <c r="AF15" t="s">
        <v>195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195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 t="s">
        <v>195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 t="s">
        <v>195</v>
      </c>
      <c r="BI15">
        <v>0</v>
      </c>
      <c r="BJ15">
        <v>0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0.5</v>
      </c>
      <c r="BQ15">
        <v>1</v>
      </c>
      <c r="BR15">
        <v>1</v>
      </c>
      <c r="BS15">
        <v>0.5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0.5</v>
      </c>
      <c r="BZ15">
        <v>1</v>
      </c>
      <c r="CA15">
        <v>0.5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0.5</v>
      </c>
      <c r="DK15">
        <v>0.5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 t="s">
        <v>195</v>
      </c>
      <c r="DX15">
        <v>0</v>
      </c>
      <c r="DY15">
        <v>0.5</v>
      </c>
      <c r="DZ15">
        <v>0</v>
      </c>
      <c r="EA15">
        <v>0</v>
      </c>
      <c r="EB15">
        <v>0.5</v>
      </c>
      <c r="EC15">
        <v>0</v>
      </c>
      <c r="ED15">
        <v>1</v>
      </c>
      <c r="EE15">
        <v>0</v>
      </c>
      <c r="EF15">
        <v>0</v>
      </c>
      <c r="EG15">
        <v>0</v>
      </c>
      <c r="EH15">
        <v>1</v>
      </c>
      <c r="EI15">
        <v>0</v>
      </c>
      <c r="EJ15">
        <v>0</v>
      </c>
      <c r="EK15">
        <v>0</v>
      </c>
      <c r="EL15">
        <v>1</v>
      </c>
      <c r="EM15">
        <v>0</v>
      </c>
      <c r="EN15">
        <v>0.5</v>
      </c>
      <c r="EO15">
        <v>0.5</v>
      </c>
      <c r="EP15">
        <v>1</v>
      </c>
      <c r="EQ15">
        <v>1</v>
      </c>
      <c r="ER15">
        <v>1</v>
      </c>
      <c r="ES15">
        <v>0.5</v>
      </c>
      <c r="ET15">
        <v>1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1</v>
      </c>
      <c r="FG15">
        <v>0</v>
      </c>
      <c r="FH15">
        <v>0</v>
      </c>
      <c r="FI15">
        <v>0</v>
      </c>
      <c r="FJ15">
        <v>0.5</v>
      </c>
      <c r="FK15">
        <v>0</v>
      </c>
      <c r="FL15" t="s">
        <v>195</v>
      </c>
      <c r="FM15">
        <v>1</v>
      </c>
      <c r="FN15">
        <v>0.5</v>
      </c>
      <c r="FO15">
        <v>0</v>
      </c>
      <c r="FP15">
        <v>0</v>
      </c>
      <c r="FQ15">
        <v>1</v>
      </c>
      <c r="FR15">
        <v>0</v>
      </c>
      <c r="FS15">
        <v>1</v>
      </c>
      <c r="FT15">
        <v>1</v>
      </c>
      <c r="FU15">
        <v>0.5</v>
      </c>
      <c r="FV15">
        <v>0.5</v>
      </c>
      <c r="FW15">
        <v>1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1</v>
      </c>
      <c r="GG15">
        <v>0.5</v>
      </c>
      <c r="GH15">
        <v>1</v>
      </c>
      <c r="GI15">
        <v>1</v>
      </c>
      <c r="GJ15" s="33">
        <f t="shared" si="0"/>
        <v>46</v>
      </c>
    </row>
    <row r="16" spans="1:192" x14ac:dyDescent="0.2">
      <c r="A16" t="s">
        <v>351</v>
      </c>
      <c r="B16">
        <v>429328739</v>
      </c>
      <c r="C16" t="s">
        <v>188</v>
      </c>
      <c r="D16" t="s">
        <v>198</v>
      </c>
      <c r="G16">
        <v>2333</v>
      </c>
      <c r="H16">
        <v>1797</v>
      </c>
      <c r="I16" t="s">
        <v>198</v>
      </c>
      <c r="J16" t="s">
        <v>199</v>
      </c>
      <c r="K16" t="s">
        <v>200</v>
      </c>
      <c r="L16">
        <v>7002</v>
      </c>
      <c r="M16">
        <v>5391</v>
      </c>
      <c r="N16">
        <v>-1</v>
      </c>
      <c r="O16" t="s">
        <v>649</v>
      </c>
      <c r="P16" t="s">
        <v>192</v>
      </c>
      <c r="Q16" t="s">
        <v>650</v>
      </c>
      <c r="R16" t="s">
        <v>651</v>
      </c>
      <c r="S16" t="s">
        <v>680</v>
      </c>
      <c r="T16" t="s">
        <v>681</v>
      </c>
      <c r="U16">
        <v>6</v>
      </c>
      <c r="V16" t="s">
        <v>193</v>
      </c>
      <c r="W16">
        <v>7068</v>
      </c>
      <c r="X16">
        <v>5391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>
        <v>0</v>
      </c>
      <c r="AF16" t="s">
        <v>195</v>
      </c>
      <c r="AG16" t="s">
        <v>195</v>
      </c>
      <c r="AH16">
        <v>0</v>
      </c>
      <c r="AI16">
        <v>0</v>
      </c>
      <c r="AJ16">
        <v>0</v>
      </c>
      <c r="AK16" t="s">
        <v>195</v>
      </c>
      <c r="AL16">
        <v>0</v>
      </c>
      <c r="AM16" t="s">
        <v>195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 t="s">
        <v>195</v>
      </c>
      <c r="AV16">
        <v>0</v>
      </c>
      <c r="AW16" t="s">
        <v>195</v>
      </c>
      <c r="AX16">
        <v>1</v>
      </c>
      <c r="AY16">
        <v>0</v>
      </c>
      <c r="AZ16">
        <v>0</v>
      </c>
      <c r="BA16">
        <v>0</v>
      </c>
      <c r="BB16">
        <v>1</v>
      </c>
      <c r="BC16" t="s">
        <v>195</v>
      </c>
      <c r="BD16">
        <v>0</v>
      </c>
      <c r="BE16">
        <v>0</v>
      </c>
      <c r="BF16">
        <v>0</v>
      </c>
      <c r="BG16">
        <v>0</v>
      </c>
      <c r="BH16" t="s">
        <v>195</v>
      </c>
      <c r="BI16">
        <v>0</v>
      </c>
      <c r="BJ16">
        <v>0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0.5</v>
      </c>
      <c r="BQ16">
        <v>1</v>
      </c>
      <c r="BR16">
        <v>1</v>
      </c>
      <c r="BS16">
        <v>0.5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0.5</v>
      </c>
      <c r="BZ16">
        <v>1</v>
      </c>
      <c r="CA16">
        <v>0.5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0.5</v>
      </c>
      <c r="DK16">
        <v>0.5</v>
      </c>
      <c r="DL16">
        <v>0</v>
      </c>
      <c r="DM16">
        <v>0</v>
      </c>
      <c r="DN16">
        <v>0</v>
      </c>
      <c r="DO16">
        <v>0.5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 t="s">
        <v>195</v>
      </c>
      <c r="DX16">
        <v>0</v>
      </c>
      <c r="DY16">
        <v>0.5</v>
      </c>
      <c r="DZ16">
        <v>0</v>
      </c>
      <c r="EA16">
        <v>0</v>
      </c>
      <c r="EB16">
        <v>0.5</v>
      </c>
      <c r="EC16">
        <v>0</v>
      </c>
      <c r="ED16">
        <v>1</v>
      </c>
      <c r="EE16">
        <v>0</v>
      </c>
      <c r="EF16">
        <v>0.5</v>
      </c>
      <c r="EG16">
        <v>0</v>
      </c>
      <c r="EH16">
        <v>1</v>
      </c>
      <c r="EI16">
        <v>0</v>
      </c>
      <c r="EJ16">
        <v>0</v>
      </c>
      <c r="EK16">
        <v>0.5</v>
      </c>
      <c r="EL16">
        <v>1</v>
      </c>
      <c r="EM16">
        <v>0</v>
      </c>
      <c r="EN16">
        <v>0.5</v>
      </c>
      <c r="EO16">
        <v>0.5</v>
      </c>
      <c r="EP16">
        <v>1</v>
      </c>
      <c r="EQ16">
        <v>1</v>
      </c>
      <c r="ER16">
        <v>1</v>
      </c>
      <c r="ES16">
        <v>0.5</v>
      </c>
      <c r="ET16">
        <v>1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0.5</v>
      </c>
      <c r="FK16">
        <v>0</v>
      </c>
      <c r="FL16" t="s">
        <v>195</v>
      </c>
      <c r="FM16">
        <v>1</v>
      </c>
      <c r="FN16">
        <v>0.5</v>
      </c>
      <c r="FO16">
        <v>0</v>
      </c>
      <c r="FP16">
        <v>0</v>
      </c>
      <c r="FQ16">
        <v>1</v>
      </c>
      <c r="FR16">
        <v>0</v>
      </c>
      <c r="FS16">
        <v>1</v>
      </c>
      <c r="FT16">
        <v>1</v>
      </c>
      <c r="FU16">
        <v>0.5</v>
      </c>
      <c r="FV16">
        <v>0.5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1</v>
      </c>
      <c r="GG16">
        <v>0.5</v>
      </c>
      <c r="GH16">
        <v>1</v>
      </c>
      <c r="GI16">
        <v>1</v>
      </c>
      <c r="GJ16" s="33">
        <f t="shared" si="0"/>
        <v>47.5</v>
      </c>
    </row>
    <row r="17" spans="1:192" x14ac:dyDescent="0.2">
      <c r="A17" t="s">
        <v>351</v>
      </c>
      <c r="B17">
        <v>429328811</v>
      </c>
      <c r="C17" t="s">
        <v>198</v>
      </c>
      <c r="D17" t="s">
        <v>197</v>
      </c>
      <c r="G17">
        <v>2333</v>
      </c>
      <c r="H17">
        <v>1773</v>
      </c>
      <c r="I17" t="s">
        <v>197</v>
      </c>
      <c r="J17" t="s">
        <v>199</v>
      </c>
      <c r="K17" t="s">
        <v>200</v>
      </c>
      <c r="L17">
        <v>7002</v>
      </c>
      <c r="M17">
        <v>5319</v>
      </c>
      <c r="N17">
        <v>-1</v>
      </c>
      <c r="O17" t="s">
        <v>649</v>
      </c>
      <c r="P17" t="s">
        <v>192</v>
      </c>
      <c r="Q17" t="s">
        <v>650</v>
      </c>
      <c r="R17" t="s">
        <v>651</v>
      </c>
      <c r="S17" t="s">
        <v>682</v>
      </c>
      <c r="T17" t="s">
        <v>683</v>
      </c>
      <c r="U17">
        <v>6</v>
      </c>
      <c r="V17" t="s">
        <v>193</v>
      </c>
      <c r="W17">
        <v>7068</v>
      </c>
      <c r="X17">
        <v>5319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 t="s">
        <v>195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195</v>
      </c>
      <c r="AT17">
        <v>0</v>
      </c>
      <c r="AU17">
        <v>0</v>
      </c>
      <c r="AV17">
        <v>0</v>
      </c>
      <c r="AW17">
        <v>1</v>
      </c>
      <c r="AX17" t="s">
        <v>195</v>
      </c>
      <c r="AY17">
        <v>0</v>
      </c>
      <c r="AZ17">
        <v>0</v>
      </c>
      <c r="BA17" t="s">
        <v>195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 t="s">
        <v>195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0.5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0.5</v>
      </c>
      <c r="BZ17">
        <v>1</v>
      </c>
      <c r="CA17">
        <v>0.5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0.5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 t="s">
        <v>195</v>
      </c>
      <c r="DX17">
        <v>0</v>
      </c>
      <c r="DY17">
        <v>0.5</v>
      </c>
      <c r="DZ17">
        <v>0</v>
      </c>
      <c r="EA17">
        <v>0</v>
      </c>
      <c r="EB17">
        <v>0</v>
      </c>
      <c r="EC17">
        <v>0</v>
      </c>
      <c r="ED17">
        <v>1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0</v>
      </c>
      <c r="EK17">
        <v>0</v>
      </c>
      <c r="EL17">
        <v>1</v>
      </c>
      <c r="EM17">
        <v>0</v>
      </c>
      <c r="EN17">
        <v>0.5</v>
      </c>
      <c r="EO17">
        <v>0.5</v>
      </c>
      <c r="EP17">
        <v>1</v>
      </c>
      <c r="EQ17">
        <v>1</v>
      </c>
      <c r="ER17">
        <v>1</v>
      </c>
      <c r="ES17">
        <v>0.5</v>
      </c>
      <c r="ET17">
        <v>1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1</v>
      </c>
      <c r="FG17">
        <v>0</v>
      </c>
      <c r="FH17">
        <v>0</v>
      </c>
      <c r="FI17">
        <v>0</v>
      </c>
      <c r="FJ17">
        <v>0.5</v>
      </c>
      <c r="FK17">
        <v>0</v>
      </c>
      <c r="FL17">
        <v>1</v>
      </c>
      <c r="FM17">
        <v>1</v>
      </c>
      <c r="FN17">
        <v>0.5</v>
      </c>
      <c r="FO17">
        <v>0</v>
      </c>
      <c r="FP17">
        <v>0</v>
      </c>
      <c r="FQ17">
        <v>1</v>
      </c>
      <c r="FR17">
        <v>0</v>
      </c>
      <c r="FS17">
        <v>1</v>
      </c>
      <c r="FT17">
        <v>1</v>
      </c>
      <c r="FU17">
        <v>0.5</v>
      </c>
      <c r="FV17">
        <v>1</v>
      </c>
      <c r="FW17">
        <v>1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1</v>
      </c>
      <c r="GG17">
        <v>0.5</v>
      </c>
      <c r="GH17">
        <v>1</v>
      </c>
      <c r="GI17">
        <v>1</v>
      </c>
      <c r="GJ17" s="33">
        <f t="shared" si="0"/>
        <v>47</v>
      </c>
    </row>
    <row r="18" spans="1:192" x14ac:dyDescent="0.2">
      <c r="A18" t="s">
        <v>351</v>
      </c>
      <c r="B18">
        <v>429329143</v>
      </c>
      <c r="C18" t="s">
        <v>197</v>
      </c>
      <c r="D18" t="s">
        <v>189</v>
      </c>
      <c r="G18">
        <v>2333</v>
      </c>
      <c r="H18">
        <v>1683</v>
      </c>
      <c r="I18" t="s">
        <v>189</v>
      </c>
      <c r="J18" t="s">
        <v>199</v>
      </c>
      <c r="K18" t="s">
        <v>200</v>
      </c>
      <c r="L18">
        <v>7002</v>
      </c>
      <c r="M18">
        <v>5049</v>
      </c>
      <c r="N18">
        <v>-1</v>
      </c>
      <c r="O18" t="s">
        <v>649</v>
      </c>
      <c r="P18" t="s">
        <v>192</v>
      </c>
      <c r="Q18" t="s">
        <v>650</v>
      </c>
      <c r="R18" t="s">
        <v>651</v>
      </c>
      <c r="S18" t="s">
        <v>684</v>
      </c>
      <c r="T18" t="s">
        <v>685</v>
      </c>
      <c r="U18">
        <v>5</v>
      </c>
      <c r="V18" t="s">
        <v>193</v>
      </c>
      <c r="W18">
        <v>7068</v>
      </c>
      <c r="X18">
        <v>5049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 t="s">
        <v>195</v>
      </c>
      <c r="AF18">
        <v>0</v>
      </c>
      <c r="AG18">
        <v>0</v>
      </c>
      <c r="AH18">
        <v>0</v>
      </c>
      <c r="AI18">
        <v>0</v>
      </c>
      <c r="AJ18" t="s">
        <v>195</v>
      </c>
      <c r="AK18" t="s">
        <v>195</v>
      </c>
      <c r="AL18" t="s">
        <v>195</v>
      </c>
      <c r="AM18" t="s">
        <v>195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t="s">
        <v>195</v>
      </c>
      <c r="AU18">
        <v>0</v>
      </c>
      <c r="AV18">
        <v>0</v>
      </c>
      <c r="AW18" t="s">
        <v>195</v>
      </c>
      <c r="AX18" t="s">
        <v>195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 t="s">
        <v>195</v>
      </c>
      <c r="BI18">
        <v>0</v>
      </c>
      <c r="BJ18">
        <v>0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0.5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0.5</v>
      </c>
      <c r="BZ18">
        <v>1</v>
      </c>
      <c r="CA18">
        <v>0.5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0.5</v>
      </c>
      <c r="DI18">
        <v>0</v>
      </c>
      <c r="DJ18">
        <v>0</v>
      </c>
      <c r="DK18">
        <v>1</v>
      </c>
      <c r="DL18">
        <v>0.5</v>
      </c>
      <c r="DM18">
        <v>0</v>
      </c>
      <c r="DN18">
        <v>0</v>
      </c>
      <c r="DO18">
        <v>0</v>
      </c>
      <c r="DP18">
        <v>0.5</v>
      </c>
      <c r="DQ18">
        <v>0</v>
      </c>
      <c r="DR18">
        <v>0</v>
      </c>
      <c r="DS18">
        <v>0.5</v>
      </c>
      <c r="DT18">
        <v>0</v>
      </c>
      <c r="DU18">
        <v>0</v>
      </c>
      <c r="DV18">
        <v>0</v>
      </c>
      <c r="DW18">
        <v>0.5</v>
      </c>
      <c r="DX18">
        <v>0</v>
      </c>
      <c r="DY18">
        <v>0.5</v>
      </c>
      <c r="DZ18" t="s">
        <v>195</v>
      </c>
      <c r="EA18">
        <v>0</v>
      </c>
      <c r="EB18">
        <v>0.5</v>
      </c>
      <c r="EC18">
        <v>0</v>
      </c>
      <c r="ED18">
        <v>1</v>
      </c>
      <c r="EE18">
        <v>0</v>
      </c>
      <c r="EF18">
        <v>0</v>
      </c>
      <c r="EG18">
        <v>0.5</v>
      </c>
      <c r="EH18">
        <v>1</v>
      </c>
      <c r="EI18">
        <v>0</v>
      </c>
      <c r="EJ18">
        <v>0</v>
      </c>
      <c r="EK18">
        <v>0</v>
      </c>
      <c r="EL18">
        <v>1</v>
      </c>
      <c r="EM18">
        <v>0</v>
      </c>
      <c r="EN18">
        <v>0.5</v>
      </c>
      <c r="EO18">
        <v>0.5</v>
      </c>
      <c r="EP18">
        <v>1</v>
      </c>
      <c r="EQ18">
        <v>1</v>
      </c>
      <c r="ER18">
        <v>1</v>
      </c>
      <c r="ES18">
        <v>0.5</v>
      </c>
      <c r="ET18">
        <v>1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0.5</v>
      </c>
      <c r="FD18">
        <v>0</v>
      </c>
      <c r="FE18">
        <v>0.5</v>
      </c>
      <c r="FF18">
        <v>0.5</v>
      </c>
      <c r="FG18">
        <v>0</v>
      </c>
      <c r="FH18">
        <v>0</v>
      </c>
      <c r="FI18">
        <v>0</v>
      </c>
      <c r="FJ18">
        <v>0.5</v>
      </c>
      <c r="FK18">
        <v>0</v>
      </c>
      <c r="FL18">
        <v>1</v>
      </c>
      <c r="FM18">
        <v>1</v>
      </c>
      <c r="FN18">
        <v>0.5</v>
      </c>
      <c r="FO18">
        <v>0</v>
      </c>
      <c r="FP18">
        <v>0</v>
      </c>
      <c r="FQ18">
        <v>1</v>
      </c>
      <c r="FR18">
        <v>0</v>
      </c>
      <c r="FS18">
        <v>1</v>
      </c>
      <c r="FT18">
        <v>1</v>
      </c>
      <c r="FU18">
        <v>0.5</v>
      </c>
      <c r="FV18">
        <v>1</v>
      </c>
      <c r="FW18">
        <v>1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0.5</v>
      </c>
      <c r="GF18">
        <v>1</v>
      </c>
      <c r="GG18">
        <v>0.5</v>
      </c>
      <c r="GH18">
        <v>1</v>
      </c>
      <c r="GI18">
        <v>1</v>
      </c>
      <c r="GJ18" s="33">
        <f t="shared" si="0"/>
        <v>51</v>
      </c>
    </row>
    <row r="19" spans="1:192" x14ac:dyDescent="0.2">
      <c r="A19" t="s">
        <v>351</v>
      </c>
      <c r="B19">
        <v>429329149</v>
      </c>
      <c r="C19" t="s">
        <v>197</v>
      </c>
      <c r="D19" t="s">
        <v>188</v>
      </c>
      <c r="G19">
        <v>2333</v>
      </c>
      <c r="H19">
        <v>1681</v>
      </c>
      <c r="I19" t="s">
        <v>188</v>
      </c>
      <c r="J19" t="s">
        <v>199</v>
      </c>
      <c r="K19" t="s">
        <v>200</v>
      </c>
      <c r="L19">
        <v>7002</v>
      </c>
      <c r="M19">
        <v>5043</v>
      </c>
      <c r="N19">
        <v>-1</v>
      </c>
      <c r="O19" t="s">
        <v>649</v>
      </c>
      <c r="P19" t="s">
        <v>192</v>
      </c>
      <c r="Q19" t="s">
        <v>650</v>
      </c>
      <c r="R19" t="s">
        <v>651</v>
      </c>
      <c r="S19" t="s">
        <v>686</v>
      </c>
      <c r="T19" t="s">
        <v>687</v>
      </c>
      <c r="U19">
        <v>5</v>
      </c>
      <c r="V19" t="s">
        <v>193</v>
      </c>
      <c r="W19">
        <v>7068</v>
      </c>
      <c r="X19">
        <v>5043</v>
      </c>
      <c r="Y19">
        <v>0</v>
      </c>
      <c r="Z19">
        <v>1</v>
      </c>
      <c r="AA19" s="26" t="s">
        <v>196</v>
      </c>
      <c r="AB19">
        <v>1</v>
      </c>
      <c r="AC19" s="26" t="s">
        <v>194</v>
      </c>
      <c r="AD19">
        <v>0</v>
      </c>
      <c r="AE19" t="s">
        <v>195</v>
      </c>
      <c r="AF19">
        <v>0</v>
      </c>
      <c r="AG19">
        <v>0</v>
      </c>
      <c r="AH19">
        <v>0</v>
      </c>
      <c r="AI19">
        <v>0</v>
      </c>
      <c r="AJ19" t="s">
        <v>195</v>
      </c>
      <c r="AK19" t="s">
        <v>195</v>
      </c>
      <c r="AL19" t="s">
        <v>195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t="s">
        <v>195</v>
      </c>
      <c r="AU19">
        <v>0</v>
      </c>
      <c r="AV19">
        <v>0</v>
      </c>
      <c r="AW19">
        <v>1</v>
      </c>
      <c r="AX19" t="s">
        <v>195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 t="s">
        <v>195</v>
      </c>
      <c r="BI19" t="s">
        <v>195</v>
      </c>
      <c r="BJ19">
        <v>0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0.5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0.5</v>
      </c>
      <c r="BZ19">
        <v>1</v>
      </c>
      <c r="CA19">
        <v>0.5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1</v>
      </c>
      <c r="DL19">
        <v>0.5</v>
      </c>
      <c r="DM19">
        <v>0</v>
      </c>
      <c r="DN19">
        <v>0</v>
      </c>
      <c r="DO19">
        <v>0</v>
      </c>
      <c r="DP19">
        <v>0.5</v>
      </c>
      <c r="DQ19">
        <v>0</v>
      </c>
      <c r="DR19">
        <v>0</v>
      </c>
      <c r="DS19">
        <v>0.5</v>
      </c>
      <c r="DT19">
        <v>0</v>
      </c>
      <c r="DU19">
        <v>0</v>
      </c>
      <c r="DV19">
        <v>0</v>
      </c>
      <c r="DW19">
        <v>0.5</v>
      </c>
      <c r="DX19">
        <v>0</v>
      </c>
      <c r="DY19">
        <v>0.5</v>
      </c>
      <c r="DZ19" t="s">
        <v>195</v>
      </c>
      <c r="EA19">
        <v>0</v>
      </c>
      <c r="EB19">
        <v>0.5</v>
      </c>
      <c r="EC19">
        <v>0</v>
      </c>
      <c r="ED19">
        <v>1</v>
      </c>
      <c r="EE19">
        <v>0</v>
      </c>
      <c r="EF19">
        <v>0</v>
      </c>
      <c r="EG19">
        <v>0.5</v>
      </c>
      <c r="EH19">
        <v>1</v>
      </c>
      <c r="EI19">
        <v>0</v>
      </c>
      <c r="EJ19">
        <v>0</v>
      </c>
      <c r="EK19">
        <v>0</v>
      </c>
      <c r="EL19">
        <v>1</v>
      </c>
      <c r="EM19">
        <v>0</v>
      </c>
      <c r="EN19">
        <v>0.5</v>
      </c>
      <c r="EO19">
        <v>0.5</v>
      </c>
      <c r="EP19">
        <v>1</v>
      </c>
      <c r="EQ19">
        <v>1</v>
      </c>
      <c r="ER19">
        <v>1</v>
      </c>
      <c r="ES19">
        <v>0.5</v>
      </c>
      <c r="ET19">
        <v>1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0.5</v>
      </c>
      <c r="FD19">
        <v>0</v>
      </c>
      <c r="FE19">
        <v>0.5</v>
      </c>
      <c r="FF19">
        <v>0.5</v>
      </c>
      <c r="FG19">
        <v>0</v>
      </c>
      <c r="FH19">
        <v>0</v>
      </c>
      <c r="FI19">
        <v>0</v>
      </c>
      <c r="FJ19">
        <v>0.5</v>
      </c>
      <c r="FK19">
        <v>0</v>
      </c>
      <c r="FL19">
        <v>1</v>
      </c>
      <c r="FM19">
        <v>1</v>
      </c>
      <c r="FN19">
        <v>0.5</v>
      </c>
      <c r="FO19">
        <v>0</v>
      </c>
      <c r="FP19">
        <v>0</v>
      </c>
      <c r="FQ19">
        <v>1</v>
      </c>
      <c r="FR19">
        <v>0</v>
      </c>
      <c r="FS19">
        <v>1</v>
      </c>
      <c r="FT19">
        <v>1</v>
      </c>
      <c r="FU19">
        <v>0.5</v>
      </c>
      <c r="FV19" t="s">
        <v>195</v>
      </c>
      <c r="FW19">
        <v>1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0.5</v>
      </c>
      <c r="GF19">
        <v>1</v>
      </c>
      <c r="GG19">
        <v>0.5</v>
      </c>
      <c r="GH19">
        <v>1</v>
      </c>
      <c r="GI19">
        <v>1</v>
      </c>
      <c r="GJ19" s="33">
        <f t="shared" si="0"/>
        <v>50.5</v>
      </c>
    </row>
    <row r="20" spans="1:192" x14ac:dyDescent="0.2">
      <c r="A20" t="s">
        <v>351</v>
      </c>
      <c r="B20">
        <v>429331384</v>
      </c>
      <c r="C20" t="s">
        <v>198</v>
      </c>
      <c r="D20" t="s">
        <v>197</v>
      </c>
      <c r="G20">
        <v>2333</v>
      </c>
      <c r="H20">
        <v>956</v>
      </c>
      <c r="I20" t="s">
        <v>197</v>
      </c>
      <c r="J20" t="s">
        <v>190</v>
      </c>
      <c r="K20" t="s">
        <v>191</v>
      </c>
      <c r="L20">
        <v>7002</v>
      </c>
      <c r="M20">
        <v>2866</v>
      </c>
      <c r="N20">
        <v>-1</v>
      </c>
      <c r="O20" t="s">
        <v>649</v>
      </c>
      <c r="P20" t="s">
        <v>192</v>
      </c>
      <c r="Q20" t="s">
        <v>650</v>
      </c>
      <c r="R20" t="s">
        <v>651</v>
      </c>
      <c r="S20" t="s">
        <v>688</v>
      </c>
      <c r="T20" t="s">
        <v>689</v>
      </c>
      <c r="U20">
        <v>4</v>
      </c>
      <c r="V20" t="s">
        <v>193</v>
      </c>
      <c r="W20">
        <v>7068</v>
      </c>
      <c r="X20">
        <v>2866</v>
      </c>
      <c r="Y20">
        <v>0</v>
      </c>
      <c r="Z20">
        <v>1</v>
      </c>
      <c r="AA20" s="26" t="s">
        <v>196</v>
      </c>
      <c r="AB20">
        <v>1</v>
      </c>
      <c r="AC20" s="26" t="s">
        <v>194</v>
      </c>
      <c r="AD20">
        <v>0</v>
      </c>
      <c r="AE20">
        <v>0</v>
      </c>
      <c r="AF20" t="s">
        <v>195</v>
      </c>
      <c r="AG20" t="s">
        <v>195</v>
      </c>
      <c r="AH20">
        <v>0</v>
      </c>
      <c r="AI20">
        <v>0</v>
      </c>
      <c r="AJ20">
        <v>0</v>
      </c>
      <c r="AK20">
        <v>0</v>
      </c>
      <c r="AL20" t="s">
        <v>195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 t="s">
        <v>195</v>
      </c>
      <c r="AX20">
        <v>1</v>
      </c>
      <c r="AY20">
        <v>0</v>
      </c>
      <c r="AZ20">
        <v>0</v>
      </c>
      <c r="BA20">
        <v>0</v>
      </c>
      <c r="BB20">
        <v>1</v>
      </c>
      <c r="BC20" t="s">
        <v>195</v>
      </c>
      <c r="BD20">
        <v>0</v>
      </c>
      <c r="BE20">
        <v>0</v>
      </c>
      <c r="BF20">
        <v>0</v>
      </c>
      <c r="BG20">
        <v>0</v>
      </c>
      <c r="BH20">
        <v>0</v>
      </c>
      <c r="BI20" t="s">
        <v>195</v>
      </c>
      <c r="BJ20">
        <v>0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0.5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0.5</v>
      </c>
      <c r="BZ20">
        <v>1</v>
      </c>
      <c r="CA20">
        <v>0.5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 t="s">
        <v>195</v>
      </c>
      <c r="EA20">
        <v>0</v>
      </c>
      <c r="EB20">
        <v>0</v>
      </c>
      <c r="EC20">
        <v>0</v>
      </c>
      <c r="ED20">
        <v>1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0</v>
      </c>
      <c r="EK20">
        <v>0</v>
      </c>
      <c r="EL20">
        <v>0.5</v>
      </c>
      <c r="EM20">
        <v>0</v>
      </c>
      <c r="EN20">
        <v>0.5</v>
      </c>
      <c r="EO20">
        <v>0.5</v>
      </c>
      <c r="EP20">
        <v>1</v>
      </c>
      <c r="EQ20">
        <v>1</v>
      </c>
      <c r="ER20">
        <v>1</v>
      </c>
      <c r="ES20">
        <v>0.5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0.5</v>
      </c>
      <c r="FK20">
        <v>0</v>
      </c>
      <c r="FL20">
        <v>1</v>
      </c>
      <c r="FM20">
        <v>1</v>
      </c>
      <c r="FN20">
        <v>0</v>
      </c>
      <c r="FO20">
        <v>0</v>
      </c>
      <c r="FP20">
        <v>0</v>
      </c>
      <c r="FQ20">
        <v>0.5</v>
      </c>
      <c r="FR20">
        <v>0</v>
      </c>
      <c r="FS20">
        <v>1</v>
      </c>
      <c r="FT20">
        <v>1</v>
      </c>
      <c r="FU20">
        <v>0.5</v>
      </c>
      <c r="FV20">
        <v>1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1</v>
      </c>
      <c r="GG20">
        <v>0.5</v>
      </c>
      <c r="GH20">
        <v>0.5</v>
      </c>
      <c r="GI20" s="16">
        <v>1</v>
      </c>
      <c r="GJ20">
        <f t="shared" si="0"/>
        <v>45</v>
      </c>
    </row>
    <row r="21" spans="1:192" x14ac:dyDescent="0.2">
      <c r="A21" t="s">
        <v>351</v>
      </c>
      <c r="B21">
        <v>429334140</v>
      </c>
      <c r="C21" t="s">
        <v>198</v>
      </c>
      <c r="D21" t="s">
        <v>189</v>
      </c>
      <c r="G21">
        <v>2333</v>
      </c>
      <c r="H21">
        <v>94</v>
      </c>
      <c r="I21" t="s">
        <v>189</v>
      </c>
      <c r="J21" t="s">
        <v>199</v>
      </c>
      <c r="K21" t="s">
        <v>200</v>
      </c>
      <c r="L21">
        <v>7002</v>
      </c>
      <c r="M21">
        <v>282</v>
      </c>
      <c r="N21">
        <v>-1</v>
      </c>
      <c r="O21" t="s">
        <v>649</v>
      </c>
      <c r="P21" t="s">
        <v>192</v>
      </c>
      <c r="Q21" t="s">
        <v>650</v>
      </c>
      <c r="R21" t="s">
        <v>651</v>
      </c>
      <c r="S21" t="s">
        <v>690</v>
      </c>
      <c r="T21" t="s">
        <v>691</v>
      </c>
      <c r="U21">
        <v>1</v>
      </c>
      <c r="V21" t="s">
        <v>193</v>
      </c>
      <c r="W21">
        <v>7068</v>
      </c>
      <c r="X21">
        <v>282</v>
      </c>
      <c r="Y21">
        <v>0</v>
      </c>
      <c r="Z21">
        <v>1</v>
      </c>
      <c r="AA21" s="26" t="s">
        <v>194</v>
      </c>
      <c r="AB21">
        <v>1</v>
      </c>
      <c r="AC21" s="26" t="s">
        <v>196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 t="s">
        <v>195</v>
      </c>
      <c r="AK21">
        <v>0</v>
      </c>
      <c r="AL21">
        <v>0</v>
      </c>
      <c r="AM21" t="s">
        <v>195</v>
      </c>
      <c r="AN21">
        <v>0</v>
      </c>
      <c r="AO21">
        <v>0</v>
      </c>
      <c r="AP21" t="s">
        <v>195</v>
      </c>
      <c r="AQ21">
        <v>0</v>
      </c>
      <c r="AR21">
        <v>0</v>
      </c>
      <c r="AS21" t="s">
        <v>195</v>
      </c>
      <c r="AT21">
        <v>0</v>
      </c>
      <c r="AU21">
        <v>0</v>
      </c>
      <c r="AV21">
        <v>0</v>
      </c>
      <c r="AW21">
        <v>1</v>
      </c>
      <c r="AX21" t="s">
        <v>195</v>
      </c>
      <c r="AY21">
        <v>0</v>
      </c>
      <c r="AZ21">
        <v>0</v>
      </c>
      <c r="BA21">
        <v>0</v>
      </c>
      <c r="BB21">
        <v>1</v>
      </c>
      <c r="BC21">
        <v>0.5</v>
      </c>
      <c r="BD21">
        <v>0</v>
      </c>
      <c r="BE21">
        <v>0</v>
      </c>
      <c r="BF21">
        <v>0</v>
      </c>
      <c r="BG21" t="s">
        <v>195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0.5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0.5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</v>
      </c>
      <c r="DH21">
        <v>0.5</v>
      </c>
      <c r="DI21">
        <v>0</v>
      </c>
      <c r="DJ21">
        <v>1</v>
      </c>
      <c r="DK21">
        <v>0.5</v>
      </c>
      <c r="DL21">
        <v>0</v>
      </c>
      <c r="DM21">
        <v>0.5</v>
      </c>
      <c r="DN21">
        <v>0</v>
      </c>
      <c r="DO21">
        <v>0.5</v>
      </c>
      <c r="DP21">
        <v>0.5</v>
      </c>
      <c r="DQ21">
        <v>1</v>
      </c>
      <c r="DR21">
        <v>0.5</v>
      </c>
      <c r="DS21">
        <v>0</v>
      </c>
      <c r="DT21">
        <v>1</v>
      </c>
      <c r="DU21" t="s">
        <v>195</v>
      </c>
      <c r="DV21">
        <v>1</v>
      </c>
      <c r="DW21" t="s">
        <v>195</v>
      </c>
      <c r="DX21">
        <v>0.5</v>
      </c>
      <c r="DY21">
        <v>0</v>
      </c>
      <c r="DZ21">
        <v>0.5</v>
      </c>
      <c r="EA21">
        <v>0</v>
      </c>
      <c r="EB21">
        <v>1</v>
      </c>
      <c r="EC21">
        <v>0.5</v>
      </c>
      <c r="ED21">
        <v>1</v>
      </c>
      <c r="EE21">
        <v>0.5</v>
      </c>
      <c r="EF21">
        <v>0.5</v>
      </c>
      <c r="EG21">
        <v>0</v>
      </c>
      <c r="EH21">
        <v>1</v>
      </c>
      <c r="EI21">
        <v>0.5</v>
      </c>
      <c r="EJ21">
        <v>0</v>
      </c>
      <c r="EK21">
        <v>0.5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0.5</v>
      </c>
      <c r="ET21">
        <v>1</v>
      </c>
      <c r="EU21">
        <v>0</v>
      </c>
      <c r="EV21">
        <v>0</v>
      </c>
      <c r="EW21">
        <v>0</v>
      </c>
      <c r="EX21">
        <v>0</v>
      </c>
      <c r="EY21" t="s">
        <v>195</v>
      </c>
      <c r="EZ21">
        <v>0</v>
      </c>
      <c r="FA21">
        <v>0</v>
      </c>
      <c r="FB21">
        <v>0.5</v>
      </c>
      <c r="FC21">
        <v>0</v>
      </c>
      <c r="FD21">
        <v>0</v>
      </c>
      <c r="FE21">
        <v>0</v>
      </c>
      <c r="FF21">
        <v>1</v>
      </c>
      <c r="FG21">
        <v>0.5</v>
      </c>
      <c r="FH21">
        <v>0</v>
      </c>
      <c r="FI21">
        <v>0</v>
      </c>
      <c r="FJ21">
        <v>0.5</v>
      </c>
      <c r="FK21">
        <v>0.5</v>
      </c>
      <c r="FL21">
        <v>1</v>
      </c>
      <c r="FM21">
        <v>1</v>
      </c>
      <c r="FN21">
        <v>0.5</v>
      </c>
      <c r="FO21">
        <v>0.5</v>
      </c>
      <c r="FP21">
        <v>0.5</v>
      </c>
      <c r="FQ21">
        <v>0.5</v>
      </c>
      <c r="FR21">
        <v>0.5</v>
      </c>
      <c r="FS21" t="s">
        <v>195</v>
      </c>
      <c r="FT21">
        <v>1</v>
      </c>
      <c r="FU21" t="s">
        <v>195</v>
      </c>
      <c r="FV21">
        <v>1</v>
      </c>
      <c r="FW21">
        <v>1</v>
      </c>
      <c r="FX21">
        <v>0.5</v>
      </c>
      <c r="FY21">
        <v>1</v>
      </c>
      <c r="FZ21">
        <v>0</v>
      </c>
      <c r="GA21">
        <v>0</v>
      </c>
      <c r="GB21">
        <v>1</v>
      </c>
      <c r="GC21">
        <v>0.5</v>
      </c>
      <c r="GD21">
        <v>0.5</v>
      </c>
      <c r="GE21">
        <v>1</v>
      </c>
      <c r="GF21">
        <v>1</v>
      </c>
      <c r="GG21">
        <v>0.5</v>
      </c>
      <c r="GH21">
        <v>1</v>
      </c>
      <c r="GI21" s="16">
        <v>1</v>
      </c>
      <c r="GJ21">
        <f>SUM(AE21:GI21)</f>
        <v>68</v>
      </c>
    </row>
    <row r="22" spans="1:192" x14ac:dyDescent="0.2">
      <c r="AD22" s="4" t="s">
        <v>1129</v>
      </c>
      <c r="AE22" s="28">
        <f>SUM(AE2:AE21)</f>
        <v>0</v>
      </c>
      <c r="AF22" s="28">
        <f t="shared" ref="AF22:CQ22" si="1">SUM(AF2:AF21)</f>
        <v>0</v>
      </c>
      <c r="AG22" s="28">
        <f t="shared" si="1"/>
        <v>0</v>
      </c>
      <c r="AH22" s="28">
        <f t="shared" si="1"/>
        <v>0</v>
      </c>
      <c r="AI22" s="28">
        <f t="shared" si="1"/>
        <v>0</v>
      </c>
      <c r="AJ22" s="28">
        <f t="shared" si="1"/>
        <v>0</v>
      </c>
      <c r="AK22" s="28">
        <f t="shared" si="1"/>
        <v>0</v>
      </c>
      <c r="AL22" s="28">
        <f t="shared" si="1"/>
        <v>0</v>
      </c>
      <c r="AM22" s="28">
        <f t="shared" si="1"/>
        <v>0</v>
      </c>
      <c r="AN22" s="28">
        <f t="shared" si="1"/>
        <v>0</v>
      </c>
      <c r="AO22" s="28">
        <f t="shared" si="1"/>
        <v>0</v>
      </c>
      <c r="AP22" s="28">
        <f t="shared" si="1"/>
        <v>0</v>
      </c>
      <c r="AQ22" s="28">
        <f t="shared" si="1"/>
        <v>0</v>
      </c>
      <c r="AR22" s="28">
        <f t="shared" si="1"/>
        <v>0</v>
      </c>
      <c r="AS22" s="28">
        <f t="shared" si="1"/>
        <v>0</v>
      </c>
      <c r="AT22" s="28">
        <f t="shared" si="1"/>
        <v>0</v>
      </c>
      <c r="AU22" s="28">
        <f t="shared" si="1"/>
        <v>0</v>
      </c>
      <c r="AV22" s="28">
        <f t="shared" si="1"/>
        <v>0</v>
      </c>
      <c r="AW22" s="28">
        <f t="shared" si="1"/>
        <v>12</v>
      </c>
      <c r="AX22" s="28">
        <f t="shared" si="1"/>
        <v>12</v>
      </c>
      <c r="AY22" s="28">
        <f t="shared" si="1"/>
        <v>0</v>
      </c>
      <c r="AZ22" s="28">
        <f t="shared" si="1"/>
        <v>0</v>
      </c>
      <c r="BA22" s="28">
        <f t="shared" si="1"/>
        <v>0</v>
      </c>
      <c r="BB22" s="28">
        <f t="shared" si="1"/>
        <v>20</v>
      </c>
      <c r="BC22" s="28">
        <f t="shared" si="1"/>
        <v>0.5</v>
      </c>
      <c r="BD22" s="28">
        <f t="shared" si="1"/>
        <v>0</v>
      </c>
      <c r="BE22" s="28">
        <f t="shared" si="1"/>
        <v>0</v>
      </c>
      <c r="BF22" s="28">
        <f t="shared" si="1"/>
        <v>0</v>
      </c>
      <c r="BG22" s="28">
        <f t="shared" si="1"/>
        <v>0</v>
      </c>
      <c r="BH22" s="28">
        <f t="shared" si="1"/>
        <v>0</v>
      </c>
      <c r="BI22" s="28">
        <f t="shared" si="1"/>
        <v>0</v>
      </c>
      <c r="BJ22" s="28">
        <f t="shared" si="1"/>
        <v>0</v>
      </c>
      <c r="BK22" s="28">
        <f t="shared" si="1"/>
        <v>20</v>
      </c>
      <c r="BL22" s="28">
        <f t="shared" si="1"/>
        <v>20</v>
      </c>
      <c r="BM22" s="28">
        <f t="shared" si="1"/>
        <v>20</v>
      </c>
      <c r="BN22" s="28">
        <f t="shared" si="1"/>
        <v>20</v>
      </c>
      <c r="BO22" s="28">
        <f t="shared" si="1"/>
        <v>19.5</v>
      </c>
      <c r="BP22" s="28">
        <f t="shared" si="1"/>
        <v>19</v>
      </c>
      <c r="BQ22" s="28">
        <f t="shared" si="1"/>
        <v>20</v>
      </c>
      <c r="BR22" s="28">
        <f t="shared" si="1"/>
        <v>20</v>
      </c>
      <c r="BS22" s="28">
        <f t="shared" si="1"/>
        <v>10.5</v>
      </c>
      <c r="BT22" s="28">
        <f t="shared" si="1"/>
        <v>20</v>
      </c>
      <c r="BU22" s="28">
        <f t="shared" si="1"/>
        <v>20</v>
      </c>
      <c r="BV22" s="28">
        <f t="shared" si="1"/>
        <v>20</v>
      </c>
      <c r="BW22" s="28">
        <f t="shared" si="1"/>
        <v>20</v>
      </c>
      <c r="BX22" s="28">
        <f t="shared" si="1"/>
        <v>20</v>
      </c>
      <c r="BY22" s="28">
        <f t="shared" si="1"/>
        <v>10</v>
      </c>
      <c r="BZ22" s="28">
        <f t="shared" si="1"/>
        <v>20</v>
      </c>
      <c r="CA22" s="28">
        <f t="shared" si="1"/>
        <v>10.5</v>
      </c>
      <c r="CB22" s="28">
        <f t="shared" si="1"/>
        <v>20</v>
      </c>
      <c r="CC22" s="28">
        <f t="shared" si="1"/>
        <v>20</v>
      </c>
      <c r="CD22" s="28">
        <f t="shared" si="1"/>
        <v>20</v>
      </c>
      <c r="CE22" s="28">
        <f t="shared" si="1"/>
        <v>20</v>
      </c>
      <c r="CF22" s="28">
        <f t="shared" si="1"/>
        <v>20</v>
      </c>
      <c r="CG22" s="28">
        <f t="shared" si="1"/>
        <v>20</v>
      </c>
      <c r="CH22" s="28">
        <f t="shared" si="1"/>
        <v>20</v>
      </c>
      <c r="CI22" s="28">
        <f t="shared" si="1"/>
        <v>0</v>
      </c>
      <c r="CJ22" s="28">
        <f t="shared" si="1"/>
        <v>0</v>
      </c>
      <c r="CK22" s="28">
        <f t="shared" si="1"/>
        <v>0</v>
      </c>
      <c r="CL22" s="28">
        <f t="shared" si="1"/>
        <v>0</v>
      </c>
      <c r="CM22" s="28">
        <f t="shared" si="1"/>
        <v>0</v>
      </c>
      <c r="CN22" s="28">
        <f t="shared" si="1"/>
        <v>0</v>
      </c>
      <c r="CO22" s="28">
        <f t="shared" si="1"/>
        <v>0</v>
      </c>
      <c r="CP22" s="28">
        <f t="shared" si="1"/>
        <v>0</v>
      </c>
      <c r="CQ22" s="28">
        <f t="shared" si="1"/>
        <v>0</v>
      </c>
      <c r="CR22" s="28">
        <f t="shared" ref="CR22:FC22" si="2">SUM(CR2:CR21)</f>
        <v>0</v>
      </c>
      <c r="CS22" s="28">
        <f t="shared" si="2"/>
        <v>0.5</v>
      </c>
      <c r="CT22" s="28">
        <f t="shared" si="2"/>
        <v>0</v>
      </c>
      <c r="CU22" s="28">
        <f t="shared" si="2"/>
        <v>0</v>
      </c>
      <c r="CV22" s="28">
        <f t="shared" si="2"/>
        <v>0</v>
      </c>
      <c r="CW22" s="28">
        <f t="shared" si="2"/>
        <v>0</v>
      </c>
      <c r="CX22" s="28">
        <f t="shared" si="2"/>
        <v>0</v>
      </c>
      <c r="CY22" s="28">
        <f t="shared" si="2"/>
        <v>0</v>
      </c>
      <c r="CZ22" s="28">
        <f t="shared" si="2"/>
        <v>0</v>
      </c>
      <c r="DA22" s="28">
        <f t="shared" si="2"/>
        <v>0</v>
      </c>
      <c r="DB22" s="28">
        <f t="shared" si="2"/>
        <v>0</v>
      </c>
      <c r="DC22" s="28">
        <f t="shared" si="2"/>
        <v>0</v>
      </c>
      <c r="DD22" s="28">
        <f t="shared" si="2"/>
        <v>0</v>
      </c>
      <c r="DE22" s="28">
        <f t="shared" si="2"/>
        <v>0</v>
      </c>
      <c r="DF22" s="28">
        <f t="shared" si="2"/>
        <v>0</v>
      </c>
      <c r="DG22" s="28">
        <f t="shared" si="2"/>
        <v>1</v>
      </c>
      <c r="DH22" s="28">
        <f t="shared" si="2"/>
        <v>1</v>
      </c>
      <c r="DI22" s="28">
        <f t="shared" si="2"/>
        <v>0</v>
      </c>
      <c r="DJ22" s="28">
        <f t="shared" si="2"/>
        <v>2.5</v>
      </c>
      <c r="DK22" s="28">
        <f t="shared" si="2"/>
        <v>15.5</v>
      </c>
      <c r="DL22" s="28">
        <f t="shared" si="2"/>
        <v>1</v>
      </c>
      <c r="DM22" s="28">
        <f t="shared" si="2"/>
        <v>1</v>
      </c>
      <c r="DN22" s="28">
        <f t="shared" si="2"/>
        <v>0.5</v>
      </c>
      <c r="DO22" s="28">
        <f t="shared" si="2"/>
        <v>1</v>
      </c>
      <c r="DP22" s="28">
        <f t="shared" si="2"/>
        <v>2.5</v>
      </c>
      <c r="DQ22" s="28">
        <f t="shared" si="2"/>
        <v>2</v>
      </c>
      <c r="DR22" s="28">
        <f t="shared" si="2"/>
        <v>1</v>
      </c>
      <c r="DS22" s="28">
        <f t="shared" si="2"/>
        <v>1.5</v>
      </c>
      <c r="DT22" s="28">
        <f t="shared" si="2"/>
        <v>2</v>
      </c>
      <c r="DU22" s="28">
        <f t="shared" si="2"/>
        <v>0</v>
      </c>
      <c r="DV22" s="28">
        <f t="shared" si="2"/>
        <v>1</v>
      </c>
      <c r="DW22" s="28">
        <f t="shared" si="2"/>
        <v>1.5</v>
      </c>
      <c r="DX22" s="28">
        <f t="shared" si="2"/>
        <v>0.5</v>
      </c>
      <c r="DY22" s="28">
        <f t="shared" si="2"/>
        <v>7</v>
      </c>
      <c r="DZ22" s="28">
        <f t="shared" si="2"/>
        <v>0.5</v>
      </c>
      <c r="EA22" s="28">
        <f t="shared" si="2"/>
        <v>0</v>
      </c>
      <c r="EB22" s="28">
        <f t="shared" si="2"/>
        <v>4</v>
      </c>
      <c r="EC22" s="28">
        <f t="shared" si="2"/>
        <v>1.5</v>
      </c>
      <c r="ED22" s="28">
        <f t="shared" si="2"/>
        <v>20</v>
      </c>
      <c r="EE22" s="28">
        <f t="shared" si="2"/>
        <v>1</v>
      </c>
      <c r="EF22" s="28">
        <f t="shared" si="2"/>
        <v>1.5</v>
      </c>
      <c r="EG22" s="28">
        <f t="shared" si="2"/>
        <v>1.5</v>
      </c>
      <c r="EH22" s="28">
        <f t="shared" si="2"/>
        <v>19</v>
      </c>
      <c r="EI22" s="28">
        <f t="shared" si="2"/>
        <v>0.5</v>
      </c>
      <c r="EJ22" s="28">
        <f t="shared" si="2"/>
        <v>0</v>
      </c>
      <c r="EK22" s="28">
        <f t="shared" si="2"/>
        <v>1</v>
      </c>
      <c r="EL22" s="28">
        <f t="shared" si="2"/>
        <v>19.5</v>
      </c>
      <c r="EM22" s="28">
        <f t="shared" si="2"/>
        <v>1</v>
      </c>
      <c r="EN22" s="28">
        <f t="shared" si="2"/>
        <v>10</v>
      </c>
      <c r="EO22" s="28">
        <f t="shared" si="2"/>
        <v>10.5</v>
      </c>
      <c r="EP22" s="28">
        <f t="shared" si="2"/>
        <v>20</v>
      </c>
      <c r="EQ22" s="28">
        <f t="shared" si="2"/>
        <v>19.5</v>
      </c>
      <c r="ER22" s="28">
        <f t="shared" si="2"/>
        <v>20</v>
      </c>
      <c r="ES22" s="28">
        <f t="shared" si="2"/>
        <v>10</v>
      </c>
      <c r="ET22" s="28">
        <f t="shared" si="2"/>
        <v>18.5</v>
      </c>
      <c r="EU22" s="28">
        <f t="shared" si="2"/>
        <v>0.5</v>
      </c>
      <c r="EV22" s="28">
        <f t="shared" si="2"/>
        <v>0</v>
      </c>
      <c r="EW22" s="28">
        <f t="shared" si="2"/>
        <v>0</v>
      </c>
      <c r="EX22" s="28">
        <f t="shared" si="2"/>
        <v>0</v>
      </c>
      <c r="EY22" s="28">
        <f t="shared" si="2"/>
        <v>0</v>
      </c>
      <c r="EZ22" s="28">
        <f t="shared" si="2"/>
        <v>0.5</v>
      </c>
      <c r="FA22" s="28">
        <f t="shared" si="2"/>
        <v>0</v>
      </c>
      <c r="FB22" s="28">
        <f t="shared" si="2"/>
        <v>0.5</v>
      </c>
      <c r="FC22" s="28">
        <f t="shared" si="2"/>
        <v>1.5</v>
      </c>
      <c r="FD22" s="28">
        <f t="shared" ref="FD22:GI22" si="3">SUM(FD2:FD21)</f>
        <v>1.5</v>
      </c>
      <c r="FE22" s="28">
        <f t="shared" si="3"/>
        <v>1</v>
      </c>
      <c r="FF22" s="28">
        <f t="shared" si="3"/>
        <v>17.5</v>
      </c>
      <c r="FG22" s="28">
        <f t="shared" si="3"/>
        <v>0.5</v>
      </c>
      <c r="FH22" s="28">
        <f t="shared" si="3"/>
        <v>0</v>
      </c>
      <c r="FI22" s="28">
        <f t="shared" si="3"/>
        <v>0</v>
      </c>
      <c r="FJ22" s="28">
        <f t="shared" si="3"/>
        <v>6.5</v>
      </c>
      <c r="FK22" s="28">
        <f t="shared" si="3"/>
        <v>1.5</v>
      </c>
      <c r="FL22" s="28">
        <f t="shared" si="3"/>
        <v>16</v>
      </c>
      <c r="FM22" s="28">
        <f t="shared" si="3"/>
        <v>20</v>
      </c>
      <c r="FN22" s="28">
        <f t="shared" si="3"/>
        <v>10</v>
      </c>
      <c r="FO22" s="28">
        <f t="shared" si="3"/>
        <v>1</v>
      </c>
      <c r="FP22" s="28">
        <f t="shared" si="3"/>
        <v>1</v>
      </c>
      <c r="FQ22" s="28">
        <f t="shared" si="3"/>
        <v>19</v>
      </c>
      <c r="FR22" s="28">
        <f t="shared" si="3"/>
        <v>1</v>
      </c>
      <c r="FS22" s="28">
        <f t="shared" si="3"/>
        <v>18.5</v>
      </c>
      <c r="FT22" s="28">
        <f t="shared" si="3"/>
        <v>18</v>
      </c>
      <c r="FU22" s="28">
        <f t="shared" si="3"/>
        <v>9</v>
      </c>
      <c r="FV22" s="28">
        <f t="shared" si="3"/>
        <v>15</v>
      </c>
      <c r="FW22" s="28">
        <f t="shared" si="3"/>
        <v>20</v>
      </c>
      <c r="FX22" s="28">
        <f t="shared" si="3"/>
        <v>0.5</v>
      </c>
      <c r="FY22" s="28">
        <f t="shared" si="3"/>
        <v>2.5</v>
      </c>
      <c r="FZ22" s="28">
        <f t="shared" si="3"/>
        <v>0</v>
      </c>
      <c r="GA22" s="28">
        <f t="shared" si="3"/>
        <v>0.5</v>
      </c>
      <c r="GB22" s="28">
        <f t="shared" si="3"/>
        <v>1.5</v>
      </c>
      <c r="GC22" s="28">
        <f t="shared" si="3"/>
        <v>2.5</v>
      </c>
      <c r="GD22" s="28">
        <f t="shared" si="3"/>
        <v>0.5</v>
      </c>
      <c r="GE22" s="28">
        <f t="shared" si="3"/>
        <v>2.5</v>
      </c>
      <c r="GF22" s="28">
        <f t="shared" si="3"/>
        <v>19.5</v>
      </c>
      <c r="GG22" s="28">
        <f t="shared" si="3"/>
        <v>10</v>
      </c>
      <c r="GH22" s="28">
        <f t="shared" si="3"/>
        <v>19.5</v>
      </c>
      <c r="GI22" s="28">
        <f t="shared" si="3"/>
        <v>19.5</v>
      </c>
    </row>
    <row r="23" spans="1:192" x14ac:dyDescent="0.2">
      <c r="AD23" s="4" t="s">
        <v>1130</v>
      </c>
      <c r="AE23">
        <v>4</v>
      </c>
      <c r="AF23">
        <v>14</v>
      </c>
      <c r="AG23">
        <v>10</v>
      </c>
      <c r="AH23">
        <v>0</v>
      </c>
      <c r="AI23">
        <v>0</v>
      </c>
      <c r="AJ23">
        <v>7</v>
      </c>
      <c r="AK23">
        <v>16</v>
      </c>
      <c r="AL23">
        <v>6</v>
      </c>
      <c r="AM23">
        <v>11</v>
      </c>
      <c r="AN23">
        <v>2</v>
      </c>
      <c r="AO23">
        <v>0</v>
      </c>
      <c r="AP23">
        <v>1</v>
      </c>
      <c r="AQ23">
        <v>3</v>
      </c>
      <c r="AR23">
        <v>0</v>
      </c>
      <c r="AS23">
        <v>3</v>
      </c>
      <c r="AT23">
        <v>9</v>
      </c>
      <c r="AU23">
        <v>6</v>
      </c>
      <c r="AV23">
        <v>4</v>
      </c>
      <c r="AW23">
        <v>8</v>
      </c>
      <c r="AX23">
        <v>8</v>
      </c>
      <c r="AY23">
        <v>2</v>
      </c>
      <c r="AZ23">
        <v>0</v>
      </c>
      <c r="BA23">
        <v>2</v>
      </c>
      <c r="BB23">
        <v>0</v>
      </c>
      <c r="BC23">
        <v>9</v>
      </c>
      <c r="BD23">
        <v>0</v>
      </c>
      <c r="BE23">
        <v>0</v>
      </c>
      <c r="BF23">
        <v>0</v>
      </c>
      <c r="BG23">
        <v>3</v>
      </c>
      <c r="BH23">
        <v>6</v>
      </c>
      <c r="BI23">
        <v>9</v>
      </c>
      <c r="BJ23">
        <v>4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</v>
      </c>
      <c r="DV23">
        <v>2</v>
      </c>
      <c r="DW23">
        <v>11</v>
      </c>
      <c r="DX23">
        <v>1</v>
      </c>
      <c r="DY23">
        <v>0</v>
      </c>
      <c r="DZ23">
        <v>3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4</v>
      </c>
      <c r="EL23">
        <v>0</v>
      </c>
      <c r="EM23">
        <v>0</v>
      </c>
      <c r="EN23">
        <v>1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1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3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1</v>
      </c>
      <c r="FT23">
        <v>1</v>
      </c>
      <c r="FU23">
        <v>1</v>
      </c>
      <c r="FV23">
        <v>3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</row>
    <row r="24" spans="1:192" x14ac:dyDescent="0.2">
      <c r="AD24" s="4" t="s">
        <v>1131</v>
      </c>
      <c r="AE24">
        <f>20-AE23</f>
        <v>16</v>
      </c>
      <c r="AF24">
        <f t="shared" ref="AF24:CQ24" si="4">20-AF23</f>
        <v>6</v>
      </c>
      <c r="AG24">
        <f t="shared" si="4"/>
        <v>10</v>
      </c>
      <c r="AH24">
        <f t="shared" si="4"/>
        <v>20</v>
      </c>
      <c r="AI24">
        <f t="shared" si="4"/>
        <v>20</v>
      </c>
      <c r="AJ24">
        <f t="shared" si="4"/>
        <v>13</v>
      </c>
      <c r="AK24">
        <f t="shared" si="4"/>
        <v>4</v>
      </c>
      <c r="AL24">
        <f t="shared" si="4"/>
        <v>14</v>
      </c>
      <c r="AM24">
        <f t="shared" si="4"/>
        <v>9</v>
      </c>
      <c r="AN24">
        <f t="shared" si="4"/>
        <v>18</v>
      </c>
      <c r="AO24">
        <f t="shared" si="4"/>
        <v>20</v>
      </c>
      <c r="AP24">
        <f t="shared" si="4"/>
        <v>19</v>
      </c>
      <c r="AQ24">
        <f t="shared" si="4"/>
        <v>17</v>
      </c>
      <c r="AR24">
        <f t="shared" si="4"/>
        <v>20</v>
      </c>
      <c r="AS24">
        <f t="shared" si="4"/>
        <v>17</v>
      </c>
      <c r="AT24">
        <f t="shared" si="4"/>
        <v>11</v>
      </c>
      <c r="AU24">
        <f t="shared" si="4"/>
        <v>14</v>
      </c>
      <c r="AV24">
        <f t="shared" si="4"/>
        <v>16</v>
      </c>
      <c r="AW24">
        <f t="shared" si="4"/>
        <v>12</v>
      </c>
      <c r="AX24">
        <f t="shared" si="4"/>
        <v>12</v>
      </c>
      <c r="AY24">
        <f t="shared" si="4"/>
        <v>18</v>
      </c>
      <c r="AZ24">
        <f t="shared" si="4"/>
        <v>20</v>
      </c>
      <c r="BA24">
        <f t="shared" si="4"/>
        <v>18</v>
      </c>
      <c r="BB24">
        <f t="shared" si="4"/>
        <v>20</v>
      </c>
      <c r="BC24">
        <f t="shared" si="4"/>
        <v>11</v>
      </c>
      <c r="BD24">
        <f t="shared" si="4"/>
        <v>20</v>
      </c>
      <c r="BE24">
        <f t="shared" si="4"/>
        <v>20</v>
      </c>
      <c r="BF24">
        <f t="shared" si="4"/>
        <v>20</v>
      </c>
      <c r="BG24">
        <f t="shared" si="4"/>
        <v>17</v>
      </c>
      <c r="BH24">
        <f t="shared" si="4"/>
        <v>14</v>
      </c>
      <c r="BI24">
        <f t="shared" si="4"/>
        <v>11</v>
      </c>
      <c r="BJ24">
        <f t="shared" si="4"/>
        <v>16</v>
      </c>
      <c r="BK24">
        <f t="shared" si="4"/>
        <v>20</v>
      </c>
      <c r="BL24">
        <f t="shared" si="4"/>
        <v>20</v>
      </c>
      <c r="BM24">
        <f t="shared" si="4"/>
        <v>20</v>
      </c>
      <c r="BN24">
        <f t="shared" si="4"/>
        <v>20</v>
      </c>
      <c r="BO24">
        <f t="shared" si="4"/>
        <v>20</v>
      </c>
      <c r="BP24">
        <f t="shared" si="4"/>
        <v>20</v>
      </c>
      <c r="BQ24">
        <f t="shared" si="4"/>
        <v>20</v>
      </c>
      <c r="BR24">
        <f t="shared" si="4"/>
        <v>20</v>
      </c>
      <c r="BS24">
        <f t="shared" si="4"/>
        <v>20</v>
      </c>
      <c r="BT24">
        <f t="shared" si="4"/>
        <v>20</v>
      </c>
      <c r="BU24">
        <f t="shared" si="4"/>
        <v>20</v>
      </c>
      <c r="BV24">
        <f t="shared" si="4"/>
        <v>20</v>
      </c>
      <c r="BW24">
        <f t="shared" si="4"/>
        <v>20</v>
      </c>
      <c r="BX24">
        <f t="shared" si="4"/>
        <v>20</v>
      </c>
      <c r="BY24">
        <f t="shared" si="4"/>
        <v>20</v>
      </c>
      <c r="BZ24">
        <f t="shared" si="4"/>
        <v>20</v>
      </c>
      <c r="CA24">
        <f t="shared" si="4"/>
        <v>20</v>
      </c>
      <c r="CB24">
        <f t="shared" si="4"/>
        <v>20</v>
      </c>
      <c r="CC24">
        <f t="shared" si="4"/>
        <v>20</v>
      </c>
      <c r="CD24">
        <f t="shared" si="4"/>
        <v>20</v>
      </c>
      <c r="CE24">
        <f t="shared" si="4"/>
        <v>20</v>
      </c>
      <c r="CF24">
        <f t="shared" si="4"/>
        <v>20</v>
      </c>
      <c r="CG24">
        <f t="shared" si="4"/>
        <v>20</v>
      </c>
      <c r="CH24">
        <f t="shared" si="4"/>
        <v>20</v>
      </c>
      <c r="CI24">
        <f t="shared" si="4"/>
        <v>20</v>
      </c>
      <c r="CJ24">
        <f t="shared" si="4"/>
        <v>20</v>
      </c>
      <c r="CK24">
        <f t="shared" si="4"/>
        <v>20</v>
      </c>
      <c r="CL24">
        <f t="shared" si="4"/>
        <v>20</v>
      </c>
      <c r="CM24">
        <f t="shared" si="4"/>
        <v>20</v>
      </c>
      <c r="CN24">
        <f t="shared" si="4"/>
        <v>20</v>
      </c>
      <c r="CO24">
        <f t="shared" si="4"/>
        <v>20</v>
      </c>
      <c r="CP24">
        <f t="shared" si="4"/>
        <v>20</v>
      </c>
      <c r="CQ24">
        <f t="shared" si="4"/>
        <v>20</v>
      </c>
      <c r="CR24">
        <f t="shared" ref="CR24:FC24" si="5">20-CR23</f>
        <v>20</v>
      </c>
      <c r="CS24">
        <f t="shared" si="5"/>
        <v>20</v>
      </c>
      <c r="CT24">
        <f t="shared" si="5"/>
        <v>20</v>
      </c>
      <c r="CU24">
        <f t="shared" si="5"/>
        <v>20</v>
      </c>
      <c r="CV24">
        <f t="shared" si="5"/>
        <v>20</v>
      </c>
      <c r="CW24">
        <f t="shared" si="5"/>
        <v>20</v>
      </c>
      <c r="CX24">
        <f t="shared" si="5"/>
        <v>20</v>
      </c>
      <c r="CY24">
        <f t="shared" si="5"/>
        <v>20</v>
      </c>
      <c r="CZ24">
        <f t="shared" si="5"/>
        <v>20</v>
      </c>
      <c r="DA24">
        <f t="shared" si="5"/>
        <v>20</v>
      </c>
      <c r="DB24">
        <f t="shared" si="5"/>
        <v>20</v>
      </c>
      <c r="DC24">
        <f t="shared" si="5"/>
        <v>20</v>
      </c>
      <c r="DD24">
        <f t="shared" si="5"/>
        <v>20</v>
      </c>
      <c r="DE24">
        <f t="shared" si="5"/>
        <v>20</v>
      </c>
      <c r="DF24">
        <f t="shared" si="5"/>
        <v>20</v>
      </c>
      <c r="DG24">
        <f t="shared" si="5"/>
        <v>20</v>
      </c>
      <c r="DH24">
        <f t="shared" si="5"/>
        <v>20</v>
      </c>
      <c r="DI24">
        <f t="shared" si="5"/>
        <v>20</v>
      </c>
      <c r="DJ24">
        <f t="shared" si="5"/>
        <v>20</v>
      </c>
      <c r="DK24">
        <f t="shared" si="5"/>
        <v>20</v>
      </c>
      <c r="DL24">
        <f t="shared" si="5"/>
        <v>20</v>
      </c>
      <c r="DM24">
        <f t="shared" si="5"/>
        <v>20</v>
      </c>
      <c r="DN24">
        <f t="shared" si="5"/>
        <v>20</v>
      </c>
      <c r="DO24">
        <f t="shared" si="5"/>
        <v>20</v>
      </c>
      <c r="DP24">
        <f t="shared" si="5"/>
        <v>20</v>
      </c>
      <c r="DQ24">
        <f t="shared" si="5"/>
        <v>20</v>
      </c>
      <c r="DR24">
        <f t="shared" si="5"/>
        <v>20</v>
      </c>
      <c r="DS24">
        <f t="shared" si="5"/>
        <v>20</v>
      </c>
      <c r="DT24">
        <f t="shared" si="5"/>
        <v>20</v>
      </c>
      <c r="DU24">
        <f t="shared" si="5"/>
        <v>19</v>
      </c>
      <c r="DV24">
        <f t="shared" si="5"/>
        <v>18</v>
      </c>
      <c r="DW24">
        <f t="shared" si="5"/>
        <v>9</v>
      </c>
      <c r="DX24">
        <f t="shared" si="5"/>
        <v>19</v>
      </c>
      <c r="DY24">
        <f t="shared" si="5"/>
        <v>20</v>
      </c>
      <c r="DZ24">
        <f t="shared" si="5"/>
        <v>17</v>
      </c>
      <c r="EA24">
        <f t="shared" si="5"/>
        <v>20</v>
      </c>
      <c r="EB24">
        <f t="shared" si="5"/>
        <v>20</v>
      </c>
      <c r="EC24">
        <f t="shared" si="5"/>
        <v>20</v>
      </c>
      <c r="ED24">
        <f t="shared" si="5"/>
        <v>20</v>
      </c>
      <c r="EE24">
        <f t="shared" si="5"/>
        <v>20</v>
      </c>
      <c r="EF24">
        <f t="shared" si="5"/>
        <v>20</v>
      </c>
      <c r="EG24">
        <f t="shared" si="5"/>
        <v>20</v>
      </c>
      <c r="EH24">
        <f t="shared" si="5"/>
        <v>20</v>
      </c>
      <c r="EI24">
        <f t="shared" si="5"/>
        <v>20</v>
      </c>
      <c r="EJ24">
        <f t="shared" si="5"/>
        <v>20</v>
      </c>
      <c r="EK24">
        <f t="shared" si="5"/>
        <v>16</v>
      </c>
      <c r="EL24">
        <f t="shared" si="5"/>
        <v>20</v>
      </c>
      <c r="EM24">
        <f t="shared" si="5"/>
        <v>20</v>
      </c>
      <c r="EN24">
        <f t="shared" si="5"/>
        <v>19</v>
      </c>
      <c r="EO24">
        <f t="shared" si="5"/>
        <v>20</v>
      </c>
      <c r="EP24">
        <f t="shared" si="5"/>
        <v>20</v>
      </c>
      <c r="EQ24">
        <f t="shared" si="5"/>
        <v>20</v>
      </c>
      <c r="ER24">
        <f t="shared" si="5"/>
        <v>20</v>
      </c>
      <c r="ES24">
        <f t="shared" si="5"/>
        <v>20</v>
      </c>
      <c r="ET24">
        <f t="shared" si="5"/>
        <v>20</v>
      </c>
      <c r="EU24">
        <f t="shared" si="5"/>
        <v>20</v>
      </c>
      <c r="EV24">
        <f t="shared" si="5"/>
        <v>20</v>
      </c>
      <c r="EW24">
        <f t="shared" si="5"/>
        <v>20</v>
      </c>
      <c r="EX24">
        <f t="shared" si="5"/>
        <v>20</v>
      </c>
      <c r="EY24">
        <f t="shared" si="5"/>
        <v>19</v>
      </c>
      <c r="EZ24">
        <f t="shared" si="5"/>
        <v>20</v>
      </c>
      <c r="FA24">
        <f t="shared" si="5"/>
        <v>20</v>
      </c>
      <c r="FB24">
        <f t="shared" si="5"/>
        <v>20</v>
      </c>
      <c r="FC24">
        <f t="shared" si="5"/>
        <v>20</v>
      </c>
      <c r="FD24">
        <f t="shared" ref="FD24:GI24" si="6">20-FD23</f>
        <v>20</v>
      </c>
      <c r="FE24">
        <f t="shared" si="6"/>
        <v>20</v>
      </c>
      <c r="FF24">
        <f t="shared" si="6"/>
        <v>20</v>
      </c>
      <c r="FG24">
        <f t="shared" si="6"/>
        <v>20</v>
      </c>
      <c r="FH24">
        <f t="shared" si="6"/>
        <v>20</v>
      </c>
      <c r="FI24">
        <f t="shared" si="6"/>
        <v>20</v>
      </c>
      <c r="FJ24">
        <f t="shared" si="6"/>
        <v>20</v>
      </c>
      <c r="FK24">
        <f t="shared" si="6"/>
        <v>20</v>
      </c>
      <c r="FL24">
        <f t="shared" si="6"/>
        <v>17</v>
      </c>
      <c r="FM24">
        <f t="shared" si="6"/>
        <v>20</v>
      </c>
      <c r="FN24">
        <f t="shared" si="6"/>
        <v>20</v>
      </c>
      <c r="FO24">
        <f t="shared" si="6"/>
        <v>20</v>
      </c>
      <c r="FP24">
        <f t="shared" si="6"/>
        <v>20</v>
      </c>
      <c r="FQ24">
        <f t="shared" si="6"/>
        <v>20</v>
      </c>
      <c r="FR24">
        <f t="shared" si="6"/>
        <v>20</v>
      </c>
      <c r="FS24">
        <f t="shared" si="6"/>
        <v>19</v>
      </c>
      <c r="FT24">
        <f t="shared" si="6"/>
        <v>19</v>
      </c>
      <c r="FU24">
        <f t="shared" si="6"/>
        <v>19</v>
      </c>
      <c r="FV24">
        <f t="shared" si="6"/>
        <v>17</v>
      </c>
      <c r="FW24">
        <f t="shared" si="6"/>
        <v>20</v>
      </c>
      <c r="FX24">
        <f t="shared" si="6"/>
        <v>20</v>
      </c>
      <c r="FY24">
        <f t="shared" si="6"/>
        <v>20</v>
      </c>
      <c r="FZ24">
        <f t="shared" si="6"/>
        <v>20</v>
      </c>
      <c r="GA24">
        <f t="shared" si="6"/>
        <v>20</v>
      </c>
      <c r="GB24">
        <f t="shared" si="6"/>
        <v>20</v>
      </c>
      <c r="GC24">
        <f t="shared" si="6"/>
        <v>20</v>
      </c>
      <c r="GD24">
        <f t="shared" si="6"/>
        <v>20</v>
      </c>
      <c r="GE24">
        <f t="shared" si="6"/>
        <v>20</v>
      </c>
      <c r="GF24">
        <f t="shared" si="6"/>
        <v>20</v>
      </c>
      <c r="GG24">
        <f t="shared" si="6"/>
        <v>20</v>
      </c>
      <c r="GH24">
        <f t="shared" si="6"/>
        <v>20</v>
      </c>
      <c r="GI24">
        <f t="shared" si="6"/>
        <v>20</v>
      </c>
    </row>
    <row r="25" spans="1:192" x14ac:dyDescent="0.2">
      <c r="AD25" s="4" t="s">
        <v>1132</v>
      </c>
      <c r="AE25">
        <f>AE22/AE24</f>
        <v>0</v>
      </c>
      <c r="AF25">
        <f t="shared" ref="AF25:CQ25" si="7">AF22/AF24</f>
        <v>0</v>
      </c>
      <c r="AG25">
        <f t="shared" si="7"/>
        <v>0</v>
      </c>
      <c r="AH25">
        <f t="shared" si="7"/>
        <v>0</v>
      </c>
      <c r="AI25">
        <f t="shared" si="7"/>
        <v>0</v>
      </c>
      <c r="AJ25">
        <f t="shared" si="7"/>
        <v>0</v>
      </c>
      <c r="AK25">
        <f t="shared" si="7"/>
        <v>0</v>
      </c>
      <c r="AL25">
        <f t="shared" si="7"/>
        <v>0</v>
      </c>
      <c r="AM25">
        <f t="shared" si="7"/>
        <v>0</v>
      </c>
      <c r="AN25">
        <f t="shared" si="7"/>
        <v>0</v>
      </c>
      <c r="AO25">
        <f t="shared" si="7"/>
        <v>0</v>
      </c>
      <c r="AP25">
        <f t="shared" si="7"/>
        <v>0</v>
      </c>
      <c r="AQ25">
        <f t="shared" si="7"/>
        <v>0</v>
      </c>
      <c r="AR25">
        <f t="shared" si="7"/>
        <v>0</v>
      </c>
      <c r="AS25">
        <f t="shared" si="7"/>
        <v>0</v>
      </c>
      <c r="AT25">
        <f t="shared" si="7"/>
        <v>0</v>
      </c>
      <c r="AU25">
        <f t="shared" si="7"/>
        <v>0</v>
      </c>
      <c r="AV25">
        <f t="shared" si="7"/>
        <v>0</v>
      </c>
      <c r="AW25">
        <f t="shared" si="7"/>
        <v>1</v>
      </c>
      <c r="AX25">
        <f t="shared" si="7"/>
        <v>1</v>
      </c>
      <c r="AY25">
        <f t="shared" si="7"/>
        <v>0</v>
      </c>
      <c r="AZ25">
        <f t="shared" si="7"/>
        <v>0</v>
      </c>
      <c r="BA25">
        <f t="shared" si="7"/>
        <v>0</v>
      </c>
      <c r="BB25">
        <f t="shared" si="7"/>
        <v>1</v>
      </c>
      <c r="BC25">
        <f t="shared" si="7"/>
        <v>4.5454545454545456E-2</v>
      </c>
      <c r="BD25">
        <f t="shared" si="7"/>
        <v>0</v>
      </c>
      <c r="BE25">
        <f t="shared" si="7"/>
        <v>0</v>
      </c>
      <c r="BF25">
        <f t="shared" si="7"/>
        <v>0</v>
      </c>
      <c r="BG25">
        <f t="shared" si="7"/>
        <v>0</v>
      </c>
      <c r="BH25">
        <f t="shared" si="7"/>
        <v>0</v>
      </c>
      <c r="BI25">
        <f t="shared" si="7"/>
        <v>0</v>
      </c>
      <c r="BJ25">
        <f t="shared" si="7"/>
        <v>0</v>
      </c>
      <c r="BK25">
        <f t="shared" si="7"/>
        <v>1</v>
      </c>
      <c r="BL25">
        <f t="shared" si="7"/>
        <v>1</v>
      </c>
      <c r="BM25">
        <f t="shared" si="7"/>
        <v>1</v>
      </c>
      <c r="BN25">
        <f t="shared" si="7"/>
        <v>1</v>
      </c>
      <c r="BO25">
        <f t="shared" si="7"/>
        <v>0.97499999999999998</v>
      </c>
      <c r="BP25">
        <f t="shared" si="7"/>
        <v>0.95</v>
      </c>
      <c r="BQ25">
        <f t="shared" si="7"/>
        <v>1</v>
      </c>
      <c r="BR25">
        <f t="shared" si="7"/>
        <v>1</v>
      </c>
      <c r="BS25">
        <f t="shared" si="7"/>
        <v>0.52500000000000002</v>
      </c>
      <c r="BT25">
        <f t="shared" si="7"/>
        <v>1</v>
      </c>
      <c r="BU25">
        <f t="shared" si="7"/>
        <v>1</v>
      </c>
      <c r="BV25">
        <f t="shared" si="7"/>
        <v>1</v>
      </c>
      <c r="BW25">
        <f t="shared" si="7"/>
        <v>1</v>
      </c>
      <c r="BX25">
        <f t="shared" si="7"/>
        <v>1</v>
      </c>
      <c r="BY25">
        <f t="shared" si="7"/>
        <v>0.5</v>
      </c>
      <c r="BZ25">
        <f t="shared" si="7"/>
        <v>1</v>
      </c>
      <c r="CA25">
        <f t="shared" si="7"/>
        <v>0.52500000000000002</v>
      </c>
      <c r="CB25">
        <f t="shared" si="7"/>
        <v>1</v>
      </c>
      <c r="CC25">
        <f t="shared" si="7"/>
        <v>1</v>
      </c>
      <c r="CD25">
        <f t="shared" si="7"/>
        <v>1</v>
      </c>
      <c r="CE25">
        <f t="shared" si="7"/>
        <v>1</v>
      </c>
      <c r="CF25">
        <f t="shared" si="7"/>
        <v>1</v>
      </c>
      <c r="CG25">
        <f t="shared" si="7"/>
        <v>1</v>
      </c>
      <c r="CH25">
        <f t="shared" si="7"/>
        <v>1</v>
      </c>
      <c r="CI25">
        <f t="shared" si="7"/>
        <v>0</v>
      </c>
      <c r="CJ25">
        <f t="shared" si="7"/>
        <v>0</v>
      </c>
      <c r="CK25">
        <f t="shared" si="7"/>
        <v>0</v>
      </c>
      <c r="CL25">
        <f t="shared" si="7"/>
        <v>0</v>
      </c>
      <c r="CM25">
        <f t="shared" si="7"/>
        <v>0</v>
      </c>
      <c r="CN25">
        <f t="shared" si="7"/>
        <v>0</v>
      </c>
      <c r="CO25">
        <f t="shared" si="7"/>
        <v>0</v>
      </c>
      <c r="CP25">
        <f t="shared" si="7"/>
        <v>0</v>
      </c>
      <c r="CQ25">
        <f t="shared" si="7"/>
        <v>0</v>
      </c>
      <c r="CR25">
        <f t="shared" ref="CR25:FC25" si="8">CR22/CR24</f>
        <v>0</v>
      </c>
      <c r="CS25">
        <f t="shared" si="8"/>
        <v>2.5000000000000001E-2</v>
      </c>
      <c r="CT25">
        <f t="shared" si="8"/>
        <v>0</v>
      </c>
      <c r="CU25">
        <f t="shared" si="8"/>
        <v>0</v>
      </c>
      <c r="CV25">
        <f t="shared" si="8"/>
        <v>0</v>
      </c>
      <c r="CW25">
        <f t="shared" si="8"/>
        <v>0</v>
      </c>
      <c r="CX25">
        <f t="shared" si="8"/>
        <v>0</v>
      </c>
      <c r="CY25">
        <f t="shared" si="8"/>
        <v>0</v>
      </c>
      <c r="CZ25">
        <f t="shared" si="8"/>
        <v>0</v>
      </c>
      <c r="DA25">
        <f t="shared" si="8"/>
        <v>0</v>
      </c>
      <c r="DB25">
        <f t="shared" si="8"/>
        <v>0</v>
      </c>
      <c r="DC25">
        <f t="shared" si="8"/>
        <v>0</v>
      </c>
      <c r="DD25">
        <f t="shared" si="8"/>
        <v>0</v>
      </c>
      <c r="DE25">
        <f t="shared" si="8"/>
        <v>0</v>
      </c>
      <c r="DF25">
        <f t="shared" si="8"/>
        <v>0</v>
      </c>
      <c r="DG25">
        <f t="shared" si="8"/>
        <v>0.05</v>
      </c>
      <c r="DH25">
        <f t="shared" si="8"/>
        <v>0.05</v>
      </c>
      <c r="DI25">
        <f t="shared" si="8"/>
        <v>0</v>
      </c>
      <c r="DJ25">
        <f t="shared" si="8"/>
        <v>0.125</v>
      </c>
      <c r="DK25">
        <f t="shared" si="8"/>
        <v>0.77500000000000002</v>
      </c>
      <c r="DL25">
        <f t="shared" si="8"/>
        <v>0.05</v>
      </c>
      <c r="DM25">
        <f t="shared" si="8"/>
        <v>0.05</v>
      </c>
      <c r="DN25">
        <f t="shared" si="8"/>
        <v>2.5000000000000001E-2</v>
      </c>
      <c r="DO25">
        <f t="shared" si="8"/>
        <v>0.05</v>
      </c>
      <c r="DP25">
        <f t="shared" si="8"/>
        <v>0.125</v>
      </c>
      <c r="DQ25">
        <f t="shared" si="8"/>
        <v>0.1</v>
      </c>
      <c r="DR25">
        <f t="shared" si="8"/>
        <v>0.05</v>
      </c>
      <c r="DS25">
        <f t="shared" si="8"/>
        <v>7.4999999999999997E-2</v>
      </c>
      <c r="DT25">
        <f t="shared" si="8"/>
        <v>0.1</v>
      </c>
      <c r="DU25">
        <f t="shared" si="8"/>
        <v>0</v>
      </c>
      <c r="DV25">
        <f t="shared" si="8"/>
        <v>5.5555555555555552E-2</v>
      </c>
      <c r="DW25">
        <f t="shared" si="8"/>
        <v>0.16666666666666666</v>
      </c>
      <c r="DX25">
        <f t="shared" si="8"/>
        <v>2.6315789473684209E-2</v>
      </c>
      <c r="DY25">
        <f t="shared" si="8"/>
        <v>0.35</v>
      </c>
      <c r="DZ25">
        <f t="shared" si="8"/>
        <v>2.9411764705882353E-2</v>
      </c>
      <c r="EA25">
        <f t="shared" si="8"/>
        <v>0</v>
      </c>
      <c r="EB25">
        <f t="shared" si="8"/>
        <v>0.2</v>
      </c>
      <c r="EC25">
        <f t="shared" si="8"/>
        <v>7.4999999999999997E-2</v>
      </c>
      <c r="ED25">
        <f t="shared" si="8"/>
        <v>1</v>
      </c>
      <c r="EE25">
        <f t="shared" si="8"/>
        <v>0.05</v>
      </c>
      <c r="EF25">
        <f t="shared" si="8"/>
        <v>7.4999999999999997E-2</v>
      </c>
      <c r="EG25">
        <f t="shared" si="8"/>
        <v>7.4999999999999997E-2</v>
      </c>
      <c r="EH25">
        <f t="shared" si="8"/>
        <v>0.95</v>
      </c>
      <c r="EI25">
        <f t="shared" si="8"/>
        <v>2.5000000000000001E-2</v>
      </c>
      <c r="EJ25">
        <f t="shared" si="8"/>
        <v>0</v>
      </c>
      <c r="EK25">
        <f t="shared" si="8"/>
        <v>6.25E-2</v>
      </c>
      <c r="EL25">
        <f t="shared" si="8"/>
        <v>0.97499999999999998</v>
      </c>
      <c r="EM25">
        <f t="shared" si="8"/>
        <v>0.05</v>
      </c>
      <c r="EN25">
        <f t="shared" si="8"/>
        <v>0.52631578947368418</v>
      </c>
      <c r="EO25">
        <f t="shared" si="8"/>
        <v>0.52500000000000002</v>
      </c>
      <c r="EP25">
        <f t="shared" si="8"/>
        <v>1</v>
      </c>
      <c r="EQ25">
        <f t="shared" si="8"/>
        <v>0.97499999999999998</v>
      </c>
      <c r="ER25">
        <f t="shared" si="8"/>
        <v>1</v>
      </c>
      <c r="ES25">
        <f t="shared" si="8"/>
        <v>0.5</v>
      </c>
      <c r="ET25">
        <f t="shared" si="8"/>
        <v>0.92500000000000004</v>
      </c>
      <c r="EU25">
        <f t="shared" si="8"/>
        <v>2.5000000000000001E-2</v>
      </c>
      <c r="EV25">
        <f t="shared" si="8"/>
        <v>0</v>
      </c>
      <c r="EW25">
        <f t="shared" si="8"/>
        <v>0</v>
      </c>
      <c r="EX25">
        <f t="shared" si="8"/>
        <v>0</v>
      </c>
      <c r="EY25">
        <f t="shared" si="8"/>
        <v>0</v>
      </c>
      <c r="EZ25">
        <f t="shared" si="8"/>
        <v>2.5000000000000001E-2</v>
      </c>
      <c r="FA25">
        <f t="shared" si="8"/>
        <v>0</v>
      </c>
      <c r="FB25">
        <f t="shared" si="8"/>
        <v>2.5000000000000001E-2</v>
      </c>
      <c r="FC25">
        <f t="shared" si="8"/>
        <v>7.4999999999999997E-2</v>
      </c>
      <c r="FD25">
        <f t="shared" ref="FD25:GI25" si="9">FD22/FD24</f>
        <v>7.4999999999999997E-2</v>
      </c>
      <c r="FE25">
        <f t="shared" si="9"/>
        <v>0.05</v>
      </c>
      <c r="FF25">
        <f t="shared" si="9"/>
        <v>0.875</v>
      </c>
      <c r="FG25">
        <f t="shared" si="9"/>
        <v>2.5000000000000001E-2</v>
      </c>
      <c r="FH25">
        <f t="shared" si="9"/>
        <v>0</v>
      </c>
      <c r="FI25">
        <f t="shared" si="9"/>
        <v>0</v>
      </c>
      <c r="FJ25">
        <f t="shared" si="9"/>
        <v>0.32500000000000001</v>
      </c>
      <c r="FK25">
        <f t="shared" si="9"/>
        <v>7.4999999999999997E-2</v>
      </c>
      <c r="FL25">
        <f t="shared" si="9"/>
        <v>0.94117647058823528</v>
      </c>
      <c r="FM25">
        <f t="shared" si="9"/>
        <v>1</v>
      </c>
      <c r="FN25">
        <f t="shared" si="9"/>
        <v>0.5</v>
      </c>
      <c r="FO25">
        <f t="shared" si="9"/>
        <v>0.05</v>
      </c>
      <c r="FP25">
        <f t="shared" si="9"/>
        <v>0.05</v>
      </c>
      <c r="FQ25">
        <f t="shared" si="9"/>
        <v>0.95</v>
      </c>
      <c r="FR25">
        <f t="shared" si="9"/>
        <v>0.05</v>
      </c>
      <c r="FS25">
        <f t="shared" si="9"/>
        <v>0.97368421052631582</v>
      </c>
      <c r="FT25">
        <f t="shared" si="9"/>
        <v>0.94736842105263153</v>
      </c>
      <c r="FU25">
        <f t="shared" si="9"/>
        <v>0.47368421052631576</v>
      </c>
      <c r="FV25">
        <f t="shared" si="9"/>
        <v>0.88235294117647056</v>
      </c>
      <c r="FW25">
        <f t="shared" si="9"/>
        <v>1</v>
      </c>
      <c r="FX25">
        <f t="shared" si="9"/>
        <v>2.5000000000000001E-2</v>
      </c>
      <c r="FY25">
        <f t="shared" si="9"/>
        <v>0.125</v>
      </c>
      <c r="FZ25">
        <f t="shared" si="9"/>
        <v>0</v>
      </c>
      <c r="GA25">
        <f t="shared" si="9"/>
        <v>2.5000000000000001E-2</v>
      </c>
      <c r="GB25">
        <f t="shared" si="9"/>
        <v>7.4999999999999997E-2</v>
      </c>
      <c r="GC25">
        <f t="shared" si="9"/>
        <v>0.125</v>
      </c>
      <c r="GD25">
        <f t="shared" si="9"/>
        <v>2.5000000000000001E-2</v>
      </c>
      <c r="GE25">
        <f t="shared" si="9"/>
        <v>0.125</v>
      </c>
      <c r="GF25">
        <f t="shared" si="9"/>
        <v>0.97499999999999998</v>
      </c>
      <c r="GG25">
        <f t="shared" si="9"/>
        <v>0.5</v>
      </c>
      <c r="GH25">
        <f t="shared" si="9"/>
        <v>0.97499999999999998</v>
      </c>
      <c r="GI25">
        <f t="shared" si="9"/>
        <v>0.97499999999999998</v>
      </c>
    </row>
  </sheetData>
  <phoneticPr fontId="3" type="noConversion"/>
  <conditionalFormatting sqref="AD22">
    <cfRule type="cellIs" dxfId="27" priority="1" operator="equal">
      <formula>"./."</formula>
    </cfRule>
    <cfRule type="cellIs" dxfId="26" priority="2" operator="equal">
      <formula>CONCATENATE(#REF!,"/",#REF!)</formula>
    </cfRule>
    <cfRule type="cellIs" dxfId="25" priority="3" stopIfTrue="1" operator="equal">
      <formula>CONCATENATE(#REF!,"/",#REF!)</formula>
    </cfRule>
    <cfRule type="cellIs" dxfId="24" priority="4" operator="equal">
      <formula>CONCATENATE($Y22,"/",$Z22)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0B39-E2A9-425F-A0E4-222C63E7F06D}">
  <sheetPr codeName="Sheet18"/>
  <dimension ref="A1:GJ91"/>
  <sheetViews>
    <sheetView zoomScale="90" zoomScaleNormal="90" workbookViewId="0"/>
  </sheetViews>
  <sheetFormatPr baseColWidth="10" defaultColWidth="8.83203125" defaultRowHeight="15" x14ac:dyDescent="0.2"/>
  <cols>
    <col min="1" max="1" width="4.5" customWidth="1"/>
    <col min="2" max="2" width="10.1640625" bestFit="1" customWidth="1"/>
    <col min="3" max="6" width="4.5" customWidth="1"/>
    <col min="7" max="7" width="5.1640625" bestFit="1" customWidth="1"/>
    <col min="8" max="9" width="4.5" customWidth="1"/>
    <col min="10" max="10" width="17.6640625" bestFit="1" customWidth="1"/>
    <col min="11" max="11" width="10.1640625" bestFit="1" customWidth="1"/>
    <col min="12" max="14" width="5.1640625" bestFit="1" customWidth="1"/>
    <col min="15" max="15" width="13.33203125" bestFit="1" customWidth="1"/>
    <col min="16" max="16" width="8.6640625" bestFit="1" customWidth="1"/>
    <col min="17" max="17" width="25.5" bestFit="1" customWidth="1"/>
    <col min="18" max="18" width="20.33203125" bestFit="1" customWidth="1"/>
    <col min="19" max="19" width="8.1640625" bestFit="1" customWidth="1"/>
    <col min="20" max="20" width="10.83203125" bestFit="1" customWidth="1"/>
    <col min="21" max="21" width="4.5" customWidth="1"/>
    <col min="22" max="22" width="12.83203125" bestFit="1" customWidth="1"/>
    <col min="23" max="24" width="5.1640625" bestFit="1" customWidth="1"/>
    <col min="25" max="192" width="4.5" customWidth="1"/>
  </cols>
  <sheetData>
    <row r="1" spans="1:192" ht="119" x14ac:dyDescent="0.2">
      <c r="A1" s="29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30" t="s">
        <v>26</v>
      </c>
      <c r="AF1" s="30" t="s">
        <v>27</v>
      </c>
      <c r="AG1" s="30" t="s">
        <v>28</v>
      </c>
      <c r="AH1" s="30" t="s">
        <v>29</v>
      </c>
      <c r="AI1" s="30" t="s">
        <v>30</v>
      </c>
      <c r="AJ1" s="30" t="s">
        <v>31</v>
      </c>
      <c r="AK1" s="30" t="s">
        <v>32</v>
      </c>
      <c r="AL1" s="30" t="s">
        <v>33</v>
      </c>
      <c r="AM1" s="30" t="s">
        <v>34</v>
      </c>
      <c r="AN1" s="30" t="s">
        <v>35</v>
      </c>
      <c r="AO1" s="30" t="s">
        <v>36</v>
      </c>
      <c r="AP1" s="30" t="s">
        <v>37</v>
      </c>
      <c r="AQ1" s="30" t="s">
        <v>38</v>
      </c>
      <c r="AR1" s="30" t="s">
        <v>39</v>
      </c>
      <c r="AS1" s="30" t="s">
        <v>40</v>
      </c>
      <c r="AT1" s="30" t="s">
        <v>41</v>
      </c>
      <c r="AU1" s="30" t="s">
        <v>42</v>
      </c>
      <c r="AV1" s="30" t="s">
        <v>43</v>
      </c>
      <c r="AW1" s="30" t="s">
        <v>44</v>
      </c>
      <c r="AX1" s="30" t="s">
        <v>45</v>
      </c>
      <c r="AY1" s="30" t="s">
        <v>46</v>
      </c>
      <c r="AZ1" s="30" t="s">
        <v>47</v>
      </c>
      <c r="BA1" s="30" t="s">
        <v>48</v>
      </c>
      <c r="BB1" s="30" t="s">
        <v>49</v>
      </c>
      <c r="BC1" s="30" t="s">
        <v>50</v>
      </c>
      <c r="BD1" s="30" t="s">
        <v>51</v>
      </c>
      <c r="BE1" s="30" t="s">
        <v>52</v>
      </c>
      <c r="BF1" s="30" t="s">
        <v>53</v>
      </c>
      <c r="BG1" s="30" t="s">
        <v>54</v>
      </c>
      <c r="BH1" s="30" t="s">
        <v>55</v>
      </c>
      <c r="BI1" s="30" t="s">
        <v>56</v>
      </c>
      <c r="BJ1" s="30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30" t="s">
        <v>106</v>
      </c>
      <c r="DH1" s="30" t="s">
        <v>107</v>
      </c>
      <c r="DI1" s="30" t="s">
        <v>108</v>
      </c>
      <c r="DJ1" s="30" t="s">
        <v>109</v>
      </c>
      <c r="DK1" s="30" t="s">
        <v>110</v>
      </c>
      <c r="DL1" s="30" t="s">
        <v>111</v>
      </c>
      <c r="DM1" s="30" t="s">
        <v>112</v>
      </c>
      <c r="DN1" s="30" t="s">
        <v>113</v>
      </c>
      <c r="DO1" s="30" t="s">
        <v>114</v>
      </c>
      <c r="DP1" s="30" t="s">
        <v>115</v>
      </c>
      <c r="DQ1" s="30" t="s">
        <v>116</v>
      </c>
      <c r="DR1" s="30" t="s">
        <v>117</v>
      </c>
      <c r="DS1" s="30" t="s">
        <v>118</v>
      </c>
      <c r="DT1" s="30" t="s">
        <v>119</v>
      </c>
      <c r="DU1" s="30" t="s">
        <v>120</v>
      </c>
      <c r="DV1" s="30" t="s">
        <v>121</v>
      </c>
      <c r="DW1" s="30" t="s">
        <v>122</v>
      </c>
      <c r="DX1" s="30" t="s">
        <v>123</v>
      </c>
      <c r="DY1" s="30" t="s">
        <v>124</v>
      </c>
      <c r="DZ1" s="30" t="s">
        <v>125</v>
      </c>
      <c r="EA1" s="30" t="s">
        <v>126</v>
      </c>
      <c r="EB1" s="30" t="s">
        <v>127</v>
      </c>
      <c r="EC1" s="30" t="s">
        <v>128</v>
      </c>
      <c r="ED1" s="30" t="s">
        <v>129</v>
      </c>
      <c r="EE1" s="30" t="s">
        <v>130</v>
      </c>
      <c r="EF1" s="30" t="s">
        <v>131</v>
      </c>
      <c r="EG1" s="30" t="s">
        <v>132</v>
      </c>
      <c r="EH1" s="30" t="s">
        <v>133</v>
      </c>
      <c r="EI1" s="30" t="s">
        <v>134</v>
      </c>
      <c r="EJ1" s="30" t="s">
        <v>135</v>
      </c>
      <c r="EK1" s="30" t="s">
        <v>136</v>
      </c>
      <c r="EL1" s="30" t="s">
        <v>137</v>
      </c>
      <c r="EM1" s="30" t="s">
        <v>138</v>
      </c>
      <c r="EN1" s="30" t="s">
        <v>139</v>
      </c>
      <c r="EO1" s="30" t="s">
        <v>140</v>
      </c>
      <c r="EP1" s="30" t="s">
        <v>141</v>
      </c>
      <c r="EQ1" s="30" t="s">
        <v>142</v>
      </c>
      <c r="ER1" s="30" t="s">
        <v>143</v>
      </c>
      <c r="ES1" s="30" t="s">
        <v>144</v>
      </c>
      <c r="ET1" s="30" t="s">
        <v>145</v>
      </c>
      <c r="EU1" s="30" t="s">
        <v>146</v>
      </c>
      <c r="EV1" s="30" t="s">
        <v>147</v>
      </c>
      <c r="EW1" s="30" t="s">
        <v>148</v>
      </c>
      <c r="EX1" s="30" t="s">
        <v>149</v>
      </c>
      <c r="EY1" s="30" t="s">
        <v>150</v>
      </c>
      <c r="EZ1" s="30" t="s">
        <v>151</v>
      </c>
      <c r="FA1" s="30" t="s">
        <v>152</v>
      </c>
      <c r="FB1" s="30" t="s">
        <v>153</v>
      </c>
      <c r="FC1" s="30" t="s">
        <v>154</v>
      </c>
      <c r="FD1" s="30" t="s">
        <v>155</v>
      </c>
      <c r="FE1" s="30" t="s">
        <v>156</v>
      </c>
      <c r="FF1" s="30" t="s">
        <v>157</v>
      </c>
      <c r="FG1" s="30" t="s">
        <v>158</v>
      </c>
      <c r="FH1" s="30" t="s">
        <v>159</v>
      </c>
      <c r="FI1" s="30" t="s">
        <v>160</v>
      </c>
      <c r="FJ1" s="30" t="s">
        <v>161</v>
      </c>
      <c r="FK1" s="30" t="s">
        <v>162</v>
      </c>
      <c r="FL1" s="30" t="s">
        <v>163</v>
      </c>
      <c r="FM1" s="30" t="s">
        <v>164</v>
      </c>
      <c r="FN1" s="30" t="s">
        <v>165</v>
      </c>
      <c r="FO1" s="30" t="s">
        <v>166</v>
      </c>
      <c r="FP1" s="30" t="s">
        <v>167</v>
      </c>
      <c r="FQ1" s="30" t="s">
        <v>168</v>
      </c>
      <c r="FR1" s="30" t="s">
        <v>169</v>
      </c>
      <c r="FS1" s="30" t="s">
        <v>170</v>
      </c>
      <c r="FT1" s="30" t="s">
        <v>171</v>
      </c>
      <c r="FU1" s="30" t="s">
        <v>172</v>
      </c>
      <c r="FV1" s="30" t="s">
        <v>173</v>
      </c>
      <c r="FW1" s="30" t="s">
        <v>174</v>
      </c>
      <c r="FX1" s="30" t="s">
        <v>175</v>
      </c>
      <c r="FY1" s="30" t="s">
        <v>176</v>
      </c>
      <c r="FZ1" s="30" t="s">
        <v>177</v>
      </c>
      <c r="GA1" s="30" t="s">
        <v>178</v>
      </c>
      <c r="GB1" s="30" t="s">
        <v>179</v>
      </c>
      <c r="GC1" s="30" t="s">
        <v>180</v>
      </c>
      <c r="GD1" s="30" t="s">
        <v>181</v>
      </c>
      <c r="GE1" s="30" t="s">
        <v>182</v>
      </c>
      <c r="GF1" s="30" t="s">
        <v>183</v>
      </c>
      <c r="GG1" s="30" t="s">
        <v>184</v>
      </c>
      <c r="GH1" s="30" t="s">
        <v>185</v>
      </c>
      <c r="GI1" s="31" t="s">
        <v>186</v>
      </c>
      <c r="GJ1" t="s">
        <v>1358</v>
      </c>
    </row>
    <row r="2" spans="1:192" x14ac:dyDescent="0.2">
      <c r="A2" s="40" t="s">
        <v>351</v>
      </c>
      <c r="B2">
        <v>429386801</v>
      </c>
      <c r="C2" t="s">
        <v>198</v>
      </c>
      <c r="D2" t="s">
        <v>197</v>
      </c>
      <c r="G2">
        <v>-1</v>
      </c>
      <c r="H2">
        <v>-1</v>
      </c>
      <c r="I2" t="s">
        <v>197</v>
      </c>
      <c r="J2" t="s">
        <v>207</v>
      </c>
      <c r="K2" t="s">
        <v>202</v>
      </c>
      <c r="L2">
        <v>-1</v>
      </c>
      <c r="M2">
        <v>-1</v>
      </c>
      <c r="N2">
        <v>8127</v>
      </c>
      <c r="O2" t="s">
        <v>692</v>
      </c>
      <c r="P2" t="s">
        <v>192</v>
      </c>
      <c r="Q2" t="s">
        <v>693</v>
      </c>
      <c r="R2" t="s">
        <v>694</v>
      </c>
      <c r="S2" t="s">
        <v>695</v>
      </c>
      <c r="U2">
        <v>1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s="3">
        <v>0</v>
      </c>
      <c r="AF2" s="3">
        <v>0</v>
      </c>
      <c r="AG2" s="3" t="s">
        <v>195</v>
      </c>
      <c r="AH2" s="3" t="s">
        <v>195</v>
      </c>
      <c r="AI2" s="3">
        <v>0</v>
      </c>
      <c r="AJ2" s="3" t="s">
        <v>195</v>
      </c>
      <c r="AK2" s="3" t="s">
        <v>195</v>
      </c>
      <c r="AL2" s="3">
        <v>0</v>
      </c>
      <c r="AM2" s="3">
        <v>0</v>
      </c>
      <c r="AN2" s="3">
        <v>0</v>
      </c>
      <c r="AO2" s="3">
        <v>0</v>
      </c>
      <c r="AP2" s="3" t="s">
        <v>195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 t="s">
        <v>195</v>
      </c>
      <c r="AW2">
        <v>1</v>
      </c>
      <c r="AX2">
        <v>1</v>
      </c>
      <c r="AY2" s="3">
        <v>0</v>
      </c>
      <c r="AZ2" s="3">
        <v>0</v>
      </c>
      <c r="BA2" s="3">
        <v>0</v>
      </c>
      <c r="BB2">
        <v>1</v>
      </c>
      <c r="BC2" s="3">
        <v>0</v>
      </c>
      <c r="BD2" s="3">
        <v>0</v>
      </c>
      <c r="BE2" s="3" t="s">
        <v>195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 s="3">
        <v>0.5</v>
      </c>
      <c r="BT2">
        <v>1</v>
      </c>
      <c r="BU2">
        <v>1</v>
      </c>
      <c r="BV2">
        <v>1</v>
      </c>
      <c r="BW2">
        <v>1</v>
      </c>
      <c r="BX2">
        <v>1</v>
      </c>
      <c r="BY2" s="3">
        <v>0.5</v>
      </c>
      <c r="BZ2">
        <v>1</v>
      </c>
      <c r="CA2" s="3">
        <v>0.5</v>
      </c>
      <c r="CB2">
        <v>1</v>
      </c>
      <c r="CC2">
        <v>1</v>
      </c>
      <c r="CD2">
        <v>1</v>
      </c>
      <c r="CE2">
        <v>1</v>
      </c>
      <c r="CF2" s="3">
        <v>0.5</v>
      </c>
      <c r="CG2">
        <v>1</v>
      </c>
      <c r="CH2">
        <v>1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0.5</v>
      </c>
      <c r="DI2" s="3">
        <v>0</v>
      </c>
      <c r="DJ2" s="3">
        <v>0.5</v>
      </c>
      <c r="DK2">
        <v>1</v>
      </c>
      <c r="DL2" s="3">
        <v>0.5</v>
      </c>
      <c r="DM2" s="3">
        <v>0</v>
      </c>
      <c r="DN2" s="3">
        <v>0</v>
      </c>
      <c r="DO2" s="3">
        <v>0.5</v>
      </c>
      <c r="DP2" s="3">
        <v>0</v>
      </c>
      <c r="DQ2" s="3">
        <v>0</v>
      </c>
      <c r="DR2" s="3">
        <v>0</v>
      </c>
      <c r="DS2" s="3">
        <v>0.5</v>
      </c>
      <c r="DT2">
        <v>1</v>
      </c>
      <c r="DU2" s="3">
        <v>0</v>
      </c>
      <c r="DV2">
        <v>1</v>
      </c>
      <c r="DW2" s="3">
        <v>0</v>
      </c>
      <c r="DX2" s="3">
        <v>0</v>
      </c>
      <c r="DY2" s="3">
        <v>0</v>
      </c>
      <c r="DZ2" s="3">
        <v>0.5</v>
      </c>
      <c r="EA2" s="3">
        <v>0</v>
      </c>
      <c r="EB2" s="3">
        <v>0.5</v>
      </c>
      <c r="EC2" s="3">
        <v>0.5</v>
      </c>
      <c r="ED2" s="3">
        <v>0.5</v>
      </c>
      <c r="EE2" s="3">
        <v>0</v>
      </c>
      <c r="EF2" s="3">
        <v>0</v>
      </c>
      <c r="EG2" s="3">
        <v>0.5</v>
      </c>
      <c r="EH2">
        <v>1</v>
      </c>
      <c r="EI2" s="3">
        <v>0</v>
      </c>
      <c r="EJ2" s="3">
        <v>0</v>
      </c>
      <c r="EK2" s="3">
        <v>0</v>
      </c>
      <c r="EL2">
        <v>1</v>
      </c>
      <c r="EM2" s="3">
        <v>0</v>
      </c>
      <c r="EN2" s="3">
        <v>0.5</v>
      </c>
      <c r="EO2" s="3">
        <v>0.5</v>
      </c>
      <c r="EP2">
        <v>1</v>
      </c>
      <c r="EQ2">
        <v>1</v>
      </c>
      <c r="ER2">
        <v>1</v>
      </c>
      <c r="ES2">
        <v>1</v>
      </c>
      <c r="ET2" s="3">
        <v>0.5</v>
      </c>
      <c r="EU2" s="3">
        <v>0.5</v>
      </c>
      <c r="EV2" s="3">
        <v>0</v>
      </c>
      <c r="EW2" s="3">
        <v>0</v>
      </c>
      <c r="EX2" s="3">
        <v>0</v>
      </c>
      <c r="EY2" s="3">
        <v>0</v>
      </c>
      <c r="EZ2" s="3">
        <v>0.5</v>
      </c>
      <c r="FA2" s="3">
        <v>0</v>
      </c>
      <c r="FB2" s="3">
        <v>0.5</v>
      </c>
      <c r="FC2" s="3">
        <v>0.5</v>
      </c>
      <c r="FD2" s="3">
        <v>0</v>
      </c>
      <c r="FE2" s="3">
        <v>0</v>
      </c>
      <c r="FF2">
        <v>1</v>
      </c>
      <c r="FG2" s="3">
        <v>0</v>
      </c>
      <c r="FH2" s="3">
        <v>0.5</v>
      </c>
      <c r="FI2" s="3">
        <v>0</v>
      </c>
      <c r="FJ2" s="3">
        <v>0.5</v>
      </c>
      <c r="FK2" s="3">
        <v>0.5</v>
      </c>
      <c r="FL2">
        <v>1</v>
      </c>
      <c r="FM2">
        <v>1</v>
      </c>
      <c r="FN2" s="3">
        <v>0</v>
      </c>
      <c r="FO2" s="3">
        <v>0.5</v>
      </c>
      <c r="FP2" s="3">
        <v>0.5</v>
      </c>
      <c r="FQ2" s="3">
        <v>0</v>
      </c>
      <c r="FR2" s="3">
        <v>0.5</v>
      </c>
      <c r="FS2" s="3">
        <v>0.5</v>
      </c>
      <c r="FT2">
        <v>1</v>
      </c>
      <c r="FU2" s="3">
        <v>0.5</v>
      </c>
      <c r="FV2">
        <v>1</v>
      </c>
      <c r="FW2">
        <v>1</v>
      </c>
      <c r="FX2" s="3">
        <v>0</v>
      </c>
      <c r="FY2" s="3">
        <v>0</v>
      </c>
      <c r="FZ2" s="3">
        <v>0</v>
      </c>
      <c r="GA2" s="3">
        <v>0</v>
      </c>
      <c r="GB2">
        <v>1</v>
      </c>
      <c r="GC2" s="3">
        <v>0</v>
      </c>
      <c r="GD2" s="3">
        <v>0</v>
      </c>
      <c r="GE2" s="3">
        <v>0.5</v>
      </c>
      <c r="GF2">
        <v>1</v>
      </c>
      <c r="GG2" s="3">
        <v>0.5</v>
      </c>
      <c r="GH2">
        <v>1</v>
      </c>
      <c r="GI2" s="27">
        <v>1</v>
      </c>
      <c r="GJ2">
        <f t="shared" ref="GJ2:GJ65" si="0">SUM(AE2:GI2)</f>
        <v>57.5</v>
      </c>
    </row>
    <row r="3" spans="1:192" x14ac:dyDescent="0.2">
      <c r="A3" s="40" t="s">
        <v>351</v>
      </c>
      <c r="B3">
        <v>429537540</v>
      </c>
      <c r="C3" t="s">
        <v>188</v>
      </c>
      <c r="D3" t="s">
        <v>189</v>
      </c>
      <c r="G3">
        <v>1790</v>
      </c>
      <c r="H3">
        <v>296</v>
      </c>
      <c r="I3" t="s">
        <v>189</v>
      </c>
      <c r="J3" t="s">
        <v>190</v>
      </c>
      <c r="K3" t="s">
        <v>191</v>
      </c>
      <c r="L3">
        <v>5373</v>
      </c>
      <c r="M3">
        <v>888</v>
      </c>
      <c r="N3">
        <v>-1</v>
      </c>
      <c r="O3" t="s">
        <v>692</v>
      </c>
      <c r="P3" t="s">
        <v>192</v>
      </c>
      <c r="Q3" t="s">
        <v>693</v>
      </c>
      <c r="R3" t="s">
        <v>694</v>
      </c>
      <c r="S3" t="s">
        <v>696</v>
      </c>
      <c r="T3" t="s">
        <v>697</v>
      </c>
      <c r="U3">
        <v>3</v>
      </c>
      <c r="V3" t="s">
        <v>193</v>
      </c>
      <c r="W3">
        <v>6371</v>
      </c>
      <c r="X3">
        <v>1463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 t="s">
        <v>195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>
        <v>1</v>
      </c>
      <c r="AX3" s="3">
        <v>0</v>
      </c>
      <c r="AY3" s="3" t="s">
        <v>195</v>
      </c>
      <c r="AZ3" s="3">
        <v>0</v>
      </c>
      <c r="BA3" s="3">
        <v>0</v>
      </c>
      <c r="BB3">
        <v>1</v>
      </c>
      <c r="BC3" s="3" t="s">
        <v>195</v>
      </c>
      <c r="BD3" s="3">
        <v>0</v>
      </c>
      <c r="BE3" s="3">
        <v>0</v>
      </c>
      <c r="BF3" s="3">
        <v>0</v>
      </c>
      <c r="BG3" s="3">
        <v>0</v>
      </c>
      <c r="BH3" s="3" t="s">
        <v>195</v>
      </c>
      <c r="BI3" s="3">
        <v>0</v>
      </c>
      <c r="BJ3" s="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 s="3">
        <v>0.5</v>
      </c>
      <c r="BS3" s="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 s="3">
        <v>0.5</v>
      </c>
      <c r="BZ3">
        <v>1</v>
      </c>
      <c r="CA3" s="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0.5</v>
      </c>
      <c r="DH3" s="3">
        <v>0.5</v>
      </c>
      <c r="DI3" s="3">
        <v>0</v>
      </c>
      <c r="DJ3" s="3">
        <v>0.5</v>
      </c>
      <c r="DK3">
        <v>1</v>
      </c>
      <c r="DL3">
        <v>1</v>
      </c>
      <c r="DM3" s="3">
        <v>0</v>
      </c>
      <c r="DN3" s="3">
        <v>0</v>
      </c>
      <c r="DO3">
        <v>1</v>
      </c>
      <c r="DP3" s="3">
        <v>0</v>
      </c>
      <c r="DQ3" s="3">
        <v>0</v>
      </c>
      <c r="DR3" s="3">
        <v>0</v>
      </c>
      <c r="DS3" s="3">
        <v>0.5</v>
      </c>
      <c r="DT3">
        <v>1</v>
      </c>
      <c r="DU3" s="3">
        <v>0</v>
      </c>
      <c r="DV3" s="3">
        <v>0</v>
      </c>
      <c r="DW3" s="3">
        <v>0</v>
      </c>
      <c r="DX3" s="3">
        <v>0</v>
      </c>
      <c r="DY3">
        <v>1</v>
      </c>
      <c r="DZ3">
        <v>1</v>
      </c>
      <c r="EA3">
        <v>1</v>
      </c>
      <c r="EB3" s="3">
        <v>0.5</v>
      </c>
      <c r="EC3" s="3">
        <v>0.5</v>
      </c>
      <c r="ED3">
        <v>1</v>
      </c>
      <c r="EE3" s="3" t="s">
        <v>195</v>
      </c>
      <c r="EF3" s="3">
        <v>0.5</v>
      </c>
      <c r="EG3" s="3">
        <v>0.5</v>
      </c>
      <c r="EH3" s="3">
        <v>0.5</v>
      </c>
      <c r="EI3" s="3">
        <v>0.5</v>
      </c>
      <c r="EJ3" s="3">
        <v>0.5</v>
      </c>
      <c r="EK3" s="3">
        <v>0</v>
      </c>
      <c r="EL3">
        <v>1</v>
      </c>
      <c r="EM3" s="3">
        <v>0</v>
      </c>
      <c r="EN3" s="3">
        <v>0.5</v>
      </c>
      <c r="EO3" s="3">
        <v>0.5</v>
      </c>
      <c r="EP3">
        <v>1</v>
      </c>
      <c r="EQ3">
        <v>1</v>
      </c>
      <c r="ER3">
        <v>1</v>
      </c>
      <c r="ES3">
        <v>1</v>
      </c>
      <c r="ET3">
        <v>1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0.5</v>
      </c>
      <c r="FC3" s="3">
        <v>0</v>
      </c>
      <c r="FD3" s="3">
        <v>0.5</v>
      </c>
      <c r="FE3" s="3">
        <v>0.5</v>
      </c>
      <c r="FF3">
        <v>1</v>
      </c>
      <c r="FG3">
        <v>1</v>
      </c>
      <c r="FH3" s="3">
        <v>0</v>
      </c>
      <c r="FI3" s="3">
        <v>0</v>
      </c>
      <c r="FJ3" s="3">
        <v>0.5</v>
      </c>
      <c r="FK3" s="3">
        <v>0.5</v>
      </c>
      <c r="FL3">
        <v>1</v>
      </c>
      <c r="FM3" s="3">
        <v>0.5</v>
      </c>
      <c r="FN3" s="3">
        <v>0.5</v>
      </c>
      <c r="FO3" s="3">
        <v>0.5</v>
      </c>
      <c r="FP3" s="3">
        <v>0</v>
      </c>
      <c r="FQ3">
        <v>1</v>
      </c>
      <c r="FR3" s="3">
        <v>0.5</v>
      </c>
      <c r="FS3">
        <v>1</v>
      </c>
      <c r="FT3">
        <v>1</v>
      </c>
      <c r="FU3" s="3">
        <v>0</v>
      </c>
      <c r="FV3">
        <v>1</v>
      </c>
      <c r="FW3">
        <v>1</v>
      </c>
      <c r="FX3" s="3">
        <v>0</v>
      </c>
      <c r="FY3" s="3">
        <v>0.5</v>
      </c>
      <c r="FZ3" s="3">
        <v>0</v>
      </c>
      <c r="GA3" s="3">
        <v>0.5</v>
      </c>
      <c r="GB3" s="3">
        <v>0</v>
      </c>
      <c r="GC3" s="3">
        <v>0</v>
      </c>
      <c r="GD3" s="3">
        <v>0.5</v>
      </c>
      <c r="GE3" s="3">
        <v>0</v>
      </c>
      <c r="GF3" s="3" t="s">
        <v>195</v>
      </c>
      <c r="GG3" s="3">
        <v>0</v>
      </c>
      <c r="GH3">
        <v>1</v>
      </c>
      <c r="GI3" s="16">
        <v>1</v>
      </c>
      <c r="GJ3">
        <f t="shared" si="0"/>
        <v>60.5</v>
      </c>
    </row>
    <row r="4" spans="1:192" x14ac:dyDescent="0.2">
      <c r="A4" s="40" t="s">
        <v>351</v>
      </c>
      <c r="B4">
        <v>429537730</v>
      </c>
      <c r="C4" t="s">
        <v>188</v>
      </c>
      <c r="D4" t="s">
        <v>198</v>
      </c>
      <c r="G4">
        <v>1790</v>
      </c>
      <c r="H4">
        <v>360</v>
      </c>
      <c r="I4" t="s">
        <v>198</v>
      </c>
      <c r="J4" t="s">
        <v>190</v>
      </c>
      <c r="K4" t="s">
        <v>191</v>
      </c>
      <c r="L4">
        <v>5373</v>
      </c>
      <c r="M4">
        <v>1078</v>
      </c>
      <c r="N4">
        <v>-1</v>
      </c>
      <c r="O4" t="s">
        <v>692</v>
      </c>
      <c r="P4" t="s">
        <v>192</v>
      </c>
      <c r="Q4" t="s">
        <v>693</v>
      </c>
      <c r="R4" t="s">
        <v>694</v>
      </c>
      <c r="S4" t="s">
        <v>698</v>
      </c>
      <c r="T4" t="s">
        <v>699</v>
      </c>
      <c r="U4">
        <v>3</v>
      </c>
      <c r="V4" t="s">
        <v>193</v>
      </c>
      <c r="W4">
        <v>6371</v>
      </c>
      <c r="X4">
        <v>1653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 s="3">
        <v>0</v>
      </c>
      <c r="AF4" s="3">
        <v>0</v>
      </c>
      <c r="AG4" s="3" t="s">
        <v>195</v>
      </c>
      <c r="AH4" s="3">
        <v>0</v>
      </c>
      <c r="AI4" s="3">
        <v>0</v>
      </c>
      <c r="AJ4" s="3" t="s">
        <v>195</v>
      </c>
      <c r="AK4" s="3" t="s">
        <v>195</v>
      </c>
      <c r="AL4" s="3" t="s">
        <v>195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0.5</v>
      </c>
      <c r="AT4" s="3">
        <v>0</v>
      </c>
      <c r="AU4">
        <v>1</v>
      </c>
      <c r="AV4" s="3">
        <v>0</v>
      </c>
      <c r="AW4">
        <v>1</v>
      </c>
      <c r="AX4" s="3">
        <v>0</v>
      </c>
      <c r="AY4" s="3">
        <v>0</v>
      </c>
      <c r="AZ4" s="3">
        <v>0</v>
      </c>
      <c r="BA4" s="3">
        <v>0</v>
      </c>
      <c r="BB4">
        <v>1</v>
      </c>
      <c r="BC4" s="3">
        <v>0</v>
      </c>
      <c r="BD4" s="3">
        <v>0</v>
      </c>
      <c r="BE4" s="3">
        <v>0</v>
      </c>
      <c r="BF4" s="3">
        <v>0</v>
      </c>
      <c r="BG4" s="3" t="s">
        <v>195</v>
      </c>
      <c r="BH4" s="3" t="s">
        <v>195</v>
      </c>
      <c r="BI4" s="3" t="s">
        <v>195</v>
      </c>
      <c r="BJ4" s="3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 s="3">
        <v>0.5</v>
      </c>
      <c r="BT4">
        <v>1</v>
      </c>
      <c r="BU4">
        <v>1</v>
      </c>
      <c r="BV4">
        <v>1</v>
      </c>
      <c r="BW4">
        <v>1</v>
      </c>
      <c r="BX4">
        <v>1</v>
      </c>
      <c r="BY4" s="3">
        <v>0.5</v>
      </c>
      <c r="BZ4">
        <v>1</v>
      </c>
      <c r="CA4" s="3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0.5</v>
      </c>
      <c r="DH4">
        <v>1</v>
      </c>
      <c r="DI4" s="3">
        <v>0</v>
      </c>
      <c r="DJ4">
        <v>1</v>
      </c>
      <c r="DK4">
        <v>1</v>
      </c>
      <c r="DL4">
        <v>1</v>
      </c>
      <c r="DM4" s="3">
        <v>0.5</v>
      </c>
      <c r="DN4" s="3">
        <v>0</v>
      </c>
      <c r="DO4" s="3">
        <v>0.5</v>
      </c>
      <c r="DP4">
        <v>1</v>
      </c>
      <c r="DQ4" s="3">
        <v>0.5</v>
      </c>
      <c r="DR4" s="3">
        <v>0.5</v>
      </c>
      <c r="DS4">
        <v>1</v>
      </c>
      <c r="DT4" s="3">
        <v>0.5</v>
      </c>
      <c r="DU4">
        <v>1</v>
      </c>
      <c r="DV4" s="3">
        <v>0.5</v>
      </c>
      <c r="DW4">
        <v>1</v>
      </c>
      <c r="DX4">
        <v>1</v>
      </c>
      <c r="DY4">
        <v>1</v>
      </c>
      <c r="DZ4" s="3">
        <v>0.5</v>
      </c>
      <c r="EA4">
        <v>1</v>
      </c>
      <c r="EB4" s="3">
        <v>0.5</v>
      </c>
      <c r="EC4" s="3">
        <v>0</v>
      </c>
      <c r="ED4">
        <v>1</v>
      </c>
      <c r="EE4" s="3">
        <v>0.5</v>
      </c>
      <c r="EF4" s="3">
        <v>0.5</v>
      </c>
      <c r="EG4">
        <v>1</v>
      </c>
      <c r="EH4" s="3">
        <v>0.5</v>
      </c>
      <c r="EI4" s="3">
        <v>0.5</v>
      </c>
      <c r="EJ4" s="3">
        <v>0.5</v>
      </c>
      <c r="EK4" s="3">
        <v>0.5</v>
      </c>
      <c r="EL4">
        <v>1</v>
      </c>
      <c r="EM4" s="3">
        <v>0</v>
      </c>
      <c r="EN4" s="3">
        <v>0.5</v>
      </c>
      <c r="EO4" s="3">
        <v>0.5</v>
      </c>
      <c r="EP4">
        <v>1</v>
      </c>
      <c r="EQ4">
        <v>1</v>
      </c>
      <c r="ER4">
        <v>1</v>
      </c>
      <c r="ES4">
        <v>1</v>
      </c>
      <c r="ET4">
        <v>1</v>
      </c>
      <c r="EU4" s="3">
        <v>0</v>
      </c>
      <c r="EV4" s="3">
        <v>0</v>
      </c>
      <c r="EW4" s="3">
        <v>0</v>
      </c>
      <c r="EX4" s="3">
        <v>0.5</v>
      </c>
      <c r="EY4" s="3">
        <v>0</v>
      </c>
      <c r="EZ4" s="3">
        <v>0.5</v>
      </c>
      <c r="FA4" s="3">
        <v>0.5</v>
      </c>
      <c r="FB4" s="3">
        <v>0.5</v>
      </c>
      <c r="FC4" s="3">
        <v>0.5</v>
      </c>
      <c r="FD4">
        <v>1</v>
      </c>
      <c r="FE4">
        <v>1</v>
      </c>
      <c r="FF4">
        <v>1</v>
      </c>
      <c r="FG4">
        <v>1</v>
      </c>
      <c r="FH4" s="3">
        <v>0</v>
      </c>
      <c r="FI4" s="3">
        <v>0</v>
      </c>
      <c r="FJ4" s="3">
        <v>0.5</v>
      </c>
      <c r="FK4">
        <v>1</v>
      </c>
      <c r="FL4">
        <v>1</v>
      </c>
      <c r="FM4" s="3">
        <v>0.5</v>
      </c>
      <c r="FN4">
        <v>1</v>
      </c>
      <c r="FO4">
        <v>1</v>
      </c>
      <c r="FP4" s="3">
        <v>0.5</v>
      </c>
      <c r="FQ4">
        <v>1</v>
      </c>
      <c r="FR4">
        <v>1</v>
      </c>
      <c r="FS4">
        <v>1</v>
      </c>
      <c r="FT4">
        <v>1</v>
      </c>
      <c r="FU4" s="3">
        <v>0</v>
      </c>
      <c r="FV4">
        <v>1</v>
      </c>
      <c r="FW4">
        <v>1</v>
      </c>
      <c r="FX4" s="3">
        <v>0</v>
      </c>
      <c r="FY4" s="3">
        <v>0.5</v>
      </c>
      <c r="FZ4" s="3">
        <v>0</v>
      </c>
      <c r="GA4" s="3">
        <v>0.5</v>
      </c>
      <c r="GB4">
        <v>1</v>
      </c>
      <c r="GC4" s="3">
        <v>0.5</v>
      </c>
      <c r="GD4" s="3">
        <v>0.5</v>
      </c>
      <c r="GE4" s="3">
        <v>0.5</v>
      </c>
      <c r="GF4">
        <v>1</v>
      </c>
      <c r="GG4" s="3" t="s">
        <v>195</v>
      </c>
      <c r="GH4">
        <v>1</v>
      </c>
      <c r="GI4" s="16">
        <v>1</v>
      </c>
      <c r="GJ4">
        <f t="shared" si="0"/>
        <v>78</v>
      </c>
    </row>
    <row r="5" spans="1:192" x14ac:dyDescent="0.2">
      <c r="A5" s="40" t="s">
        <v>351</v>
      </c>
      <c r="B5">
        <v>429537906</v>
      </c>
      <c r="C5" t="s">
        <v>197</v>
      </c>
      <c r="D5" t="s">
        <v>198</v>
      </c>
      <c r="G5">
        <v>1790</v>
      </c>
      <c r="H5">
        <v>418</v>
      </c>
      <c r="I5" t="s">
        <v>198</v>
      </c>
      <c r="J5" t="s">
        <v>199</v>
      </c>
      <c r="K5" t="s">
        <v>200</v>
      </c>
      <c r="L5">
        <v>5373</v>
      </c>
      <c r="M5">
        <v>1254</v>
      </c>
      <c r="N5">
        <v>-1</v>
      </c>
      <c r="O5" t="s">
        <v>692</v>
      </c>
      <c r="P5" t="s">
        <v>192</v>
      </c>
      <c r="Q5" t="s">
        <v>693</v>
      </c>
      <c r="R5" t="s">
        <v>694</v>
      </c>
      <c r="S5" t="s">
        <v>700</v>
      </c>
      <c r="T5" t="s">
        <v>701</v>
      </c>
      <c r="U5">
        <v>3</v>
      </c>
      <c r="V5" t="s">
        <v>193</v>
      </c>
      <c r="W5">
        <v>6371</v>
      </c>
      <c r="X5">
        <v>1829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 s="3" t="s">
        <v>195</v>
      </c>
      <c r="AF5" s="3">
        <v>0</v>
      </c>
      <c r="AG5" s="3" t="s">
        <v>195</v>
      </c>
      <c r="AH5" s="3">
        <v>0</v>
      </c>
      <c r="AI5" s="3">
        <v>0</v>
      </c>
      <c r="AJ5" s="3">
        <v>0</v>
      </c>
      <c r="AK5" s="3" t="s">
        <v>195</v>
      </c>
      <c r="AL5" s="3">
        <v>0</v>
      </c>
      <c r="AM5" s="3">
        <v>0</v>
      </c>
      <c r="AN5" s="3" t="s">
        <v>195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 t="s">
        <v>195</v>
      </c>
      <c r="AU5" s="3">
        <v>0</v>
      </c>
      <c r="AV5" s="3">
        <v>0</v>
      </c>
      <c r="AW5">
        <v>1</v>
      </c>
      <c r="AX5" s="3" t="s">
        <v>195</v>
      </c>
      <c r="AY5" s="3">
        <v>0</v>
      </c>
      <c r="AZ5" s="3">
        <v>0</v>
      </c>
      <c r="BA5" s="3" t="s">
        <v>195</v>
      </c>
      <c r="BB5">
        <v>1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 s="3">
        <v>0.5</v>
      </c>
      <c r="BT5">
        <v>1</v>
      </c>
      <c r="BU5">
        <v>1</v>
      </c>
      <c r="BV5">
        <v>1</v>
      </c>
      <c r="BW5">
        <v>1</v>
      </c>
      <c r="BX5">
        <v>1</v>
      </c>
      <c r="BY5" s="3">
        <v>0.5</v>
      </c>
      <c r="BZ5">
        <v>1</v>
      </c>
      <c r="CA5" s="3">
        <v>0.5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0.5</v>
      </c>
      <c r="DI5" s="3">
        <v>0</v>
      </c>
      <c r="DJ5" s="3">
        <v>0</v>
      </c>
      <c r="DK5" s="3">
        <v>0.5</v>
      </c>
      <c r="DL5">
        <v>1</v>
      </c>
      <c r="DM5" s="3">
        <v>0</v>
      </c>
      <c r="DN5" s="3">
        <v>0</v>
      </c>
      <c r="DO5" s="3">
        <v>0.5</v>
      </c>
      <c r="DP5" s="3">
        <v>0</v>
      </c>
      <c r="DQ5" s="3">
        <v>0</v>
      </c>
      <c r="DR5" s="3">
        <v>0</v>
      </c>
      <c r="DS5" s="3">
        <v>0.5</v>
      </c>
      <c r="DT5" s="3">
        <v>0.5</v>
      </c>
      <c r="DU5" s="3">
        <v>0.5</v>
      </c>
      <c r="DV5" s="3">
        <v>0</v>
      </c>
      <c r="DW5" s="3">
        <v>0</v>
      </c>
      <c r="DX5" s="3">
        <v>0</v>
      </c>
      <c r="DY5">
        <v>1</v>
      </c>
      <c r="DZ5">
        <v>1</v>
      </c>
      <c r="EA5">
        <v>1</v>
      </c>
      <c r="EB5" s="3">
        <v>0</v>
      </c>
      <c r="EC5" s="3">
        <v>0</v>
      </c>
      <c r="ED5">
        <v>1</v>
      </c>
      <c r="EE5" s="3">
        <v>0</v>
      </c>
      <c r="EF5" s="3">
        <v>0</v>
      </c>
      <c r="EG5" s="3">
        <v>0.5</v>
      </c>
      <c r="EH5" s="3">
        <v>0.5</v>
      </c>
      <c r="EI5" s="3">
        <v>0</v>
      </c>
      <c r="EJ5" s="3" t="s">
        <v>195</v>
      </c>
      <c r="EK5" s="3">
        <v>0</v>
      </c>
      <c r="EL5">
        <v>1</v>
      </c>
      <c r="EM5" s="3">
        <v>0</v>
      </c>
      <c r="EN5" s="3">
        <v>0.5</v>
      </c>
      <c r="EO5" s="3">
        <v>0.5</v>
      </c>
      <c r="EP5">
        <v>1</v>
      </c>
      <c r="EQ5">
        <v>1</v>
      </c>
      <c r="ER5">
        <v>1</v>
      </c>
      <c r="ES5">
        <v>1</v>
      </c>
      <c r="ET5">
        <v>1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0.5</v>
      </c>
      <c r="FC5" s="3">
        <v>0</v>
      </c>
      <c r="FD5" s="3">
        <v>0</v>
      </c>
      <c r="FE5" s="3">
        <v>0.5</v>
      </c>
      <c r="FF5">
        <v>1</v>
      </c>
      <c r="FG5">
        <v>1</v>
      </c>
      <c r="FH5" s="3">
        <v>0</v>
      </c>
      <c r="FI5" s="3">
        <v>0</v>
      </c>
      <c r="FJ5" s="3">
        <v>0.5</v>
      </c>
      <c r="FK5" s="3">
        <v>0.5</v>
      </c>
      <c r="FL5">
        <v>1</v>
      </c>
      <c r="FM5">
        <v>1</v>
      </c>
      <c r="FN5" s="3">
        <v>0.5</v>
      </c>
      <c r="FO5" s="3">
        <v>0.5</v>
      </c>
      <c r="FP5" s="3">
        <v>0.5</v>
      </c>
      <c r="FQ5" s="3">
        <v>0.5</v>
      </c>
      <c r="FR5" s="3">
        <v>0</v>
      </c>
      <c r="FS5">
        <v>1</v>
      </c>
      <c r="FT5">
        <v>1</v>
      </c>
      <c r="FU5" s="3">
        <v>0</v>
      </c>
      <c r="FV5">
        <v>1</v>
      </c>
      <c r="FW5">
        <v>1</v>
      </c>
      <c r="FX5" s="3">
        <v>0</v>
      </c>
      <c r="FY5" s="3">
        <v>0.5</v>
      </c>
      <c r="FZ5" s="3">
        <v>0</v>
      </c>
      <c r="GA5" s="3">
        <v>0</v>
      </c>
      <c r="GB5" s="3">
        <v>0.5</v>
      </c>
      <c r="GC5" s="3">
        <v>0</v>
      </c>
      <c r="GD5" s="3">
        <v>0.5</v>
      </c>
      <c r="GE5" s="3">
        <v>0</v>
      </c>
      <c r="GF5">
        <v>1</v>
      </c>
      <c r="GG5" s="3">
        <v>0.5</v>
      </c>
      <c r="GH5">
        <v>1</v>
      </c>
      <c r="GI5" s="16">
        <v>1</v>
      </c>
      <c r="GJ5">
        <f t="shared" si="0"/>
        <v>57.5</v>
      </c>
    </row>
    <row r="6" spans="1:192" x14ac:dyDescent="0.2">
      <c r="A6" s="40" t="s">
        <v>351</v>
      </c>
      <c r="B6">
        <v>429537912</v>
      </c>
      <c r="C6" t="s">
        <v>197</v>
      </c>
      <c r="D6" t="s">
        <v>198</v>
      </c>
      <c r="G6">
        <v>1790</v>
      </c>
      <c r="H6">
        <v>420</v>
      </c>
      <c r="I6" t="s">
        <v>198</v>
      </c>
      <c r="J6" t="s">
        <v>199</v>
      </c>
      <c r="K6" t="s">
        <v>200</v>
      </c>
      <c r="L6">
        <v>5373</v>
      </c>
      <c r="M6">
        <v>1260</v>
      </c>
      <c r="N6">
        <v>-1</v>
      </c>
      <c r="O6" t="s">
        <v>692</v>
      </c>
      <c r="P6" t="s">
        <v>192</v>
      </c>
      <c r="Q6" t="s">
        <v>693</v>
      </c>
      <c r="R6" t="s">
        <v>694</v>
      </c>
      <c r="S6" t="s">
        <v>702</v>
      </c>
      <c r="T6" t="s">
        <v>703</v>
      </c>
      <c r="U6">
        <v>3</v>
      </c>
      <c r="V6" t="s">
        <v>193</v>
      </c>
      <c r="W6">
        <v>6371</v>
      </c>
      <c r="X6">
        <v>1835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 s="3" t="s">
        <v>195</v>
      </c>
      <c r="AF6" s="3">
        <v>0</v>
      </c>
      <c r="AG6" s="3" t="s">
        <v>195</v>
      </c>
      <c r="AH6" s="3">
        <v>0</v>
      </c>
      <c r="AI6" s="3">
        <v>0</v>
      </c>
      <c r="AJ6" s="3" t="s">
        <v>195</v>
      </c>
      <c r="AK6" s="3" t="s">
        <v>195</v>
      </c>
      <c r="AL6" s="3">
        <v>0</v>
      </c>
      <c r="AM6" s="3">
        <v>0</v>
      </c>
      <c r="AN6" s="3" t="s">
        <v>195</v>
      </c>
      <c r="AO6" s="3">
        <v>0</v>
      </c>
      <c r="AP6" s="3" t="s">
        <v>195</v>
      </c>
      <c r="AQ6" s="3">
        <v>0</v>
      </c>
      <c r="AR6" s="3">
        <v>0</v>
      </c>
      <c r="AS6" s="3">
        <v>0</v>
      </c>
      <c r="AT6" s="3" t="s">
        <v>195</v>
      </c>
      <c r="AU6" s="3">
        <v>0</v>
      </c>
      <c r="AV6" s="3">
        <v>0</v>
      </c>
      <c r="AW6">
        <v>1</v>
      </c>
      <c r="AX6" s="3" t="s">
        <v>195</v>
      </c>
      <c r="AY6" s="3">
        <v>0</v>
      </c>
      <c r="AZ6" s="3">
        <v>0</v>
      </c>
      <c r="BA6" s="3" t="s">
        <v>195</v>
      </c>
      <c r="BB6">
        <v>1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 t="s">
        <v>195</v>
      </c>
      <c r="BJ6" s="3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 s="3">
        <v>0.5</v>
      </c>
      <c r="BT6">
        <v>1</v>
      </c>
      <c r="BU6">
        <v>1</v>
      </c>
      <c r="BV6">
        <v>1</v>
      </c>
      <c r="BW6">
        <v>1</v>
      </c>
      <c r="BX6">
        <v>1</v>
      </c>
      <c r="BY6" s="3">
        <v>0.5</v>
      </c>
      <c r="BZ6">
        <v>1</v>
      </c>
      <c r="CA6" s="3">
        <v>0.5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0.5</v>
      </c>
      <c r="DI6" s="3">
        <v>0</v>
      </c>
      <c r="DJ6" s="3">
        <v>0</v>
      </c>
      <c r="DK6" s="3">
        <v>0.5</v>
      </c>
      <c r="DL6">
        <v>1</v>
      </c>
      <c r="DM6" s="3">
        <v>0</v>
      </c>
      <c r="DN6" s="3">
        <v>0</v>
      </c>
      <c r="DO6" s="3">
        <v>0.5</v>
      </c>
      <c r="DP6" s="3">
        <v>0</v>
      </c>
      <c r="DQ6" s="3">
        <v>0</v>
      </c>
      <c r="DR6" s="3">
        <v>0</v>
      </c>
      <c r="DS6" s="3">
        <v>0.5</v>
      </c>
      <c r="DT6" s="3">
        <v>0.5</v>
      </c>
      <c r="DU6" s="3">
        <v>0.5</v>
      </c>
      <c r="DV6" s="3">
        <v>0</v>
      </c>
      <c r="DW6" s="3">
        <v>0</v>
      </c>
      <c r="DX6" s="3">
        <v>0</v>
      </c>
      <c r="DY6">
        <v>1</v>
      </c>
      <c r="DZ6">
        <v>1</v>
      </c>
      <c r="EA6">
        <v>1</v>
      </c>
      <c r="EB6" s="3">
        <v>0</v>
      </c>
      <c r="EC6" s="3">
        <v>0</v>
      </c>
      <c r="ED6">
        <v>1</v>
      </c>
      <c r="EE6" s="3">
        <v>0</v>
      </c>
      <c r="EF6" s="3">
        <v>0</v>
      </c>
      <c r="EG6" s="3">
        <v>0.5</v>
      </c>
      <c r="EH6" s="3">
        <v>0.5</v>
      </c>
      <c r="EI6" s="3">
        <v>0</v>
      </c>
      <c r="EJ6" s="3">
        <v>0.5</v>
      </c>
      <c r="EK6" s="3">
        <v>0</v>
      </c>
      <c r="EL6">
        <v>1</v>
      </c>
      <c r="EM6" s="3">
        <v>0</v>
      </c>
      <c r="EN6" s="3">
        <v>0.5</v>
      </c>
      <c r="EO6" s="3">
        <v>0.5</v>
      </c>
      <c r="EP6">
        <v>1</v>
      </c>
      <c r="EQ6">
        <v>1</v>
      </c>
      <c r="ER6">
        <v>1</v>
      </c>
      <c r="ES6">
        <v>1</v>
      </c>
      <c r="ET6">
        <v>1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0.5</v>
      </c>
      <c r="FC6" s="3">
        <v>0</v>
      </c>
      <c r="FD6" s="3">
        <v>0</v>
      </c>
      <c r="FE6" s="3">
        <v>0.5</v>
      </c>
      <c r="FF6">
        <v>1</v>
      </c>
      <c r="FG6">
        <v>1</v>
      </c>
      <c r="FH6" s="3">
        <v>0</v>
      </c>
      <c r="FI6" s="3">
        <v>0</v>
      </c>
      <c r="FJ6" s="3">
        <v>0.5</v>
      </c>
      <c r="FK6" s="3">
        <v>0.5</v>
      </c>
      <c r="FL6">
        <v>1</v>
      </c>
      <c r="FM6">
        <v>1</v>
      </c>
      <c r="FN6" s="3">
        <v>0.5</v>
      </c>
      <c r="FO6" s="3">
        <v>0.5</v>
      </c>
      <c r="FP6" s="3">
        <v>0.5</v>
      </c>
      <c r="FQ6" s="3">
        <v>0.5</v>
      </c>
      <c r="FR6" s="3">
        <v>0</v>
      </c>
      <c r="FS6">
        <v>1</v>
      </c>
      <c r="FT6">
        <v>1</v>
      </c>
      <c r="FU6" s="3">
        <v>0</v>
      </c>
      <c r="FV6">
        <v>1</v>
      </c>
      <c r="FW6">
        <v>1</v>
      </c>
      <c r="FX6" s="3">
        <v>0</v>
      </c>
      <c r="FY6" s="3">
        <v>0.5</v>
      </c>
      <c r="FZ6" s="3">
        <v>0</v>
      </c>
      <c r="GA6" s="3">
        <v>0</v>
      </c>
      <c r="GB6" s="3">
        <v>0.5</v>
      </c>
      <c r="GC6" s="3">
        <v>0</v>
      </c>
      <c r="GD6" s="3">
        <v>0.5</v>
      </c>
      <c r="GE6" s="3">
        <v>0</v>
      </c>
      <c r="GF6">
        <v>1</v>
      </c>
      <c r="GG6" s="3">
        <v>0.5</v>
      </c>
      <c r="GH6">
        <v>1</v>
      </c>
      <c r="GI6" s="16">
        <v>1</v>
      </c>
      <c r="GJ6">
        <f t="shared" si="0"/>
        <v>58</v>
      </c>
    </row>
    <row r="7" spans="1:192" x14ac:dyDescent="0.2">
      <c r="A7" s="40" t="s">
        <v>351</v>
      </c>
      <c r="B7">
        <v>429537915</v>
      </c>
      <c r="C7" t="s">
        <v>188</v>
      </c>
      <c r="D7" t="s">
        <v>189</v>
      </c>
      <c r="G7">
        <v>1790</v>
      </c>
      <c r="H7">
        <v>421</v>
      </c>
      <c r="I7" t="s">
        <v>189</v>
      </c>
      <c r="J7" t="s">
        <v>199</v>
      </c>
      <c r="K7" t="s">
        <v>200</v>
      </c>
      <c r="L7">
        <v>5373</v>
      </c>
      <c r="M7">
        <v>1263</v>
      </c>
      <c r="N7">
        <v>-1</v>
      </c>
      <c r="O7" t="s">
        <v>692</v>
      </c>
      <c r="P7" t="s">
        <v>192</v>
      </c>
      <c r="Q7" t="s">
        <v>693</v>
      </c>
      <c r="R7" t="s">
        <v>694</v>
      </c>
      <c r="S7" t="s">
        <v>704</v>
      </c>
      <c r="T7" t="s">
        <v>705</v>
      </c>
      <c r="U7">
        <v>3</v>
      </c>
      <c r="V7" t="s">
        <v>193</v>
      </c>
      <c r="W7">
        <v>6371</v>
      </c>
      <c r="X7">
        <v>1838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 s="3" t="s">
        <v>195</v>
      </c>
      <c r="AF7" s="3">
        <v>0</v>
      </c>
      <c r="AG7" s="3" t="s">
        <v>195</v>
      </c>
      <c r="AH7" s="3">
        <v>0</v>
      </c>
      <c r="AI7" s="3">
        <v>0</v>
      </c>
      <c r="AJ7" s="3" t="s">
        <v>195</v>
      </c>
      <c r="AK7" s="3" t="s">
        <v>195</v>
      </c>
      <c r="AL7" s="3">
        <v>0</v>
      </c>
      <c r="AM7" s="3">
        <v>0</v>
      </c>
      <c r="AN7" s="3" t="s">
        <v>195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 t="s">
        <v>195</v>
      </c>
      <c r="AU7" s="3">
        <v>0</v>
      </c>
      <c r="AV7" s="3">
        <v>0</v>
      </c>
      <c r="AW7">
        <v>1</v>
      </c>
      <c r="AX7" s="3">
        <v>0</v>
      </c>
      <c r="AY7" s="3">
        <v>0</v>
      </c>
      <c r="AZ7" s="3">
        <v>0</v>
      </c>
      <c r="BA7" s="3" t="s">
        <v>195</v>
      </c>
      <c r="BB7">
        <v>1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 t="s">
        <v>195</v>
      </c>
      <c r="BJ7" s="3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 s="3">
        <v>0.5</v>
      </c>
      <c r="BT7">
        <v>1</v>
      </c>
      <c r="BU7">
        <v>1</v>
      </c>
      <c r="BV7">
        <v>1</v>
      </c>
      <c r="BW7">
        <v>1</v>
      </c>
      <c r="BX7">
        <v>1</v>
      </c>
      <c r="BY7" s="3">
        <v>0.5</v>
      </c>
      <c r="BZ7">
        <v>1</v>
      </c>
      <c r="CA7" s="3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0.5</v>
      </c>
      <c r="DI7" s="3">
        <v>0</v>
      </c>
      <c r="DJ7" s="3">
        <v>0</v>
      </c>
      <c r="DK7" s="3">
        <v>0.5</v>
      </c>
      <c r="DL7">
        <v>1</v>
      </c>
      <c r="DM7" s="3">
        <v>0</v>
      </c>
      <c r="DN7" s="3">
        <v>0</v>
      </c>
      <c r="DO7" s="3">
        <v>0.5</v>
      </c>
      <c r="DP7" s="3">
        <v>0</v>
      </c>
      <c r="DQ7" s="3">
        <v>0</v>
      </c>
      <c r="DR7" s="3">
        <v>0</v>
      </c>
      <c r="DS7" s="3">
        <v>0.5</v>
      </c>
      <c r="DT7" s="3">
        <v>0.5</v>
      </c>
      <c r="DU7" s="3">
        <v>0.5</v>
      </c>
      <c r="DV7" s="3">
        <v>0</v>
      </c>
      <c r="DW7" s="3">
        <v>0</v>
      </c>
      <c r="DX7" s="3">
        <v>0</v>
      </c>
      <c r="DY7">
        <v>1</v>
      </c>
      <c r="DZ7">
        <v>1</v>
      </c>
      <c r="EA7">
        <v>1</v>
      </c>
      <c r="EB7" s="3">
        <v>0</v>
      </c>
      <c r="EC7" s="3">
        <v>0</v>
      </c>
      <c r="ED7">
        <v>1</v>
      </c>
      <c r="EE7" s="3">
        <v>0</v>
      </c>
      <c r="EF7" s="3">
        <v>0</v>
      </c>
      <c r="EG7" s="3">
        <v>0.5</v>
      </c>
      <c r="EH7" s="3">
        <v>0.5</v>
      </c>
      <c r="EI7" s="3">
        <v>0</v>
      </c>
      <c r="EJ7" s="3">
        <v>0.5</v>
      </c>
      <c r="EK7" s="3">
        <v>0</v>
      </c>
      <c r="EL7">
        <v>1</v>
      </c>
      <c r="EM7" s="3">
        <v>0</v>
      </c>
      <c r="EN7" s="3">
        <v>0.5</v>
      </c>
      <c r="EO7" s="3">
        <v>0.5</v>
      </c>
      <c r="EP7">
        <v>1</v>
      </c>
      <c r="EQ7">
        <v>1</v>
      </c>
      <c r="ER7">
        <v>1</v>
      </c>
      <c r="ES7">
        <v>1</v>
      </c>
      <c r="ET7">
        <v>1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0.5</v>
      </c>
      <c r="FC7" s="3">
        <v>0</v>
      </c>
      <c r="FD7" s="3">
        <v>0</v>
      </c>
      <c r="FE7" s="3">
        <v>0.5</v>
      </c>
      <c r="FF7">
        <v>1</v>
      </c>
      <c r="FG7">
        <v>1</v>
      </c>
      <c r="FH7" s="3">
        <v>0</v>
      </c>
      <c r="FI7" s="3">
        <v>0</v>
      </c>
      <c r="FJ7" s="3">
        <v>0.5</v>
      </c>
      <c r="FK7" s="3">
        <v>0.5</v>
      </c>
      <c r="FL7">
        <v>1</v>
      </c>
      <c r="FM7">
        <v>1</v>
      </c>
      <c r="FN7" s="3">
        <v>0.5</v>
      </c>
      <c r="FO7" s="3">
        <v>0.5</v>
      </c>
      <c r="FP7" s="3">
        <v>0.5</v>
      </c>
      <c r="FQ7" s="3">
        <v>0.5</v>
      </c>
      <c r="FR7" s="3">
        <v>0</v>
      </c>
      <c r="FS7">
        <v>1</v>
      </c>
      <c r="FT7">
        <v>1</v>
      </c>
      <c r="FU7" s="3">
        <v>0</v>
      </c>
      <c r="FV7">
        <v>1</v>
      </c>
      <c r="FW7">
        <v>1</v>
      </c>
      <c r="FX7" s="3">
        <v>0</v>
      </c>
      <c r="FY7" s="3">
        <v>0.5</v>
      </c>
      <c r="FZ7" s="3">
        <v>0</v>
      </c>
      <c r="GA7" s="3">
        <v>0</v>
      </c>
      <c r="GB7" s="3">
        <v>0.5</v>
      </c>
      <c r="GC7" s="3">
        <v>0</v>
      </c>
      <c r="GD7" s="3">
        <v>0.5</v>
      </c>
      <c r="GE7" s="3">
        <v>0</v>
      </c>
      <c r="GF7">
        <v>1</v>
      </c>
      <c r="GG7" s="3">
        <v>0.5</v>
      </c>
      <c r="GH7">
        <v>1</v>
      </c>
      <c r="GI7" s="16">
        <v>1</v>
      </c>
      <c r="GJ7">
        <f t="shared" si="0"/>
        <v>58</v>
      </c>
    </row>
    <row r="8" spans="1:192" x14ac:dyDescent="0.2">
      <c r="A8" s="40" t="s">
        <v>351</v>
      </c>
      <c r="B8">
        <v>429537930</v>
      </c>
      <c r="C8" t="s">
        <v>198</v>
      </c>
      <c r="D8" t="s">
        <v>197</v>
      </c>
      <c r="G8">
        <v>1790</v>
      </c>
      <c r="H8">
        <v>426</v>
      </c>
      <c r="I8" t="s">
        <v>197</v>
      </c>
      <c r="J8" t="s">
        <v>199</v>
      </c>
      <c r="K8" t="s">
        <v>200</v>
      </c>
      <c r="L8">
        <v>5373</v>
      </c>
      <c r="M8">
        <v>1278</v>
      </c>
      <c r="N8">
        <v>-1</v>
      </c>
      <c r="O8" t="s">
        <v>692</v>
      </c>
      <c r="P8" t="s">
        <v>192</v>
      </c>
      <c r="Q8" t="s">
        <v>693</v>
      </c>
      <c r="R8" t="s">
        <v>694</v>
      </c>
      <c r="S8" t="s">
        <v>706</v>
      </c>
      <c r="T8" t="s">
        <v>707</v>
      </c>
      <c r="U8">
        <v>3</v>
      </c>
      <c r="V8" t="s">
        <v>193</v>
      </c>
      <c r="W8">
        <v>6371</v>
      </c>
      <c r="X8">
        <v>1853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 s="3" t="s">
        <v>195</v>
      </c>
      <c r="AF8" s="3" t="s">
        <v>195</v>
      </c>
      <c r="AG8" s="3">
        <v>0</v>
      </c>
      <c r="AH8" s="3">
        <v>0</v>
      </c>
      <c r="AI8" s="3">
        <v>0</v>
      </c>
      <c r="AJ8" s="3" t="s">
        <v>195</v>
      </c>
      <c r="AK8" s="3" t="s">
        <v>195</v>
      </c>
      <c r="AL8" s="3">
        <v>0</v>
      </c>
      <c r="AM8" s="3">
        <v>0</v>
      </c>
      <c r="AN8" s="3" t="s">
        <v>195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 t="s">
        <v>195</v>
      </c>
      <c r="AU8" s="3">
        <v>0</v>
      </c>
      <c r="AV8" s="3">
        <v>0</v>
      </c>
      <c r="AW8">
        <v>1</v>
      </c>
      <c r="AX8" s="3" t="s">
        <v>195</v>
      </c>
      <c r="AY8" s="3">
        <v>0</v>
      </c>
      <c r="AZ8" s="3">
        <v>0</v>
      </c>
      <c r="BA8" s="3" t="s">
        <v>195</v>
      </c>
      <c r="BB8">
        <v>1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 t="s">
        <v>195</v>
      </c>
      <c r="BJ8" s="3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 s="3">
        <v>0.5</v>
      </c>
      <c r="BT8">
        <v>1</v>
      </c>
      <c r="BU8">
        <v>1</v>
      </c>
      <c r="BV8">
        <v>1</v>
      </c>
      <c r="BW8">
        <v>1</v>
      </c>
      <c r="BX8">
        <v>1</v>
      </c>
      <c r="BY8" s="3">
        <v>0.5</v>
      </c>
      <c r="BZ8">
        <v>1</v>
      </c>
      <c r="CA8" s="3">
        <v>0.5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0.5</v>
      </c>
      <c r="DI8" s="3">
        <v>0</v>
      </c>
      <c r="DJ8" s="3">
        <v>0</v>
      </c>
      <c r="DK8" s="3">
        <v>0.5</v>
      </c>
      <c r="DL8">
        <v>1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0.5</v>
      </c>
      <c r="DT8" s="3">
        <v>0.5</v>
      </c>
      <c r="DU8" s="3">
        <v>0.5</v>
      </c>
      <c r="DV8" s="3">
        <v>0</v>
      </c>
      <c r="DW8" s="3">
        <v>0</v>
      </c>
      <c r="DX8" s="3">
        <v>0</v>
      </c>
      <c r="DY8">
        <v>1</v>
      </c>
      <c r="DZ8">
        <v>1</v>
      </c>
      <c r="EA8">
        <v>1</v>
      </c>
      <c r="EB8" s="3">
        <v>0</v>
      </c>
      <c r="EC8" s="3">
        <v>0</v>
      </c>
      <c r="ED8">
        <v>1</v>
      </c>
      <c r="EE8" s="3">
        <v>0</v>
      </c>
      <c r="EF8" s="3">
        <v>0</v>
      </c>
      <c r="EG8" s="3">
        <v>0.5</v>
      </c>
      <c r="EH8" s="3">
        <v>0.5</v>
      </c>
      <c r="EI8" s="3">
        <v>0</v>
      </c>
      <c r="EJ8" s="3" t="s">
        <v>195</v>
      </c>
      <c r="EK8" s="3">
        <v>0</v>
      </c>
      <c r="EL8" s="3">
        <v>0.5</v>
      </c>
      <c r="EM8" s="3">
        <v>0</v>
      </c>
      <c r="EN8" s="3">
        <v>0.5</v>
      </c>
      <c r="EO8" s="3">
        <v>0.5</v>
      </c>
      <c r="EP8">
        <v>1</v>
      </c>
      <c r="EQ8">
        <v>1</v>
      </c>
      <c r="ER8">
        <v>1</v>
      </c>
      <c r="ES8">
        <v>1</v>
      </c>
      <c r="ET8" s="3">
        <v>0.5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0.5</v>
      </c>
      <c r="FC8" s="3">
        <v>0</v>
      </c>
      <c r="FD8" s="3">
        <v>0</v>
      </c>
      <c r="FE8" s="3">
        <v>0.5</v>
      </c>
      <c r="FF8">
        <v>1</v>
      </c>
      <c r="FG8">
        <v>1</v>
      </c>
      <c r="FH8" s="3">
        <v>0</v>
      </c>
      <c r="FI8" s="3">
        <v>0</v>
      </c>
      <c r="FJ8" s="3">
        <v>0.5</v>
      </c>
      <c r="FK8" s="3">
        <v>0.5</v>
      </c>
      <c r="FL8">
        <v>1</v>
      </c>
      <c r="FM8">
        <v>1</v>
      </c>
      <c r="FN8" s="3">
        <v>0.5</v>
      </c>
      <c r="FO8" s="3">
        <v>0.5</v>
      </c>
      <c r="FP8" s="3">
        <v>0.5</v>
      </c>
      <c r="FQ8" s="3">
        <v>0.5</v>
      </c>
      <c r="FR8" s="3">
        <v>0.5</v>
      </c>
      <c r="FS8">
        <v>1</v>
      </c>
      <c r="FT8">
        <v>1</v>
      </c>
      <c r="FU8" s="3">
        <v>0</v>
      </c>
      <c r="FV8">
        <v>1</v>
      </c>
      <c r="FW8">
        <v>1</v>
      </c>
      <c r="FX8" s="3">
        <v>0</v>
      </c>
      <c r="FY8" s="3">
        <v>0.5</v>
      </c>
      <c r="FZ8" s="3">
        <v>0</v>
      </c>
      <c r="GA8" s="3">
        <v>0</v>
      </c>
      <c r="GB8" s="3">
        <v>0.5</v>
      </c>
      <c r="GC8" s="3">
        <v>0</v>
      </c>
      <c r="GD8" s="3">
        <v>0.5</v>
      </c>
      <c r="GE8" s="3">
        <v>0</v>
      </c>
      <c r="GF8">
        <v>1</v>
      </c>
      <c r="GG8" s="3">
        <v>0.5</v>
      </c>
      <c r="GH8">
        <v>1</v>
      </c>
      <c r="GI8" s="16">
        <v>1</v>
      </c>
      <c r="GJ8">
        <f t="shared" si="0"/>
        <v>56.5</v>
      </c>
    </row>
    <row r="9" spans="1:192" x14ac:dyDescent="0.2">
      <c r="A9" s="40" t="s">
        <v>351</v>
      </c>
      <c r="B9">
        <v>429537942</v>
      </c>
      <c r="C9" t="s">
        <v>197</v>
      </c>
      <c r="D9" t="s">
        <v>188</v>
      </c>
      <c r="G9">
        <v>1790</v>
      </c>
      <c r="H9">
        <v>430</v>
      </c>
      <c r="I9" t="s">
        <v>188</v>
      </c>
      <c r="J9" t="s">
        <v>199</v>
      </c>
      <c r="K9" t="s">
        <v>200</v>
      </c>
      <c r="L9">
        <v>5373</v>
      </c>
      <c r="M9">
        <v>1290</v>
      </c>
      <c r="N9">
        <v>-1</v>
      </c>
      <c r="O9" t="s">
        <v>692</v>
      </c>
      <c r="P9" t="s">
        <v>192</v>
      </c>
      <c r="Q9" t="s">
        <v>693</v>
      </c>
      <c r="R9" t="s">
        <v>694</v>
      </c>
      <c r="S9" t="s">
        <v>708</v>
      </c>
      <c r="T9" t="s">
        <v>709</v>
      </c>
      <c r="U9">
        <v>3</v>
      </c>
      <c r="V9" t="s">
        <v>193</v>
      </c>
      <c r="W9">
        <v>6371</v>
      </c>
      <c r="X9">
        <v>1865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 s="3" t="s">
        <v>195</v>
      </c>
      <c r="AF9" s="3" t="s">
        <v>195</v>
      </c>
      <c r="AG9" s="3">
        <v>0</v>
      </c>
      <c r="AH9" s="3">
        <v>0</v>
      </c>
      <c r="AI9" s="3">
        <v>0</v>
      </c>
      <c r="AJ9" s="3" t="s">
        <v>195</v>
      </c>
      <c r="AK9" s="3">
        <v>0</v>
      </c>
      <c r="AL9" s="3">
        <v>0</v>
      </c>
      <c r="AM9" s="3">
        <v>0</v>
      </c>
      <c r="AN9" s="3" t="s">
        <v>195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 t="s">
        <v>195</v>
      </c>
      <c r="AV9" s="3">
        <v>0</v>
      </c>
      <c r="AW9">
        <v>1</v>
      </c>
      <c r="AX9" s="3">
        <v>0</v>
      </c>
      <c r="AY9" s="3">
        <v>0</v>
      </c>
      <c r="AZ9" s="3">
        <v>0</v>
      </c>
      <c r="BA9" s="3" t="s">
        <v>195</v>
      </c>
      <c r="BB9">
        <v>1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 s="3">
        <v>0.5</v>
      </c>
      <c r="BT9">
        <v>1</v>
      </c>
      <c r="BU9">
        <v>1</v>
      </c>
      <c r="BV9">
        <v>1</v>
      </c>
      <c r="BW9">
        <v>1</v>
      </c>
      <c r="BX9">
        <v>1</v>
      </c>
      <c r="BY9" s="3">
        <v>0.5</v>
      </c>
      <c r="BZ9">
        <v>1</v>
      </c>
      <c r="CA9" s="3">
        <v>0.5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0.5</v>
      </c>
      <c r="DI9" s="3">
        <v>0</v>
      </c>
      <c r="DJ9" s="3">
        <v>0</v>
      </c>
      <c r="DK9" s="3">
        <v>0.5</v>
      </c>
      <c r="DL9">
        <v>1</v>
      </c>
      <c r="DM9" s="3">
        <v>0</v>
      </c>
      <c r="DN9" s="3">
        <v>0</v>
      </c>
      <c r="DO9" s="3">
        <v>0.5</v>
      </c>
      <c r="DP9" s="3">
        <v>0</v>
      </c>
      <c r="DQ9" s="3">
        <v>0</v>
      </c>
      <c r="DR9" s="3">
        <v>0</v>
      </c>
      <c r="DS9" s="3">
        <v>0.5</v>
      </c>
      <c r="DT9" s="3">
        <v>0.5</v>
      </c>
      <c r="DU9" s="3">
        <v>0.5</v>
      </c>
      <c r="DV9" s="3">
        <v>0</v>
      </c>
      <c r="DW9" s="3">
        <v>0</v>
      </c>
      <c r="DX9" s="3">
        <v>0</v>
      </c>
      <c r="DY9">
        <v>1</v>
      </c>
      <c r="DZ9">
        <v>1</v>
      </c>
      <c r="EA9">
        <v>1</v>
      </c>
      <c r="EB9" s="3">
        <v>0</v>
      </c>
      <c r="EC9" s="3">
        <v>0</v>
      </c>
      <c r="ED9">
        <v>1</v>
      </c>
      <c r="EE9" s="3">
        <v>0</v>
      </c>
      <c r="EF9" s="3">
        <v>0</v>
      </c>
      <c r="EG9" s="3">
        <v>0.5</v>
      </c>
      <c r="EH9" s="3">
        <v>0.5</v>
      </c>
      <c r="EI9" s="3">
        <v>0</v>
      </c>
      <c r="EJ9" s="3" t="s">
        <v>195</v>
      </c>
      <c r="EK9" s="3">
        <v>0</v>
      </c>
      <c r="EL9" s="3">
        <v>0.5</v>
      </c>
      <c r="EM9" s="3">
        <v>0</v>
      </c>
      <c r="EN9" s="3">
        <v>0.5</v>
      </c>
      <c r="EO9" s="3">
        <v>0.5</v>
      </c>
      <c r="EP9">
        <v>1</v>
      </c>
      <c r="EQ9">
        <v>1</v>
      </c>
      <c r="ER9">
        <v>1</v>
      </c>
      <c r="ES9">
        <v>1</v>
      </c>
      <c r="ET9" s="3">
        <v>0.5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0.5</v>
      </c>
      <c r="FC9" s="3">
        <v>0</v>
      </c>
      <c r="FD9" s="3">
        <v>0</v>
      </c>
      <c r="FE9" s="3">
        <v>0.5</v>
      </c>
      <c r="FF9">
        <v>1</v>
      </c>
      <c r="FG9">
        <v>1</v>
      </c>
      <c r="FH9" s="3">
        <v>0</v>
      </c>
      <c r="FI9" s="3">
        <v>0</v>
      </c>
      <c r="FJ9" s="3">
        <v>0.5</v>
      </c>
      <c r="FK9" s="3" t="s">
        <v>195</v>
      </c>
      <c r="FL9">
        <v>1</v>
      </c>
      <c r="FM9">
        <v>1</v>
      </c>
      <c r="FN9" s="3">
        <v>0.5</v>
      </c>
      <c r="FO9" s="3">
        <v>0.5</v>
      </c>
      <c r="FP9" s="3">
        <v>0.5</v>
      </c>
      <c r="FQ9" s="3">
        <v>0.5</v>
      </c>
      <c r="FR9" s="3">
        <v>0</v>
      </c>
      <c r="FS9">
        <v>1</v>
      </c>
      <c r="FT9">
        <v>1</v>
      </c>
      <c r="FU9" s="3">
        <v>0</v>
      </c>
      <c r="FV9">
        <v>1</v>
      </c>
      <c r="FW9">
        <v>1</v>
      </c>
      <c r="FX9" s="3">
        <v>0</v>
      </c>
      <c r="FY9" s="3">
        <v>0.5</v>
      </c>
      <c r="FZ9" s="3">
        <v>0</v>
      </c>
      <c r="GA9" s="3">
        <v>0</v>
      </c>
      <c r="GB9" s="3">
        <v>0.5</v>
      </c>
      <c r="GC9" s="3">
        <v>0</v>
      </c>
      <c r="GD9" s="3">
        <v>0.5</v>
      </c>
      <c r="GE9" s="3">
        <v>0</v>
      </c>
      <c r="GF9">
        <v>1</v>
      </c>
      <c r="GG9" s="3">
        <v>0.5</v>
      </c>
      <c r="GH9">
        <v>1</v>
      </c>
      <c r="GI9" s="16">
        <v>1</v>
      </c>
      <c r="GJ9">
        <f t="shared" si="0"/>
        <v>56</v>
      </c>
    </row>
    <row r="10" spans="1:192" x14ac:dyDescent="0.2">
      <c r="A10" s="40" t="s">
        <v>351</v>
      </c>
      <c r="B10">
        <v>429537953</v>
      </c>
      <c r="C10" t="s">
        <v>189</v>
      </c>
      <c r="D10" t="s">
        <v>188</v>
      </c>
      <c r="G10">
        <v>1790</v>
      </c>
      <c r="H10">
        <v>434</v>
      </c>
      <c r="I10" t="s">
        <v>188</v>
      </c>
      <c r="J10" t="s">
        <v>190</v>
      </c>
      <c r="K10" t="s">
        <v>191</v>
      </c>
      <c r="L10">
        <v>5373</v>
      </c>
      <c r="M10">
        <v>1301</v>
      </c>
      <c r="N10">
        <v>-1</v>
      </c>
      <c r="O10" t="s">
        <v>692</v>
      </c>
      <c r="P10" t="s">
        <v>192</v>
      </c>
      <c r="Q10" t="s">
        <v>693</v>
      </c>
      <c r="R10" t="s">
        <v>694</v>
      </c>
      <c r="S10" t="s">
        <v>710</v>
      </c>
      <c r="T10" t="s">
        <v>711</v>
      </c>
      <c r="U10">
        <v>3</v>
      </c>
      <c r="V10" t="s">
        <v>193</v>
      </c>
      <c r="W10">
        <v>6371</v>
      </c>
      <c r="X10">
        <v>1876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 s="3" t="s">
        <v>195</v>
      </c>
      <c r="AF10" s="3" t="s">
        <v>195</v>
      </c>
      <c r="AG10" s="3">
        <v>0</v>
      </c>
      <c r="AH10" s="3">
        <v>0</v>
      </c>
      <c r="AI10" s="3">
        <v>0</v>
      </c>
      <c r="AJ10" s="3" t="s">
        <v>195</v>
      </c>
      <c r="AK10" s="3">
        <v>0</v>
      </c>
      <c r="AL10" s="3">
        <v>0</v>
      </c>
      <c r="AM10" s="3">
        <v>0</v>
      </c>
      <c r="AN10" s="3" t="s">
        <v>195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 t="s">
        <v>195</v>
      </c>
      <c r="AU10" s="3" t="s">
        <v>195</v>
      </c>
      <c r="AV10" s="3">
        <v>0</v>
      </c>
      <c r="AW10">
        <v>1</v>
      </c>
      <c r="AX10" s="3">
        <v>0</v>
      </c>
      <c r="AY10" s="3">
        <v>0</v>
      </c>
      <c r="AZ10" s="3">
        <v>0</v>
      </c>
      <c r="BA10" s="3" t="s">
        <v>195</v>
      </c>
      <c r="BB10">
        <v>1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 t="s">
        <v>195</v>
      </c>
      <c r="BJ10" s="3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 s="3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 s="3">
        <v>0.5</v>
      </c>
      <c r="BZ10">
        <v>1</v>
      </c>
      <c r="CA10" s="3">
        <v>0.5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0.5</v>
      </c>
      <c r="DI10" s="3">
        <v>0</v>
      </c>
      <c r="DJ10" s="3">
        <v>0</v>
      </c>
      <c r="DK10">
        <v>1</v>
      </c>
      <c r="DL10">
        <v>1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0.5</v>
      </c>
      <c r="DT10" s="3">
        <v>0.5</v>
      </c>
      <c r="DU10" s="3">
        <v>0.5</v>
      </c>
      <c r="DV10" s="3">
        <v>0</v>
      </c>
      <c r="DW10" s="3">
        <v>0</v>
      </c>
      <c r="DX10" s="3">
        <v>0</v>
      </c>
      <c r="DY10">
        <v>1</v>
      </c>
      <c r="DZ10">
        <v>1</v>
      </c>
      <c r="EA10">
        <v>1</v>
      </c>
      <c r="EB10" s="3">
        <v>0</v>
      </c>
      <c r="EC10" s="3">
        <v>0</v>
      </c>
      <c r="ED10">
        <v>1</v>
      </c>
      <c r="EE10" s="3">
        <v>0</v>
      </c>
      <c r="EF10" s="3">
        <v>0</v>
      </c>
      <c r="EG10" s="3">
        <v>0.5</v>
      </c>
      <c r="EH10" s="3">
        <v>0.5</v>
      </c>
      <c r="EI10" s="3">
        <v>0</v>
      </c>
      <c r="EJ10" s="3">
        <v>0.5</v>
      </c>
      <c r="EK10" s="3">
        <v>0</v>
      </c>
      <c r="EL10" s="3">
        <v>0.5</v>
      </c>
      <c r="EM10" s="3">
        <v>0</v>
      </c>
      <c r="EN10" s="3">
        <v>0.5</v>
      </c>
      <c r="EO10" s="3">
        <v>0.5</v>
      </c>
      <c r="EP10">
        <v>1</v>
      </c>
      <c r="EQ10">
        <v>1</v>
      </c>
      <c r="ER10">
        <v>1</v>
      </c>
      <c r="ES10">
        <v>1</v>
      </c>
      <c r="ET10" s="3">
        <v>0.5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0.5</v>
      </c>
      <c r="FC10" s="3">
        <v>0</v>
      </c>
      <c r="FD10" s="3">
        <v>0</v>
      </c>
      <c r="FE10" s="3">
        <v>0.5</v>
      </c>
      <c r="FF10">
        <v>1</v>
      </c>
      <c r="FG10">
        <v>1</v>
      </c>
      <c r="FH10" s="3">
        <v>0</v>
      </c>
      <c r="FI10" s="3">
        <v>0</v>
      </c>
      <c r="FJ10" s="3">
        <v>0.5</v>
      </c>
      <c r="FK10" s="3">
        <v>0.5</v>
      </c>
      <c r="FL10">
        <v>1</v>
      </c>
      <c r="FM10">
        <v>1</v>
      </c>
      <c r="FN10" s="3">
        <v>0.5</v>
      </c>
      <c r="FO10" s="3">
        <v>0.5</v>
      </c>
      <c r="FP10" s="3">
        <v>0.5</v>
      </c>
      <c r="FQ10" s="3">
        <v>0.5</v>
      </c>
      <c r="FR10" s="3">
        <v>0</v>
      </c>
      <c r="FS10">
        <v>1</v>
      </c>
      <c r="FT10">
        <v>1</v>
      </c>
      <c r="FU10" s="3">
        <v>0</v>
      </c>
      <c r="FV10">
        <v>1</v>
      </c>
      <c r="FW10">
        <v>1</v>
      </c>
      <c r="FX10" s="3">
        <v>0</v>
      </c>
      <c r="FY10" s="3">
        <v>0.5</v>
      </c>
      <c r="FZ10" s="3">
        <v>0</v>
      </c>
      <c r="GA10" s="3">
        <v>0</v>
      </c>
      <c r="GB10" s="3">
        <v>0.5</v>
      </c>
      <c r="GC10" s="3">
        <v>0</v>
      </c>
      <c r="GD10" s="3">
        <v>0.5</v>
      </c>
      <c r="GE10" s="3">
        <v>0</v>
      </c>
      <c r="GF10">
        <v>1</v>
      </c>
      <c r="GG10" s="3">
        <v>0.5</v>
      </c>
      <c r="GH10">
        <v>1</v>
      </c>
      <c r="GI10" s="16">
        <v>1</v>
      </c>
      <c r="GJ10">
        <f t="shared" si="0"/>
        <v>57</v>
      </c>
    </row>
    <row r="11" spans="1:192" x14ac:dyDescent="0.2">
      <c r="A11" s="40" t="s">
        <v>351</v>
      </c>
      <c r="B11">
        <v>429537981</v>
      </c>
      <c r="C11" t="s">
        <v>188</v>
      </c>
      <c r="D11" t="s">
        <v>198</v>
      </c>
      <c r="G11">
        <v>1790</v>
      </c>
      <c r="H11">
        <v>443</v>
      </c>
      <c r="I11" t="s">
        <v>198</v>
      </c>
      <c r="J11" t="s">
        <v>199</v>
      </c>
      <c r="K11" t="s">
        <v>200</v>
      </c>
      <c r="L11">
        <v>5373</v>
      </c>
      <c r="M11">
        <v>1329</v>
      </c>
      <c r="N11">
        <v>-1</v>
      </c>
      <c r="O11" t="s">
        <v>692</v>
      </c>
      <c r="P11" t="s">
        <v>192</v>
      </c>
      <c r="Q11" t="s">
        <v>693</v>
      </c>
      <c r="R11" t="s">
        <v>694</v>
      </c>
      <c r="S11" t="s">
        <v>712</v>
      </c>
      <c r="T11" t="s">
        <v>713</v>
      </c>
      <c r="U11">
        <v>3</v>
      </c>
      <c r="V11" t="s">
        <v>193</v>
      </c>
      <c r="W11">
        <v>6371</v>
      </c>
      <c r="X11">
        <v>1904</v>
      </c>
      <c r="Y11">
        <v>0</v>
      </c>
      <c r="Z11">
        <v>1</v>
      </c>
      <c r="AA11" s="26" t="s">
        <v>196</v>
      </c>
      <c r="AB11">
        <v>1</v>
      </c>
      <c r="AC11" s="26" t="s">
        <v>194</v>
      </c>
      <c r="AD11">
        <v>0</v>
      </c>
      <c r="AE11" s="3" t="s">
        <v>195</v>
      </c>
      <c r="AF11" s="3" t="s">
        <v>195</v>
      </c>
      <c r="AG11" s="3">
        <v>0</v>
      </c>
      <c r="AH11" s="3">
        <v>0</v>
      </c>
      <c r="AI11" s="3">
        <v>0</v>
      </c>
      <c r="AJ11" s="3" t="s">
        <v>195</v>
      </c>
      <c r="AK11" s="3">
        <v>0</v>
      </c>
      <c r="AL11" s="3" t="s">
        <v>195</v>
      </c>
      <c r="AM11" s="3">
        <v>0</v>
      </c>
      <c r="AN11" s="3" t="s">
        <v>195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 t="s">
        <v>195</v>
      </c>
      <c r="AV11" s="3">
        <v>0</v>
      </c>
      <c r="AW11">
        <v>1</v>
      </c>
      <c r="AX11" s="3">
        <v>0</v>
      </c>
      <c r="AY11" s="3">
        <v>0</v>
      </c>
      <c r="AZ11" s="3">
        <v>0</v>
      </c>
      <c r="BA11" s="3">
        <v>0</v>
      </c>
      <c r="BB11">
        <v>1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 t="s">
        <v>195</v>
      </c>
      <c r="BJ11" s="3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 s="3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 s="3">
        <v>0.5</v>
      </c>
      <c r="BZ11">
        <v>1</v>
      </c>
      <c r="CA11" s="3">
        <v>0.5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>
        <v>1</v>
      </c>
      <c r="DH11">
        <v>1</v>
      </c>
      <c r="DI11" s="3">
        <v>0</v>
      </c>
      <c r="DJ11">
        <v>1</v>
      </c>
      <c r="DK11">
        <v>1</v>
      </c>
      <c r="DL11">
        <v>1</v>
      </c>
      <c r="DM11" s="3">
        <v>0.5</v>
      </c>
      <c r="DN11">
        <v>1</v>
      </c>
      <c r="DO11">
        <v>1</v>
      </c>
      <c r="DP11" s="3">
        <v>0.5</v>
      </c>
      <c r="DQ11">
        <v>1</v>
      </c>
      <c r="DR11" s="3">
        <v>0.5</v>
      </c>
      <c r="DS11">
        <v>1</v>
      </c>
      <c r="DT11">
        <v>1</v>
      </c>
      <c r="DU11">
        <v>1</v>
      </c>
      <c r="DV11" s="3">
        <v>0.5</v>
      </c>
      <c r="DW11" s="3">
        <v>0.5</v>
      </c>
      <c r="DX11">
        <v>1</v>
      </c>
      <c r="DY11">
        <v>1</v>
      </c>
      <c r="DZ11">
        <v>1</v>
      </c>
      <c r="EA11">
        <v>1</v>
      </c>
      <c r="EB11">
        <v>1</v>
      </c>
      <c r="EC11" s="3">
        <v>0.5</v>
      </c>
      <c r="ED11">
        <v>1</v>
      </c>
      <c r="EE11">
        <v>1</v>
      </c>
      <c r="EF11" s="3">
        <v>0.5</v>
      </c>
      <c r="EG11">
        <v>1</v>
      </c>
      <c r="EH11" s="3">
        <v>0.5</v>
      </c>
      <c r="EI11">
        <v>1</v>
      </c>
      <c r="EJ11">
        <v>1</v>
      </c>
      <c r="EK11" s="3">
        <v>0.5</v>
      </c>
      <c r="EL11">
        <v>1</v>
      </c>
      <c r="EM11" s="3">
        <v>0</v>
      </c>
      <c r="EN11" s="3">
        <v>0.5</v>
      </c>
      <c r="EO11" s="3">
        <v>0.5</v>
      </c>
      <c r="EP11">
        <v>1</v>
      </c>
      <c r="EQ11">
        <v>1</v>
      </c>
      <c r="ER11">
        <v>1</v>
      </c>
      <c r="ES11">
        <v>1</v>
      </c>
      <c r="ET11">
        <v>1</v>
      </c>
      <c r="EU11" s="3">
        <v>0.5</v>
      </c>
      <c r="EV11" s="3">
        <v>0.5</v>
      </c>
      <c r="EW11" s="3">
        <v>0</v>
      </c>
      <c r="EX11" s="3">
        <v>0</v>
      </c>
      <c r="EY11" s="3">
        <v>0</v>
      </c>
      <c r="EZ11" s="3">
        <v>0.5</v>
      </c>
      <c r="FA11">
        <v>1</v>
      </c>
      <c r="FB11">
        <v>1</v>
      </c>
      <c r="FC11">
        <v>1</v>
      </c>
      <c r="FD11" s="3">
        <v>0.5</v>
      </c>
      <c r="FE11" s="3">
        <v>0.5</v>
      </c>
      <c r="FF11">
        <v>1</v>
      </c>
      <c r="FG11">
        <v>1</v>
      </c>
      <c r="FH11" s="3">
        <v>0.5</v>
      </c>
      <c r="FI11" s="3">
        <v>0</v>
      </c>
      <c r="FJ11" s="3">
        <v>0.5</v>
      </c>
      <c r="FK11" s="3">
        <v>0.5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 s="3">
        <v>0.5</v>
      </c>
      <c r="GB11" s="3">
        <v>0.5</v>
      </c>
      <c r="GC11" s="3">
        <v>0.5</v>
      </c>
      <c r="GD11" s="3">
        <v>0.5</v>
      </c>
      <c r="GE11">
        <v>1</v>
      </c>
      <c r="GF11">
        <v>1</v>
      </c>
      <c r="GG11" s="3">
        <v>0.5</v>
      </c>
      <c r="GH11">
        <v>1</v>
      </c>
      <c r="GI11" s="16">
        <v>1</v>
      </c>
      <c r="GJ11">
        <f t="shared" si="0"/>
        <v>87.5</v>
      </c>
    </row>
    <row r="12" spans="1:192" x14ac:dyDescent="0.2">
      <c r="A12" s="40" t="s">
        <v>351</v>
      </c>
      <c r="B12">
        <v>429537996</v>
      </c>
      <c r="C12" t="s">
        <v>198</v>
      </c>
      <c r="D12" t="s">
        <v>197</v>
      </c>
      <c r="G12">
        <v>1790</v>
      </c>
      <c r="H12">
        <v>448</v>
      </c>
      <c r="I12" t="s">
        <v>197</v>
      </c>
      <c r="J12" t="s">
        <v>199</v>
      </c>
      <c r="K12" t="s">
        <v>200</v>
      </c>
      <c r="L12">
        <v>5373</v>
      </c>
      <c r="M12">
        <v>1344</v>
      </c>
      <c r="N12">
        <v>-1</v>
      </c>
      <c r="O12" t="s">
        <v>692</v>
      </c>
      <c r="P12" t="s">
        <v>192</v>
      </c>
      <c r="Q12" t="s">
        <v>693</v>
      </c>
      <c r="R12" t="s">
        <v>694</v>
      </c>
      <c r="S12" t="s">
        <v>714</v>
      </c>
      <c r="T12" t="s">
        <v>715</v>
      </c>
      <c r="U12">
        <v>3</v>
      </c>
      <c r="V12" t="s">
        <v>193</v>
      </c>
      <c r="W12">
        <v>6371</v>
      </c>
      <c r="X12">
        <v>1919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 s="3" t="s">
        <v>195</v>
      </c>
      <c r="AF12" s="3" t="s">
        <v>195</v>
      </c>
      <c r="AG12" s="3">
        <v>0</v>
      </c>
      <c r="AH12" s="3">
        <v>0</v>
      </c>
      <c r="AI12" s="3">
        <v>0</v>
      </c>
      <c r="AJ12" s="3" t="s">
        <v>195</v>
      </c>
      <c r="AK12" s="3">
        <v>0</v>
      </c>
      <c r="AL12" s="3">
        <v>0</v>
      </c>
      <c r="AM12" s="3">
        <v>0</v>
      </c>
      <c r="AN12" s="3" t="s">
        <v>195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 t="s">
        <v>195</v>
      </c>
      <c r="AW12">
        <v>1</v>
      </c>
      <c r="AX12" s="3">
        <v>0</v>
      </c>
      <c r="AY12" s="3">
        <v>0</v>
      </c>
      <c r="AZ12" s="3">
        <v>0</v>
      </c>
      <c r="BA12" s="3" t="s">
        <v>195</v>
      </c>
      <c r="BB12">
        <v>1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 s="3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 s="3">
        <v>0.5</v>
      </c>
      <c r="BZ12">
        <v>1</v>
      </c>
      <c r="CA12" s="3">
        <v>0.5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>
        <v>1</v>
      </c>
      <c r="DL12" s="3">
        <v>0.5</v>
      </c>
      <c r="DM12" s="3">
        <v>0</v>
      </c>
      <c r="DN12" s="3">
        <v>0</v>
      </c>
      <c r="DO12" s="3">
        <v>0.5</v>
      </c>
      <c r="DP12" s="3">
        <v>0</v>
      </c>
      <c r="DQ12" s="3">
        <v>0</v>
      </c>
      <c r="DR12" s="3">
        <v>0</v>
      </c>
      <c r="DS12" s="3">
        <v>0</v>
      </c>
      <c r="DT12" s="3">
        <v>0.5</v>
      </c>
      <c r="DU12" s="3">
        <v>0</v>
      </c>
      <c r="DV12" s="3">
        <v>0</v>
      </c>
      <c r="DW12" s="3">
        <v>0</v>
      </c>
      <c r="DX12" s="3">
        <v>0</v>
      </c>
      <c r="DY12">
        <v>1</v>
      </c>
      <c r="DZ12" s="3">
        <v>0.5</v>
      </c>
      <c r="EA12" s="3">
        <v>0.5</v>
      </c>
      <c r="EB12" s="3">
        <v>0</v>
      </c>
      <c r="EC12" s="3">
        <v>0</v>
      </c>
      <c r="ED12">
        <v>1</v>
      </c>
      <c r="EE12" s="3">
        <v>0</v>
      </c>
      <c r="EF12" s="3">
        <v>0</v>
      </c>
      <c r="EG12" s="3">
        <v>0</v>
      </c>
      <c r="EH12" s="3">
        <v>0.5</v>
      </c>
      <c r="EI12" s="3">
        <v>0</v>
      </c>
      <c r="EJ12" s="3">
        <v>0</v>
      </c>
      <c r="EK12" s="3">
        <v>0</v>
      </c>
      <c r="EL12" s="3">
        <v>0.5</v>
      </c>
      <c r="EM12" s="3">
        <v>0</v>
      </c>
      <c r="EN12" s="3">
        <v>0.5</v>
      </c>
      <c r="EO12" s="3">
        <v>0.5</v>
      </c>
      <c r="EP12">
        <v>1</v>
      </c>
      <c r="EQ12">
        <v>1</v>
      </c>
      <c r="ER12">
        <v>1</v>
      </c>
      <c r="ES12">
        <v>1</v>
      </c>
      <c r="ET12" s="3">
        <v>0.5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0.5</v>
      </c>
      <c r="FC12" s="3">
        <v>0</v>
      </c>
      <c r="FD12" s="3">
        <v>0</v>
      </c>
      <c r="FE12" s="3">
        <v>0</v>
      </c>
      <c r="FF12">
        <v>1</v>
      </c>
      <c r="FG12" s="3">
        <v>0.5</v>
      </c>
      <c r="FH12" s="3">
        <v>0</v>
      </c>
      <c r="FI12" s="3">
        <v>0</v>
      </c>
      <c r="FJ12" s="3">
        <v>0.5</v>
      </c>
      <c r="FK12" s="3">
        <v>0</v>
      </c>
      <c r="FL12">
        <v>1</v>
      </c>
      <c r="FM12" s="3">
        <v>0.5</v>
      </c>
      <c r="FN12" s="3">
        <v>0</v>
      </c>
      <c r="FO12" s="3">
        <v>0.5</v>
      </c>
      <c r="FP12" s="3">
        <v>0</v>
      </c>
      <c r="FQ12" s="3">
        <v>0.5</v>
      </c>
      <c r="FR12" s="3">
        <v>0</v>
      </c>
      <c r="FS12">
        <v>1</v>
      </c>
      <c r="FT12">
        <v>1</v>
      </c>
      <c r="FU12" s="3">
        <v>0</v>
      </c>
      <c r="FV12">
        <v>1</v>
      </c>
      <c r="FW12">
        <v>1</v>
      </c>
      <c r="FX12" s="3">
        <v>0</v>
      </c>
      <c r="FY12" s="3">
        <v>0.5</v>
      </c>
      <c r="FZ12" s="3">
        <v>0</v>
      </c>
      <c r="GA12" s="3">
        <v>0</v>
      </c>
      <c r="GB12" s="3">
        <v>0</v>
      </c>
      <c r="GC12" s="3">
        <v>0</v>
      </c>
      <c r="GD12" s="3">
        <v>0.5</v>
      </c>
      <c r="GE12" s="3">
        <v>0</v>
      </c>
      <c r="GF12">
        <v>1</v>
      </c>
      <c r="GG12" s="3">
        <v>0.5</v>
      </c>
      <c r="GH12">
        <v>1</v>
      </c>
      <c r="GI12" s="16">
        <v>1</v>
      </c>
      <c r="GJ12">
        <f t="shared" si="0"/>
        <v>50</v>
      </c>
    </row>
    <row r="13" spans="1:192" x14ac:dyDescent="0.2">
      <c r="A13" s="40" t="s">
        <v>351</v>
      </c>
      <c r="B13">
        <v>429538011</v>
      </c>
      <c r="C13" t="s">
        <v>188</v>
      </c>
      <c r="D13" t="s">
        <v>197</v>
      </c>
      <c r="G13">
        <v>1790</v>
      </c>
      <c r="H13">
        <v>453</v>
      </c>
      <c r="I13" t="s">
        <v>197</v>
      </c>
      <c r="J13" t="s">
        <v>199</v>
      </c>
      <c r="K13" t="s">
        <v>200</v>
      </c>
      <c r="L13">
        <v>5373</v>
      </c>
      <c r="M13">
        <v>1359</v>
      </c>
      <c r="N13">
        <v>-1</v>
      </c>
      <c r="O13" t="s">
        <v>692</v>
      </c>
      <c r="P13" t="s">
        <v>192</v>
      </c>
      <c r="Q13" t="s">
        <v>693</v>
      </c>
      <c r="R13" t="s">
        <v>694</v>
      </c>
      <c r="S13" t="s">
        <v>716</v>
      </c>
      <c r="T13" t="s">
        <v>717</v>
      </c>
      <c r="U13">
        <v>3</v>
      </c>
      <c r="V13" t="s">
        <v>193</v>
      </c>
      <c r="W13">
        <v>6371</v>
      </c>
      <c r="X13">
        <v>1934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 s="3" t="s">
        <v>195</v>
      </c>
      <c r="AF13" s="3" t="s">
        <v>195</v>
      </c>
      <c r="AG13" s="3">
        <v>0</v>
      </c>
      <c r="AH13" s="3">
        <v>0</v>
      </c>
      <c r="AI13" s="3">
        <v>0</v>
      </c>
      <c r="AJ13" s="3" t="s">
        <v>195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 t="s">
        <v>195</v>
      </c>
      <c r="AW13">
        <v>1</v>
      </c>
      <c r="AX13" s="3">
        <v>0</v>
      </c>
      <c r="AY13" s="3">
        <v>0</v>
      </c>
      <c r="AZ13" s="3">
        <v>0</v>
      </c>
      <c r="BA13" s="3" t="s">
        <v>195</v>
      </c>
      <c r="BB13">
        <v>1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 s="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 s="3">
        <v>0.5</v>
      </c>
      <c r="BZ13">
        <v>1</v>
      </c>
      <c r="CA13" s="3">
        <v>0.5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>
        <v>1</v>
      </c>
      <c r="DL13" s="3">
        <v>0.5</v>
      </c>
      <c r="DM13" s="3">
        <v>0</v>
      </c>
      <c r="DN13" s="3">
        <v>0</v>
      </c>
      <c r="DO13" s="3">
        <v>0.5</v>
      </c>
      <c r="DP13" s="3">
        <v>0</v>
      </c>
      <c r="DQ13" s="3">
        <v>0</v>
      </c>
      <c r="DR13" s="3">
        <v>0</v>
      </c>
      <c r="DS13" s="3">
        <v>0</v>
      </c>
      <c r="DT13" s="3">
        <v>0.5</v>
      </c>
      <c r="DU13" s="3">
        <v>0</v>
      </c>
      <c r="DV13" s="3">
        <v>0</v>
      </c>
      <c r="DW13" s="3">
        <v>0</v>
      </c>
      <c r="DX13" s="3">
        <v>0</v>
      </c>
      <c r="DY13">
        <v>1</v>
      </c>
      <c r="DZ13" s="3">
        <v>0.5</v>
      </c>
      <c r="EA13" s="3">
        <v>0.5</v>
      </c>
      <c r="EB13" s="3">
        <v>0</v>
      </c>
      <c r="EC13" s="3">
        <v>0</v>
      </c>
      <c r="ED13">
        <v>1</v>
      </c>
      <c r="EE13" s="3">
        <v>0</v>
      </c>
      <c r="EF13" s="3">
        <v>0</v>
      </c>
      <c r="EG13" s="3">
        <v>0</v>
      </c>
      <c r="EH13" s="3">
        <v>0.5</v>
      </c>
      <c r="EI13" s="3">
        <v>0</v>
      </c>
      <c r="EJ13" s="3">
        <v>0</v>
      </c>
      <c r="EK13" s="3">
        <v>0</v>
      </c>
      <c r="EL13" s="3">
        <v>0.5</v>
      </c>
      <c r="EM13" s="3">
        <v>0</v>
      </c>
      <c r="EN13" s="3">
        <v>0.5</v>
      </c>
      <c r="EO13" s="3">
        <v>0.5</v>
      </c>
      <c r="EP13">
        <v>1</v>
      </c>
      <c r="EQ13">
        <v>1</v>
      </c>
      <c r="ER13">
        <v>1</v>
      </c>
      <c r="ES13">
        <v>1</v>
      </c>
      <c r="ET13" s="3">
        <v>0.5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0.5</v>
      </c>
      <c r="FC13" s="3">
        <v>0</v>
      </c>
      <c r="FD13" s="3">
        <v>0</v>
      </c>
      <c r="FE13" s="3">
        <v>0</v>
      </c>
      <c r="FF13">
        <v>1</v>
      </c>
      <c r="FG13">
        <v>1</v>
      </c>
      <c r="FH13" s="3">
        <v>0</v>
      </c>
      <c r="FI13" s="3">
        <v>0</v>
      </c>
      <c r="FJ13" s="3">
        <v>0.5</v>
      </c>
      <c r="FK13" s="3">
        <v>0</v>
      </c>
      <c r="FL13">
        <v>1</v>
      </c>
      <c r="FM13" s="3">
        <v>0.5</v>
      </c>
      <c r="FN13" s="3">
        <v>0</v>
      </c>
      <c r="FO13" s="3">
        <v>0.5</v>
      </c>
      <c r="FP13" s="3">
        <v>0</v>
      </c>
      <c r="FQ13" s="3">
        <v>0.5</v>
      </c>
      <c r="FR13" s="3">
        <v>0</v>
      </c>
      <c r="FS13">
        <v>1</v>
      </c>
      <c r="FT13">
        <v>1</v>
      </c>
      <c r="FU13" s="3">
        <v>0</v>
      </c>
      <c r="FV13">
        <v>1</v>
      </c>
      <c r="FW13">
        <v>1</v>
      </c>
      <c r="FX13" s="3">
        <v>0</v>
      </c>
      <c r="FY13" s="3">
        <v>0.5</v>
      </c>
      <c r="FZ13" s="3">
        <v>0</v>
      </c>
      <c r="GA13" s="3">
        <v>0</v>
      </c>
      <c r="GB13" s="3">
        <v>0</v>
      </c>
      <c r="GC13" s="3">
        <v>0</v>
      </c>
      <c r="GD13" s="3">
        <v>0.5</v>
      </c>
      <c r="GE13" s="3">
        <v>0</v>
      </c>
      <c r="GF13">
        <v>1</v>
      </c>
      <c r="GG13" s="3">
        <v>0.5</v>
      </c>
      <c r="GH13">
        <v>1</v>
      </c>
      <c r="GI13" s="16">
        <v>1</v>
      </c>
      <c r="GJ13">
        <f t="shared" si="0"/>
        <v>50.5</v>
      </c>
    </row>
    <row r="14" spans="1:192" x14ac:dyDescent="0.2">
      <c r="A14" s="40" t="s">
        <v>351</v>
      </c>
      <c r="B14">
        <v>429538029</v>
      </c>
      <c r="C14" t="s">
        <v>198</v>
      </c>
      <c r="D14" t="s">
        <v>188</v>
      </c>
      <c r="G14">
        <v>1790</v>
      </c>
      <c r="H14">
        <v>459</v>
      </c>
      <c r="I14" t="s">
        <v>188</v>
      </c>
      <c r="J14" t="s">
        <v>199</v>
      </c>
      <c r="K14" t="s">
        <v>200</v>
      </c>
      <c r="L14">
        <v>5373</v>
      </c>
      <c r="M14">
        <v>1377</v>
      </c>
      <c r="N14">
        <v>-1</v>
      </c>
      <c r="O14" t="s">
        <v>692</v>
      </c>
      <c r="P14" t="s">
        <v>192</v>
      </c>
      <c r="Q14" t="s">
        <v>693</v>
      </c>
      <c r="R14" t="s">
        <v>694</v>
      </c>
      <c r="S14" t="s">
        <v>718</v>
      </c>
      <c r="T14" t="s">
        <v>482</v>
      </c>
      <c r="U14">
        <v>3</v>
      </c>
      <c r="V14" t="s">
        <v>193</v>
      </c>
      <c r="W14">
        <v>6371</v>
      </c>
      <c r="X14">
        <v>1952</v>
      </c>
      <c r="Y14">
        <v>0</v>
      </c>
      <c r="Z14">
        <v>1</v>
      </c>
      <c r="AA14" s="26" t="s">
        <v>196</v>
      </c>
      <c r="AB14">
        <v>1</v>
      </c>
      <c r="AC14" s="26" t="s">
        <v>194</v>
      </c>
      <c r="AD14">
        <v>0</v>
      </c>
      <c r="AE14" s="3" t="s">
        <v>195</v>
      </c>
      <c r="AF14" s="3" t="s">
        <v>195</v>
      </c>
      <c r="AG14" s="3">
        <v>0</v>
      </c>
      <c r="AH14" s="3">
        <v>0</v>
      </c>
      <c r="AI14" s="3">
        <v>0</v>
      </c>
      <c r="AJ14" s="3" t="s">
        <v>195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 t="s">
        <v>195</v>
      </c>
      <c r="AW14">
        <v>1</v>
      </c>
      <c r="AX14" s="3">
        <v>0</v>
      </c>
      <c r="AY14" s="3">
        <v>0</v>
      </c>
      <c r="AZ14" s="3">
        <v>0</v>
      </c>
      <c r="BA14" s="3">
        <v>0</v>
      </c>
      <c r="BB14">
        <v>1</v>
      </c>
      <c r="BC14" s="3" t="s">
        <v>195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 t="s">
        <v>195</v>
      </c>
      <c r="BJ14" s="3">
        <v>0</v>
      </c>
      <c r="BK14" s="3" t="s">
        <v>195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 s="3" t="s">
        <v>195</v>
      </c>
      <c r="BS14" s="3">
        <v>0.5</v>
      </c>
      <c r="BT14">
        <v>1</v>
      </c>
      <c r="BU14">
        <v>1</v>
      </c>
      <c r="BV14">
        <v>1</v>
      </c>
      <c r="BW14">
        <v>1</v>
      </c>
      <c r="BX14">
        <v>1</v>
      </c>
      <c r="BY14" s="3">
        <v>0.5</v>
      </c>
      <c r="BZ14">
        <v>1</v>
      </c>
      <c r="CA14" s="3">
        <v>0.5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0.5</v>
      </c>
      <c r="DI14" s="3">
        <v>0</v>
      </c>
      <c r="DJ14" s="3">
        <v>0</v>
      </c>
      <c r="DK14">
        <v>1</v>
      </c>
      <c r="DL14">
        <v>1</v>
      </c>
      <c r="DM14" s="3">
        <v>0</v>
      </c>
      <c r="DN14" s="3">
        <v>0</v>
      </c>
      <c r="DO14" s="3">
        <v>0.5</v>
      </c>
      <c r="DP14" s="3">
        <v>0</v>
      </c>
      <c r="DQ14" s="3">
        <v>0</v>
      </c>
      <c r="DR14" s="3">
        <v>0</v>
      </c>
      <c r="DS14" s="3">
        <v>0.5</v>
      </c>
      <c r="DT14" s="3">
        <v>0.5</v>
      </c>
      <c r="DU14" s="3">
        <v>0</v>
      </c>
      <c r="DV14" s="3">
        <v>0</v>
      </c>
      <c r="DW14" s="3">
        <v>0</v>
      </c>
      <c r="DX14" s="3">
        <v>0</v>
      </c>
      <c r="DY14" s="3">
        <v>0.5</v>
      </c>
      <c r="DZ14" s="3">
        <v>0.5</v>
      </c>
      <c r="EA14">
        <v>1</v>
      </c>
      <c r="EB14" s="3">
        <v>0</v>
      </c>
      <c r="EC14" s="3">
        <v>0</v>
      </c>
      <c r="ED14">
        <v>1</v>
      </c>
      <c r="EE14" s="3">
        <v>0</v>
      </c>
      <c r="EF14" s="3">
        <v>0</v>
      </c>
      <c r="EG14" s="3">
        <v>0.5</v>
      </c>
      <c r="EH14" s="3">
        <v>0.5</v>
      </c>
      <c r="EI14" s="3">
        <v>0</v>
      </c>
      <c r="EJ14" s="3">
        <v>0.5</v>
      </c>
      <c r="EK14" s="3">
        <v>0</v>
      </c>
      <c r="EL14" s="3">
        <v>0.5</v>
      </c>
      <c r="EM14" s="3">
        <v>0</v>
      </c>
      <c r="EN14" s="3">
        <v>0.5</v>
      </c>
      <c r="EO14" s="3">
        <v>0.5</v>
      </c>
      <c r="EP14">
        <v>1</v>
      </c>
      <c r="EQ14">
        <v>1</v>
      </c>
      <c r="ER14">
        <v>1</v>
      </c>
      <c r="ES14">
        <v>1</v>
      </c>
      <c r="ET14" s="3">
        <v>0.5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0.5</v>
      </c>
      <c r="FC14" s="3">
        <v>0</v>
      </c>
      <c r="FD14" s="3">
        <v>0</v>
      </c>
      <c r="FE14" s="3">
        <v>0</v>
      </c>
      <c r="FF14">
        <v>1</v>
      </c>
      <c r="FG14">
        <v>1</v>
      </c>
      <c r="FH14" s="3">
        <v>0</v>
      </c>
      <c r="FI14" s="3">
        <v>0</v>
      </c>
      <c r="FJ14" s="3">
        <v>0.5</v>
      </c>
      <c r="FK14" s="3">
        <v>0</v>
      </c>
      <c r="FL14">
        <v>1</v>
      </c>
      <c r="FM14" s="3">
        <v>0.5</v>
      </c>
      <c r="FN14" s="3">
        <v>0</v>
      </c>
      <c r="FO14" s="3">
        <v>0.5</v>
      </c>
      <c r="FP14" s="3">
        <v>0</v>
      </c>
      <c r="FQ14" s="3">
        <v>0.5</v>
      </c>
      <c r="FR14" s="3">
        <v>0</v>
      </c>
      <c r="FS14">
        <v>1</v>
      </c>
      <c r="FT14">
        <v>1</v>
      </c>
      <c r="FU14" s="3">
        <v>0</v>
      </c>
      <c r="FV14">
        <v>1</v>
      </c>
      <c r="FW14">
        <v>1</v>
      </c>
      <c r="FX14" s="3">
        <v>0</v>
      </c>
      <c r="FY14" s="3">
        <v>0.5</v>
      </c>
      <c r="FZ14" s="3">
        <v>0</v>
      </c>
      <c r="GA14" s="3">
        <v>0</v>
      </c>
      <c r="GB14" s="3">
        <v>0</v>
      </c>
      <c r="GC14" s="3">
        <v>0</v>
      </c>
      <c r="GD14" s="3">
        <v>0.5</v>
      </c>
      <c r="GE14" s="3">
        <v>0</v>
      </c>
      <c r="GF14">
        <v>1</v>
      </c>
      <c r="GG14" s="3">
        <v>0.5</v>
      </c>
      <c r="GH14">
        <v>1</v>
      </c>
      <c r="GI14" s="16">
        <v>1</v>
      </c>
      <c r="GJ14">
        <f t="shared" si="0"/>
        <v>51</v>
      </c>
    </row>
    <row r="15" spans="1:192" x14ac:dyDescent="0.2">
      <c r="A15" s="40" t="s">
        <v>351</v>
      </c>
      <c r="B15">
        <v>429538030</v>
      </c>
      <c r="C15" t="s">
        <v>188</v>
      </c>
      <c r="D15" t="s">
        <v>189</v>
      </c>
      <c r="G15">
        <v>1790</v>
      </c>
      <c r="H15">
        <v>460</v>
      </c>
      <c r="I15" t="s">
        <v>189</v>
      </c>
      <c r="J15" t="s">
        <v>190</v>
      </c>
      <c r="K15" t="s">
        <v>191</v>
      </c>
      <c r="L15">
        <v>5373</v>
      </c>
      <c r="M15">
        <v>1378</v>
      </c>
      <c r="N15">
        <v>-1</v>
      </c>
      <c r="O15" t="s">
        <v>692</v>
      </c>
      <c r="P15" t="s">
        <v>192</v>
      </c>
      <c r="Q15" t="s">
        <v>693</v>
      </c>
      <c r="R15" t="s">
        <v>694</v>
      </c>
      <c r="S15" t="s">
        <v>719</v>
      </c>
      <c r="T15" t="s">
        <v>720</v>
      </c>
      <c r="U15">
        <v>3</v>
      </c>
      <c r="V15" t="s">
        <v>193</v>
      </c>
      <c r="W15">
        <v>6371</v>
      </c>
      <c r="X15">
        <v>1953</v>
      </c>
      <c r="Y15">
        <v>0</v>
      </c>
      <c r="Z15">
        <v>1</v>
      </c>
      <c r="AA15" s="26" t="s">
        <v>196</v>
      </c>
      <c r="AB15">
        <v>1</v>
      </c>
      <c r="AC15" s="26" t="s">
        <v>194</v>
      </c>
      <c r="AD15">
        <v>0</v>
      </c>
      <c r="AE15" s="3" t="s">
        <v>195</v>
      </c>
      <c r="AF15" s="3" t="s">
        <v>195</v>
      </c>
      <c r="AG15" s="3">
        <v>0</v>
      </c>
      <c r="AH15" s="3">
        <v>0</v>
      </c>
      <c r="AI15" s="3">
        <v>0</v>
      </c>
      <c r="AJ15" s="3" t="s">
        <v>195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 t="s">
        <v>195</v>
      </c>
      <c r="AV15" s="3" t="s">
        <v>195</v>
      </c>
      <c r="AW15">
        <v>1</v>
      </c>
      <c r="AX15" s="3">
        <v>0</v>
      </c>
      <c r="AY15" s="3">
        <v>0</v>
      </c>
      <c r="AZ15" s="3">
        <v>0</v>
      </c>
      <c r="BA15" s="3">
        <v>0</v>
      </c>
      <c r="BB15">
        <v>1</v>
      </c>
      <c r="BC15" s="3" t="s">
        <v>195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 t="s">
        <v>195</v>
      </c>
      <c r="BJ15" s="3">
        <v>0</v>
      </c>
      <c r="BK15" s="3" t="s">
        <v>195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 s="3">
        <v>0.5</v>
      </c>
      <c r="BT15">
        <v>1</v>
      </c>
      <c r="BU15">
        <v>1</v>
      </c>
      <c r="BV15">
        <v>1</v>
      </c>
      <c r="BW15">
        <v>1</v>
      </c>
      <c r="BX15">
        <v>1</v>
      </c>
      <c r="BY15" s="3">
        <v>0.5</v>
      </c>
      <c r="BZ15">
        <v>1</v>
      </c>
      <c r="CA15" s="3">
        <v>0.5</v>
      </c>
      <c r="CB15">
        <v>1</v>
      </c>
      <c r="CC15" s="3" t="s">
        <v>195</v>
      </c>
      <c r="CD15">
        <v>1</v>
      </c>
      <c r="CE15">
        <v>1</v>
      </c>
      <c r="CF15">
        <v>1</v>
      </c>
      <c r="CG15">
        <v>1</v>
      </c>
      <c r="CH15">
        <v>1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0.5</v>
      </c>
      <c r="DI15" s="3">
        <v>0</v>
      </c>
      <c r="DJ15" s="3">
        <v>0</v>
      </c>
      <c r="DK15">
        <v>1</v>
      </c>
      <c r="DL15">
        <v>1</v>
      </c>
      <c r="DM15" s="3">
        <v>0</v>
      </c>
      <c r="DN15" s="3">
        <v>0</v>
      </c>
      <c r="DO15" s="3">
        <v>0.5</v>
      </c>
      <c r="DP15" s="3">
        <v>0</v>
      </c>
      <c r="DQ15" s="3">
        <v>0</v>
      </c>
      <c r="DR15" s="3">
        <v>0</v>
      </c>
      <c r="DS15" s="3">
        <v>0.5</v>
      </c>
      <c r="DT15" s="3">
        <v>0.5</v>
      </c>
      <c r="DU15" s="3">
        <v>0</v>
      </c>
      <c r="DV15" s="3">
        <v>0</v>
      </c>
      <c r="DW15" s="3">
        <v>0</v>
      </c>
      <c r="DX15" s="3">
        <v>0</v>
      </c>
      <c r="DY15" s="3">
        <v>0.5</v>
      </c>
      <c r="DZ15" s="3">
        <v>0.5</v>
      </c>
      <c r="EA15">
        <v>1</v>
      </c>
      <c r="EB15" s="3">
        <v>0</v>
      </c>
      <c r="EC15" s="3">
        <v>0</v>
      </c>
      <c r="ED15">
        <v>1</v>
      </c>
      <c r="EE15" s="3">
        <v>0</v>
      </c>
      <c r="EF15" s="3">
        <v>0</v>
      </c>
      <c r="EG15" s="3">
        <v>0.5</v>
      </c>
      <c r="EH15" s="3">
        <v>0.5</v>
      </c>
      <c r="EI15" s="3">
        <v>0</v>
      </c>
      <c r="EJ15" s="3">
        <v>0.5</v>
      </c>
      <c r="EK15" s="3">
        <v>0</v>
      </c>
      <c r="EL15" s="3">
        <v>0.5</v>
      </c>
      <c r="EM15" s="3">
        <v>0</v>
      </c>
      <c r="EN15" s="3">
        <v>0.5</v>
      </c>
      <c r="EO15" s="3">
        <v>0.5</v>
      </c>
      <c r="EP15">
        <v>1</v>
      </c>
      <c r="EQ15">
        <v>1</v>
      </c>
      <c r="ER15">
        <v>1</v>
      </c>
      <c r="ES15">
        <v>1</v>
      </c>
      <c r="ET15" s="3">
        <v>0.5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0.5</v>
      </c>
      <c r="FC15" s="3">
        <v>0</v>
      </c>
      <c r="FD15" s="3">
        <v>0</v>
      </c>
      <c r="FE15" s="3">
        <v>0</v>
      </c>
      <c r="FF15">
        <v>1</v>
      </c>
      <c r="FG15">
        <v>1</v>
      </c>
      <c r="FH15" s="3">
        <v>0</v>
      </c>
      <c r="FI15" s="3">
        <v>0</v>
      </c>
      <c r="FJ15" s="3">
        <v>0.5</v>
      </c>
      <c r="FK15" s="3">
        <v>0</v>
      </c>
      <c r="FL15">
        <v>1</v>
      </c>
      <c r="FM15" s="3">
        <v>0.5</v>
      </c>
      <c r="FN15" s="3">
        <v>0</v>
      </c>
      <c r="FO15" s="3">
        <v>0.5</v>
      </c>
      <c r="FP15" s="3">
        <v>0</v>
      </c>
      <c r="FQ15" s="3">
        <v>0.5</v>
      </c>
      <c r="FR15" s="3">
        <v>0</v>
      </c>
      <c r="FS15">
        <v>1</v>
      </c>
      <c r="FT15">
        <v>1</v>
      </c>
      <c r="FU15" s="3">
        <v>0</v>
      </c>
      <c r="FV15">
        <v>1</v>
      </c>
      <c r="FW15">
        <v>1</v>
      </c>
      <c r="FX15" s="3">
        <v>0</v>
      </c>
      <c r="FY15" s="3">
        <v>0.5</v>
      </c>
      <c r="FZ15" s="3">
        <v>0</v>
      </c>
      <c r="GA15" s="3">
        <v>0</v>
      </c>
      <c r="GB15" s="3">
        <v>0</v>
      </c>
      <c r="GC15" s="3">
        <v>0</v>
      </c>
      <c r="GD15" s="3">
        <v>0.5</v>
      </c>
      <c r="GE15" s="3">
        <v>0</v>
      </c>
      <c r="GF15">
        <v>1</v>
      </c>
      <c r="GG15" s="3">
        <v>0.5</v>
      </c>
      <c r="GH15">
        <v>1</v>
      </c>
      <c r="GI15" s="16">
        <v>1</v>
      </c>
      <c r="GJ15">
        <f t="shared" si="0"/>
        <v>51</v>
      </c>
    </row>
    <row r="16" spans="1:192" x14ac:dyDescent="0.2">
      <c r="A16" s="40" t="s">
        <v>351</v>
      </c>
      <c r="B16">
        <v>429538090</v>
      </c>
      <c r="C16" t="s">
        <v>188</v>
      </c>
      <c r="D16" t="s">
        <v>198</v>
      </c>
      <c r="G16">
        <v>1790</v>
      </c>
      <c r="H16">
        <v>480</v>
      </c>
      <c r="I16" t="s">
        <v>198</v>
      </c>
      <c r="J16" t="s">
        <v>199</v>
      </c>
      <c r="K16" t="s">
        <v>200</v>
      </c>
      <c r="L16">
        <v>5373</v>
      </c>
      <c r="M16">
        <v>1438</v>
      </c>
      <c r="N16">
        <v>-1</v>
      </c>
      <c r="O16" t="s">
        <v>692</v>
      </c>
      <c r="P16" t="s">
        <v>192</v>
      </c>
      <c r="Q16" t="s">
        <v>693</v>
      </c>
      <c r="R16" t="s">
        <v>694</v>
      </c>
      <c r="S16" t="s">
        <v>721</v>
      </c>
      <c r="T16" t="s">
        <v>722</v>
      </c>
      <c r="U16">
        <v>3</v>
      </c>
      <c r="V16" t="s">
        <v>193</v>
      </c>
      <c r="W16">
        <v>6371</v>
      </c>
      <c r="X16">
        <v>2013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 s="3">
        <v>0</v>
      </c>
      <c r="AF16" s="3" t="s">
        <v>195</v>
      </c>
      <c r="AG16" s="3">
        <v>0</v>
      </c>
      <c r="AH16" s="3">
        <v>0</v>
      </c>
      <c r="AI16" s="3">
        <v>0</v>
      </c>
      <c r="AJ16" s="3" t="s">
        <v>195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 t="s">
        <v>195</v>
      </c>
      <c r="AQ16" s="3">
        <v>0</v>
      </c>
      <c r="AR16" s="3">
        <v>0</v>
      </c>
      <c r="AS16" s="3">
        <v>0.5</v>
      </c>
      <c r="AT16" s="3">
        <v>0</v>
      </c>
      <c r="AU16" s="3" t="s">
        <v>195</v>
      </c>
      <c r="AV16" s="3">
        <v>0</v>
      </c>
      <c r="AW16">
        <v>1</v>
      </c>
      <c r="AX16" s="3">
        <v>0</v>
      </c>
      <c r="AY16" s="3">
        <v>0</v>
      </c>
      <c r="AZ16" s="3">
        <v>0</v>
      </c>
      <c r="BA16" s="3">
        <v>0</v>
      </c>
      <c r="BB16">
        <v>1</v>
      </c>
      <c r="BC16" s="3" t="s">
        <v>195</v>
      </c>
      <c r="BD16" s="3">
        <v>0</v>
      </c>
      <c r="BE16" s="3">
        <v>0</v>
      </c>
      <c r="BF16" s="3">
        <v>0</v>
      </c>
      <c r="BG16">
        <v>1</v>
      </c>
      <c r="BH16" s="3">
        <v>0</v>
      </c>
      <c r="BI16" s="3">
        <v>0</v>
      </c>
      <c r="BJ16" s="3">
        <v>0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 s="3">
        <v>0.5</v>
      </c>
      <c r="BT16">
        <v>1</v>
      </c>
      <c r="BU16">
        <v>1</v>
      </c>
      <c r="BV16">
        <v>1</v>
      </c>
      <c r="BW16">
        <v>1</v>
      </c>
      <c r="BX16">
        <v>1</v>
      </c>
      <c r="BY16" s="3">
        <v>0.5</v>
      </c>
      <c r="BZ16">
        <v>1</v>
      </c>
      <c r="CA16" s="3">
        <v>0.5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0.5</v>
      </c>
      <c r="DH16">
        <v>1</v>
      </c>
      <c r="DI16" s="3">
        <v>0</v>
      </c>
      <c r="DJ16">
        <v>1</v>
      </c>
      <c r="DK16">
        <v>1</v>
      </c>
      <c r="DL16">
        <v>1</v>
      </c>
      <c r="DM16">
        <v>1</v>
      </c>
      <c r="DN16" s="3">
        <v>0.5</v>
      </c>
      <c r="DO16" s="3">
        <v>0.5</v>
      </c>
      <c r="DP16" s="3">
        <v>0</v>
      </c>
      <c r="DQ16" s="3">
        <v>0.5</v>
      </c>
      <c r="DR16" s="3">
        <v>0.5</v>
      </c>
      <c r="DS16">
        <v>1</v>
      </c>
      <c r="DT16" s="3">
        <v>0.5</v>
      </c>
      <c r="DU16" s="3">
        <v>0</v>
      </c>
      <c r="DV16">
        <v>1</v>
      </c>
      <c r="DW16" s="3">
        <v>0.5</v>
      </c>
      <c r="DX16" s="3">
        <v>0</v>
      </c>
      <c r="DY16">
        <v>1</v>
      </c>
      <c r="DZ16" s="3">
        <v>0.5</v>
      </c>
      <c r="EA16">
        <v>1</v>
      </c>
      <c r="EB16" s="3">
        <v>0</v>
      </c>
      <c r="EC16" s="3">
        <v>0.5</v>
      </c>
      <c r="ED16">
        <v>1</v>
      </c>
      <c r="EE16" s="3">
        <v>0.5</v>
      </c>
      <c r="EF16" s="3">
        <v>0.5</v>
      </c>
      <c r="EG16">
        <v>1</v>
      </c>
      <c r="EH16" s="3">
        <v>0.5</v>
      </c>
      <c r="EI16">
        <v>1</v>
      </c>
      <c r="EJ16">
        <v>1</v>
      </c>
      <c r="EK16" s="3">
        <v>0.5</v>
      </c>
      <c r="EL16">
        <v>1</v>
      </c>
      <c r="EM16" s="3">
        <v>0</v>
      </c>
      <c r="EN16" s="3">
        <v>0.5</v>
      </c>
      <c r="EO16" s="3">
        <v>0.5</v>
      </c>
      <c r="EP16">
        <v>1</v>
      </c>
      <c r="EQ16">
        <v>1</v>
      </c>
      <c r="ER16">
        <v>1</v>
      </c>
      <c r="ES16">
        <v>1</v>
      </c>
      <c r="ET16">
        <v>1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0.5</v>
      </c>
      <c r="FA16" s="3">
        <v>0.5</v>
      </c>
      <c r="FB16" s="3">
        <v>0.5</v>
      </c>
      <c r="FC16" s="3">
        <v>0.5</v>
      </c>
      <c r="FD16" s="3">
        <v>0.5</v>
      </c>
      <c r="FE16" s="3">
        <v>0.5</v>
      </c>
      <c r="FF16">
        <v>1</v>
      </c>
      <c r="FG16">
        <v>1</v>
      </c>
      <c r="FH16" s="3">
        <v>0</v>
      </c>
      <c r="FI16" s="3">
        <v>0</v>
      </c>
      <c r="FJ16" s="3">
        <v>0.5</v>
      </c>
      <c r="FK16" s="3">
        <v>0</v>
      </c>
      <c r="FL16">
        <v>1</v>
      </c>
      <c r="FM16" s="3">
        <v>0.5</v>
      </c>
      <c r="FN16" s="3">
        <v>0.5</v>
      </c>
      <c r="FO16" s="3">
        <v>0.5</v>
      </c>
      <c r="FP16" s="3">
        <v>0.5</v>
      </c>
      <c r="FQ16" s="3">
        <v>0.5</v>
      </c>
      <c r="FR16" s="3">
        <v>0</v>
      </c>
      <c r="FS16">
        <v>1</v>
      </c>
      <c r="FT16">
        <v>1</v>
      </c>
      <c r="FU16" s="3">
        <v>0</v>
      </c>
      <c r="FV16">
        <v>1</v>
      </c>
      <c r="FW16">
        <v>1</v>
      </c>
      <c r="FX16">
        <v>1</v>
      </c>
      <c r="FY16">
        <v>1</v>
      </c>
      <c r="FZ16">
        <v>1</v>
      </c>
      <c r="GA16" s="3">
        <v>0.5</v>
      </c>
      <c r="GB16" s="3">
        <v>0</v>
      </c>
      <c r="GC16" s="3">
        <v>0.5</v>
      </c>
      <c r="GD16" s="3">
        <v>0.5</v>
      </c>
      <c r="GE16">
        <v>1</v>
      </c>
      <c r="GF16">
        <v>1</v>
      </c>
      <c r="GG16" s="3">
        <v>0.5</v>
      </c>
      <c r="GH16">
        <v>1</v>
      </c>
      <c r="GI16" s="16">
        <v>1</v>
      </c>
      <c r="GJ16">
        <f t="shared" si="0"/>
        <v>74.5</v>
      </c>
    </row>
    <row r="17" spans="1:192" x14ac:dyDescent="0.2">
      <c r="A17" s="40" t="s">
        <v>351</v>
      </c>
      <c r="B17">
        <v>429538104</v>
      </c>
      <c r="C17" t="s">
        <v>198</v>
      </c>
      <c r="D17" t="s">
        <v>197</v>
      </c>
      <c r="G17">
        <v>1790</v>
      </c>
      <c r="H17">
        <v>484</v>
      </c>
      <c r="I17" t="s">
        <v>197</v>
      </c>
      <c r="J17" t="s">
        <v>199</v>
      </c>
      <c r="K17" t="s">
        <v>200</v>
      </c>
      <c r="L17">
        <v>5373</v>
      </c>
      <c r="M17">
        <v>1452</v>
      </c>
      <c r="N17">
        <v>-1</v>
      </c>
      <c r="O17" t="s">
        <v>692</v>
      </c>
      <c r="P17" t="s">
        <v>192</v>
      </c>
      <c r="Q17" t="s">
        <v>693</v>
      </c>
      <c r="R17" t="s">
        <v>694</v>
      </c>
      <c r="S17" t="s">
        <v>723</v>
      </c>
      <c r="T17" t="s">
        <v>724</v>
      </c>
      <c r="U17">
        <v>3</v>
      </c>
      <c r="V17" t="s">
        <v>193</v>
      </c>
      <c r="W17">
        <v>6371</v>
      </c>
      <c r="X17">
        <v>2027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 s="3">
        <v>0</v>
      </c>
      <c r="AF17" s="3" t="s">
        <v>195</v>
      </c>
      <c r="AG17" s="3">
        <v>0</v>
      </c>
      <c r="AH17" s="3">
        <v>0</v>
      </c>
      <c r="AI17" s="3">
        <v>0</v>
      </c>
      <c r="AJ17" s="3" t="s">
        <v>195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 t="s">
        <v>195</v>
      </c>
      <c r="AQ17" s="3">
        <v>0</v>
      </c>
      <c r="AR17" s="3">
        <v>0</v>
      </c>
      <c r="AS17" s="3">
        <v>0</v>
      </c>
      <c r="AT17" s="3">
        <v>0</v>
      </c>
      <c r="AU17" s="3" t="s">
        <v>195</v>
      </c>
      <c r="AV17" s="3">
        <v>0</v>
      </c>
      <c r="AW17">
        <v>1</v>
      </c>
      <c r="AX17" s="3">
        <v>0</v>
      </c>
      <c r="AY17" s="3">
        <v>0</v>
      </c>
      <c r="AZ17" s="3">
        <v>0</v>
      </c>
      <c r="BA17" s="3">
        <v>0</v>
      </c>
      <c r="BB17">
        <v>1</v>
      </c>
      <c r="BC17" s="3" t="s">
        <v>195</v>
      </c>
      <c r="BD17" s="3">
        <v>0</v>
      </c>
      <c r="BE17" s="3" t="s">
        <v>195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 s="3">
        <v>0.5</v>
      </c>
      <c r="BT17">
        <v>1</v>
      </c>
      <c r="BU17">
        <v>1</v>
      </c>
      <c r="BV17">
        <v>1</v>
      </c>
      <c r="BW17">
        <v>1</v>
      </c>
      <c r="BX17">
        <v>1</v>
      </c>
      <c r="BY17" s="3">
        <v>0.5</v>
      </c>
      <c r="BZ17">
        <v>1</v>
      </c>
      <c r="CA17" s="3">
        <v>0.5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0.5</v>
      </c>
      <c r="DH17" s="3">
        <v>0.5</v>
      </c>
      <c r="DI17" s="3">
        <v>0</v>
      </c>
      <c r="DJ17" s="3">
        <v>0.5</v>
      </c>
      <c r="DK17" s="3">
        <v>0.5</v>
      </c>
      <c r="DL17">
        <v>1</v>
      </c>
      <c r="DM17" s="3">
        <v>0.5</v>
      </c>
      <c r="DN17" s="3">
        <v>0.5</v>
      </c>
      <c r="DO17" s="3">
        <v>0.5</v>
      </c>
      <c r="DP17" s="3">
        <v>0</v>
      </c>
      <c r="DQ17" s="3">
        <v>0</v>
      </c>
      <c r="DR17" s="3">
        <v>0</v>
      </c>
      <c r="DS17" s="3">
        <v>0.5</v>
      </c>
      <c r="DT17" s="3">
        <v>0.5</v>
      </c>
      <c r="DU17" s="3">
        <v>0</v>
      </c>
      <c r="DV17" s="3">
        <v>0.5</v>
      </c>
      <c r="DW17" s="3">
        <v>0</v>
      </c>
      <c r="DX17" s="3">
        <v>0</v>
      </c>
      <c r="DY17">
        <v>1</v>
      </c>
      <c r="DZ17" s="3">
        <v>0.5</v>
      </c>
      <c r="EA17">
        <v>1</v>
      </c>
      <c r="EB17" s="3">
        <v>0</v>
      </c>
      <c r="EC17" s="3">
        <v>0.5</v>
      </c>
      <c r="ED17">
        <v>1</v>
      </c>
      <c r="EE17" s="3">
        <v>0.5</v>
      </c>
      <c r="EF17" s="3">
        <v>0.5</v>
      </c>
      <c r="EG17" s="3">
        <v>0.5</v>
      </c>
      <c r="EH17" s="3">
        <v>0.5</v>
      </c>
      <c r="EI17">
        <v>1</v>
      </c>
      <c r="EJ17">
        <v>1</v>
      </c>
      <c r="EK17" s="3">
        <v>0</v>
      </c>
      <c r="EL17">
        <v>1</v>
      </c>
      <c r="EM17" s="3">
        <v>0</v>
      </c>
      <c r="EN17" s="3">
        <v>0.5</v>
      </c>
      <c r="EO17" s="3">
        <v>0.5</v>
      </c>
      <c r="EP17">
        <v>1</v>
      </c>
      <c r="EQ17">
        <v>1</v>
      </c>
      <c r="ER17">
        <v>1</v>
      </c>
      <c r="ES17">
        <v>1</v>
      </c>
      <c r="ET17">
        <v>1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0.5</v>
      </c>
      <c r="FC17" s="3">
        <v>0.5</v>
      </c>
      <c r="FD17" s="3">
        <v>0</v>
      </c>
      <c r="FE17" s="3">
        <v>0</v>
      </c>
      <c r="FF17">
        <v>1</v>
      </c>
      <c r="FG17">
        <v>1</v>
      </c>
      <c r="FH17" s="3">
        <v>0</v>
      </c>
      <c r="FI17" s="3">
        <v>0</v>
      </c>
      <c r="FJ17" s="3">
        <v>0.5</v>
      </c>
      <c r="FK17" s="3">
        <v>0</v>
      </c>
      <c r="FL17">
        <v>1</v>
      </c>
      <c r="FM17" s="3">
        <v>0.5</v>
      </c>
      <c r="FN17" s="3">
        <v>0</v>
      </c>
      <c r="FO17" s="3">
        <v>0.5</v>
      </c>
      <c r="FP17" s="3">
        <v>0.5</v>
      </c>
      <c r="FQ17" s="3">
        <v>0.5</v>
      </c>
      <c r="FR17" s="3">
        <v>0</v>
      </c>
      <c r="FS17">
        <v>1</v>
      </c>
      <c r="FT17">
        <v>1</v>
      </c>
      <c r="FU17" s="3">
        <v>0</v>
      </c>
      <c r="FV17">
        <v>1</v>
      </c>
      <c r="FW17">
        <v>1</v>
      </c>
      <c r="FX17">
        <v>1</v>
      </c>
      <c r="FY17">
        <v>1</v>
      </c>
      <c r="FZ17">
        <v>1</v>
      </c>
      <c r="GA17" s="3">
        <v>0</v>
      </c>
      <c r="GB17" s="3">
        <v>0</v>
      </c>
      <c r="GC17" s="3">
        <v>0.5</v>
      </c>
      <c r="GD17" s="3">
        <v>0.5</v>
      </c>
      <c r="GE17">
        <v>1</v>
      </c>
      <c r="GF17">
        <v>1</v>
      </c>
      <c r="GG17" s="3">
        <v>0.5</v>
      </c>
      <c r="GH17">
        <v>1</v>
      </c>
      <c r="GI17" s="16">
        <v>1</v>
      </c>
      <c r="GJ17">
        <f t="shared" si="0"/>
        <v>64.5</v>
      </c>
    </row>
    <row r="18" spans="1:192" x14ac:dyDescent="0.2">
      <c r="A18" s="40" t="s">
        <v>351</v>
      </c>
      <c r="B18">
        <v>429538167</v>
      </c>
      <c r="C18" t="s">
        <v>198</v>
      </c>
      <c r="D18" t="s">
        <v>197</v>
      </c>
      <c r="G18">
        <v>1790</v>
      </c>
      <c r="H18">
        <v>505</v>
      </c>
      <c r="I18" t="s">
        <v>197</v>
      </c>
      <c r="J18" t="s">
        <v>199</v>
      </c>
      <c r="K18" t="s">
        <v>200</v>
      </c>
      <c r="L18">
        <v>5373</v>
      </c>
      <c r="M18">
        <v>1515</v>
      </c>
      <c r="N18">
        <v>-1</v>
      </c>
      <c r="O18" t="s">
        <v>692</v>
      </c>
      <c r="P18" t="s">
        <v>192</v>
      </c>
      <c r="Q18" t="s">
        <v>693</v>
      </c>
      <c r="R18" t="s">
        <v>694</v>
      </c>
      <c r="S18" t="s">
        <v>725</v>
      </c>
      <c r="T18" t="s">
        <v>726</v>
      </c>
      <c r="U18">
        <v>3</v>
      </c>
      <c r="V18" t="s">
        <v>193</v>
      </c>
      <c r="W18">
        <v>6371</v>
      </c>
      <c r="X18">
        <v>2090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0.5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 s="3">
        <v>0.5</v>
      </c>
      <c r="BT18">
        <v>1</v>
      </c>
      <c r="BU18">
        <v>1</v>
      </c>
      <c r="BV18">
        <v>1</v>
      </c>
      <c r="BW18">
        <v>1</v>
      </c>
      <c r="BX18">
        <v>1</v>
      </c>
      <c r="BY18" s="3">
        <v>0.5</v>
      </c>
      <c r="BZ18">
        <v>1</v>
      </c>
      <c r="CA18" s="3">
        <v>0.5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0.5</v>
      </c>
      <c r="DI18" s="3">
        <v>0</v>
      </c>
      <c r="DJ18" s="3">
        <v>0</v>
      </c>
      <c r="DK18">
        <v>1</v>
      </c>
      <c r="DL18" s="3">
        <v>0.5</v>
      </c>
      <c r="DM18" s="3">
        <v>0</v>
      </c>
      <c r="DN18" s="3">
        <v>0</v>
      </c>
      <c r="DO18" s="3">
        <v>0.5</v>
      </c>
      <c r="DP18" s="3">
        <v>0</v>
      </c>
      <c r="DQ18" s="3">
        <v>0</v>
      </c>
      <c r="DR18" s="3">
        <v>0</v>
      </c>
      <c r="DS18" s="3">
        <v>0.5</v>
      </c>
      <c r="DT18" s="3">
        <v>0.5</v>
      </c>
      <c r="DU18" s="3">
        <v>0</v>
      </c>
      <c r="DV18" s="3">
        <v>0</v>
      </c>
      <c r="DW18" s="3">
        <v>0</v>
      </c>
      <c r="DX18" s="3">
        <v>0</v>
      </c>
      <c r="DY18">
        <v>1</v>
      </c>
      <c r="DZ18" s="3">
        <v>0</v>
      </c>
      <c r="EA18">
        <v>1</v>
      </c>
      <c r="EB18" s="3">
        <v>0</v>
      </c>
      <c r="EC18" s="3">
        <v>0</v>
      </c>
      <c r="ED18" s="3">
        <v>0.5</v>
      </c>
      <c r="EE18" s="3">
        <v>0</v>
      </c>
      <c r="EF18" s="3">
        <v>0</v>
      </c>
      <c r="EG18" s="3">
        <v>0.5</v>
      </c>
      <c r="EH18" s="3">
        <v>0.5</v>
      </c>
      <c r="EI18" s="3">
        <v>0</v>
      </c>
      <c r="EJ18" s="3">
        <v>0.5</v>
      </c>
      <c r="EK18" s="3">
        <v>0</v>
      </c>
      <c r="EL18" s="3">
        <v>0.5</v>
      </c>
      <c r="EM18" s="3">
        <v>0</v>
      </c>
      <c r="EN18" s="3">
        <v>0.5</v>
      </c>
      <c r="EO18" s="3">
        <v>0.5</v>
      </c>
      <c r="EP18">
        <v>1</v>
      </c>
      <c r="EQ18">
        <v>1</v>
      </c>
      <c r="ER18">
        <v>1</v>
      </c>
      <c r="ES18">
        <v>1</v>
      </c>
      <c r="ET18" s="3">
        <v>0.5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0.5</v>
      </c>
      <c r="FC18" s="3">
        <v>0</v>
      </c>
      <c r="FD18" s="3">
        <v>0</v>
      </c>
      <c r="FE18" s="3">
        <v>0</v>
      </c>
      <c r="FF18">
        <v>1</v>
      </c>
      <c r="FG18">
        <v>1</v>
      </c>
      <c r="FH18" s="3">
        <v>0</v>
      </c>
      <c r="FI18" s="3">
        <v>0</v>
      </c>
      <c r="FJ18" s="3">
        <v>0.5</v>
      </c>
      <c r="FK18" s="3">
        <v>0</v>
      </c>
      <c r="FL18">
        <v>1</v>
      </c>
      <c r="FM18" s="3">
        <v>0.5</v>
      </c>
      <c r="FN18" s="3">
        <v>0</v>
      </c>
      <c r="FO18" s="3">
        <v>0.5</v>
      </c>
      <c r="FP18" s="3">
        <v>0</v>
      </c>
      <c r="FQ18" s="3">
        <v>0.5</v>
      </c>
      <c r="FR18" s="3">
        <v>0</v>
      </c>
      <c r="FS18">
        <v>1</v>
      </c>
      <c r="FT18">
        <v>1</v>
      </c>
      <c r="FU18" s="3">
        <v>0</v>
      </c>
      <c r="FV18">
        <v>1</v>
      </c>
      <c r="FW18">
        <v>1</v>
      </c>
      <c r="FX18" s="3">
        <v>0</v>
      </c>
      <c r="FY18" s="3">
        <v>0.5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>
        <v>1</v>
      </c>
      <c r="GG18" s="3">
        <v>0.5</v>
      </c>
      <c r="GH18">
        <v>1</v>
      </c>
      <c r="GI18" s="32">
        <v>0.5</v>
      </c>
      <c r="GJ18">
        <f t="shared" si="0"/>
        <v>50.5</v>
      </c>
    </row>
    <row r="19" spans="1:192" x14ac:dyDescent="0.2">
      <c r="A19" s="40" t="s">
        <v>351</v>
      </c>
      <c r="B19">
        <v>429538207</v>
      </c>
      <c r="C19" t="s">
        <v>189</v>
      </c>
      <c r="D19" t="s">
        <v>188</v>
      </c>
      <c r="G19">
        <v>1790</v>
      </c>
      <c r="H19">
        <v>519</v>
      </c>
      <c r="I19" t="s">
        <v>188</v>
      </c>
      <c r="J19" t="s">
        <v>190</v>
      </c>
      <c r="K19" t="s">
        <v>191</v>
      </c>
      <c r="L19">
        <v>5373</v>
      </c>
      <c r="M19">
        <v>1555</v>
      </c>
      <c r="N19">
        <v>-1</v>
      </c>
      <c r="O19" t="s">
        <v>692</v>
      </c>
      <c r="P19" t="s">
        <v>192</v>
      </c>
      <c r="Q19" t="s">
        <v>693</v>
      </c>
      <c r="R19" t="s">
        <v>694</v>
      </c>
      <c r="S19" t="s">
        <v>727</v>
      </c>
      <c r="T19" t="s">
        <v>728</v>
      </c>
      <c r="U19">
        <v>3</v>
      </c>
      <c r="V19" t="s">
        <v>193</v>
      </c>
      <c r="W19">
        <v>6371</v>
      </c>
      <c r="X19">
        <v>2130</v>
      </c>
      <c r="Y19">
        <v>0</v>
      </c>
      <c r="Z19">
        <v>1</v>
      </c>
      <c r="AA19" s="26" t="s">
        <v>196</v>
      </c>
      <c r="AB19">
        <v>1</v>
      </c>
      <c r="AC19" s="26" t="s">
        <v>194</v>
      </c>
      <c r="AD19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>
        <v>1</v>
      </c>
      <c r="AX19" s="3" t="s">
        <v>195</v>
      </c>
      <c r="AY19" s="3" t="s">
        <v>195</v>
      </c>
      <c r="AZ19" s="3">
        <v>0</v>
      </c>
      <c r="BA19" s="3">
        <v>0</v>
      </c>
      <c r="BB19">
        <v>1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 s="3">
        <v>0.5</v>
      </c>
      <c r="BT19">
        <v>1</v>
      </c>
      <c r="BU19">
        <v>1</v>
      </c>
      <c r="BV19">
        <v>1</v>
      </c>
      <c r="BW19">
        <v>1</v>
      </c>
      <c r="BX19">
        <v>1</v>
      </c>
      <c r="BY19" s="3">
        <v>0.5</v>
      </c>
      <c r="BZ19">
        <v>1</v>
      </c>
      <c r="CA19" s="3">
        <v>0.5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>
        <v>1</v>
      </c>
      <c r="DI19" s="3">
        <v>0</v>
      </c>
      <c r="DJ19" s="3">
        <v>0.5</v>
      </c>
      <c r="DK19">
        <v>1</v>
      </c>
      <c r="DL19" s="3">
        <v>0.5</v>
      </c>
      <c r="DM19" s="3">
        <v>0</v>
      </c>
      <c r="DN19" s="3">
        <v>0</v>
      </c>
      <c r="DO19" s="3">
        <v>0.5</v>
      </c>
      <c r="DP19" s="3">
        <v>0</v>
      </c>
      <c r="DQ19" s="3">
        <v>0.5</v>
      </c>
      <c r="DR19" s="3">
        <v>0</v>
      </c>
      <c r="DS19">
        <v>1</v>
      </c>
      <c r="DT19" s="3">
        <v>0.5</v>
      </c>
      <c r="DU19" s="3">
        <v>0</v>
      </c>
      <c r="DV19" s="3">
        <v>0</v>
      </c>
      <c r="DW19" s="3">
        <v>0.5</v>
      </c>
      <c r="DX19" s="3">
        <v>0</v>
      </c>
      <c r="DY19">
        <v>1</v>
      </c>
      <c r="DZ19">
        <v>1</v>
      </c>
      <c r="EA19">
        <v>1</v>
      </c>
      <c r="EB19" s="3">
        <v>0</v>
      </c>
      <c r="EC19" s="3">
        <v>0</v>
      </c>
      <c r="ED19">
        <v>1</v>
      </c>
      <c r="EE19" s="3">
        <v>0</v>
      </c>
      <c r="EF19" s="3">
        <v>0</v>
      </c>
      <c r="EG19">
        <v>1</v>
      </c>
      <c r="EH19" s="3">
        <v>0.5</v>
      </c>
      <c r="EI19" s="3">
        <v>0.5</v>
      </c>
      <c r="EJ19" s="3">
        <v>0.5</v>
      </c>
      <c r="EK19" s="3">
        <v>0</v>
      </c>
      <c r="EL19">
        <v>1</v>
      </c>
      <c r="EM19" s="3">
        <v>0</v>
      </c>
      <c r="EN19" s="3">
        <v>0.5</v>
      </c>
      <c r="EO19" s="3">
        <v>0.5</v>
      </c>
      <c r="EP19">
        <v>1</v>
      </c>
      <c r="EQ19">
        <v>1</v>
      </c>
      <c r="ER19">
        <v>1</v>
      </c>
      <c r="ES19">
        <v>1</v>
      </c>
      <c r="ET19">
        <v>1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0.5</v>
      </c>
      <c r="FB19" s="3">
        <v>0.5</v>
      </c>
      <c r="FC19" s="3" t="s">
        <v>195</v>
      </c>
      <c r="FD19" s="3">
        <v>0</v>
      </c>
      <c r="FE19" s="3">
        <v>0</v>
      </c>
      <c r="FF19">
        <v>1</v>
      </c>
      <c r="FG19" s="3">
        <v>0.5</v>
      </c>
      <c r="FH19" s="3">
        <v>0</v>
      </c>
      <c r="FI19" s="3">
        <v>0</v>
      </c>
      <c r="FJ19" s="3">
        <v>0.5</v>
      </c>
      <c r="FK19" s="3">
        <v>0</v>
      </c>
      <c r="FL19">
        <v>1</v>
      </c>
      <c r="FM19" s="3">
        <v>0</v>
      </c>
      <c r="FN19" s="3">
        <v>0.5</v>
      </c>
      <c r="FO19" s="3">
        <v>0</v>
      </c>
      <c r="FP19" s="3">
        <v>0</v>
      </c>
      <c r="FQ19" s="3">
        <v>0.5</v>
      </c>
      <c r="FR19" s="3">
        <v>0</v>
      </c>
      <c r="FS19">
        <v>1</v>
      </c>
      <c r="FT19">
        <v>1</v>
      </c>
      <c r="FU19" s="3">
        <v>0</v>
      </c>
      <c r="FV19">
        <v>1</v>
      </c>
      <c r="FW19">
        <v>1</v>
      </c>
      <c r="FX19" s="3">
        <v>0.5</v>
      </c>
      <c r="FY19" s="3">
        <v>0.5</v>
      </c>
      <c r="FZ19" s="3">
        <v>0</v>
      </c>
      <c r="GA19" s="3">
        <v>0</v>
      </c>
      <c r="GB19" s="3">
        <v>0</v>
      </c>
      <c r="GC19" s="3">
        <v>0</v>
      </c>
      <c r="GD19" s="3">
        <v>0.5</v>
      </c>
      <c r="GE19" s="3">
        <v>0</v>
      </c>
      <c r="GF19">
        <v>1</v>
      </c>
      <c r="GG19" s="3">
        <v>0.5</v>
      </c>
      <c r="GH19">
        <v>1</v>
      </c>
      <c r="GI19" s="16">
        <v>1</v>
      </c>
      <c r="GJ19">
        <f t="shared" si="0"/>
        <v>58</v>
      </c>
    </row>
    <row r="20" spans="1:192" x14ac:dyDescent="0.2">
      <c r="A20" s="40" t="s">
        <v>351</v>
      </c>
      <c r="B20">
        <v>429538218</v>
      </c>
      <c r="C20" t="s">
        <v>188</v>
      </c>
      <c r="D20" t="s">
        <v>197</v>
      </c>
      <c r="G20">
        <v>1790</v>
      </c>
      <c r="H20">
        <v>522</v>
      </c>
      <c r="I20" t="s">
        <v>197</v>
      </c>
      <c r="J20" t="s">
        <v>199</v>
      </c>
      <c r="K20" t="s">
        <v>200</v>
      </c>
      <c r="L20">
        <v>5373</v>
      </c>
      <c r="M20">
        <v>1566</v>
      </c>
      <c r="N20">
        <v>-1</v>
      </c>
      <c r="O20" t="s">
        <v>692</v>
      </c>
      <c r="P20" t="s">
        <v>192</v>
      </c>
      <c r="Q20" t="s">
        <v>693</v>
      </c>
      <c r="R20" t="s">
        <v>694</v>
      </c>
      <c r="S20" t="s">
        <v>729</v>
      </c>
      <c r="T20" t="s">
        <v>730</v>
      </c>
      <c r="U20">
        <v>3</v>
      </c>
      <c r="V20" t="s">
        <v>193</v>
      </c>
      <c r="W20">
        <v>6371</v>
      </c>
      <c r="X20">
        <v>2141</v>
      </c>
      <c r="Y20">
        <v>0</v>
      </c>
      <c r="Z20">
        <v>1</v>
      </c>
      <c r="AA20" s="26" t="s">
        <v>196</v>
      </c>
      <c r="AB20">
        <v>1</v>
      </c>
      <c r="AC20" s="26" t="s">
        <v>194</v>
      </c>
      <c r="AD20">
        <v>0</v>
      </c>
      <c r="AE20" s="3" t="s">
        <v>195</v>
      </c>
      <c r="AF20" s="3">
        <v>0</v>
      </c>
      <c r="AG20" s="3" t="s">
        <v>195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 t="s">
        <v>195</v>
      </c>
      <c r="AX20" s="3">
        <v>0</v>
      </c>
      <c r="AY20" s="3" t="s">
        <v>195</v>
      </c>
      <c r="AZ20" s="3">
        <v>0</v>
      </c>
      <c r="BA20" s="3">
        <v>0</v>
      </c>
      <c r="BB20">
        <v>1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 t="s">
        <v>195</v>
      </c>
      <c r="BI20" s="3">
        <v>0</v>
      </c>
      <c r="BJ20" s="3">
        <v>0</v>
      </c>
      <c r="BK20" s="3" t="s">
        <v>195</v>
      </c>
      <c r="BL20">
        <v>1</v>
      </c>
      <c r="BM20" s="3">
        <v>0.5</v>
      </c>
      <c r="BN20">
        <v>1</v>
      </c>
      <c r="BO20">
        <v>1</v>
      </c>
      <c r="BP20">
        <v>1</v>
      </c>
      <c r="BQ20">
        <v>1</v>
      </c>
      <c r="BR20">
        <v>1</v>
      </c>
      <c r="BS20" s="3">
        <v>0.5</v>
      </c>
      <c r="BT20" s="3" t="s">
        <v>195</v>
      </c>
      <c r="BU20">
        <v>1</v>
      </c>
      <c r="BV20">
        <v>1</v>
      </c>
      <c r="BW20">
        <v>1</v>
      </c>
      <c r="BX20">
        <v>1</v>
      </c>
      <c r="BY20" s="3">
        <v>0.5</v>
      </c>
      <c r="BZ20">
        <v>1</v>
      </c>
      <c r="CA20" s="3">
        <v>0.5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 s="3" t="s">
        <v>195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0.5</v>
      </c>
      <c r="DI20" s="3">
        <v>0</v>
      </c>
      <c r="DJ20" s="3">
        <v>0</v>
      </c>
      <c r="DK20">
        <v>1</v>
      </c>
      <c r="DL20" s="3">
        <v>0.5</v>
      </c>
      <c r="DM20" s="3">
        <v>0</v>
      </c>
      <c r="DN20" s="3">
        <v>0</v>
      </c>
      <c r="DO20" s="3">
        <v>0.5</v>
      </c>
      <c r="DP20" s="3">
        <v>0</v>
      </c>
      <c r="DQ20" s="3">
        <v>0</v>
      </c>
      <c r="DR20" s="3">
        <v>0</v>
      </c>
      <c r="DS20" s="3">
        <v>0.5</v>
      </c>
      <c r="DT20" s="3">
        <v>0.5</v>
      </c>
      <c r="DU20" s="3">
        <v>0</v>
      </c>
      <c r="DV20" s="3">
        <v>0</v>
      </c>
      <c r="DW20" s="3">
        <v>0</v>
      </c>
      <c r="DX20" s="3">
        <v>0</v>
      </c>
      <c r="DY20">
        <v>1</v>
      </c>
      <c r="DZ20" s="3">
        <v>0</v>
      </c>
      <c r="EA20">
        <v>1</v>
      </c>
      <c r="EB20" s="3">
        <v>0</v>
      </c>
      <c r="EC20" s="3">
        <v>0</v>
      </c>
      <c r="ED20" s="3">
        <v>0.5</v>
      </c>
      <c r="EE20" s="3">
        <v>0</v>
      </c>
      <c r="EF20" s="3">
        <v>0</v>
      </c>
      <c r="EG20" s="3">
        <v>0.5</v>
      </c>
      <c r="EH20" s="3">
        <v>0.5</v>
      </c>
      <c r="EI20" s="3">
        <v>0</v>
      </c>
      <c r="EJ20" s="3">
        <v>0.5</v>
      </c>
      <c r="EK20" s="3">
        <v>0</v>
      </c>
      <c r="EL20" s="3">
        <v>0.5</v>
      </c>
      <c r="EM20" s="3">
        <v>0</v>
      </c>
      <c r="EN20" s="3">
        <v>0.5</v>
      </c>
      <c r="EO20" s="3">
        <v>0.5</v>
      </c>
      <c r="EP20">
        <v>1</v>
      </c>
      <c r="EQ20">
        <v>1</v>
      </c>
      <c r="ER20">
        <v>1</v>
      </c>
      <c r="ES20">
        <v>1</v>
      </c>
      <c r="ET20" s="3">
        <v>0.5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0.5</v>
      </c>
      <c r="FC20" s="3" t="s">
        <v>195</v>
      </c>
      <c r="FD20" s="3">
        <v>0</v>
      </c>
      <c r="FE20" s="3">
        <v>0</v>
      </c>
      <c r="FF20">
        <v>1</v>
      </c>
      <c r="FG20" s="3">
        <v>0.5</v>
      </c>
      <c r="FH20" s="3">
        <v>0</v>
      </c>
      <c r="FI20" s="3">
        <v>0</v>
      </c>
      <c r="FJ20" s="3">
        <v>0.5</v>
      </c>
      <c r="FK20" s="3">
        <v>0</v>
      </c>
      <c r="FL20">
        <v>1</v>
      </c>
      <c r="FM20" s="3">
        <v>0</v>
      </c>
      <c r="FN20" s="3">
        <v>0</v>
      </c>
      <c r="FO20" s="3">
        <v>0</v>
      </c>
      <c r="FP20" s="3">
        <v>0</v>
      </c>
      <c r="FQ20" s="3">
        <v>0.5</v>
      </c>
      <c r="FR20" s="3">
        <v>0</v>
      </c>
      <c r="FS20" s="3" t="s">
        <v>195</v>
      </c>
      <c r="FT20">
        <v>1</v>
      </c>
      <c r="FU20" s="3">
        <v>0</v>
      </c>
      <c r="FV20">
        <v>1</v>
      </c>
      <c r="FW20">
        <v>1</v>
      </c>
      <c r="FX20" s="3">
        <v>0</v>
      </c>
      <c r="FY20" s="3">
        <v>0.5</v>
      </c>
      <c r="FZ20" s="3">
        <v>0</v>
      </c>
      <c r="GA20" s="3" t="s">
        <v>195</v>
      </c>
      <c r="GB20" s="3">
        <v>0</v>
      </c>
      <c r="GC20" s="3">
        <v>0</v>
      </c>
      <c r="GD20" s="3">
        <v>0</v>
      </c>
      <c r="GE20" s="3">
        <v>0</v>
      </c>
      <c r="GF20">
        <v>1</v>
      </c>
      <c r="GG20" s="3">
        <v>0</v>
      </c>
      <c r="GH20">
        <v>1</v>
      </c>
      <c r="GI20" s="32">
        <v>0.5</v>
      </c>
      <c r="GJ20">
        <f t="shared" si="0"/>
        <v>43.5</v>
      </c>
    </row>
    <row r="21" spans="1:192" x14ac:dyDescent="0.2">
      <c r="A21" s="40" t="s">
        <v>351</v>
      </c>
      <c r="B21">
        <v>429538221</v>
      </c>
      <c r="C21" t="s">
        <v>198</v>
      </c>
      <c r="D21" t="s">
        <v>188</v>
      </c>
      <c r="G21">
        <v>1790</v>
      </c>
      <c r="H21">
        <v>523</v>
      </c>
      <c r="I21" t="s">
        <v>188</v>
      </c>
      <c r="J21" t="s">
        <v>199</v>
      </c>
      <c r="K21" t="s">
        <v>200</v>
      </c>
      <c r="L21">
        <v>5373</v>
      </c>
      <c r="M21">
        <v>1569</v>
      </c>
      <c r="N21">
        <v>-1</v>
      </c>
      <c r="O21" t="s">
        <v>692</v>
      </c>
      <c r="P21" t="s">
        <v>192</v>
      </c>
      <c r="Q21" t="s">
        <v>693</v>
      </c>
      <c r="R21" t="s">
        <v>694</v>
      </c>
      <c r="S21" t="s">
        <v>731</v>
      </c>
      <c r="T21" t="s">
        <v>732</v>
      </c>
      <c r="U21">
        <v>3</v>
      </c>
      <c r="V21" t="s">
        <v>193</v>
      </c>
      <c r="W21">
        <v>6371</v>
      </c>
      <c r="X21">
        <v>2144</v>
      </c>
      <c r="Y21">
        <v>0</v>
      </c>
      <c r="Z21">
        <v>1</v>
      </c>
      <c r="AA21" s="26" t="s">
        <v>196</v>
      </c>
      <c r="AB21">
        <v>1</v>
      </c>
      <c r="AC21" s="26" t="s">
        <v>194</v>
      </c>
      <c r="AD21">
        <v>0</v>
      </c>
      <c r="AE21" s="3" t="s">
        <v>195</v>
      </c>
      <c r="AF21" s="3">
        <v>0</v>
      </c>
      <c r="AG21" s="3" t="s">
        <v>195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 t="s">
        <v>195</v>
      </c>
      <c r="AX21" s="3">
        <v>0</v>
      </c>
      <c r="AY21" s="3" t="s">
        <v>195</v>
      </c>
      <c r="AZ21" s="3">
        <v>0</v>
      </c>
      <c r="BA21" s="3">
        <v>0</v>
      </c>
      <c r="BB21">
        <v>1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 t="s">
        <v>195</v>
      </c>
      <c r="BI21" s="3">
        <v>0</v>
      </c>
      <c r="BJ21" s="3">
        <v>0</v>
      </c>
      <c r="BK21" s="3" t="s">
        <v>195</v>
      </c>
      <c r="BL21">
        <v>1</v>
      </c>
      <c r="BM21" s="3">
        <v>0.5</v>
      </c>
      <c r="BN21">
        <v>1</v>
      </c>
      <c r="BO21">
        <v>1</v>
      </c>
      <c r="BP21">
        <v>1</v>
      </c>
      <c r="BQ21">
        <v>1</v>
      </c>
      <c r="BR21">
        <v>1</v>
      </c>
      <c r="BS21" s="3">
        <v>0.5</v>
      </c>
      <c r="BT21" s="3" t="s">
        <v>195</v>
      </c>
      <c r="BU21">
        <v>1</v>
      </c>
      <c r="BV21">
        <v>1</v>
      </c>
      <c r="BW21">
        <v>1</v>
      </c>
      <c r="BX21">
        <v>1</v>
      </c>
      <c r="BY21" s="3">
        <v>0.5</v>
      </c>
      <c r="BZ21">
        <v>1</v>
      </c>
      <c r="CA21" s="3">
        <v>0.5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 s="3" t="s">
        <v>195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0.5</v>
      </c>
      <c r="DI21" s="3">
        <v>0</v>
      </c>
      <c r="DJ21" s="3">
        <v>0</v>
      </c>
      <c r="DK21">
        <v>1</v>
      </c>
      <c r="DL21" s="3">
        <v>0.5</v>
      </c>
      <c r="DM21" s="3">
        <v>0</v>
      </c>
      <c r="DN21" s="3">
        <v>0</v>
      </c>
      <c r="DO21" s="3">
        <v>0.5</v>
      </c>
      <c r="DP21" s="3">
        <v>0</v>
      </c>
      <c r="DQ21" s="3">
        <v>0</v>
      </c>
      <c r="DR21" s="3">
        <v>0</v>
      </c>
      <c r="DS21" s="3">
        <v>0.5</v>
      </c>
      <c r="DT21">
        <v>1</v>
      </c>
      <c r="DU21" s="3">
        <v>0</v>
      </c>
      <c r="DV21" s="3">
        <v>0</v>
      </c>
      <c r="DW21" s="3">
        <v>0</v>
      </c>
      <c r="DX21" s="3">
        <v>0</v>
      </c>
      <c r="DY21">
        <v>1</v>
      </c>
      <c r="DZ21" s="3">
        <v>0</v>
      </c>
      <c r="EA21">
        <v>1</v>
      </c>
      <c r="EB21" s="3">
        <v>0</v>
      </c>
      <c r="EC21" s="3">
        <v>0</v>
      </c>
      <c r="ED21" s="3">
        <v>0.5</v>
      </c>
      <c r="EE21" s="3">
        <v>0</v>
      </c>
      <c r="EF21" s="3">
        <v>0</v>
      </c>
      <c r="EG21" s="3">
        <v>0.5</v>
      </c>
      <c r="EH21" s="3">
        <v>0.5</v>
      </c>
      <c r="EI21" s="3">
        <v>0</v>
      </c>
      <c r="EJ21" s="3">
        <v>0.5</v>
      </c>
      <c r="EK21" s="3">
        <v>0</v>
      </c>
      <c r="EL21" s="3">
        <v>0.5</v>
      </c>
      <c r="EM21" s="3">
        <v>0</v>
      </c>
      <c r="EN21" s="3">
        <v>0.5</v>
      </c>
      <c r="EO21" s="3">
        <v>0.5</v>
      </c>
      <c r="EP21">
        <v>1</v>
      </c>
      <c r="EQ21">
        <v>1</v>
      </c>
      <c r="ER21">
        <v>1</v>
      </c>
      <c r="ES21">
        <v>1</v>
      </c>
      <c r="ET21" s="3">
        <v>0.5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0.5</v>
      </c>
      <c r="FC21" s="3" t="s">
        <v>195</v>
      </c>
      <c r="FD21" s="3">
        <v>0</v>
      </c>
      <c r="FE21" s="3">
        <v>0</v>
      </c>
      <c r="FF21">
        <v>1</v>
      </c>
      <c r="FG21" s="3">
        <v>0.5</v>
      </c>
      <c r="FH21" s="3">
        <v>0</v>
      </c>
      <c r="FI21" s="3">
        <v>0</v>
      </c>
      <c r="FJ21" s="3">
        <v>0.5</v>
      </c>
      <c r="FK21" s="3">
        <v>0</v>
      </c>
      <c r="FL21">
        <v>1</v>
      </c>
      <c r="FM21" s="3">
        <v>0</v>
      </c>
      <c r="FN21" s="3">
        <v>0</v>
      </c>
      <c r="FO21" s="3">
        <v>0</v>
      </c>
      <c r="FP21" s="3">
        <v>0</v>
      </c>
      <c r="FQ21" s="3">
        <v>0.5</v>
      </c>
      <c r="FR21" s="3">
        <v>0</v>
      </c>
      <c r="FS21" s="3" t="s">
        <v>195</v>
      </c>
      <c r="FT21">
        <v>1</v>
      </c>
      <c r="FU21" s="3">
        <v>0</v>
      </c>
      <c r="FV21">
        <v>1</v>
      </c>
      <c r="FW21">
        <v>1</v>
      </c>
      <c r="FX21" s="3">
        <v>0</v>
      </c>
      <c r="FY21" s="3">
        <v>0.5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0.5</v>
      </c>
      <c r="GG21" s="3">
        <v>0</v>
      </c>
      <c r="GH21">
        <v>1</v>
      </c>
      <c r="GI21" s="32">
        <v>0.5</v>
      </c>
      <c r="GJ21">
        <f t="shared" si="0"/>
        <v>43.5</v>
      </c>
    </row>
    <row r="22" spans="1:192" x14ac:dyDescent="0.2">
      <c r="A22" s="40" t="s">
        <v>351</v>
      </c>
      <c r="B22">
        <v>429538224</v>
      </c>
      <c r="C22" t="s">
        <v>198</v>
      </c>
      <c r="D22" t="s">
        <v>197</v>
      </c>
      <c r="G22">
        <v>1790</v>
      </c>
      <c r="H22">
        <v>524</v>
      </c>
      <c r="I22" t="s">
        <v>197</v>
      </c>
      <c r="J22" t="s">
        <v>199</v>
      </c>
      <c r="K22" t="s">
        <v>200</v>
      </c>
      <c r="L22">
        <v>5373</v>
      </c>
      <c r="M22">
        <v>1572</v>
      </c>
      <c r="N22">
        <v>-1</v>
      </c>
      <c r="O22" t="s">
        <v>692</v>
      </c>
      <c r="P22" t="s">
        <v>192</v>
      </c>
      <c r="Q22" t="s">
        <v>693</v>
      </c>
      <c r="R22" t="s">
        <v>694</v>
      </c>
      <c r="S22" t="s">
        <v>733</v>
      </c>
      <c r="T22" t="s">
        <v>734</v>
      </c>
      <c r="U22">
        <v>3</v>
      </c>
      <c r="V22" t="s">
        <v>193</v>
      </c>
      <c r="W22">
        <v>6371</v>
      </c>
      <c r="X22">
        <v>2147</v>
      </c>
      <c r="Y22">
        <v>0</v>
      </c>
      <c r="Z22">
        <v>1</v>
      </c>
      <c r="AA22" s="26" t="s">
        <v>196</v>
      </c>
      <c r="AB22">
        <v>1</v>
      </c>
      <c r="AC22" s="26" t="s">
        <v>194</v>
      </c>
      <c r="AD22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 t="s">
        <v>195</v>
      </c>
      <c r="AX22" s="3">
        <v>0</v>
      </c>
      <c r="AY22" s="3" t="s">
        <v>195</v>
      </c>
      <c r="AZ22" s="3">
        <v>0</v>
      </c>
      <c r="BA22" s="3">
        <v>0</v>
      </c>
      <c r="BB22">
        <v>1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 t="s">
        <v>195</v>
      </c>
      <c r="BI22" s="3">
        <v>0</v>
      </c>
      <c r="BJ22" s="3">
        <v>0</v>
      </c>
      <c r="BK22" s="3" t="s">
        <v>195</v>
      </c>
      <c r="BL22">
        <v>1</v>
      </c>
      <c r="BM22" s="3">
        <v>0.5</v>
      </c>
      <c r="BN22">
        <v>1</v>
      </c>
      <c r="BO22">
        <v>1</v>
      </c>
      <c r="BP22">
        <v>1</v>
      </c>
      <c r="BQ22">
        <v>1</v>
      </c>
      <c r="BR22">
        <v>1</v>
      </c>
      <c r="BS22" s="3">
        <v>0.5</v>
      </c>
      <c r="BT22">
        <v>1</v>
      </c>
      <c r="BU22">
        <v>1</v>
      </c>
      <c r="BV22">
        <v>1</v>
      </c>
      <c r="BW22">
        <v>1</v>
      </c>
      <c r="BX22">
        <v>1</v>
      </c>
      <c r="BY22" s="3">
        <v>0.5</v>
      </c>
      <c r="BZ22">
        <v>1</v>
      </c>
      <c r="CA22" s="3">
        <v>0.5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 s="3" t="s">
        <v>195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0.5</v>
      </c>
      <c r="DI22" s="3">
        <v>0</v>
      </c>
      <c r="DJ22" s="3">
        <v>0</v>
      </c>
      <c r="DK22">
        <v>1</v>
      </c>
      <c r="DL22" s="3">
        <v>0.5</v>
      </c>
      <c r="DM22" s="3">
        <v>0</v>
      </c>
      <c r="DN22" s="3">
        <v>0</v>
      </c>
      <c r="DO22" s="3">
        <v>0.5</v>
      </c>
      <c r="DP22" s="3">
        <v>0</v>
      </c>
      <c r="DQ22" s="3">
        <v>0</v>
      </c>
      <c r="DR22" s="3">
        <v>0</v>
      </c>
      <c r="DS22" s="3">
        <v>0.5</v>
      </c>
      <c r="DT22" s="3">
        <v>0.5</v>
      </c>
      <c r="DU22" s="3">
        <v>0</v>
      </c>
      <c r="DV22" s="3">
        <v>0</v>
      </c>
      <c r="DW22" s="3">
        <v>0</v>
      </c>
      <c r="DX22" s="3">
        <v>0</v>
      </c>
      <c r="DY22">
        <v>1</v>
      </c>
      <c r="DZ22" s="3">
        <v>0</v>
      </c>
      <c r="EA22">
        <v>1</v>
      </c>
      <c r="EB22" s="3">
        <v>0</v>
      </c>
      <c r="EC22" s="3">
        <v>0</v>
      </c>
      <c r="ED22" s="3">
        <v>0.5</v>
      </c>
      <c r="EE22" s="3">
        <v>0</v>
      </c>
      <c r="EF22" s="3">
        <v>0</v>
      </c>
      <c r="EG22" s="3">
        <v>0.5</v>
      </c>
      <c r="EH22" s="3">
        <v>0.5</v>
      </c>
      <c r="EI22" s="3">
        <v>0</v>
      </c>
      <c r="EJ22" s="3">
        <v>0.5</v>
      </c>
      <c r="EK22" s="3">
        <v>0</v>
      </c>
      <c r="EL22" s="3">
        <v>0.5</v>
      </c>
      <c r="EM22" s="3">
        <v>0</v>
      </c>
      <c r="EN22" s="3">
        <v>0.5</v>
      </c>
      <c r="EO22" s="3">
        <v>0.5</v>
      </c>
      <c r="EP22">
        <v>1</v>
      </c>
      <c r="EQ22">
        <v>1</v>
      </c>
      <c r="ER22">
        <v>1</v>
      </c>
      <c r="ES22">
        <v>1</v>
      </c>
      <c r="ET22" s="3">
        <v>0.5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0.5</v>
      </c>
      <c r="FC22" s="3" t="s">
        <v>195</v>
      </c>
      <c r="FD22" s="3">
        <v>0</v>
      </c>
      <c r="FE22" s="3">
        <v>0</v>
      </c>
      <c r="FF22" s="3">
        <v>0.5</v>
      </c>
      <c r="FG22" s="3">
        <v>0.5</v>
      </c>
      <c r="FH22" s="3">
        <v>0</v>
      </c>
      <c r="FI22" s="3">
        <v>0</v>
      </c>
      <c r="FJ22" s="3">
        <v>0.5</v>
      </c>
      <c r="FK22" s="3">
        <v>0</v>
      </c>
      <c r="FL22">
        <v>1</v>
      </c>
      <c r="FM22" s="3">
        <v>0</v>
      </c>
      <c r="FN22" s="3">
        <v>0</v>
      </c>
      <c r="FO22" s="3">
        <v>0</v>
      </c>
      <c r="FP22" s="3">
        <v>0</v>
      </c>
      <c r="FQ22" s="3">
        <v>0.5</v>
      </c>
      <c r="FR22" s="3">
        <v>0</v>
      </c>
      <c r="FS22" s="3" t="s">
        <v>195</v>
      </c>
      <c r="FT22">
        <v>1</v>
      </c>
      <c r="FU22" s="3">
        <v>0</v>
      </c>
      <c r="FV22">
        <v>1</v>
      </c>
      <c r="FW22">
        <v>1</v>
      </c>
      <c r="FX22" s="3">
        <v>0</v>
      </c>
      <c r="FY22" s="3">
        <v>0.5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>
        <v>1</v>
      </c>
      <c r="GG22" s="3">
        <v>0</v>
      </c>
      <c r="GH22">
        <v>1</v>
      </c>
      <c r="GI22" s="32">
        <v>0.5</v>
      </c>
      <c r="GJ22">
        <f t="shared" si="0"/>
        <v>44</v>
      </c>
    </row>
    <row r="23" spans="1:192" x14ac:dyDescent="0.2">
      <c r="A23" s="40" t="s">
        <v>351</v>
      </c>
      <c r="B23">
        <v>429538332</v>
      </c>
      <c r="C23" t="s">
        <v>197</v>
      </c>
      <c r="D23" t="s">
        <v>198</v>
      </c>
      <c r="G23">
        <v>1790</v>
      </c>
      <c r="H23">
        <v>560</v>
      </c>
      <c r="I23" t="s">
        <v>198</v>
      </c>
      <c r="J23" t="s">
        <v>199</v>
      </c>
      <c r="K23" t="s">
        <v>200</v>
      </c>
      <c r="L23">
        <v>5373</v>
      </c>
      <c r="M23">
        <v>1680</v>
      </c>
      <c r="N23">
        <v>-1</v>
      </c>
      <c r="O23" t="s">
        <v>692</v>
      </c>
      <c r="P23" t="s">
        <v>192</v>
      </c>
      <c r="Q23" t="s">
        <v>693</v>
      </c>
      <c r="R23" t="s">
        <v>694</v>
      </c>
      <c r="S23" t="s">
        <v>735</v>
      </c>
      <c r="T23" t="s">
        <v>736</v>
      </c>
      <c r="U23">
        <v>3</v>
      </c>
      <c r="V23" t="s">
        <v>193</v>
      </c>
      <c r="W23">
        <v>6371</v>
      </c>
      <c r="X23">
        <v>2255</v>
      </c>
      <c r="Y23">
        <v>0</v>
      </c>
      <c r="Z23">
        <v>1</v>
      </c>
      <c r="AA23" s="26" t="s">
        <v>196</v>
      </c>
      <c r="AB23">
        <v>1</v>
      </c>
      <c r="AC23" s="26" t="s">
        <v>194</v>
      </c>
      <c r="AD23">
        <v>0</v>
      </c>
      <c r="AE23" s="3">
        <v>0</v>
      </c>
      <c r="AF23" s="3">
        <v>0</v>
      </c>
      <c r="AG23" s="3">
        <v>0</v>
      </c>
      <c r="AH23" s="3" t="s">
        <v>195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>
        <v>1</v>
      </c>
      <c r="AX23" s="3">
        <v>0</v>
      </c>
      <c r="AY23" s="3">
        <v>0</v>
      </c>
      <c r="AZ23" s="3">
        <v>0</v>
      </c>
      <c r="BA23" s="3">
        <v>0</v>
      </c>
      <c r="BB23">
        <v>1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 t="s">
        <v>195</v>
      </c>
      <c r="BJ23" s="3">
        <v>0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 s="3">
        <v>0.5</v>
      </c>
      <c r="BT23">
        <v>1</v>
      </c>
      <c r="BU23">
        <v>1</v>
      </c>
      <c r="BV23">
        <v>1</v>
      </c>
      <c r="BW23">
        <v>1</v>
      </c>
      <c r="BX23">
        <v>1</v>
      </c>
      <c r="BY23" s="3">
        <v>0.5</v>
      </c>
      <c r="BZ23">
        <v>1</v>
      </c>
      <c r="CA23" s="3">
        <v>0.5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0.5</v>
      </c>
      <c r="DI23" s="3">
        <v>0</v>
      </c>
      <c r="DJ23" s="3">
        <v>0</v>
      </c>
      <c r="DK23">
        <v>1</v>
      </c>
      <c r="DL23">
        <v>1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0.5</v>
      </c>
      <c r="DT23" s="3">
        <v>0.5</v>
      </c>
      <c r="DU23" s="3">
        <v>0</v>
      </c>
      <c r="DV23" s="3">
        <v>0</v>
      </c>
      <c r="DW23" s="3">
        <v>0</v>
      </c>
      <c r="DX23" s="3">
        <v>0</v>
      </c>
      <c r="DY23" s="3">
        <v>0.5</v>
      </c>
      <c r="DZ23" s="3">
        <v>0.5</v>
      </c>
      <c r="EA23" s="3">
        <v>0.5</v>
      </c>
      <c r="EB23" s="3">
        <v>0</v>
      </c>
      <c r="EC23" s="3">
        <v>0</v>
      </c>
      <c r="ED23" s="3">
        <v>0.5</v>
      </c>
      <c r="EE23" s="3">
        <v>0</v>
      </c>
      <c r="EF23" s="3">
        <v>0</v>
      </c>
      <c r="EG23" s="3">
        <v>0.5</v>
      </c>
      <c r="EH23" s="3">
        <v>0.5</v>
      </c>
      <c r="EI23" s="3">
        <v>0</v>
      </c>
      <c r="EJ23" s="3">
        <v>0.5</v>
      </c>
      <c r="EK23" s="3">
        <v>0</v>
      </c>
      <c r="EL23" s="3">
        <v>0.5</v>
      </c>
      <c r="EM23" s="3">
        <v>0</v>
      </c>
      <c r="EN23" s="3">
        <v>0.5</v>
      </c>
      <c r="EO23" s="3">
        <v>0.5</v>
      </c>
      <c r="EP23">
        <v>1</v>
      </c>
      <c r="EQ23">
        <v>1</v>
      </c>
      <c r="ER23">
        <v>1</v>
      </c>
      <c r="ES23">
        <v>1</v>
      </c>
      <c r="ET23" s="3">
        <v>0.5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0.5</v>
      </c>
      <c r="FC23" s="3">
        <v>0</v>
      </c>
      <c r="FD23" s="3">
        <v>0</v>
      </c>
      <c r="FE23" s="3">
        <v>0</v>
      </c>
      <c r="FF23">
        <v>1</v>
      </c>
      <c r="FG23" s="3">
        <v>0.5</v>
      </c>
      <c r="FH23" s="3">
        <v>0</v>
      </c>
      <c r="FI23" s="3">
        <v>0</v>
      </c>
      <c r="FJ23" s="3">
        <v>0.5</v>
      </c>
      <c r="FK23" s="3">
        <v>0</v>
      </c>
      <c r="FL23">
        <v>1</v>
      </c>
      <c r="FM23" s="3">
        <v>0</v>
      </c>
      <c r="FN23" s="3">
        <v>0</v>
      </c>
      <c r="FO23" s="3">
        <v>0</v>
      </c>
      <c r="FP23" s="3">
        <v>0</v>
      </c>
      <c r="FQ23" s="3">
        <v>0.5</v>
      </c>
      <c r="FR23" s="3">
        <v>0</v>
      </c>
      <c r="FS23">
        <v>1</v>
      </c>
      <c r="FT23">
        <v>1</v>
      </c>
      <c r="FU23" s="3">
        <v>0</v>
      </c>
      <c r="FV23">
        <v>1</v>
      </c>
      <c r="FW23">
        <v>1</v>
      </c>
      <c r="FX23" s="3">
        <v>0</v>
      </c>
      <c r="FY23">
        <v>1</v>
      </c>
      <c r="FZ23" s="3">
        <v>0</v>
      </c>
      <c r="GA23" s="3">
        <v>0</v>
      </c>
      <c r="GB23" s="3">
        <v>0</v>
      </c>
      <c r="GC23" s="3">
        <v>0</v>
      </c>
      <c r="GD23" s="3">
        <v>0.5</v>
      </c>
      <c r="GE23" s="3">
        <v>0</v>
      </c>
      <c r="GF23">
        <v>1</v>
      </c>
      <c r="GG23" s="3">
        <v>0.5</v>
      </c>
      <c r="GH23">
        <v>1</v>
      </c>
      <c r="GI23" s="16">
        <v>1</v>
      </c>
      <c r="GJ23">
        <f t="shared" si="0"/>
        <v>50.5</v>
      </c>
    </row>
    <row r="24" spans="1:192" x14ac:dyDescent="0.2">
      <c r="A24" s="40" t="s">
        <v>351</v>
      </c>
      <c r="B24">
        <v>429538515</v>
      </c>
      <c r="C24" t="s">
        <v>188</v>
      </c>
      <c r="D24" t="s">
        <v>197</v>
      </c>
      <c r="G24">
        <v>1790</v>
      </c>
      <c r="H24">
        <v>621</v>
      </c>
      <c r="I24" t="s">
        <v>197</v>
      </c>
      <c r="J24" t="s">
        <v>199</v>
      </c>
      <c r="K24" t="s">
        <v>200</v>
      </c>
      <c r="L24">
        <v>5373</v>
      </c>
      <c r="M24">
        <v>1863</v>
      </c>
      <c r="N24">
        <v>-1</v>
      </c>
      <c r="O24" t="s">
        <v>692</v>
      </c>
      <c r="P24" t="s">
        <v>192</v>
      </c>
      <c r="Q24" t="s">
        <v>693</v>
      </c>
      <c r="R24" t="s">
        <v>694</v>
      </c>
      <c r="S24" t="s">
        <v>737</v>
      </c>
      <c r="T24" t="s">
        <v>738</v>
      </c>
      <c r="U24">
        <v>3</v>
      </c>
      <c r="V24" t="s">
        <v>193</v>
      </c>
      <c r="W24">
        <v>6371</v>
      </c>
      <c r="X24">
        <v>2438</v>
      </c>
      <c r="Y24">
        <v>0</v>
      </c>
      <c r="Z24">
        <v>1</v>
      </c>
      <c r="AA24" s="26" t="s">
        <v>196</v>
      </c>
      <c r="AB24">
        <v>1</v>
      </c>
      <c r="AC24" s="26" t="s">
        <v>194</v>
      </c>
      <c r="AD24">
        <v>0</v>
      </c>
      <c r="AE24" s="3">
        <v>0</v>
      </c>
      <c r="AF24" s="3" t="s">
        <v>195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>
        <v>1</v>
      </c>
      <c r="AX24" s="3">
        <v>0</v>
      </c>
      <c r="AY24" s="3">
        <v>0</v>
      </c>
      <c r="AZ24" s="3">
        <v>0</v>
      </c>
      <c r="BA24" s="3">
        <v>0</v>
      </c>
      <c r="BB24">
        <v>1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 s="3">
        <v>0.5</v>
      </c>
      <c r="BT24">
        <v>1</v>
      </c>
      <c r="BU24">
        <v>1</v>
      </c>
      <c r="BV24">
        <v>1</v>
      </c>
      <c r="BW24">
        <v>1</v>
      </c>
      <c r="BX24">
        <v>1</v>
      </c>
      <c r="BY24" s="3">
        <v>0.5</v>
      </c>
      <c r="BZ24">
        <v>1</v>
      </c>
      <c r="CA24" s="3">
        <v>0.5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0.5</v>
      </c>
      <c r="DI24" s="3">
        <v>0</v>
      </c>
      <c r="DJ24" s="3">
        <v>0</v>
      </c>
      <c r="DK24">
        <v>1</v>
      </c>
      <c r="DL24">
        <v>1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0.5</v>
      </c>
      <c r="DT24" s="3">
        <v>0.5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0.5</v>
      </c>
      <c r="EA24" s="3">
        <v>0.5</v>
      </c>
      <c r="EB24" s="3">
        <v>0</v>
      </c>
      <c r="EC24" s="3">
        <v>0</v>
      </c>
      <c r="ED24">
        <v>1</v>
      </c>
      <c r="EE24" s="3">
        <v>0</v>
      </c>
      <c r="EF24" s="3">
        <v>0</v>
      </c>
      <c r="EG24" s="3">
        <v>0.5</v>
      </c>
      <c r="EH24" s="3">
        <v>0.5</v>
      </c>
      <c r="EI24" s="3">
        <v>0</v>
      </c>
      <c r="EJ24" s="3">
        <v>0.5</v>
      </c>
      <c r="EK24" s="3">
        <v>0</v>
      </c>
      <c r="EL24">
        <v>1</v>
      </c>
      <c r="EM24" s="3">
        <v>0</v>
      </c>
      <c r="EN24" s="3">
        <v>0.5</v>
      </c>
      <c r="EO24" s="3">
        <v>0.5</v>
      </c>
      <c r="EP24">
        <v>1</v>
      </c>
      <c r="EQ24">
        <v>1</v>
      </c>
      <c r="ER24">
        <v>1</v>
      </c>
      <c r="ES24">
        <v>1</v>
      </c>
      <c r="ET24">
        <v>1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0.5</v>
      </c>
      <c r="FC24" s="3">
        <v>0</v>
      </c>
      <c r="FD24" s="3">
        <v>0</v>
      </c>
      <c r="FE24" s="3">
        <v>0</v>
      </c>
      <c r="FF24">
        <v>1</v>
      </c>
      <c r="FG24" s="3">
        <v>0.5</v>
      </c>
      <c r="FH24" s="3">
        <v>0</v>
      </c>
      <c r="FI24" s="3">
        <v>0</v>
      </c>
      <c r="FJ24" s="3">
        <v>0.5</v>
      </c>
      <c r="FK24" s="3">
        <v>0</v>
      </c>
      <c r="FL24">
        <v>1</v>
      </c>
      <c r="FM24" s="3">
        <v>0</v>
      </c>
      <c r="FN24" s="3">
        <v>0</v>
      </c>
      <c r="FO24" s="3">
        <v>0.5</v>
      </c>
      <c r="FP24" s="3">
        <v>0</v>
      </c>
      <c r="FQ24" s="3">
        <v>0.5</v>
      </c>
      <c r="FR24" s="3">
        <v>0</v>
      </c>
      <c r="FS24">
        <v>1</v>
      </c>
      <c r="FT24">
        <v>1</v>
      </c>
      <c r="FU24" s="3">
        <v>0</v>
      </c>
      <c r="FV24">
        <v>1</v>
      </c>
      <c r="FW24">
        <v>1</v>
      </c>
      <c r="FX24" s="3">
        <v>0</v>
      </c>
      <c r="FY24" s="3">
        <v>0.5</v>
      </c>
      <c r="FZ24" s="3">
        <v>0</v>
      </c>
      <c r="GA24" s="3">
        <v>0</v>
      </c>
      <c r="GB24" s="3">
        <v>0</v>
      </c>
      <c r="GC24" s="3">
        <v>0</v>
      </c>
      <c r="GD24" s="3">
        <v>0.5</v>
      </c>
      <c r="GE24" s="3">
        <v>0</v>
      </c>
      <c r="GF24">
        <v>1</v>
      </c>
      <c r="GG24" s="3">
        <v>0.5</v>
      </c>
      <c r="GH24">
        <v>1</v>
      </c>
      <c r="GI24" s="16">
        <v>1</v>
      </c>
      <c r="GJ24">
        <f t="shared" si="0"/>
        <v>51.5</v>
      </c>
    </row>
    <row r="25" spans="1:192" x14ac:dyDescent="0.2">
      <c r="A25" s="40" t="s">
        <v>351</v>
      </c>
      <c r="B25">
        <v>429538542</v>
      </c>
      <c r="C25" t="s">
        <v>198</v>
      </c>
      <c r="D25" t="s">
        <v>188</v>
      </c>
      <c r="E25" t="s">
        <v>197</v>
      </c>
      <c r="G25">
        <v>1790</v>
      </c>
      <c r="H25">
        <v>630</v>
      </c>
      <c r="I25" t="s">
        <v>188</v>
      </c>
      <c r="J25" t="s">
        <v>199</v>
      </c>
      <c r="K25" t="s">
        <v>200</v>
      </c>
      <c r="L25">
        <v>5373</v>
      </c>
      <c r="M25">
        <v>1890</v>
      </c>
      <c r="N25">
        <v>-1</v>
      </c>
      <c r="O25" t="s">
        <v>692</v>
      </c>
      <c r="P25" t="s">
        <v>192</v>
      </c>
      <c r="Q25" t="s">
        <v>693</v>
      </c>
      <c r="R25" t="s">
        <v>694</v>
      </c>
      <c r="S25" t="s">
        <v>739</v>
      </c>
      <c r="T25" t="s">
        <v>740</v>
      </c>
      <c r="U25">
        <v>3</v>
      </c>
      <c r="V25" t="s">
        <v>193</v>
      </c>
      <c r="W25">
        <v>6371</v>
      </c>
      <c r="X25">
        <v>2465</v>
      </c>
      <c r="Y25">
        <v>0</v>
      </c>
      <c r="Z25">
        <v>1</v>
      </c>
      <c r="AA25" s="26" t="s">
        <v>196</v>
      </c>
      <c r="AB25">
        <v>1</v>
      </c>
      <c r="AC25" s="26" t="s">
        <v>194</v>
      </c>
      <c r="AD25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>
        <v>1</v>
      </c>
      <c r="AX25" s="3">
        <v>0</v>
      </c>
      <c r="AY25" s="3">
        <v>0</v>
      </c>
      <c r="AZ25" s="3">
        <v>0</v>
      </c>
      <c r="BA25" s="3">
        <v>0</v>
      </c>
      <c r="BB25">
        <v>1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 s="3">
        <v>0.5</v>
      </c>
      <c r="BT25">
        <v>1</v>
      </c>
      <c r="BU25">
        <v>1</v>
      </c>
      <c r="BV25">
        <v>1</v>
      </c>
      <c r="BW25">
        <v>1</v>
      </c>
      <c r="BX25">
        <v>1</v>
      </c>
      <c r="BY25" s="3">
        <v>0.5</v>
      </c>
      <c r="BZ25">
        <v>1</v>
      </c>
      <c r="CA25" s="3">
        <v>0.5</v>
      </c>
      <c r="CB25">
        <v>1</v>
      </c>
      <c r="CC25">
        <v>1</v>
      </c>
      <c r="CD25">
        <v>1</v>
      </c>
      <c r="CE25">
        <v>1</v>
      </c>
      <c r="CF25" s="3">
        <v>0.5</v>
      </c>
      <c r="CG25">
        <v>1</v>
      </c>
      <c r="CH25">
        <v>1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0.5</v>
      </c>
      <c r="DI25" s="3">
        <v>0</v>
      </c>
      <c r="DJ25" s="3">
        <v>0</v>
      </c>
      <c r="DK25">
        <v>1</v>
      </c>
      <c r="DL25">
        <v>1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0.5</v>
      </c>
      <c r="DT25" s="3">
        <v>0.5</v>
      </c>
      <c r="DU25" s="3">
        <v>0</v>
      </c>
      <c r="DV25" s="3">
        <v>0</v>
      </c>
      <c r="DW25" s="3" t="s">
        <v>195</v>
      </c>
      <c r="DX25" s="3">
        <v>0</v>
      </c>
      <c r="DY25">
        <v>0.5</v>
      </c>
      <c r="DZ25" s="3">
        <v>0.5</v>
      </c>
      <c r="EA25" s="3">
        <v>0.5</v>
      </c>
      <c r="EB25" s="3">
        <v>0.5</v>
      </c>
      <c r="EC25" s="3">
        <v>0</v>
      </c>
      <c r="ED25" s="3">
        <v>0.5</v>
      </c>
      <c r="EE25" s="3">
        <v>0.5</v>
      </c>
      <c r="EF25" s="3">
        <v>0</v>
      </c>
      <c r="EG25" s="3">
        <v>0.5</v>
      </c>
      <c r="EH25" s="3">
        <v>0.5</v>
      </c>
      <c r="EI25" s="3">
        <v>0</v>
      </c>
      <c r="EJ25" s="3">
        <v>0.5</v>
      </c>
      <c r="EK25" s="3">
        <v>0</v>
      </c>
      <c r="EL25" s="3">
        <v>0.5</v>
      </c>
      <c r="EM25" s="3">
        <v>0</v>
      </c>
      <c r="EN25" s="3">
        <v>0.5</v>
      </c>
      <c r="EO25" s="3">
        <v>0.5</v>
      </c>
      <c r="EP25">
        <v>1</v>
      </c>
      <c r="EQ25">
        <v>1</v>
      </c>
      <c r="ER25">
        <v>1</v>
      </c>
      <c r="ES25">
        <v>1</v>
      </c>
      <c r="ET25" s="3">
        <v>0.5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0.5</v>
      </c>
      <c r="FC25" s="3">
        <v>0</v>
      </c>
      <c r="FD25" s="3">
        <v>0</v>
      </c>
      <c r="FE25" s="3">
        <v>0</v>
      </c>
      <c r="FF25">
        <v>1</v>
      </c>
      <c r="FG25" s="3">
        <v>0.5</v>
      </c>
      <c r="FH25" s="3">
        <v>0</v>
      </c>
      <c r="FI25" s="3">
        <v>0</v>
      </c>
      <c r="FJ25" s="3">
        <v>0.5</v>
      </c>
      <c r="FK25" s="3">
        <v>0</v>
      </c>
      <c r="FL25">
        <v>1</v>
      </c>
      <c r="FM25" s="3">
        <v>0</v>
      </c>
      <c r="FN25" s="3">
        <v>0</v>
      </c>
      <c r="FO25" s="3">
        <v>0.5</v>
      </c>
      <c r="FP25" s="3">
        <v>0</v>
      </c>
      <c r="FQ25">
        <v>1</v>
      </c>
      <c r="FR25" s="3">
        <v>0.5</v>
      </c>
      <c r="FS25">
        <v>1</v>
      </c>
      <c r="FT25">
        <v>1</v>
      </c>
      <c r="FU25" s="3">
        <v>0</v>
      </c>
      <c r="FV25">
        <v>1</v>
      </c>
      <c r="FW25">
        <v>1</v>
      </c>
      <c r="FX25" s="3">
        <v>0</v>
      </c>
      <c r="FY25" s="3">
        <v>0.5</v>
      </c>
      <c r="FZ25" s="3">
        <v>0</v>
      </c>
      <c r="GA25" s="3" t="s">
        <v>195</v>
      </c>
      <c r="GB25" s="3">
        <v>0</v>
      </c>
      <c r="GC25" s="3">
        <v>0</v>
      </c>
      <c r="GD25" s="3">
        <v>0.5</v>
      </c>
      <c r="GE25" s="3">
        <v>0</v>
      </c>
      <c r="GF25">
        <v>1</v>
      </c>
      <c r="GG25" s="3">
        <v>0.5</v>
      </c>
      <c r="GH25">
        <v>1</v>
      </c>
      <c r="GI25" s="16">
        <v>1</v>
      </c>
      <c r="GJ25">
        <f t="shared" si="0"/>
        <v>52</v>
      </c>
    </row>
    <row r="26" spans="1:192" x14ac:dyDescent="0.2">
      <c r="A26" s="40" t="s">
        <v>351</v>
      </c>
      <c r="B26">
        <v>429538550</v>
      </c>
      <c r="C26" t="s">
        <v>197</v>
      </c>
      <c r="D26" t="s">
        <v>189</v>
      </c>
      <c r="G26">
        <v>1790</v>
      </c>
      <c r="H26">
        <v>633</v>
      </c>
      <c r="I26" t="s">
        <v>189</v>
      </c>
      <c r="J26" t="s">
        <v>190</v>
      </c>
      <c r="K26" t="s">
        <v>191</v>
      </c>
      <c r="L26">
        <v>5373</v>
      </c>
      <c r="M26">
        <v>1898</v>
      </c>
      <c r="N26">
        <v>-1</v>
      </c>
      <c r="O26" t="s">
        <v>692</v>
      </c>
      <c r="P26" t="s">
        <v>192</v>
      </c>
      <c r="Q26" t="s">
        <v>693</v>
      </c>
      <c r="R26" t="s">
        <v>694</v>
      </c>
      <c r="S26" t="s">
        <v>741</v>
      </c>
      <c r="T26" t="s">
        <v>742</v>
      </c>
      <c r="U26">
        <v>3</v>
      </c>
      <c r="V26" t="s">
        <v>193</v>
      </c>
      <c r="W26">
        <v>6371</v>
      </c>
      <c r="X26">
        <v>2473</v>
      </c>
      <c r="Y26">
        <v>0</v>
      </c>
      <c r="Z26">
        <v>1</v>
      </c>
      <c r="AA26" s="26" t="s">
        <v>196</v>
      </c>
      <c r="AB26">
        <v>1</v>
      </c>
      <c r="AC26" s="26" t="s">
        <v>194</v>
      </c>
      <c r="AD26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>
        <v>1</v>
      </c>
      <c r="AX26" s="3">
        <v>0</v>
      </c>
      <c r="AY26" s="3">
        <v>0</v>
      </c>
      <c r="AZ26" s="3">
        <v>0</v>
      </c>
      <c r="BA26" s="3">
        <v>0</v>
      </c>
      <c r="BB26">
        <v>1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 s="3">
        <v>0.5</v>
      </c>
      <c r="BT26">
        <v>1</v>
      </c>
      <c r="BU26">
        <v>1</v>
      </c>
      <c r="BV26">
        <v>1</v>
      </c>
      <c r="BW26">
        <v>1</v>
      </c>
      <c r="BX26">
        <v>1</v>
      </c>
      <c r="BY26" s="3">
        <v>0.5</v>
      </c>
      <c r="BZ26">
        <v>1</v>
      </c>
      <c r="CA26" s="3">
        <v>0.5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0.5</v>
      </c>
      <c r="DI26" s="3">
        <v>0</v>
      </c>
      <c r="DJ26" s="3">
        <v>0</v>
      </c>
      <c r="DK26">
        <v>1</v>
      </c>
      <c r="DL26">
        <v>1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0.5</v>
      </c>
      <c r="DT26" s="3">
        <v>0.5</v>
      </c>
      <c r="DU26" s="3">
        <v>0</v>
      </c>
      <c r="DV26" s="3">
        <v>0</v>
      </c>
      <c r="DW26" s="3" t="s">
        <v>195</v>
      </c>
      <c r="DX26" s="3">
        <v>0</v>
      </c>
      <c r="DY26" s="3">
        <v>0.5</v>
      </c>
      <c r="DZ26" s="3">
        <v>0.5</v>
      </c>
      <c r="EA26" s="3">
        <v>0.5</v>
      </c>
      <c r="EB26" s="3">
        <v>0.5</v>
      </c>
      <c r="EC26" s="3">
        <v>0</v>
      </c>
      <c r="ED26">
        <v>1</v>
      </c>
      <c r="EE26" s="3">
        <v>0.5</v>
      </c>
      <c r="EF26" s="3">
        <v>0</v>
      </c>
      <c r="EG26" s="3">
        <v>0.5</v>
      </c>
      <c r="EH26" s="3">
        <v>0.5</v>
      </c>
      <c r="EI26" s="3">
        <v>0</v>
      </c>
      <c r="EJ26" s="3">
        <v>0.5</v>
      </c>
      <c r="EK26" s="3">
        <v>0</v>
      </c>
      <c r="EL26">
        <v>1</v>
      </c>
      <c r="EM26" s="3">
        <v>0</v>
      </c>
      <c r="EN26" s="3">
        <v>0.5</v>
      </c>
      <c r="EO26" s="3">
        <v>0.5</v>
      </c>
      <c r="EP26">
        <v>1</v>
      </c>
      <c r="EQ26">
        <v>1</v>
      </c>
      <c r="ER26">
        <v>1</v>
      </c>
      <c r="ES26">
        <v>1</v>
      </c>
      <c r="ET26">
        <v>1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0.5</v>
      </c>
      <c r="FC26" s="3">
        <v>0</v>
      </c>
      <c r="FD26" s="3">
        <v>0</v>
      </c>
      <c r="FE26" s="3">
        <v>0</v>
      </c>
      <c r="FF26">
        <v>1</v>
      </c>
      <c r="FG26" s="3">
        <v>0.5</v>
      </c>
      <c r="FH26" s="3">
        <v>0</v>
      </c>
      <c r="FI26" s="3">
        <v>0</v>
      </c>
      <c r="FJ26" s="3">
        <v>0.5</v>
      </c>
      <c r="FK26" s="3">
        <v>0</v>
      </c>
      <c r="FL26">
        <v>1</v>
      </c>
      <c r="FM26" s="3">
        <v>0</v>
      </c>
      <c r="FN26" s="3">
        <v>0</v>
      </c>
      <c r="FO26" s="3">
        <v>0.5</v>
      </c>
      <c r="FP26" s="3">
        <v>0</v>
      </c>
      <c r="FQ26">
        <v>1</v>
      </c>
      <c r="FR26" s="3">
        <v>0.5</v>
      </c>
      <c r="FS26">
        <v>1</v>
      </c>
      <c r="FT26">
        <v>1</v>
      </c>
      <c r="FU26" s="3">
        <v>0</v>
      </c>
      <c r="FV26">
        <v>1</v>
      </c>
      <c r="FW26">
        <v>1</v>
      </c>
      <c r="FX26" s="3">
        <v>0</v>
      </c>
      <c r="FY26" s="3">
        <v>0.5</v>
      </c>
      <c r="FZ26" s="3">
        <v>0</v>
      </c>
      <c r="GA26" s="3">
        <v>0</v>
      </c>
      <c r="GB26" s="3">
        <v>0</v>
      </c>
      <c r="GC26" s="3">
        <v>0</v>
      </c>
      <c r="GD26" s="3">
        <v>0.5</v>
      </c>
      <c r="GE26" s="3">
        <v>0</v>
      </c>
      <c r="GF26">
        <v>1</v>
      </c>
      <c r="GG26" s="3">
        <v>0.5</v>
      </c>
      <c r="GH26">
        <v>1</v>
      </c>
      <c r="GI26" s="16">
        <v>1</v>
      </c>
      <c r="GJ26">
        <f t="shared" si="0"/>
        <v>54</v>
      </c>
    </row>
    <row r="27" spans="1:192" x14ac:dyDescent="0.2">
      <c r="A27" s="40" t="s">
        <v>351</v>
      </c>
      <c r="B27">
        <v>429538812</v>
      </c>
      <c r="C27" t="s">
        <v>188</v>
      </c>
      <c r="D27" t="s">
        <v>189</v>
      </c>
      <c r="G27">
        <v>1790</v>
      </c>
      <c r="H27">
        <v>720</v>
      </c>
      <c r="I27" t="s">
        <v>189</v>
      </c>
      <c r="J27" t="s">
        <v>199</v>
      </c>
      <c r="K27" t="s">
        <v>200</v>
      </c>
      <c r="L27">
        <v>5373</v>
      </c>
      <c r="M27">
        <v>2160</v>
      </c>
      <c r="N27">
        <v>-1</v>
      </c>
      <c r="O27" t="s">
        <v>692</v>
      </c>
      <c r="P27" t="s">
        <v>192</v>
      </c>
      <c r="Q27" t="s">
        <v>693</v>
      </c>
      <c r="R27" t="s">
        <v>694</v>
      </c>
      <c r="S27" t="s">
        <v>743</v>
      </c>
      <c r="T27" t="s">
        <v>744</v>
      </c>
      <c r="U27">
        <v>3</v>
      </c>
      <c r="V27" t="s">
        <v>193</v>
      </c>
      <c r="W27">
        <v>6371</v>
      </c>
      <c r="X27">
        <v>2735</v>
      </c>
      <c r="Y27">
        <v>0</v>
      </c>
      <c r="Z27">
        <v>1</v>
      </c>
      <c r="AA27" s="26" t="s">
        <v>196</v>
      </c>
      <c r="AB27">
        <v>1</v>
      </c>
      <c r="AC27" s="26" t="s">
        <v>194</v>
      </c>
      <c r="AD27">
        <v>0</v>
      </c>
      <c r="AE27" s="3">
        <v>0</v>
      </c>
      <c r="AF27" s="3">
        <v>0</v>
      </c>
      <c r="AG27" s="3">
        <v>0</v>
      </c>
      <c r="AH27" s="3" t="s">
        <v>195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 t="s">
        <v>195</v>
      </c>
      <c r="AT27" s="3">
        <v>0</v>
      </c>
      <c r="AU27" s="3">
        <v>0</v>
      </c>
      <c r="AV27" s="3">
        <v>0</v>
      </c>
      <c r="AW27">
        <v>1</v>
      </c>
      <c r="AX27" s="3">
        <v>0</v>
      </c>
      <c r="AY27" s="3">
        <v>0</v>
      </c>
      <c r="AZ27" s="3" t="s">
        <v>195</v>
      </c>
      <c r="BA27" s="3" t="s">
        <v>195</v>
      </c>
      <c r="BB27">
        <v>1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 s="3">
        <v>0.5</v>
      </c>
      <c r="BT27">
        <v>1</v>
      </c>
      <c r="BU27">
        <v>1</v>
      </c>
      <c r="BV27">
        <v>1</v>
      </c>
      <c r="BW27">
        <v>1</v>
      </c>
      <c r="BX27">
        <v>1</v>
      </c>
      <c r="BY27" s="3">
        <v>0.5</v>
      </c>
      <c r="BZ27">
        <v>1</v>
      </c>
      <c r="CA27" s="3">
        <v>0.5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0.5</v>
      </c>
      <c r="DI27" s="3">
        <v>0</v>
      </c>
      <c r="DJ27" s="3">
        <v>0</v>
      </c>
      <c r="DK27">
        <v>1</v>
      </c>
      <c r="DL27">
        <v>1</v>
      </c>
      <c r="DM27" s="3">
        <v>0</v>
      </c>
      <c r="DN27" s="3">
        <v>0.5</v>
      </c>
      <c r="DO27" s="3">
        <v>0.5</v>
      </c>
      <c r="DP27" s="3">
        <v>0</v>
      </c>
      <c r="DQ27" s="3">
        <v>0</v>
      </c>
      <c r="DR27" s="3">
        <v>0</v>
      </c>
      <c r="DS27" s="3">
        <v>0.5</v>
      </c>
      <c r="DT27" s="3">
        <v>0.5</v>
      </c>
      <c r="DU27" s="3">
        <v>0</v>
      </c>
      <c r="DV27" s="3">
        <v>0</v>
      </c>
      <c r="DW27" s="3">
        <v>0</v>
      </c>
      <c r="DX27" s="3">
        <v>0</v>
      </c>
      <c r="DY27" s="3">
        <v>0.5</v>
      </c>
      <c r="DZ27" s="3">
        <v>0.5</v>
      </c>
      <c r="EA27">
        <v>1</v>
      </c>
      <c r="EB27" s="3">
        <v>0.5</v>
      </c>
      <c r="EC27" s="3">
        <v>0</v>
      </c>
      <c r="ED27">
        <v>1</v>
      </c>
      <c r="EE27" s="3">
        <v>0</v>
      </c>
      <c r="EF27" s="3">
        <v>0</v>
      </c>
      <c r="EG27" s="3">
        <v>0.5</v>
      </c>
      <c r="EH27" s="3">
        <v>0.5</v>
      </c>
      <c r="EI27" s="3">
        <v>0</v>
      </c>
      <c r="EJ27">
        <v>1</v>
      </c>
      <c r="EK27" s="3">
        <v>0</v>
      </c>
      <c r="EL27">
        <v>1</v>
      </c>
      <c r="EM27" s="3">
        <v>0</v>
      </c>
      <c r="EN27" s="3">
        <v>0.5</v>
      </c>
      <c r="EO27" s="3">
        <v>0.5</v>
      </c>
      <c r="EP27">
        <v>1</v>
      </c>
      <c r="EQ27">
        <v>1</v>
      </c>
      <c r="ER27">
        <v>1</v>
      </c>
      <c r="ES27">
        <v>1</v>
      </c>
      <c r="ET27">
        <v>1</v>
      </c>
      <c r="EU27" s="3">
        <v>0.5</v>
      </c>
      <c r="EV27" s="3">
        <v>0.5</v>
      </c>
      <c r="EW27" s="3">
        <v>0</v>
      </c>
      <c r="EX27" s="3">
        <v>0</v>
      </c>
      <c r="EY27" s="3">
        <v>0</v>
      </c>
      <c r="EZ27" s="3">
        <v>0.5</v>
      </c>
      <c r="FA27" s="3" t="s">
        <v>195</v>
      </c>
      <c r="FB27">
        <v>1</v>
      </c>
      <c r="FC27" s="3">
        <v>0.5</v>
      </c>
      <c r="FD27" s="3">
        <v>0</v>
      </c>
      <c r="FE27" s="3">
        <v>0</v>
      </c>
      <c r="FF27">
        <v>1</v>
      </c>
      <c r="FG27">
        <v>1</v>
      </c>
      <c r="FH27" s="3">
        <v>0.5</v>
      </c>
      <c r="FI27" s="3">
        <v>0</v>
      </c>
      <c r="FJ27" s="3">
        <v>0.5</v>
      </c>
      <c r="FK27" s="3">
        <v>0</v>
      </c>
      <c r="FL27">
        <v>1</v>
      </c>
      <c r="FM27" s="3">
        <v>0</v>
      </c>
      <c r="FN27" s="3">
        <v>0</v>
      </c>
      <c r="FO27" s="3">
        <v>0</v>
      </c>
      <c r="FP27" s="3">
        <v>0</v>
      </c>
      <c r="FQ27" s="3">
        <v>0.5</v>
      </c>
      <c r="FR27" s="3">
        <v>0</v>
      </c>
      <c r="FS27">
        <v>1</v>
      </c>
      <c r="FT27">
        <v>1</v>
      </c>
      <c r="FU27">
        <v>1</v>
      </c>
      <c r="FV27">
        <v>1</v>
      </c>
      <c r="FW27">
        <v>1</v>
      </c>
      <c r="FX27" s="3">
        <v>0</v>
      </c>
      <c r="FY27" s="3">
        <v>0.5</v>
      </c>
      <c r="FZ27" s="3">
        <v>0</v>
      </c>
      <c r="GA27" s="3">
        <v>0.5</v>
      </c>
      <c r="GB27" s="3">
        <v>0</v>
      </c>
      <c r="GC27" s="3">
        <v>0</v>
      </c>
      <c r="GD27" s="3">
        <v>0.5</v>
      </c>
      <c r="GE27" s="3">
        <v>0</v>
      </c>
      <c r="GF27">
        <v>1</v>
      </c>
      <c r="GG27" s="3">
        <v>0.5</v>
      </c>
      <c r="GH27">
        <v>1</v>
      </c>
      <c r="GI27" s="16">
        <v>1</v>
      </c>
      <c r="GJ27">
        <f t="shared" si="0"/>
        <v>59</v>
      </c>
    </row>
    <row r="28" spans="1:192" x14ac:dyDescent="0.2">
      <c r="A28" s="40" t="s">
        <v>351</v>
      </c>
      <c r="B28">
        <v>429538842</v>
      </c>
      <c r="C28" t="s">
        <v>188</v>
      </c>
      <c r="D28" t="s">
        <v>197</v>
      </c>
      <c r="G28">
        <v>1790</v>
      </c>
      <c r="H28">
        <v>730</v>
      </c>
      <c r="I28" t="s">
        <v>197</v>
      </c>
      <c r="J28" t="s">
        <v>199</v>
      </c>
      <c r="K28" t="s">
        <v>200</v>
      </c>
      <c r="L28">
        <v>5373</v>
      </c>
      <c r="M28">
        <v>2190</v>
      </c>
      <c r="N28">
        <v>-1</v>
      </c>
      <c r="O28" t="s">
        <v>692</v>
      </c>
      <c r="P28" t="s">
        <v>192</v>
      </c>
      <c r="Q28" t="s">
        <v>693</v>
      </c>
      <c r="R28" t="s">
        <v>694</v>
      </c>
      <c r="S28" t="s">
        <v>745</v>
      </c>
      <c r="T28" t="s">
        <v>746</v>
      </c>
      <c r="U28">
        <v>3</v>
      </c>
      <c r="V28" t="s">
        <v>193</v>
      </c>
      <c r="W28">
        <v>6371</v>
      </c>
      <c r="X28">
        <v>2765</v>
      </c>
      <c r="Y28">
        <v>0</v>
      </c>
      <c r="Z28">
        <v>1</v>
      </c>
      <c r="AA28" s="26" t="s">
        <v>196</v>
      </c>
      <c r="AB28">
        <v>1</v>
      </c>
      <c r="AC28" s="26" t="s">
        <v>194</v>
      </c>
      <c r="AD28">
        <v>0</v>
      </c>
      <c r="AE28" s="3" t="s">
        <v>195</v>
      </c>
      <c r="AF28" s="3">
        <v>0</v>
      </c>
      <c r="AG28" s="3">
        <v>0</v>
      </c>
      <c r="AH28" s="3" t="s">
        <v>195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>
        <v>1</v>
      </c>
      <c r="AX28" s="3">
        <v>0</v>
      </c>
      <c r="AY28" s="3">
        <v>0</v>
      </c>
      <c r="AZ28" s="3">
        <v>0</v>
      </c>
      <c r="BA28" s="3" t="s">
        <v>195</v>
      </c>
      <c r="BB28">
        <v>1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 s="3">
        <v>0.5</v>
      </c>
      <c r="BT28">
        <v>1</v>
      </c>
      <c r="BU28">
        <v>1</v>
      </c>
      <c r="BV28">
        <v>1</v>
      </c>
      <c r="BW28">
        <v>1</v>
      </c>
      <c r="BX28">
        <v>1</v>
      </c>
      <c r="BY28" s="3">
        <v>0.5</v>
      </c>
      <c r="BZ28">
        <v>1</v>
      </c>
      <c r="CA28" s="3">
        <v>0.5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0.5</v>
      </c>
      <c r="DI28" s="3">
        <v>0</v>
      </c>
      <c r="DJ28" s="3">
        <v>0</v>
      </c>
      <c r="DK28">
        <v>1</v>
      </c>
      <c r="DL28">
        <v>1</v>
      </c>
      <c r="DM28" s="3">
        <v>0</v>
      </c>
      <c r="DN28" s="3">
        <v>0</v>
      </c>
      <c r="DO28" s="3">
        <v>0.5</v>
      </c>
      <c r="DP28" s="3">
        <v>0</v>
      </c>
      <c r="DQ28" s="3">
        <v>0</v>
      </c>
      <c r="DR28" s="3">
        <v>0</v>
      </c>
      <c r="DS28" s="3">
        <v>0.5</v>
      </c>
      <c r="DT28" s="3">
        <v>0.5</v>
      </c>
      <c r="DU28" s="3">
        <v>0</v>
      </c>
      <c r="DV28" s="3">
        <v>0</v>
      </c>
      <c r="DW28" s="3">
        <v>0</v>
      </c>
      <c r="DX28" s="3">
        <v>0</v>
      </c>
      <c r="DY28" s="3">
        <v>0.5</v>
      </c>
      <c r="DZ28" s="3">
        <v>0.5</v>
      </c>
      <c r="EA28">
        <v>1</v>
      </c>
      <c r="EB28" s="3" t="s">
        <v>195</v>
      </c>
      <c r="EC28" s="3">
        <v>0</v>
      </c>
      <c r="ED28">
        <v>1</v>
      </c>
      <c r="EE28" s="3">
        <v>0</v>
      </c>
      <c r="EF28" s="3">
        <v>0</v>
      </c>
      <c r="EG28" s="3">
        <v>0.5</v>
      </c>
      <c r="EH28" s="3">
        <v>0.5</v>
      </c>
      <c r="EI28" s="3">
        <v>0</v>
      </c>
      <c r="EJ28">
        <v>1</v>
      </c>
      <c r="EK28" s="3">
        <v>0</v>
      </c>
      <c r="EL28">
        <v>1</v>
      </c>
      <c r="EM28" s="3">
        <v>0</v>
      </c>
      <c r="EN28" s="3">
        <v>0.5</v>
      </c>
      <c r="EO28" s="3">
        <v>0.5</v>
      </c>
      <c r="EP28">
        <v>1</v>
      </c>
      <c r="EQ28">
        <v>1</v>
      </c>
      <c r="ER28">
        <v>1</v>
      </c>
      <c r="ES28">
        <v>1</v>
      </c>
      <c r="ET28">
        <v>1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 t="s">
        <v>195</v>
      </c>
      <c r="FB28" s="3">
        <v>0.5</v>
      </c>
      <c r="FC28" s="3">
        <v>0</v>
      </c>
      <c r="FD28" s="3">
        <v>0</v>
      </c>
      <c r="FE28" s="3">
        <v>0</v>
      </c>
      <c r="FF28">
        <v>1</v>
      </c>
      <c r="FG28">
        <v>1</v>
      </c>
      <c r="FH28" s="3">
        <v>0</v>
      </c>
      <c r="FI28" s="3">
        <v>0</v>
      </c>
      <c r="FJ28" s="3">
        <v>0.5</v>
      </c>
      <c r="FK28" s="3">
        <v>0.5</v>
      </c>
      <c r="FL28">
        <v>1</v>
      </c>
      <c r="FM28" s="3">
        <v>0.5</v>
      </c>
      <c r="FN28" s="3">
        <v>0.5</v>
      </c>
      <c r="FO28" s="3">
        <v>0.5</v>
      </c>
      <c r="FP28" s="3">
        <v>0</v>
      </c>
      <c r="FQ28" s="3">
        <v>0.5</v>
      </c>
      <c r="FR28" s="3">
        <v>0.5</v>
      </c>
      <c r="FS28">
        <v>1</v>
      </c>
      <c r="FT28">
        <v>1</v>
      </c>
      <c r="FU28" s="3">
        <v>0</v>
      </c>
      <c r="FV28">
        <v>1</v>
      </c>
      <c r="FW28">
        <v>1</v>
      </c>
      <c r="FX28" s="3">
        <v>0</v>
      </c>
      <c r="FY28" s="3">
        <v>0.5</v>
      </c>
      <c r="FZ28" s="3">
        <v>0</v>
      </c>
      <c r="GA28" s="3">
        <v>0</v>
      </c>
      <c r="GB28" s="3">
        <v>0</v>
      </c>
      <c r="GC28" s="3">
        <v>0</v>
      </c>
      <c r="GD28" s="3">
        <v>0.5</v>
      </c>
      <c r="GE28" s="3">
        <v>0</v>
      </c>
      <c r="GF28">
        <v>1</v>
      </c>
      <c r="GG28" s="3">
        <v>0.5</v>
      </c>
      <c r="GH28">
        <v>1</v>
      </c>
      <c r="GI28" s="16">
        <v>1</v>
      </c>
      <c r="GJ28">
        <f t="shared" si="0"/>
        <v>56</v>
      </c>
    </row>
    <row r="29" spans="1:192" x14ac:dyDescent="0.2">
      <c r="A29" s="40" t="s">
        <v>351</v>
      </c>
      <c r="B29">
        <v>429538887</v>
      </c>
      <c r="C29" t="s">
        <v>198</v>
      </c>
      <c r="D29" t="s">
        <v>197</v>
      </c>
      <c r="G29">
        <v>1790</v>
      </c>
      <c r="H29">
        <v>745</v>
      </c>
      <c r="I29" t="s">
        <v>197</v>
      </c>
      <c r="J29" t="s">
        <v>199</v>
      </c>
      <c r="K29" t="s">
        <v>200</v>
      </c>
      <c r="L29">
        <v>5373</v>
      </c>
      <c r="M29">
        <v>2235</v>
      </c>
      <c r="N29">
        <v>-1</v>
      </c>
      <c r="O29" t="s">
        <v>692</v>
      </c>
      <c r="P29" t="s">
        <v>192</v>
      </c>
      <c r="Q29" t="s">
        <v>693</v>
      </c>
      <c r="R29" t="s">
        <v>694</v>
      </c>
      <c r="S29" t="s">
        <v>747</v>
      </c>
      <c r="T29" t="s">
        <v>748</v>
      </c>
      <c r="U29">
        <v>3</v>
      </c>
      <c r="V29" t="s">
        <v>193</v>
      </c>
      <c r="W29">
        <v>6371</v>
      </c>
      <c r="X29">
        <v>2810</v>
      </c>
      <c r="Y29">
        <v>0</v>
      </c>
      <c r="Z29">
        <v>1</v>
      </c>
      <c r="AA29" s="26" t="s">
        <v>196</v>
      </c>
      <c r="AB29">
        <v>1</v>
      </c>
      <c r="AC29" s="26" t="s">
        <v>194</v>
      </c>
      <c r="AD29">
        <v>0</v>
      </c>
      <c r="AE29" s="3" t="s">
        <v>195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 t="s">
        <v>195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>
        <v>1</v>
      </c>
      <c r="AX29" s="3" t="s">
        <v>195</v>
      </c>
      <c r="AY29" s="3">
        <v>0</v>
      </c>
      <c r="AZ29" s="3">
        <v>0</v>
      </c>
      <c r="BA29" s="3" t="s">
        <v>195</v>
      </c>
      <c r="BB29">
        <v>1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 t="s">
        <v>195</v>
      </c>
      <c r="BI29" s="3">
        <v>0</v>
      </c>
      <c r="BJ29" s="3">
        <v>0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 s="3">
        <v>0.5</v>
      </c>
      <c r="BT29">
        <v>1</v>
      </c>
      <c r="BU29">
        <v>1</v>
      </c>
      <c r="BV29">
        <v>1</v>
      </c>
      <c r="BW29">
        <v>1</v>
      </c>
      <c r="BX29" t="s">
        <v>203</v>
      </c>
      <c r="BY29" s="3">
        <v>0.5</v>
      </c>
      <c r="BZ29">
        <v>1</v>
      </c>
      <c r="CA29" s="3">
        <v>0.5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0.5</v>
      </c>
      <c r="DH29" s="3">
        <v>0.5</v>
      </c>
      <c r="DI29" s="3">
        <v>0</v>
      </c>
      <c r="DJ29" s="3">
        <v>0</v>
      </c>
      <c r="DK29">
        <v>1</v>
      </c>
      <c r="DL29">
        <v>1</v>
      </c>
      <c r="DM29" s="3">
        <v>0</v>
      </c>
      <c r="DN29" s="3">
        <v>0.5</v>
      </c>
      <c r="DO29" s="3">
        <v>0</v>
      </c>
      <c r="DP29" s="3">
        <v>0</v>
      </c>
      <c r="DQ29" s="3">
        <v>0</v>
      </c>
      <c r="DR29" s="3">
        <v>0</v>
      </c>
      <c r="DS29" s="3">
        <v>0.5</v>
      </c>
      <c r="DT29" s="3">
        <v>0.5</v>
      </c>
      <c r="DU29" s="3">
        <v>0</v>
      </c>
      <c r="DV29" s="3">
        <v>0</v>
      </c>
      <c r="DW29" s="3">
        <v>0</v>
      </c>
      <c r="DX29" s="3">
        <v>0</v>
      </c>
      <c r="DY29" s="3">
        <v>0.5</v>
      </c>
      <c r="DZ29" s="3">
        <v>0.5</v>
      </c>
      <c r="EA29" s="3">
        <v>0.5</v>
      </c>
      <c r="EB29" s="3" t="s">
        <v>195</v>
      </c>
      <c r="EC29" s="3">
        <v>0</v>
      </c>
      <c r="ED29" s="3">
        <v>0.5</v>
      </c>
      <c r="EE29" s="3">
        <v>0</v>
      </c>
      <c r="EF29" s="3">
        <v>0</v>
      </c>
      <c r="EG29" s="3">
        <v>0.5</v>
      </c>
      <c r="EH29" s="3">
        <v>0.5</v>
      </c>
      <c r="EI29" s="3">
        <v>0.5</v>
      </c>
      <c r="EJ29" s="3">
        <v>0.5</v>
      </c>
      <c r="EK29" s="3">
        <v>0</v>
      </c>
      <c r="EL29" s="3">
        <v>0.5</v>
      </c>
      <c r="EM29" s="3">
        <v>0</v>
      </c>
      <c r="EN29" s="3">
        <v>0.5</v>
      </c>
      <c r="EO29" s="3">
        <v>0.5</v>
      </c>
      <c r="EP29">
        <v>1</v>
      </c>
      <c r="EQ29">
        <v>1</v>
      </c>
      <c r="ER29">
        <v>1</v>
      </c>
      <c r="ES29">
        <v>1</v>
      </c>
      <c r="ET29" s="3">
        <v>0.5</v>
      </c>
      <c r="EU29" s="3">
        <v>0.5</v>
      </c>
      <c r="EV29" s="3">
        <v>0.5</v>
      </c>
      <c r="EW29" s="3">
        <v>0</v>
      </c>
      <c r="EX29" s="3">
        <v>0</v>
      </c>
      <c r="EY29" s="3">
        <v>0</v>
      </c>
      <c r="EZ29" s="3">
        <v>0.5</v>
      </c>
      <c r="FA29" s="3">
        <v>0.5</v>
      </c>
      <c r="FB29">
        <v>1</v>
      </c>
      <c r="FC29" s="3">
        <v>0.5</v>
      </c>
      <c r="FD29" s="3">
        <v>0</v>
      </c>
      <c r="FE29" s="3">
        <v>0</v>
      </c>
      <c r="FF29">
        <v>1</v>
      </c>
      <c r="FG29" s="3">
        <v>0.5</v>
      </c>
      <c r="FH29" s="3">
        <v>0</v>
      </c>
      <c r="FI29" s="3">
        <v>0</v>
      </c>
      <c r="FJ29" s="3">
        <v>0.5</v>
      </c>
      <c r="FK29" s="3">
        <v>0</v>
      </c>
      <c r="FL29">
        <v>1</v>
      </c>
      <c r="FM29" s="3">
        <v>0</v>
      </c>
      <c r="FN29" s="3">
        <v>0</v>
      </c>
      <c r="FO29" s="3">
        <v>0</v>
      </c>
      <c r="FP29" s="3">
        <v>0</v>
      </c>
      <c r="FQ29" s="3">
        <v>0.5</v>
      </c>
      <c r="FR29" s="3">
        <v>0</v>
      </c>
      <c r="FS29">
        <v>1</v>
      </c>
      <c r="FT29">
        <v>1</v>
      </c>
      <c r="FU29">
        <v>1</v>
      </c>
      <c r="FV29">
        <v>1</v>
      </c>
      <c r="FW29">
        <v>1</v>
      </c>
      <c r="FX29" s="3">
        <v>0</v>
      </c>
      <c r="FY29" s="3">
        <v>0</v>
      </c>
      <c r="FZ29" s="3">
        <v>0</v>
      </c>
      <c r="GA29" s="3">
        <v>0.5</v>
      </c>
      <c r="GB29" s="3">
        <v>0</v>
      </c>
      <c r="GC29" s="3">
        <v>0</v>
      </c>
      <c r="GD29" s="3">
        <v>0.5</v>
      </c>
      <c r="GE29" s="3">
        <v>0</v>
      </c>
      <c r="GF29">
        <v>1</v>
      </c>
      <c r="GG29" s="3">
        <v>0.5</v>
      </c>
      <c r="GH29">
        <v>1</v>
      </c>
      <c r="GI29" s="16">
        <v>1</v>
      </c>
      <c r="GJ29">
        <f t="shared" si="0"/>
        <v>54.5</v>
      </c>
    </row>
    <row r="30" spans="1:192" x14ac:dyDescent="0.2">
      <c r="A30" s="40" t="s">
        <v>351</v>
      </c>
      <c r="B30">
        <v>429538889</v>
      </c>
      <c r="C30" t="s">
        <v>188</v>
      </c>
      <c r="D30" t="s">
        <v>189</v>
      </c>
      <c r="G30">
        <v>1790</v>
      </c>
      <c r="H30">
        <v>746</v>
      </c>
      <c r="I30" t="s">
        <v>189</v>
      </c>
      <c r="J30" t="s">
        <v>190</v>
      </c>
      <c r="K30" t="s">
        <v>191</v>
      </c>
      <c r="L30">
        <v>5373</v>
      </c>
      <c r="M30">
        <v>2237</v>
      </c>
      <c r="N30">
        <v>-1</v>
      </c>
      <c r="O30" t="s">
        <v>692</v>
      </c>
      <c r="P30" t="s">
        <v>192</v>
      </c>
      <c r="Q30" t="s">
        <v>693</v>
      </c>
      <c r="R30" t="s">
        <v>694</v>
      </c>
      <c r="S30" t="s">
        <v>749</v>
      </c>
      <c r="T30" t="s">
        <v>750</v>
      </c>
      <c r="U30">
        <v>3</v>
      </c>
      <c r="V30" t="s">
        <v>193</v>
      </c>
      <c r="W30">
        <v>6371</v>
      </c>
      <c r="X30">
        <v>2812</v>
      </c>
      <c r="Y30">
        <v>0</v>
      </c>
      <c r="Z30">
        <v>1</v>
      </c>
      <c r="AA30" s="26" t="s">
        <v>196</v>
      </c>
      <c r="AB30">
        <v>1</v>
      </c>
      <c r="AC30" s="26" t="s">
        <v>194</v>
      </c>
      <c r="AD30">
        <v>0</v>
      </c>
      <c r="AE30" s="3" t="s">
        <v>195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 t="s">
        <v>195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>
        <v>1</v>
      </c>
      <c r="AX30" s="3" t="s">
        <v>195</v>
      </c>
      <c r="AY30" s="3">
        <v>0</v>
      </c>
      <c r="AZ30" s="3">
        <v>0</v>
      </c>
      <c r="BA30" s="3">
        <v>0</v>
      </c>
      <c r="BB30">
        <v>1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 s="3">
        <v>0.5</v>
      </c>
      <c r="BT30">
        <v>1</v>
      </c>
      <c r="BU30">
        <v>1</v>
      </c>
      <c r="BV30">
        <v>1</v>
      </c>
      <c r="BW30">
        <v>1</v>
      </c>
      <c r="BX30">
        <v>1</v>
      </c>
      <c r="BY30" s="3">
        <v>0.5</v>
      </c>
      <c r="BZ30">
        <v>1</v>
      </c>
      <c r="CA30" s="3">
        <v>0.5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>
        <v>1</v>
      </c>
      <c r="DI30" s="3">
        <v>0</v>
      </c>
      <c r="DJ30" s="3">
        <v>0</v>
      </c>
      <c r="DK30">
        <v>1</v>
      </c>
      <c r="DL30">
        <v>1</v>
      </c>
      <c r="DM30" s="3">
        <v>0</v>
      </c>
      <c r="DN30" s="3">
        <v>0.5</v>
      </c>
      <c r="DO30" s="3">
        <v>0</v>
      </c>
      <c r="DP30" s="3">
        <v>0</v>
      </c>
      <c r="DQ30" s="3">
        <v>0</v>
      </c>
      <c r="DR30" s="3">
        <v>0</v>
      </c>
      <c r="DS30" s="3">
        <v>0.5</v>
      </c>
      <c r="DT30">
        <v>1</v>
      </c>
      <c r="DU30" s="3">
        <v>0</v>
      </c>
      <c r="DV30" s="3">
        <v>0</v>
      </c>
      <c r="DW30" s="3">
        <v>0</v>
      </c>
      <c r="DX30" s="3">
        <v>0</v>
      </c>
      <c r="DY30" s="3">
        <v>0.5</v>
      </c>
      <c r="DZ30" s="3">
        <v>0.5</v>
      </c>
      <c r="EA30" s="3">
        <v>0.5</v>
      </c>
      <c r="EB30" s="3" t="s">
        <v>195</v>
      </c>
      <c r="EC30" s="3">
        <v>0</v>
      </c>
      <c r="ED30" s="3">
        <v>0.5</v>
      </c>
      <c r="EE30" s="3">
        <v>0</v>
      </c>
      <c r="EF30" s="3">
        <v>0</v>
      </c>
      <c r="EG30" s="3">
        <v>0.5</v>
      </c>
      <c r="EH30" s="3">
        <v>0.5</v>
      </c>
      <c r="EI30" s="3">
        <v>0</v>
      </c>
      <c r="EJ30" s="3">
        <v>0.5</v>
      </c>
      <c r="EK30" s="3">
        <v>0</v>
      </c>
      <c r="EL30" s="3">
        <v>0.5</v>
      </c>
      <c r="EM30" s="3">
        <v>0</v>
      </c>
      <c r="EN30" s="3">
        <v>0.5</v>
      </c>
      <c r="EO30" s="3">
        <v>0.5</v>
      </c>
      <c r="EP30">
        <v>1</v>
      </c>
      <c r="EQ30">
        <v>1</v>
      </c>
      <c r="ER30">
        <v>1</v>
      </c>
      <c r="ES30">
        <v>1</v>
      </c>
      <c r="ET30" s="3">
        <v>0.5</v>
      </c>
      <c r="EU30" s="3">
        <v>0.5</v>
      </c>
      <c r="EV30" s="3">
        <v>0.5</v>
      </c>
      <c r="EW30" s="3">
        <v>0</v>
      </c>
      <c r="EX30" s="3">
        <v>0</v>
      </c>
      <c r="EY30" s="3">
        <v>0</v>
      </c>
      <c r="EZ30" s="3">
        <v>0.5</v>
      </c>
      <c r="FA30" s="3">
        <v>0.5</v>
      </c>
      <c r="FB30">
        <v>1</v>
      </c>
      <c r="FC30" s="3">
        <v>0.5</v>
      </c>
      <c r="FD30" s="3">
        <v>0</v>
      </c>
      <c r="FE30" s="3">
        <v>0</v>
      </c>
      <c r="FF30">
        <v>1</v>
      </c>
      <c r="FG30" s="3">
        <v>0.5</v>
      </c>
      <c r="FH30" s="3">
        <v>0</v>
      </c>
      <c r="FI30" s="3">
        <v>0</v>
      </c>
      <c r="FJ30" s="3">
        <v>0.5</v>
      </c>
      <c r="FK30" s="3">
        <v>0</v>
      </c>
      <c r="FL30">
        <v>1</v>
      </c>
      <c r="FM30" s="3">
        <v>0</v>
      </c>
      <c r="FN30" s="3">
        <v>0</v>
      </c>
      <c r="FO30" s="3">
        <v>0</v>
      </c>
      <c r="FP30" s="3">
        <v>0</v>
      </c>
      <c r="FQ30" s="3">
        <v>0.5</v>
      </c>
      <c r="FR30" s="3">
        <v>0</v>
      </c>
      <c r="FS30">
        <v>1</v>
      </c>
      <c r="FT30">
        <v>1</v>
      </c>
      <c r="FU30">
        <v>1</v>
      </c>
      <c r="FV30">
        <v>1</v>
      </c>
      <c r="FW30">
        <v>1</v>
      </c>
      <c r="FX30" s="3">
        <v>0</v>
      </c>
      <c r="FY30" s="3">
        <v>0</v>
      </c>
      <c r="FZ30" s="3">
        <v>0</v>
      </c>
      <c r="GA30" s="3">
        <v>0.5</v>
      </c>
      <c r="GB30" s="3">
        <v>0</v>
      </c>
      <c r="GC30" s="3">
        <v>0</v>
      </c>
      <c r="GD30" s="3">
        <v>0.5</v>
      </c>
      <c r="GE30" s="3">
        <v>0</v>
      </c>
      <c r="GF30">
        <v>1</v>
      </c>
      <c r="GG30" s="3">
        <v>0.5</v>
      </c>
      <c r="GH30">
        <v>1</v>
      </c>
      <c r="GI30" s="16">
        <v>1</v>
      </c>
      <c r="GJ30">
        <f t="shared" si="0"/>
        <v>55.5</v>
      </c>
    </row>
    <row r="31" spans="1:192" x14ac:dyDescent="0.2">
      <c r="A31" s="40" t="s">
        <v>351</v>
      </c>
      <c r="B31">
        <v>429538896</v>
      </c>
      <c r="C31" t="s">
        <v>189</v>
      </c>
      <c r="D31" t="s">
        <v>198</v>
      </c>
      <c r="G31">
        <v>1790</v>
      </c>
      <c r="H31">
        <v>748</v>
      </c>
      <c r="I31" t="s">
        <v>198</v>
      </c>
      <c r="J31" t="s">
        <v>190</v>
      </c>
      <c r="K31" t="s">
        <v>191</v>
      </c>
      <c r="L31">
        <v>5373</v>
      </c>
      <c r="M31">
        <v>2244</v>
      </c>
      <c r="N31">
        <v>-1</v>
      </c>
      <c r="O31" t="s">
        <v>692</v>
      </c>
      <c r="P31" t="s">
        <v>192</v>
      </c>
      <c r="Q31" t="s">
        <v>693</v>
      </c>
      <c r="R31" t="s">
        <v>694</v>
      </c>
      <c r="S31" t="s">
        <v>751</v>
      </c>
      <c r="T31" t="s">
        <v>752</v>
      </c>
      <c r="U31">
        <v>3</v>
      </c>
      <c r="V31" t="s">
        <v>193</v>
      </c>
      <c r="W31">
        <v>6371</v>
      </c>
      <c r="X31">
        <v>2819</v>
      </c>
      <c r="Y31">
        <v>0</v>
      </c>
      <c r="Z31">
        <v>1</v>
      </c>
      <c r="AA31" s="26" t="s">
        <v>196</v>
      </c>
      <c r="AB31">
        <v>1</v>
      </c>
      <c r="AC31" s="26" t="s">
        <v>194</v>
      </c>
      <c r="AD31">
        <v>0</v>
      </c>
      <c r="AE31" s="3" t="s">
        <v>195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 t="s">
        <v>195</v>
      </c>
      <c r="AO31" s="3">
        <v>0</v>
      </c>
      <c r="AP31" s="3" t="s">
        <v>195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>
        <v>1</v>
      </c>
      <c r="AX31" s="3" t="s">
        <v>195</v>
      </c>
      <c r="AY31" s="3">
        <v>0</v>
      </c>
      <c r="AZ31" s="3">
        <v>0</v>
      </c>
      <c r="BA31" s="3" t="s">
        <v>195</v>
      </c>
      <c r="BB31">
        <v>1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 t="s">
        <v>195</v>
      </c>
      <c r="BI31" s="3">
        <v>0</v>
      </c>
      <c r="BJ31" s="3">
        <v>0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 s="3">
        <v>0.5</v>
      </c>
      <c r="BT31">
        <v>1</v>
      </c>
      <c r="BU31">
        <v>1</v>
      </c>
      <c r="BV31">
        <v>1</v>
      </c>
      <c r="BW31">
        <v>1</v>
      </c>
      <c r="BX31">
        <v>1</v>
      </c>
      <c r="BY31" s="3">
        <v>0.5</v>
      </c>
      <c r="BZ31">
        <v>1</v>
      </c>
      <c r="CA31" s="3">
        <v>0.5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0.5</v>
      </c>
      <c r="DI31" s="3">
        <v>0</v>
      </c>
      <c r="DJ31" s="3">
        <v>0</v>
      </c>
      <c r="DK31">
        <v>1</v>
      </c>
      <c r="DL31">
        <v>1</v>
      </c>
      <c r="DM31" s="3">
        <v>0</v>
      </c>
      <c r="DN31" s="3">
        <v>0.5</v>
      </c>
      <c r="DO31" s="3">
        <v>0</v>
      </c>
      <c r="DP31" s="3">
        <v>0</v>
      </c>
      <c r="DQ31" s="3">
        <v>0</v>
      </c>
      <c r="DR31" s="3">
        <v>0</v>
      </c>
      <c r="DS31" s="3">
        <v>0.5</v>
      </c>
      <c r="DT31" s="3">
        <v>0.5</v>
      </c>
      <c r="DU31" s="3">
        <v>0</v>
      </c>
      <c r="DV31" s="3">
        <v>0</v>
      </c>
      <c r="DW31" s="3">
        <v>0</v>
      </c>
      <c r="DX31" s="3">
        <v>0</v>
      </c>
      <c r="DY31" s="3">
        <v>0.5</v>
      </c>
      <c r="DZ31" s="3">
        <v>0.5</v>
      </c>
      <c r="EA31" s="3">
        <v>0.5</v>
      </c>
      <c r="EB31" s="3" t="s">
        <v>195</v>
      </c>
      <c r="EC31" s="3">
        <v>0</v>
      </c>
      <c r="ED31" s="3">
        <v>0.5</v>
      </c>
      <c r="EE31" s="3">
        <v>0</v>
      </c>
      <c r="EF31" s="3">
        <v>0</v>
      </c>
      <c r="EG31" s="3">
        <v>0.5</v>
      </c>
      <c r="EH31" s="3">
        <v>0.5</v>
      </c>
      <c r="EI31" s="3">
        <v>0</v>
      </c>
      <c r="EJ31" s="3">
        <v>0.5</v>
      </c>
      <c r="EK31" s="3">
        <v>0</v>
      </c>
      <c r="EL31" s="3">
        <v>0.5</v>
      </c>
      <c r="EM31" s="3">
        <v>0</v>
      </c>
      <c r="EN31" s="3">
        <v>0.5</v>
      </c>
      <c r="EO31" s="3">
        <v>0.5</v>
      </c>
      <c r="EP31">
        <v>1</v>
      </c>
      <c r="EQ31">
        <v>1</v>
      </c>
      <c r="ER31">
        <v>1</v>
      </c>
      <c r="ES31">
        <v>1</v>
      </c>
      <c r="ET31" s="3">
        <v>0.5</v>
      </c>
      <c r="EU31" s="3">
        <v>0.5</v>
      </c>
      <c r="EV31" s="3">
        <v>0.5</v>
      </c>
      <c r="EW31" s="3">
        <v>0</v>
      </c>
      <c r="EX31" s="3">
        <v>0</v>
      </c>
      <c r="EY31" s="3">
        <v>0</v>
      </c>
      <c r="EZ31" s="3">
        <v>0.5</v>
      </c>
      <c r="FA31" s="3">
        <v>0.5</v>
      </c>
      <c r="FB31">
        <v>1</v>
      </c>
      <c r="FC31" s="3">
        <v>0.5</v>
      </c>
      <c r="FD31" s="3">
        <v>0</v>
      </c>
      <c r="FE31" s="3">
        <v>0</v>
      </c>
      <c r="FF31">
        <v>1</v>
      </c>
      <c r="FG31" s="3">
        <v>0.5</v>
      </c>
      <c r="FH31" s="3">
        <v>0</v>
      </c>
      <c r="FI31" s="3">
        <v>0</v>
      </c>
      <c r="FJ31" s="3">
        <v>0.5</v>
      </c>
      <c r="FK31" s="3">
        <v>0</v>
      </c>
      <c r="FL31">
        <v>1</v>
      </c>
      <c r="FM31" s="3">
        <v>0</v>
      </c>
      <c r="FN31" s="3">
        <v>0</v>
      </c>
      <c r="FO31" s="3">
        <v>0</v>
      </c>
      <c r="FP31" s="3">
        <v>0</v>
      </c>
      <c r="FQ31" s="3">
        <v>0.5</v>
      </c>
      <c r="FR31" s="3">
        <v>0</v>
      </c>
      <c r="FS31">
        <v>1</v>
      </c>
      <c r="FT31">
        <v>1</v>
      </c>
      <c r="FU31">
        <v>1</v>
      </c>
      <c r="FV31">
        <v>1</v>
      </c>
      <c r="FW31">
        <v>1</v>
      </c>
      <c r="FX31" s="3">
        <v>0</v>
      </c>
      <c r="FY31" s="3">
        <v>0</v>
      </c>
      <c r="FZ31" s="3">
        <v>0</v>
      </c>
      <c r="GA31" s="3">
        <v>0.5</v>
      </c>
      <c r="GB31" s="3">
        <v>0</v>
      </c>
      <c r="GC31" s="3">
        <v>0</v>
      </c>
      <c r="GD31" s="3">
        <v>0.5</v>
      </c>
      <c r="GE31" s="3">
        <v>0</v>
      </c>
      <c r="GF31">
        <v>1</v>
      </c>
      <c r="GG31" s="3">
        <v>0.5</v>
      </c>
      <c r="GH31">
        <v>1</v>
      </c>
      <c r="GI31" s="16">
        <v>1</v>
      </c>
      <c r="GJ31">
        <f t="shared" si="0"/>
        <v>54.5</v>
      </c>
    </row>
    <row r="32" spans="1:192" x14ac:dyDescent="0.2">
      <c r="A32" s="40" t="s">
        <v>351</v>
      </c>
      <c r="B32">
        <v>429538911</v>
      </c>
      <c r="C32" t="s">
        <v>198</v>
      </c>
      <c r="D32" t="s">
        <v>197</v>
      </c>
      <c r="G32">
        <v>1790</v>
      </c>
      <c r="H32">
        <v>753</v>
      </c>
      <c r="I32" t="s">
        <v>197</v>
      </c>
      <c r="J32" t="s">
        <v>199</v>
      </c>
      <c r="K32" t="s">
        <v>200</v>
      </c>
      <c r="L32">
        <v>5373</v>
      </c>
      <c r="M32">
        <v>2259</v>
      </c>
      <c r="N32">
        <v>-1</v>
      </c>
      <c r="O32" t="s">
        <v>692</v>
      </c>
      <c r="P32" t="s">
        <v>192</v>
      </c>
      <c r="Q32" t="s">
        <v>693</v>
      </c>
      <c r="R32" t="s">
        <v>694</v>
      </c>
      <c r="S32" t="s">
        <v>753</v>
      </c>
      <c r="T32" t="s">
        <v>754</v>
      </c>
      <c r="U32">
        <v>3</v>
      </c>
      <c r="V32" t="s">
        <v>193</v>
      </c>
      <c r="W32">
        <v>6371</v>
      </c>
      <c r="X32">
        <v>2834</v>
      </c>
      <c r="Y32">
        <v>0</v>
      </c>
      <c r="Z32">
        <v>1</v>
      </c>
      <c r="AA32" s="26" t="s">
        <v>196</v>
      </c>
      <c r="AB32">
        <v>1</v>
      </c>
      <c r="AC32" s="26" t="s">
        <v>194</v>
      </c>
      <c r="AD32">
        <v>0</v>
      </c>
      <c r="AE32" s="3" t="s">
        <v>195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 t="s">
        <v>195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>
        <v>1</v>
      </c>
      <c r="AX32" s="3" t="s">
        <v>195</v>
      </c>
      <c r="AY32" s="3">
        <v>0</v>
      </c>
      <c r="AZ32" s="3">
        <v>0</v>
      </c>
      <c r="BA32" s="3" t="s">
        <v>195</v>
      </c>
      <c r="BB32">
        <v>1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 s="3">
        <v>0.5</v>
      </c>
      <c r="BT32">
        <v>1</v>
      </c>
      <c r="BU32">
        <v>1</v>
      </c>
      <c r="BV32">
        <v>1</v>
      </c>
      <c r="BW32">
        <v>1</v>
      </c>
      <c r="BX32">
        <v>1</v>
      </c>
      <c r="BY32" s="3">
        <v>0.5</v>
      </c>
      <c r="BZ32">
        <v>1</v>
      </c>
      <c r="CA32" s="3">
        <v>0.5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0.5</v>
      </c>
      <c r="DI32" s="3">
        <v>0</v>
      </c>
      <c r="DJ32" s="3">
        <v>0</v>
      </c>
      <c r="DK32">
        <v>1</v>
      </c>
      <c r="DL32">
        <v>1</v>
      </c>
      <c r="DM32" s="3">
        <v>0</v>
      </c>
      <c r="DN32" s="3">
        <v>0.5</v>
      </c>
      <c r="DO32" s="3">
        <v>0</v>
      </c>
      <c r="DP32" s="3">
        <v>0</v>
      </c>
      <c r="DQ32" s="3">
        <v>0</v>
      </c>
      <c r="DR32" s="3">
        <v>0</v>
      </c>
      <c r="DS32" s="3">
        <v>0.5</v>
      </c>
      <c r="DT32" s="3">
        <v>0.5</v>
      </c>
      <c r="DU32" s="3">
        <v>0</v>
      </c>
      <c r="DV32" s="3">
        <v>0</v>
      </c>
      <c r="DW32" s="3">
        <v>0</v>
      </c>
      <c r="DX32" s="3">
        <v>0</v>
      </c>
      <c r="DY32" s="3">
        <v>0.5</v>
      </c>
      <c r="DZ32" s="3">
        <v>0.5</v>
      </c>
      <c r="EA32" s="3">
        <v>0.5</v>
      </c>
      <c r="EB32" s="3" t="s">
        <v>195</v>
      </c>
      <c r="EC32" s="3">
        <v>0</v>
      </c>
      <c r="ED32" s="3">
        <v>0.5</v>
      </c>
      <c r="EE32" s="3">
        <v>0</v>
      </c>
      <c r="EF32" s="3">
        <v>0</v>
      </c>
      <c r="EG32" s="3">
        <v>0.5</v>
      </c>
      <c r="EH32" s="3">
        <v>0.5</v>
      </c>
      <c r="EI32" s="3">
        <v>0</v>
      </c>
      <c r="EJ32" s="3">
        <v>0.5</v>
      </c>
      <c r="EK32" s="3">
        <v>0</v>
      </c>
      <c r="EL32" s="3">
        <v>0.5</v>
      </c>
      <c r="EM32" s="3">
        <v>0</v>
      </c>
      <c r="EN32" s="3">
        <v>0.5</v>
      </c>
      <c r="EO32" s="3">
        <v>0.5</v>
      </c>
      <c r="EP32">
        <v>1</v>
      </c>
      <c r="EQ32">
        <v>1</v>
      </c>
      <c r="ER32">
        <v>1</v>
      </c>
      <c r="ES32">
        <v>1</v>
      </c>
      <c r="ET32" s="3">
        <v>0.5</v>
      </c>
      <c r="EU32" s="3">
        <v>0.5</v>
      </c>
      <c r="EV32" s="3">
        <v>0.5</v>
      </c>
      <c r="EW32" s="3">
        <v>0</v>
      </c>
      <c r="EX32" s="3">
        <v>0</v>
      </c>
      <c r="EY32" s="3">
        <v>0</v>
      </c>
      <c r="EZ32" s="3">
        <v>0.5</v>
      </c>
      <c r="FA32" s="3">
        <v>0.5</v>
      </c>
      <c r="FB32">
        <v>1</v>
      </c>
      <c r="FC32" s="3">
        <v>0.5</v>
      </c>
      <c r="FD32" s="3">
        <v>0</v>
      </c>
      <c r="FE32" s="3">
        <v>0</v>
      </c>
      <c r="FF32">
        <v>1</v>
      </c>
      <c r="FG32" s="3">
        <v>0.5</v>
      </c>
      <c r="FH32" s="3">
        <v>0</v>
      </c>
      <c r="FI32" s="3">
        <v>0</v>
      </c>
      <c r="FJ32" s="3">
        <v>0.5</v>
      </c>
      <c r="FK32" s="3">
        <v>0</v>
      </c>
      <c r="FL32">
        <v>1</v>
      </c>
      <c r="FM32" s="3">
        <v>0</v>
      </c>
      <c r="FN32" s="3">
        <v>0</v>
      </c>
      <c r="FO32" s="3">
        <v>0</v>
      </c>
      <c r="FP32" s="3">
        <v>0</v>
      </c>
      <c r="FQ32" s="3">
        <v>0.5</v>
      </c>
      <c r="FR32" s="3">
        <v>0</v>
      </c>
      <c r="FS32">
        <v>1</v>
      </c>
      <c r="FT32">
        <v>1</v>
      </c>
      <c r="FU32">
        <v>1</v>
      </c>
      <c r="FV32">
        <v>1</v>
      </c>
      <c r="FW32">
        <v>1</v>
      </c>
      <c r="FX32" s="3">
        <v>0</v>
      </c>
      <c r="FY32" s="3">
        <v>0</v>
      </c>
      <c r="FZ32" s="3">
        <v>0</v>
      </c>
      <c r="GA32" s="3">
        <v>0.5</v>
      </c>
      <c r="GB32" s="3">
        <v>0</v>
      </c>
      <c r="GC32" s="3">
        <v>0</v>
      </c>
      <c r="GD32" s="3">
        <v>0.5</v>
      </c>
      <c r="GE32" s="3">
        <v>0</v>
      </c>
      <c r="GF32">
        <v>1</v>
      </c>
      <c r="GG32" s="3">
        <v>0.5</v>
      </c>
      <c r="GH32">
        <v>1</v>
      </c>
      <c r="GI32" s="16">
        <v>1</v>
      </c>
      <c r="GJ32">
        <f t="shared" si="0"/>
        <v>54.5</v>
      </c>
    </row>
    <row r="33" spans="1:192" x14ac:dyDescent="0.2">
      <c r="A33" s="40" t="s">
        <v>351</v>
      </c>
      <c r="B33">
        <v>429538918</v>
      </c>
      <c r="C33" t="s">
        <v>188</v>
      </c>
      <c r="D33" t="s">
        <v>198</v>
      </c>
      <c r="G33">
        <v>1790</v>
      </c>
      <c r="H33">
        <v>756</v>
      </c>
      <c r="I33" t="s">
        <v>198</v>
      </c>
      <c r="J33" t="s">
        <v>190</v>
      </c>
      <c r="K33" t="s">
        <v>191</v>
      </c>
      <c r="L33">
        <v>5373</v>
      </c>
      <c r="M33">
        <v>2266</v>
      </c>
      <c r="N33">
        <v>-1</v>
      </c>
      <c r="O33" t="s">
        <v>692</v>
      </c>
      <c r="P33" t="s">
        <v>192</v>
      </c>
      <c r="Q33" t="s">
        <v>693</v>
      </c>
      <c r="R33" t="s">
        <v>694</v>
      </c>
      <c r="S33" t="s">
        <v>755</v>
      </c>
      <c r="T33" t="s">
        <v>756</v>
      </c>
      <c r="U33">
        <v>3</v>
      </c>
      <c r="V33" t="s">
        <v>193</v>
      </c>
      <c r="W33">
        <v>6371</v>
      </c>
      <c r="X33">
        <v>2841</v>
      </c>
      <c r="Y33">
        <v>0</v>
      </c>
      <c r="Z33">
        <v>1</v>
      </c>
      <c r="AA33" s="26" t="s">
        <v>196</v>
      </c>
      <c r="AB33">
        <v>1</v>
      </c>
      <c r="AC33" s="26" t="s">
        <v>194</v>
      </c>
      <c r="AD33">
        <v>0</v>
      </c>
      <c r="AE33" s="3" t="s">
        <v>195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 t="s">
        <v>195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>
        <v>1</v>
      </c>
      <c r="AX33" s="3" t="s">
        <v>195</v>
      </c>
      <c r="AY33" s="3">
        <v>0</v>
      </c>
      <c r="AZ33" s="3">
        <v>0</v>
      </c>
      <c r="BA33" s="3" t="s">
        <v>195</v>
      </c>
      <c r="BB33">
        <v>1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 s="3">
        <v>0.5</v>
      </c>
      <c r="BT33">
        <v>1</v>
      </c>
      <c r="BU33">
        <v>1</v>
      </c>
      <c r="BV33">
        <v>1</v>
      </c>
      <c r="BW33">
        <v>1</v>
      </c>
      <c r="BX33">
        <v>1</v>
      </c>
      <c r="BY33" s="3">
        <v>0.5</v>
      </c>
      <c r="BZ33">
        <v>1</v>
      </c>
      <c r="CA33" s="3">
        <v>0.5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0.5</v>
      </c>
      <c r="DI33" s="3">
        <v>0</v>
      </c>
      <c r="DJ33" s="3">
        <v>0</v>
      </c>
      <c r="DK33">
        <v>1</v>
      </c>
      <c r="DL33">
        <v>1</v>
      </c>
      <c r="DM33" s="3">
        <v>0</v>
      </c>
      <c r="DN33" s="3">
        <v>0.5</v>
      </c>
      <c r="DO33" s="3">
        <v>0</v>
      </c>
      <c r="DP33" s="3">
        <v>0</v>
      </c>
      <c r="DQ33" s="3">
        <v>0</v>
      </c>
      <c r="DR33" s="3">
        <v>0</v>
      </c>
      <c r="DS33" s="3">
        <v>0.5</v>
      </c>
      <c r="DT33" s="3">
        <v>0.5</v>
      </c>
      <c r="DU33" s="3">
        <v>0</v>
      </c>
      <c r="DV33" s="3">
        <v>0</v>
      </c>
      <c r="DW33" s="3">
        <v>0</v>
      </c>
      <c r="DX33" s="3">
        <v>0</v>
      </c>
      <c r="DY33" s="3">
        <v>0.5</v>
      </c>
      <c r="DZ33" s="3">
        <v>0.5</v>
      </c>
      <c r="EA33" s="3">
        <v>0.5</v>
      </c>
      <c r="EB33" s="3" t="s">
        <v>195</v>
      </c>
      <c r="EC33" s="3">
        <v>0</v>
      </c>
      <c r="ED33" s="3">
        <v>0.5</v>
      </c>
      <c r="EE33" s="3">
        <v>0</v>
      </c>
      <c r="EF33" s="3">
        <v>0</v>
      </c>
      <c r="EG33" s="3">
        <v>0.5</v>
      </c>
      <c r="EH33" s="3">
        <v>0.5</v>
      </c>
      <c r="EI33" s="3">
        <v>0</v>
      </c>
      <c r="EJ33" s="3">
        <v>0.5</v>
      </c>
      <c r="EK33" s="3">
        <v>0</v>
      </c>
      <c r="EL33" s="3">
        <v>0.5</v>
      </c>
      <c r="EM33" s="3">
        <v>0</v>
      </c>
      <c r="EN33" s="3">
        <v>0.5</v>
      </c>
      <c r="EO33" s="3">
        <v>0.5</v>
      </c>
      <c r="EP33">
        <v>1</v>
      </c>
      <c r="EQ33">
        <v>1</v>
      </c>
      <c r="ER33">
        <v>1</v>
      </c>
      <c r="ES33">
        <v>1</v>
      </c>
      <c r="ET33" s="3">
        <v>0.5</v>
      </c>
      <c r="EU33" s="3">
        <v>0.5</v>
      </c>
      <c r="EV33" s="3">
        <v>0.5</v>
      </c>
      <c r="EW33" s="3">
        <v>0</v>
      </c>
      <c r="EX33" s="3">
        <v>0</v>
      </c>
      <c r="EY33" s="3">
        <v>0</v>
      </c>
      <c r="EZ33" s="3">
        <v>0.5</v>
      </c>
      <c r="FA33" s="3">
        <v>0.5</v>
      </c>
      <c r="FB33">
        <v>1</v>
      </c>
      <c r="FC33" s="3">
        <v>0.5</v>
      </c>
      <c r="FD33" s="3">
        <v>0</v>
      </c>
      <c r="FE33" s="3">
        <v>0</v>
      </c>
      <c r="FF33">
        <v>1</v>
      </c>
      <c r="FG33" s="3">
        <v>0.5</v>
      </c>
      <c r="FH33" s="3">
        <v>0</v>
      </c>
      <c r="FI33" s="3">
        <v>0</v>
      </c>
      <c r="FJ33" s="3">
        <v>0.5</v>
      </c>
      <c r="FK33" s="3">
        <v>0</v>
      </c>
      <c r="FL33">
        <v>1</v>
      </c>
      <c r="FM33" s="3">
        <v>0</v>
      </c>
      <c r="FN33" s="3">
        <v>0</v>
      </c>
      <c r="FO33" s="3">
        <v>0</v>
      </c>
      <c r="FP33" s="3">
        <v>0</v>
      </c>
      <c r="FQ33" s="3">
        <v>0.5</v>
      </c>
      <c r="FR33" s="3">
        <v>0</v>
      </c>
      <c r="FS33">
        <v>1</v>
      </c>
      <c r="FT33">
        <v>1</v>
      </c>
      <c r="FU33">
        <v>1</v>
      </c>
      <c r="FV33">
        <v>1</v>
      </c>
      <c r="FW33">
        <v>1</v>
      </c>
      <c r="FX33" s="3">
        <v>0</v>
      </c>
      <c r="FY33" s="3">
        <v>0</v>
      </c>
      <c r="FZ33" s="3">
        <v>0</v>
      </c>
      <c r="GA33" s="3">
        <v>0.5</v>
      </c>
      <c r="GB33" s="3">
        <v>0</v>
      </c>
      <c r="GC33" s="3">
        <v>0</v>
      </c>
      <c r="GD33" s="3">
        <v>0.5</v>
      </c>
      <c r="GE33" s="3">
        <v>0</v>
      </c>
      <c r="GF33">
        <v>1</v>
      </c>
      <c r="GG33" s="3">
        <v>0.5</v>
      </c>
      <c r="GH33">
        <v>1</v>
      </c>
      <c r="GI33" s="16">
        <v>1</v>
      </c>
      <c r="GJ33">
        <f t="shared" si="0"/>
        <v>54.5</v>
      </c>
    </row>
    <row r="34" spans="1:192" x14ac:dyDescent="0.2">
      <c r="A34" s="40" t="s">
        <v>351</v>
      </c>
      <c r="B34">
        <v>429538932</v>
      </c>
      <c r="C34" t="s">
        <v>198</v>
      </c>
      <c r="D34" t="s">
        <v>197</v>
      </c>
      <c r="G34">
        <v>1790</v>
      </c>
      <c r="H34">
        <v>760</v>
      </c>
      <c r="I34" t="s">
        <v>197</v>
      </c>
      <c r="J34" t="s">
        <v>199</v>
      </c>
      <c r="K34" t="s">
        <v>200</v>
      </c>
      <c r="L34">
        <v>5373</v>
      </c>
      <c r="M34">
        <v>2280</v>
      </c>
      <c r="N34">
        <v>-1</v>
      </c>
      <c r="O34" t="s">
        <v>692</v>
      </c>
      <c r="P34" t="s">
        <v>192</v>
      </c>
      <c r="Q34" t="s">
        <v>693</v>
      </c>
      <c r="R34" t="s">
        <v>694</v>
      </c>
      <c r="S34" t="s">
        <v>757</v>
      </c>
      <c r="T34" t="s">
        <v>758</v>
      </c>
      <c r="U34">
        <v>3</v>
      </c>
      <c r="V34" t="s">
        <v>193</v>
      </c>
      <c r="W34">
        <v>6371</v>
      </c>
      <c r="X34">
        <v>2855</v>
      </c>
      <c r="Y34">
        <v>0</v>
      </c>
      <c r="Z34">
        <v>1</v>
      </c>
      <c r="AA34" s="26" t="s">
        <v>196</v>
      </c>
      <c r="AB34">
        <v>1</v>
      </c>
      <c r="AC34" s="26" t="s">
        <v>194</v>
      </c>
      <c r="AD34">
        <v>0</v>
      </c>
      <c r="AE34" s="3" t="s">
        <v>195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 t="s">
        <v>195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>
        <v>1</v>
      </c>
      <c r="AX34" s="3" t="s">
        <v>195</v>
      </c>
      <c r="AY34" s="3">
        <v>0</v>
      </c>
      <c r="AZ34" s="3">
        <v>0</v>
      </c>
      <c r="BA34" s="3" t="s">
        <v>195</v>
      </c>
      <c r="BB34">
        <v>1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 s="3">
        <v>0.5</v>
      </c>
      <c r="BT34">
        <v>1</v>
      </c>
      <c r="BU34">
        <v>1</v>
      </c>
      <c r="BV34">
        <v>1</v>
      </c>
      <c r="BW34">
        <v>1</v>
      </c>
      <c r="BX34">
        <v>1</v>
      </c>
      <c r="BY34" s="3">
        <v>0.5</v>
      </c>
      <c r="BZ34">
        <v>1</v>
      </c>
      <c r="CA34" s="3">
        <v>0.5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0.5</v>
      </c>
      <c r="DI34" s="3">
        <v>0</v>
      </c>
      <c r="DJ34" s="3">
        <v>0</v>
      </c>
      <c r="DK34">
        <v>1</v>
      </c>
      <c r="DL34">
        <v>1</v>
      </c>
      <c r="DM34" s="3">
        <v>0</v>
      </c>
      <c r="DN34" s="3">
        <v>0.5</v>
      </c>
      <c r="DO34" s="3">
        <v>0</v>
      </c>
      <c r="DP34" s="3">
        <v>0</v>
      </c>
      <c r="DQ34" s="3">
        <v>0</v>
      </c>
      <c r="DR34" s="3">
        <v>0</v>
      </c>
      <c r="DS34" s="3">
        <v>0.5</v>
      </c>
      <c r="DT34" s="3">
        <v>0.5</v>
      </c>
      <c r="DU34" s="3">
        <v>0</v>
      </c>
      <c r="DV34" s="3">
        <v>0</v>
      </c>
      <c r="DW34" s="3">
        <v>0</v>
      </c>
      <c r="DX34" s="3">
        <v>0</v>
      </c>
      <c r="DY34" s="3">
        <v>0.5</v>
      </c>
      <c r="DZ34" s="3">
        <v>0.5</v>
      </c>
      <c r="EA34" s="3">
        <v>0.5</v>
      </c>
      <c r="EB34" s="3">
        <v>0.5</v>
      </c>
      <c r="EC34" s="3">
        <v>0</v>
      </c>
      <c r="ED34" s="3">
        <v>0.5</v>
      </c>
      <c r="EE34" s="3">
        <v>0</v>
      </c>
      <c r="EF34" s="3">
        <v>0</v>
      </c>
      <c r="EG34" s="3">
        <v>0.5</v>
      </c>
      <c r="EH34" s="3">
        <v>0.5</v>
      </c>
      <c r="EI34" s="3">
        <v>0</v>
      </c>
      <c r="EJ34" s="3">
        <v>0.5</v>
      </c>
      <c r="EK34" s="3">
        <v>0</v>
      </c>
      <c r="EL34" s="3">
        <v>0.5</v>
      </c>
      <c r="EM34" s="3">
        <v>0</v>
      </c>
      <c r="EN34" s="3">
        <v>0.5</v>
      </c>
      <c r="EO34" s="3">
        <v>0.5</v>
      </c>
      <c r="EP34">
        <v>1</v>
      </c>
      <c r="EQ34">
        <v>1</v>
      </c>
      <c r="ER34">
        <v>1</v>
      </c>
      <c r="ES34">
        <v>1</v>
      </c>
      <c r="ET34" s="3">
        <v>0.5</v>
      </c>
      <c r="EU34" s="3">
        <v>0.5</v>
      </c>
      <c r="EV34" s="3">
        <v>0.5</v>
      </c>
      <c r="EW34" s="3">
        <v>0</v>
      </c>
      <c r="EX34" s="3">
        <v>0</v>
      </c>
      <c r="EY34" s="3">
        <v>0</v>
      </c>
      <c r="EZ34" s="3">
        <v>0.5</v>
      </c>
      <c r="FA34" s="3">
        <v>0.5</v>
      </c>
      <c r="FB34">
        <v>1</v>
      </c>
      <c r="FC34">
        <v>1</v>
      </c>
      <c r="FD34" s="3">
        <v>0</v>
      </c>
      <c r="FE34" s="3">
        <v>0</v>
      </c>
      <c r="FF34" s="3">
        <v>0.5</v>
      </c>
      <c r="FG34" s="3">
        <v>0.5</v>
      </c>
      <c r="FH34" s="3">
        <v>0</v>
      </c>
      <c r="FI34" s="3">
        <v>0</v>
      </c>
      <c r="FJ34" s="3">
        <v>0.5</v>
      </c>
      <c r="FK34" s="3">
        <v>0</v>
      </c>
      <c r="FL34">
        <v>1</v>
      </c>
      <c r="FM34" s="3">
        <v>0</v>
      </c>
      <c r="FN34" s="3">
        <v>0</v>
      </c>
      <c r="FO34" s="3">
        <v>0</v>
      </c>
      <c r="FP34" s="3">
        <v>0</v>
      </c>
      <c r="FQ34" s="3">
        <v>0.5</v>
      </c>
      <c r="FR34" s="3">
        <v>0</v>
      </c>
      <c r="FS34">
        <v>1</v>
      </c>
      <c r="FT34">
        <v>1</v>
      </c>
      <c r="FU34">
        <v>1</v>
      </c>
      <c r="FV34">
        <v>1</v>
      </c>
      <c r="FW34">
        <v>1</v>
      </c>
      <c r="FX34" s="3">
        <v>0</v>
      </c>
      <c r="FY34" s="3">
        <v>0</v>
      </c>
      <c r="FZ34" s="3">
        <v>0</v>
      </c>
      <c r="GA34" s="3">
        <v>0.5</v>
      </c>
      <c r="GB34" s="3">
        <v>0</v>
      </c>
      <c r="GC34" s="3">
        <v>0</v>
      </c>
      <c r="GD34" s="3">
        <v>0.5</v>
      </c>
      <c r="GE34" s="3">
        <v>0.5</v>
      </c>
      <c r="GF34">
        <v>1</v>
      </c>
      <c r="GG34" s="3">
        <v>0.5</v>
      </c>
      <c r="GH34">
        <v>1</v>
      </c>
      <c r="GI34" s="16">
        <v>1</v>
      </c>
      <c r="GJ34">
        <f t="shared" si="0"/>
        <v>55.5</v>
      </c>
    </row>
    <row r="35" spans="1:192" x14ac:dyDescent="0.2">
      <c r="A35" s="40" t="s">
        <v>351</v>
      </c>
      <c r="B35">
        <v>429538979</v>
      </c>
      <c r="C35" t="s">
        <v>198</v>
      </c>
      <c r="D35" t="s">
        <v>197</v>
      </c>
      <c r="G35">
        <v>1790</v>
      </c>
      <c r="H35">
        <v>776</v>
      </c>
      <c r="I35" t="s">
        <v>197</v>
      </c>
      <c r="J35" t="s">
        <v>190</v>
      </c>
      <c r="K35" t="s">
        <v>191</v>
      </c>
      <c r="L35">
        <v>5373</v>
      </c>
      <c r="M35">
        <v>2327</v>
      </c>
      <c r="N35">
        <v>-1</v>
      </c>
      <c r="O35" t="s">
        <v>692</v>
      </c>
      <c r="P35" t="s">
        <v>192</v>
      </c>
      <c r="Q35" t="s">
        <v>693</v>
      </c>
      <c r="R35" t="s">
        <v>694</v>
      </c>
      <c r="S35" t="s">
        <v>759</v>
      </c>
      <c r="T35" t="s">
        <v>760</v>
      </c>
      <c r="U35">
        <v>3</v>
      </c>
      <c r="V35" t="s">
        <v>193</v>
      </c>
      <c r="W35">
        <v>6371</v>
      </c>
      <c r="X35">
        <v>2902</v>
      </c>
      <c r="Y35">
        <v>0</v>
      </c>
      <c r="Z35">
        <v>1</v>
      </c>
      <c r="AA35" s="26" t="s">
        <v>196</v>
      </c>
      <c r="AB35">
        <v>1</v>
      </c>
      <c r="AC35" s="26" t="s">
        <v>194</v>
      </c>
      <c r="AD35">
        <v>0</v>
      </c>
      <c r="AE35" s="3" t="s">
        <v>195</v>
      </c>
      <c r="AF35" s="3" t="s">
        <v>195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 t="s">
        <v>195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>
        <v>1</v>
      </c>
      <c r="AX35" s="3">
        <v>0</v>
      </c>
      <c r="AY35" s="3">
        <v>0</v>
      </c>
      <c r="AZ35" s="3">
        <v>0</v>
      </c>
      <c r="BA35" s="3">
        <v>0</v>
      </c>
      <c r="BB35">
        <v>1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 t="s">
        <v>195</v>
      </c>
      <c r="BI35" s="3">
        <v>0</v>
      </c>
      <c r="BJ35" s="3">
        <v>0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 s="3">
        <v>0.5</v>
      </c>
      <c r="BT35">
        <v>1</v>
      </c>
      <c r="BU35">
        <v>1</v>
      </c>
      <c r="BV35">
        <v>1</v>
      </c>
      <c r="BW35">
        <v>1</v>
      </c>
      <c r="BX35">
        <v>1</v>
      </c>
      <c r="BY35" s="3">
        <v>0.5</v>
      </c>
      <c r="BZ35">
        <v>1</v>
      </c>
      <c r="CA35" s="3">
        <v>0.5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0.5</v>
      </c>
      <c r="DI35" s="3">
        <v>0</v>
      </c>
      <c r="DJ35" s="3">
        <v>0</v>
      </c>
      <c r="DK35">
        <v>1</v>
      </c>
      <c r="DL35">
        <v>1</v>
      </c>
      <c r="DM35" s="3">
        <v>0</v>
      </c>
      <c r="DN35" s="3">
        <v>0.5</v>
      </c>
      <c r="DO35" s="3">
        <v>0.5</v>
      </c>
      <c r="DP35" s="3">
        <v>0</v>
      </c>
      <c r="DQ35" s="3">
        <v>0</v>
      </c>
      <c r="DR35" s="3">
        <v>0</v>
      </c>
      <c r="DS35" s="3">
        <v>0.5</v>
      </c>
      <c r="DT35" s="3">
        <v>0.5</v>
      </c>
      <c r="DU35" s="3">
        <v>0</v>
      </c>
      <c r="DV35" s="3">
        <v>0</v>
      </c>
      <c r="DW35" s="3">
        <v>0</v>
      </c>
      <c r="DX35" s="3">
        <v>0</v>
      </c>
      <c r="DY35" s="3">
        <v>0.5</v>
      </c>
      <c r="DZ35" s="3">
        <v>0.5</v>
      </c>
      <c r="EA35" s="3">
        <v>0.5</v>
      </c>
      <c r="EB35" s="3">
        <v>0.5</v>
      </c>
      <c r="EC35" s="3">
        <v>0</v>
      </c>
      <c r="ED35" s="3" t="s">
        <v>195</v>
      </c>
      <c r="EE35" s="3">
        <v>0</v>
      </c>
      <c r="EF35" s="3">
        <v>0</v>
      </c>
      <c r="EG35" s="3">
        <v>0.5</v>
      </c>
      <c r="EH35" s="3">
        <v>0.5</v>
      </c>
      <c r="EI35" s="3">
        <v>0</v>
      </c>
      <c r="EJ35" s="3">
        <v>0.5</v>
      </c>
      <c r="EK35" s="3">
        <v>0</v>
      </c>
      <c r="EL35">
        <v>1</v>
      </c>
      <c r="EM35" s="3">
        <v>0</v>
      </c>
      <c r="EN35" s="3">
        <v>0.5</v>
      </c>
      <c r="EO35" s="3">
        <v>0.5</v>
      </c>
      <c r="EP35">
        <v>1</v>
      </c>
      <c r="EQ35">
        <v>1</v>
      </c>
      <c r="ER35">
        <v>1</v>
      </c>
      <c r="ES35">
        <v>1</v>
      </c>
      <c r="ET35" s="3">
        <v>0.5</v>
      </c>
      <c r="EU35" s="3">
        <v>0.5</v>
      </c>
      <c r="EV35" s="3">
        <v>0.5</v>
      </c>
      <c r="EW35" s="3">
        <v>0</v>
      </c>
      <c r="EX35" s="3">
        <v>0</v>
      </c>
      <c r="EY35" s="3">
        <v>0</v>
      </c>
      <c r="EZ35" s="3">
        <v>0.5</v>
      </c>
      <c r="FA35" s="3">
        <v>0.5</v>
      </c>
      <c r="FB35">
        <v>1</v>
      </c>
      <c r="FC35" s="3">
        <v>0.5</v>
      </c>
      <c r="FD35" s="3">
        <v>0</v>
      </c>
      <c r="FE35" s="3">
        <v>0</v>
      </c>
      <c r="FF35">
        <v>1</v>
      </c>
      <c r="FG35" s="3">
        <v>0.5</v>
      </c>
      <c r="FH35" s="3">
        <v>0</v>
      </c>
      <c r="FI35" s="3">
        <v>0</v>
      </c>
      <c r="FJ35" s="3">
        <v>0.5</v>
      </c>
      <c r="FK35" s="3">
        <v>0</v>
      </c>
      <c r="FL35">
        <v>1</v>
      </c>
      <c r="FM35" s="3">
        <v>0</v>
      </c>
      <c r="FN35" s="3">
        <v>0</v>
      </c>
      <c r="FO35" s="3">
        <v>0</v>
      </c>
      <c r="FP35" s="3">
        <v>0</v>
      </c>
      <c r="FQ35" s="3">
        <v>0.5</v>
      </c>
      <c r="FR35" s="3">
        <v>0</v>
      </c>
      <c r="FS35">
        <v>1</v>
      </c>
      <c r="FT35">
        <v>1</v>
      </c>
      <c r="FU35">
        <v>1</v>
      </c>
      <c r="FV35">
        <v>1</v>
      </c>
      <c r="FW35">
        <v>1</v>
      </c>
      <c r="FX35" s="3">
        <v>0</v>
      </c>
      <c r="FY35" s="3">
        <v>0</v>
      </c>
      <c r="FZ35" s="3">
        <v>0</v>
      </c>
      <c r="GA35" s="3">
        <v>0.5</v>
      </c>
      <c r="GB35" s="3">
        <v>0</v>
      </c>
      <c r="GC35" s="3">
        <v>0</v>
      </c>
      <c r="GD35" s="3">
        <v>0.5</v>
      </c>
      <c r="GE35" s="3">
        <v>0</v>
      </c>
      <c r="GF35">
        <v>1</v>
      </c>
      <c r="GG35" s="3">
        <v>0.5</v>
      </c>
      <c r="GH35">
        <v>1</v>
      </c>
      <c r="GI35" s="16">
        <v>1</v>
      </c>
      <c r="GJ35">
        <f t="shared" si="0"/>
        <v>55.5</v>
      </c>
    </row>
    <row r="36" spans="1:192" x14ac:dyDescent="0.2">
      <c r="A36" s="40" t="s">
        <v>351</v>
      </c>
      <c r="B36">
        <v>429538998</v>
      </c>
      <c r="C36" t="s">
        <v>198</v>
      </c>
      <c r="D36" t="s">
        <v>197</v>
      </c>
      <c r="G36">
        <v>1790</v>
      </c>
      <c r="H36">
        <v>782</v>
      </c>
      <c r="I36" t="s">
        <v>197</v>
      </c>
      <c r="J36" t="s">
        <v>199</v>
      </c>
      <c r="K36" t="s">
        <v>200</v>
      </c>
      <c r="L36">
        <v>5373</v>
      </c>
      <c r="M36">
        <v>2346</v>
      </c>
      <c r="N36">
        <v>-1</v>
      </c>
      <c r="O36" t="s">
        <v>692</v>
      </c>
      <c r="P36" t="s">
        <v>192</v>
      </c>
      <c r="Q36" t="s">
        <v>693</v>
      </c>
      <c r="R36" t="s">
        <v>694</v>
      </c>
      <c r="S36" t="s">
        <v>761</v>
      </c>
      <c r="T36" t="s">
        <v>762</v>
      </c>
      <c r="U36">
        <v>3</v>
      </c>
      <c r="V36" t="s">
        <v>193</v>
      </c>
      <c r="W36">
        <v>6371</v>
      </c>
      <c r="X36">
        <v>2921</v>
      </c>
      <c r="Y36">
        <v>0</v>
      </c>
      <c r="Z36">
        <v>1</v>
      </c>
      <c r="AA36" s="26" t="s">
        <v>196</v>
      </c>
      <c r="AB36">
        <v>1</v>
      </c>
      <c r="AC36" s="26" t="s">
        <v>194</v>
      </c>
      <c r="AD36">
        <v>0</v>
      </c>
      <c r="AE36" s="3" t="s">
        <v>1133</v>
      </c>
      <c r="AF36" s="3" t="s">
        <v>195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>
        <v>1</v>
      </c>
      <c r="AX36" s="3">
        <v>0</v>
      </c>
      <c r="AY36" s="3">
        <v>0</v>
      </c>
      <c r="AZ36" s="3">
        <v>0</v>
      </c>
      <c r="BA36" s="3">
        <v>0</v>
      </c>
      <c r="BB36">
        <v>1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 t="s">
        <v>195</v>
      </c>
      <c r="BI36" s="3">
        <v>0</v>
      </c>
      <c r="BJ36" s="3">
        <v>0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 s="3">
        <v>0.5</v>
      </c>
      <c r="BT36">
        <v>1</v>
      </c>
      <c r="BU36">
        <v>1</v>
      </c>
      <c r="BV36">
        <v>1</v>
      </c>
      <c r="BW36">
        <v>1</v>
      </c>
      <c r="BX36">
        <v>1</v>
      </c>
      <c r="BY36" s="3">
        <v>0.5</v>
      </c>
      <c r="BZ36">
        <v>1</v>
      </c>
      <c r="CA36" s="3">
        <v>0.5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0.5</v>
      </c>
      <c r="DI36" s="3">
        <v>0</v>
      </c>
      <c r="DJ36" s="3">
        <v>0</v>
      </c>
      <c r="DK36">
        <v>1</v>
      </c>
      <c r="DL36">
        <v>1</v>
      </c>
      <c r="DM36" s="3">
        <v>0</v>
      </c>
      <c r="DN36" s="3">
        <v>0.5</v>
      </c>
      <c r="DO36" s="3">
        <v>0</v>
      </c>
      <c r="DP36" s="3">
        <v>0</v>
      </c>
      <c r="DQ36" s="3">
        <v>0</v>
      </c>
      <c r="DR36" s="3">
        <v>0</v>
      </c>
      <c r="DS36" s="3">
        <v>0.5</v>
      </c>
      <c r="DT36" s="3">
        <v>0.5</v>
      </c>
      <c r="DU36" s="3">
        <v>0</v>
      </c>
      <c r="DV36" s="3">
        <v>0</v>
      </c>
      <c r="DW36" s="3">
        <v>0</v>
      </c>
      <c r="DX36" s="3" t="s">
        <v>195</v>
      </c>
      <c r="DY36" s="3">
        <v>0.5</v>
      </c>
      <c r="DZ36" s="3">
        <v>0.5</v>
      </c>
      <c r="EA36" s="3">
        <v>0.5</v>
      </c>
      <c r="EB36" s="3">
        <v>0.5</v>
      </c>
      <c r="EC36" s="3">
        <v>0</v>
      </c>
      <c r="ED36" s="3" t="s">
        <v>195</v>
      </c>
      <c r="EE36" s="3">
        <v>0</v>
      </c>
      <c r="EF36" s="3">
        <v>0</v>
      </c>
      <c r="EG36" s="3">
        <v>0.5</v>
      </c>
      <c r="EH36" s="3">
        <v>0.5</v>
      </c>
      <c r="EI36" s="3">
        <v>0</v>
      </c>
      <c r="EJ36">
        <v>1</v>
      </c>
      <c r="EK36" s="3">
        <v>0</v>
      </c>
      <c r="EL36">
        <v>1</v>
      </c>
      <c r="EM36" s="3">
        <v>0</v>
      </c>
      <c r="EN36" s="3">
        <v>0.5</v>
      </c>
      <c r="EO36" s="3">
        <v>0.5</v>
      </c>
      <c r="EP36">
        <v>1</v>
      </c>
      <c r="EQ36">
        <v>1</v>
      </c>
      <c r="ER36">
        <v>1</v>
      </c>
      <c r="ES36">
        <v>1</v>
      </c>
      <c r="ET36" s="3">
        <v>0.5</v>
      </c>
      <c r="EU36" s="3">
        <v>0.5</v>
      </c>
      <c r="EV36" s="3">
        <v>0.5</v>
      </c>
      <c r="EW36" s="3">
        <v>0</v>
      </c>
      <c r="EX36" s="3">
        <v>0</v>
      </c>
      <c r="EY36" s="3">
        <v>0</v>
      </c>
      <c r="EZ36" s="3">
        <v>0.5</v>
      </c>
      <c r="FA36" s="3">
        <v>0.5</v>
      </c>
      <c r="FB36">
        <v>1</v>
      </c>
      <c r="FC36" s="3">
        <v>0.5</v>
      </c>
      <c r="FD36" s="3">
        <v>0</v>
      </c>
      <c r="FE36" s="3">
        <v>0</v>
      </c>
      <c r="FF36">
        <v>1</v>
      </c>
      <c r="FG36" s="3">
        <v>0.5</v>
      </c>
      <c r="FH36" s="3">
        <v>0</v>
      </c>
      <c r="FI36" s="3">
        <v>0</v>
      </c>
      <c r="FJ36" s="3">
        <v>0.5</v>
      </c>
      <c r="FK36" s="3">
        <v>0</v>
      </c>
      <c r="FL36">
        <v>1</v>
      </c>
      <c r="FM36" s="3">
        <v>0</v>
      </c>
      <c r="FN36" s="3">
        <v>0</v>
      </c>
      <c r="FO36" s="3">
        <v>0</v>
      </c>
      <c r="FP36" s="3">
        <v>0</v>
      </c>
      <c r="FQ36" s="3">
        <v>0.5</v>
      </c>
      <c r="FR36" s="3">
        <v>0</v>
      </c>
      <c r="FS36">
        <v>1</v>
      </c>
      <c r="FT36">
        <v>1</v>
      </c>
      <c r="FU36">
        <v>1</v>
      </c>
      <c r="FV36">
        <v>1</v>
      </c>
      <c r="FW36">
        <v>1</v>
      </c>
      <c r="FX36" s="3">
        <v>0</v>
      </c>
      <c r="FY36" s="3">
        <v>0</v>
      </c>
      <c r="FZ36" s="3">
        <v>0</v>
      </c>
      <c r="GA36" s="3">
        <v>0.5</v>
      </c>
      <c r="GB36" s="3">
        <v>0</v>
      </c>
      <c r="GC36" s="3">
        <v>0</v>
      </c>
      <c r="GD36" s="3">
        <v>0.5</v>
      </c>
      <c r="GE36" s="3">
        <v>0</v>
      </c>
      <c r="GF36">
        <v>1</v>
      </c>
      <c r="GG36" s="3">
        <v>0.5</v>
      </c>
      <c r="GH36">
        <v>1</v>
      </c>
      <c r="GI36" s="16">
        <v>1</v>
      </c>
      <c r="GJ36">
        <f t="shared" si="0"/>
        <v>55.5</v>
      </c>
    </row>
    <row r="37" spans="1:192" x14ac:dyDescent="0.2">
      <c r="A37" s="40" t="s">
        <v>351</v>
      </c>
      <c r="B37">
        <v>429539038</v>
      </c>
      <c r="C37" t="s">
        <v>188</v>
      </c>
      <c r="D37" t="s">
        <v>189</v>
      </c>
      <c r="G37">
        <v>1790</v>
      </c>
      <c r="H37">
        <v>796</v>
      </c>
      <c r="I37" t="s">
        <v>189</v>
      </c>
      <c r="J37" t="s">
        <v>190</v>
      </c>
      <c r="K37" t="s">
        <v>191</v>
      </c>
      <c r="L37">
        <v>5373</v>
      </c>
      <c r="M37">
        <v>2386</v>
      </c>
      <c r="N37">
        <v>-1</v>
      </c>
      <c r="O37" t="s">
        <v>692</v>
      </c>
      <c r="P37" t="s">
        <v>192</v>
      </c>
      <c r="Q37" t="s">
        <v>693</v>
      </c>
      <c r="R37" t="s">
        <v>694</v>
      </c>
      <c r="S37" t="s">
        <v>763</v>
      </c>
      <c r="T37" t="s">
        <v>764</v>
      </c>
      <c r="U37">
        <v>3</v>
      </c>
      <c r="V37" t="s">
        <v>193</v>
      </c>
      <c r="W37">
        <v>6371</v>
      </c>
      <c r="X37">
        <v>2961</v>
      </c>
      <c r="Y37">
        <v>0</v>
      </c>
      <c r="Z37">
        <v>1</v>
      </c>
      <c r="AA37" s="26" t="s">
        <v>196</v>
      </c>
      <c r="AB37">
        <v>1</v>
      </c>
      <c r="AC37" s="26" t="s">
        <v>194</v>
      </c>
      <c r="AD37">
        <v>0</v>
      </c>
      <c r="AE37" s="3" t="s">
        <v>1133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>
        <v>1</v>
      </c>
      <c r="AX37" s="3">
        <v>0</v>
      </c>
      <c r="AY37" s="3">
        <v>0</v>
      </c>
      <c r="AZ37" s="3">
        <v>0</v>
      </c>
      <c r="BA37" s="3">
        <v>0</v>
      </c>
      <c r="BB37">
        <v>1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 s="3">
        <v>0.5</v>
      </c>
      <c r="BT37">
        <v>1</v>
      </c>
      <c r="BU37">
        <v>1</v>
      </c>
      <c r="BV37">
        <v>1</v>
      </c>
      <c r="BW37">
        <v>1</v>
      </c>
      <c r="BX37">
        <v>1</v>
      </c>
      <c r="BY37" s="3">
        <v>0.5</v>
      </c>
      <c r="BZ37">
        <v>1</v>
      </c>
      <c r="CA37" s="3">
        <v>0.5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0.5</v>
      </c>
      <c r="DH37" s="3">
        <v>0.5</v>
      </c>
      <c r="DI37" s="3">
        <v>0</v>
      </c>
      <c r="DJ37" s="3">
        <v>0</v>
      </c>
      <c r="DK37">
        <v>1</v>
      </c>
      <c r="DL37" s="3">
        <v>0.5</v>
      </c>
      <c r="DM37" s="3">
        <v>0</v>
      </c>
      <c r="DN37" s="3">
        <v>0.5</v>
      </c>
      <c r="DO37" s="3">
        <v>0</v>
      </c>
      <c r="DP37" s="3">
        <v>0</v>
      </c>
      <c r="DQ37" s="3">
        <v>0</v>
      </c>
      <c r="DR37" s="3">
        <v>0</v>
      </c>
      <c r="DS37" s="3">
        <v>0.5</v>
      </c>
      <c r="DT37" s="3">
        <v>0.5</v>
      </c>
      <c r="DU37" s="3">
        <v>0</v>
      </c>
      <c r="DV37" s="3">
        <v>0</v>
      </c>
      <c r="DW37" s="3">
        <v>0</v>
      </c>
      <c r="DX37" s="3">
        <v>0</v>
      </c>
      <c r="DY37" s="3">
        <v>0.5</v>
      </c>
      <c r="DZ37" s="3">
        <v>0.5</v>
      </c>
      <c r="EA37" s="3">
        <v>0.5</v>
      </c>
      <c r="EB37" s="3">
        <v>0.5</v>
      </c>
      <c r="EC37" s="3">
        <v>0</v>
      </c>
      <c r="ED37" s="3" t="s">
        <v>195</v>
      </c>
      <c r="EE37" s="3">
        <v>0</v>
      </c>
      <c r="EF37" s="3">
        <v>0</v>
      </c>
      <c r="EG37" s="3">
        <v>0.5</v>
      </c>
      <c r="EH37" s="3">
        <v>0.5</v>
      </c>
      <c r="EI37" s="3">
        <v>0.5</v>
      </c>
      <c r="EJ37">
        <v>1</v>
      </c>
      <c r="EK37" s="3">
        <v>0</v>
      </c>
      <c r="EL37">
        <v>1</v>
      </c>
      <c r="EM37" s="3">
        <v>0</v>
      </c>
      <c r="EN37" s="3">
        <v>0.5</v>
      </c>
      <c r="EO37" s="3">
        <v>0.5</v>
      </c>
      <c r="EP37">
        <v>1</v>
      </c>
      <c r="EQ37">
        <v>1</v>
      </c>
      <c r="ER37">
        <v>1</v>
      </c>
      <c r="ES37">
        <v>1</v>
      </c>
      <c r="ET37" s="3">
        <v>0.5</v>
      </c>
      <c r="EU37" s="3">
        <v>0.5</v>
      </c>
      <c r="EV37" s="3">
        <v>0.5</v>
      </c>
      <c r="EW37" s="3">
        <v>0</v>
      </c>
      <c r="EX37" s="3">
        <v>0</v>
      </c>
      <c r="EY37" s="3">
        <v>0</v>
      </c>
      <c r="EZ37" s="3">
        <v>0.5</v>
      </c>
      <c r="FA37" s="3">
        <v>0.5</v>
      </c>
      <c r="FB37">
        <v>1</v>
      </c>
      <c r="FC37" s="3">
        <v>0.5</v>
      </c>
      <c r="FD37" s="3">
        <v>0</v>
      </c>
      <c r="FE37" s="3">
        <v>0</v>
      </c>
      <c r="FF37">
        <v>1</v>
      </c>
      <c r="FG37" s="3">
        <v>0.5</v>
      </c>
      <c r="FH37" s="3">
        <v>0</v>
      </c>
      <c r="FI37" s="3">
        <v>0</v>
      </c>
      <c r="FJ37" s="3">
        <v>0.5</v>
      </c>
      <c r="FK37" s="3">
        <v>0</v>
      </c>
      <c r="FL37">
        <v>1</v>
      </c>
      <c r="FM37" s="3">
        <v>0</v>
      </c>
      <c r="FN37" s="3">
        <v>0</v>
      </c>
      <c r="FO37" s="3">
        <v>0</v>
      </c>
      <c r="FP37" s="3">
        <v>0</v>
      </c>
      <c r="FQ37" s="3">
        <v>0.5</v>
      </c>
      <c r="FR37" s="3">
        <v>0</v>
      </c>
      <c r="FS37">
        <v>1</v>
      </c>
      <c r="FT37">
        <v>1</v>
      </c>
      <c r="FU37">
        <v>1</v>
      </c>
      <c r="FV37">
        <v>1</v>
      </c>
      <c r="FW37">
        <v>1</v>
      </c>
      <c r="FX37" s="3">
        <v>0</v>
      </c>
      <c r="FY37" s="3">
        <v>0</v>
      </c>
      <c r="FZ37" s="3">
        <v>0</v>
      </c>
      <c r="GA37" s="3">
        <v>0.5</v>
      </c>
      <c r="GB37" s="3">
        <v>0</v>
      </c>
      <c r="GC37" s="3">
        <v>0</v>
      </c>
      <c r="GD37" s="3">
        <v>0.5</v>
      </c>
      <c r="GE37" s="3">
        <v>0</v>
      </c>
      <c r="GF37">
        <v>1</v>
      </c>
      <c r="GG37" s="3">
        <v>0.5</v>
      </c>
      <c r="GH37">
        <v>1</v>
      </c>
      <c r="GI37" s="16">
        <v>1</v>
      </c>
      <c r="GJ37">
        <f t="shared" si="0"/>
        <v>56</v>
      </c>
    </row>
    <row r="38" spans="1:192" x14ac:dyDescent="0.2">
      <c r="A38" s="40" t="s">
        <v>351</v>
      </c>
      <c r="B38">
        <v>429539120</v>
      </c>
      <c r="C38" t="s">
        <v>188</v>
      </c>
      <c r="D38" t="s">
        <v>189</v>
      </c>
      <c r="G38">
        <v>1790</v>
      </c>
      <c r="H38">
        <v>823</v>
      </c>
      <c r="I38" t="s">
        <v>189</v>
      </c>
      <c r="J38" t="s">
        <v>190</v>
      </c>
      <c r="K38" t="s">
        <v>191</v>
      </c>
      <c r="L38">
        <v>5373</v>
      </c>
      <c r="M38">
        <v>2468</v>
      </c>
      <c r="N38">
        <v>-1</v>
      </c>
      <c r="O38" t="s">
        <v>692</v>
      </c>
      <c r="P38" t="s">
        <v>192</v>
      </c>
      <c r="Q38" t="s">
        <v>693</v>
      </c>
      <c r="R38" t="s">
        <v>694</v>
      </c>
      <c r="S38" t="s">
        <v>765</v>
      </c>
      <c r="T38" t="s">
        <v>766</v>
      </c>
      <c r="U38">
        <v>3</v>
      </c>
      <c r="V38" t="s">
        <v>193</v>
      </c>
      <c r="W38">
        <v>6371</v>
      </c>
      <c r="X38">
        <v>3043</v>
      </c>
      <c r="Y38">
        <v>0</v>
      </c>
      <c r="Z38">
        <v>1</v>
      </c>
      <c r="AA38" s="26" t="s">
        <v>196</v>
      </c>
      <c r="AB38">
        <v>1</v>
      </c>
      <c r="AC38" s="26" t="s">
        <v>194</v>
      </c>
      <c r="AD38">
        <v>0</v>
      </c>
      <c r="AE38" s="3" t="s">
        <v>1133</v>
      </c>
      <c r="AF38" s="3">
        <v>0</v>
      </c>
      <c r="AG38" s="3">
        <v>0</v>
      </c>
      <c r="AH38" s="3">
        <v>0</v>
      </c>
      <c r="AI38" s="3">
        <v>0</v>
      </c>
      <c r="AJ38" s="3" t="s">
        <v>195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 t="s">
        <v>195</v>
      </c>
      <c r="AS38" s="3">
        <v>0</v>
      </c>
      <c r="AT38" s="3">
        <v>0</v>
      </c>
      <c r="AU38" s="3">
        <v>0</v>
      </c>
      <c r="AV38" s="3">
        <v>0</v>
      </c>
      <c r="AW38">
        <v>1</v>
      </c>
      <c r="AX38" s="3">
        <v>0</v>
      </c>
      <c r="AY38" s="3">
        <v>0</v>
      </c>
      <c r="AZ38" s="3">
        <v>0</v>
      </c>
      <c r="BA38" s="3">
        <v>0</v>
      </c>
      <c r="BB38">
        <v>1</v>
      </c>
      <c r="BC38" s="3">
        <v>0</v>
      </c>
      <c r="BD38" s="3">
        <v>0</v>
      </c>
      <c r="BE38" s="3">
        <v>0</v>
      </c>
      <c r="BF38" s="3">
        <v>0</v>
      </c>
      <c r="BG38" s="3" t="s">
        <v>195</v>
      </c>
      <c r="BH38" s="3">
        <v>0</v>
      </c>
      <c r="BI38" s="3">
        <v>0</v>
      </c>
      <c r="BJ38" s="3">
        <v>0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 s="3">
        <v>0.5</v>
      </c>
      <c r="BT38">
        <v>1</v>
      </c>
      <c r="BU38">
        <v>1</v>
      </c>
      <c r="BV38">
        <v>1</v>
      </c>
      <c r="BW38">
        <v>1</v>
      </c>
      <c r="BX38">
        <v>1</v>
      </c>
      <c r="BY38" s="3">
        <v>0.5</v>
      </c>
      <c r="BZ38">
        <v>1</v>
      </c>
      <c r="CA38" s="3">
        <v>0.5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0.5</v>
      </c>
      <c r="DH38" s="3">
        <v>0.5</v>
      </c>
      <c r="DI38" s="3">
        <v>0</v>
      </c>
      <c r="DJ38" s="3">
        <v>0</v>
      </c>
      <c r="DK38">
        <v>1</v>
      </c>
      <c r="DL38" s="3">
        <v>0.5</v>
      </c>
      <c r="DM38" s="3">
        <v>0</v>
      </c>
      <c r="DN38" s="3">
        <v>0.5</v>
      </c>
      <c r="DO38" s="3">
        <v>0</v>
      </c>
      <c r="DP38" s="3">
        <v>0</v>
      </c>
      <c r="DQ38" s="3">
        <v>0</v>
      </c>
      <c r="DR38" s="3">
        <v>0</v>
      </c>
      <c r="DS38" s="3">
        <v>0.5</v>
      </c>
      <c r="DT38" s="3">
        <v>0.5</v>
      </c>
      <c r="DU38" s="3">
        <v>0</v>
      </c>
      <c r="DV38" s="3">
        <v>0</v>
      </c>
      <c r="DW38" s="3">
        <v>0</v>
      </c>
      <c r="DX38" s="3">
        <v>0</v>
      </c>
      <c r="DY38" s="3">
        <v>0.5</v>
      </c>
      <c r="DZ38" s="3">
        <v>0.5</v>
      </c>
      <c r="EA38" s="3">
        <v>0.5</v>
      </c>
      <c r="EB38" s="3">
        <v>0.5</v>
      </c>
      <c r="EC38" s="3">
        <v>0.5</v>
      </c>
      <c r="ED38">
        <v>1</v>
      </c>
      <c r="EE38" s="3">
        <v>0</v>
      </c>
      <c r="EF38" s="3">
        <v>0.5</v>
      </c>
      <c r="EG38" s="3">
        <v>0.5</v>
      </c>
      <c r="EH38" s="3">
        <v>0.5</v>
      </c>
      <c r="EI38" s="3">
        <v>0.5</v>
      </c>
      <c r="EJ38">
        <v>1</v>
      </c>
      <c r="EK38" s="3">
        <v>0</v>
      </c>
      <c r="EL38">
        <v>1</v>
      </c>
      <c r="EM38" s="3">
        <v>0</v>
      </c>
      <c r="EN38" s="3">
        <v>0.5</v>
      </c>
      <c r="EO38" s="3">
        <v>0.5</v>
      </c>
      <c r="EP38">
        <v>1</v>
      </c>
      <c r="EQ38">
        <v>1</v>
      </c>
      <c r="ER38">
        <v>1</v>
      </c>
      <c r="ES38">
        <v>1</v>
      </c>
      <c r="ET38">
        <v>1</v>
      </c>
      <c r="EU38" s="3">
        <v>0.5</v>
      </c>
      <c r="EV38" s="3">
        <v>0.5</v>
      </c>
      <c r="EW38" s="3">
        <v>0</v>
      </c>
      <c r="EX38" s="3">
        <v>0</v>
      </c>
      <c r="EY38" s="3">
        <v>0</v>
      </c>
      <c r="EZ38" s="3">
        <v>0.5</v>
      </c>
      <c r="FA38" s="3">
        <v>0.5</v>
      </c>
      <c r="FB38" s="3" t="s">
        <v>195</v>
      </c>
      <c r="FC38" s="3">
        <v>0.5</v>
      </c>
      <c r="FD38" s="3">
        <v>0</v>
      </c>
      <c r="FE38" s="3">
        <v>0</v>
      </c>
      <c r="FF38">
        <v>1</v>
      </c>
      <c r="FG38" s="3">
        <v>0.5</v>
      </c>
      <c r="FH38" s="3">
        <v>0</v>
      </c>
      <c r="FI38" s="3">
        <v>0</v>
      </c>
      <c r="FJ38" s="3">
        <v>0.5</v>
      </c>
      <c r="FK38" s="3">
        <v>0</v>
      </c>
      <c r="FL38">
        <v>1</v>
      </c>
      <c r="FM38" s="3">
        <v>0.5</v>
      </c>
      <c r="FN38" s="3">
        <v>0</v>
      </c>
      <c r="FO38">
        <v>1</v>
      </c>
      <c r="FP38" s="3">
        <v>0</v>
      </c>
      <c r="FQ38" s="3">
        <v>0.5</v>
      </c>
      <c r="FR38" s="3">
        <v>0</v>
      </c>
      <c r="FS38">
        <v>1</v>
      </c>
      <c r="FT38">
        <v>1</v>
      </c>
      <c r="FU38" s="3" t="s">
        <v>195</v>
      </c>
      <c r="FV38">
        <v>1</v>
      </c>
      <c r="FW38">
        <v>1</v>
      </c>
      <c r="FX38" s="3">
        <v>0</v>
      </c>
      <c r="FY38" s="3">
        <v>0</v>
      </c>
      <c r="FZ38" s="3">
        <v>0</v>
      </c>
      <c r="GA38" s="3">
        <v>0.5</v>
      </c>
      <c r="GB38" s="3">
        <v>0</v>
      </c>
      <c r="GC38" s="3">
        <v>0</v>
      </c>
      <c r="GD38" s="3">
        <v>0.5</v>
      </c>
      <c r="GE38" s="3">
        <v>0</v>
      </c>
      <c r="GF38">
        <v>1</v>
      </c>
      <c r="GG38" s="3">
        <v>0.5</v>
      </c>
      <c r="GH38">
        <v>1</v>
      </c>
      <c r="GI38" s="16">
        <v>1</v>
      </c>
      <c r="GJ38">
        <f t="shared" si="0"/>
        <v>58</v>
      </c>
    </row>
    <row r="39" spans="1:192" x14ac:dyDescent="0.2">
      <c r="A39" s="40" t="s">
        <v>351</v>
      </c>
      <c r="B39">
        <v>429539505</v>
      </c>
      <c r="C39" t="s">
        <v>197</v>
      </c>
      <c r="D39" t="s">
        <v>198</v>
      </c>
      <c r="G39">
        <v>1790</v>
      </c>
      <c r="H39">
        <v>951</v>
      </c>
      <c r="I39" t="s">
        <v>198</v>
      </c>
      <c r="J39" t="s">
        <v>199</v>
      </c>
      <c r="K39" t="s">
        <v>200</v>
      </c>
      <c r="L39">
        <v>5373</v>
      </c>
      <c r="M39">
        <v>2853</v>
      </c>
      <c r="N39">
        <v>-1</v>
      </c>
      <c r="O39" t="s">
        <v>692</v>
      </c>
      <c r="P39" t="s">
        <v>192</v>
      </c>
      <c r="Q39" t="s">
        <v>693</v>
      </c>
      <c r="R39" t="s">
        <v>694</v>
      </c>
      <c r="S39" t="s">
        <v>767</v>
      </c>
      <c r="T39" t="s">
        <v>768</v>
      </c>
      <c r="U39">
        <v>3</v>
      </c>
      <c r="V39" t="s">
        <v>193</v>
      </c>
      <c r="W39">
        <v>6371</v>
      </c>
      <c r="X39">
        <v>3428</v>
      </c>
      <c r="Y39">
        <v>0</v>
      </c>
      <c r="Z39">
        <v>1</v>
      </c>
      <c r="AA39" s="26" t="s">
        <v>196</v>
      </c>
      <c r="AB39">
        <v>1</v>
      </c>
      <c r="AC39" s="26" t="s">
        <v>194</v>
      </c>
      <c r="AD39">
        <v>0</v>
      </c>
      <c r="AE39" s="3" t="s">
        <v>1133</v>
      </c>
      <c r="AF39" s="3">
        <v>0</v>
      </c>
      <c r="AG39" s="3">
        <v>0</v>
      </c>
      <c r="AH39" s="3">
        <v>0</v>
      </c>
      <c r="AI39" s="3">
        <v>0</v>
      </c>
      <c r="AJ39" s="3" t="s">
        <v>195</v>
      </c>
      <c r="AK39" s="3">
        <v>0</v>
      </c>
      <c r="AL39" s="3">
        <v>0</v>
      </c>
      <c r="AM39" s="3">
        <v>0</v>
      </c>
      <c r="AN39" s="3">
        <v>0</v>
      </c>
      <c r="AO39" s="3" t="s">
        <v>195</v>
      </c>
      <c r="AP39" s="3">
        <v>0</v>
      </c>
      <c r="AQ39" s="3">
        <v>0</v>
      </c>
      <c r="AR39" s="3">
        <v>0</v>
      </c>
      <c r="AS39" s="3">
        <v>0.5</v>
      </c>
      <c r="AT39" s="3">
        <v>0</v>
      </c>
      <c r="AU39">
        <v>1</v>
      </c>
      <c r="AV39" s="3">
        <v>0</v>
      </c>
      <c r="AW39">
        <v>1</v>
      </c>
      <c r="AX39" s="3">
        <v>0</v>
      </c>
      <c r="AY39" s="3">
        <v>0</v>
      </c>
      <c r="AZ39" s="3">
        <v>0</v>
      </c>
      <c r="BA39" s="3">
        <v>0</v>
      </c>
      <c r="BB39">
        <v>1</v>
      </c>
      <c r="BC39" s="3">
        <v>0</v>
      </c>
      <c r="BD39" s="3">
        <v>0</v>
      </c>
      <c r="BE39" s="3">
        <v>0</v>
      </c>
      <c r="BF39" s="3">
        <v>0</v>
      </c>
      <c r="BG39" s="3" t="s">
        <v>195</v>
      </c>
      <c r="BH39" s="3" t="s">
        <v>195</v>
      </c>
      <c r="BI39" s="3">
        <v>0</v>
      </c>
      <c r="BJ39" s="3">
        <v>0</v>
      </c>
      <c r="BK39">
        <v>1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 s="3">
        <v>0.5</v>
      </c>
      <c r="BT39">
        <v>1</v>
      </c>
      <c r="BU39">
        <v>1</v>
      </c>
      <c r="BV39">
        <v>1</v>
      </c>
      <c r="BW39">
        <v>1</v>
      </c>
      <c r="BX39">
        <v>1</v>
      </c>
      <c r="BY39" s="3">
        <v>0.5</v>
      </c>
      <c r="BZ39">
        <v>1</v>
      </c>
      <c r="CA39" s="3">
        <v>0.5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>
        <v>1</v>
      </c>
      <c r="DI39" s="3">
        <v>0</v>
      </c>
      <c r="DJ39" s="3">
        <v>0</v>
      </c>
      <c r="DK39">
        <v>1</v>
      </c>
      <c r="DL39" s="3">
        <v>0.5</v>
      </c>
      <c r="DM39">
        <v>1</v>
      </c>
      <c r="DN39" s="3">
        <v>0.5</v>
      </c>
      <c r="DO39" s="3">
        <v>0.5</v>
      </c>
      <c r="DP39" s="3">
        <v>0.5</v>
      </c>
      <c r="DQ39" s="3">
        <v>0</v>
      </c>
      <c r="DR39">
        <v>1</v>
      </c>
      <c r="DS39" s="3">
        <v>0.5</v>
      </c>
      <c r="DT39" s="3">
        <v>0</v>
      </c>
      <c r="DU39" s="3">
        <v>0.5</v>
      </c>
      <c r="DV39" s="3">
        <v>0.5</v>
      </c>
      <c r="DW39" s="3">
        <v>0</v>
      </c>
      <c r="DX39" s="3">
        <v>0.5</v>
      </c>
      <c r="DY39" s="3">
        <v>0.5</v>
      </c>
      <c r="DZ39" s="3">
        <v>0.5</v>
      </c>
      <c r="EA39" s="3">
        <v>0</v>
      </c>
      <c r="EB39" s="3">
        <v>0.5</v>
      </c>
      <c r="EC39" s="3">
        <v>0</v>
      </c>
      <c r="ED39">
        <v>1</v>
      </c>
      <c r="EE39" s="3">
        <v>0.5</v>
      </c>
      <c r="EF39" s="3">
        <v>0</v>
      </c>
      <c r="EG39" s="3">
        <v>0.5</v>
      </c>
      <c r="EH39" s="3">
        <v>0.5</v>
      </c>
      <c r="EI39" s="3">
        <v>0</v>
      </c>
      <c r="EJ39">
        <v>1</v>
      </c>
      <c r="EK39" s="3">
        <v>0.5</v>
      </c>
      <c r="EL39">
        <v>1</v>
      </c>
      <c r="EM39" s="3">
        <v>0</v>
      </c>
      <c r="EN39" s="3">
        <v>0.5</v>
      </c>
      <c r="EO39" s="3">
        <v>0</v>
      </c>
      <c r="EP39">
        <v>1</v>
      </c>
      <c r="EQ39" s="3">
        <v>0.5</v>
      </c>
      <c r="ER39">
        <v>1</v>
      </c>
      <c r="ES39">
        <v>1</v>
      </c>
      <c r="ET39" s="3">
        <v>0.5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0.5</v>
      </c>
      <c r="FA39" s="3">
        <v>0.5</v>
      </c>
      <c r="FB39" s="3">
        <v>0</v>
      </c>
      <c r="FC39" s="3">
        <v>0</v>
      </c>
      <c r="FD39">
        <v>1</v>
      </c>
      <c r="FE39" s="3">
        <v>0</v>
      </c>
      <c r="FF39">
        <v>1</v>
      </c>
      <c r="FG39" s="3">
        <v>0.5</v>
      </c>
      <c r="FH39" s="3">
        <v>0</v>
      </c>
      <c r="FI39" s="3">
        <v>0</v>
      </c>
      <c r="FJ39" s="3">
        <v>0.5</v>
      </c>
      <c r="FK39" s="3">
        <v>0.5</v>
      </c>
      <c r="FL39">
        <v>1</v>
      </c>
      <c r="FM39">
        <v>1</v>
      </c>
      <c r="FN39" s="3">
        <v>0.5</v>
      </c>
      <c r="FO39" s="3">
        <v>0.5</v>
      </c>
      <c r="FP39" s="3">
        <v>0.5</v>
      </c>
      <c r="FQ39">
        <v>1</v>
      </c>
      <c r="FR39" s="3">
        <v>0</v>
      </c>
      <c r="FS39">
        <v>1</v>
      </c>
      <c r="FT39">
        <v>1</v>
      </c>
      <c r="FU39" s="3">
        <v>0</v>
      </c>
      <c r="FV39">
        <v>1</v>
      </c>
      <c r="FW39">
        <v>1</v>
      </c>
      <c r="FX39" s="3">
        <v>0.5</v>
      </c>
      <c r="FY39" s="3">
        <v>0</v>
      </c>
      <c r="FZ39" s="3" t="s">
        <v>195</v>
      </c>
      <c r="GA39" s="3">
        <v>0</v>
      </c>
      <c r="GB39" s="3">
        <v>0.5</v>
      </c>
      <c r="GC39" s="3">
        <v>0</v>
      </c>
      <c r="GD39" s="3">
        <v>0</v>
      </c>
      <c r="GE39" s="3">
        <v>0</v>
      </c>
      <c r="GF39">
        <v>1</v>
      </c>
      <c r="GG39" s="3">
        <v>0.5</v>
      </c>
      <c r="GH39">
        <v>1</v>
      </c>
      <c r="GI39" s="32">
        <v>0.5</v>
      </c>
      <c r="GJ39">
        <f t="shared" si="0"/>
        <v>62</v>
      </c>
    </row>
    <row r="40" spans="1:192" x14ac:dyDescent="0.2">
      <c r="A40" s="40" t="s">
        <v>351</v>
      </c>
      <c r="B40">
        <v>429539514</v>
      </c>
      <c r="C40" t="s">
        <v>189</v>
      </c>
      <c r="D40" t="s">
        <v>188</v>
      </c>
      <c r="G40">
        <v>1790</v>
      </c>
      <c r="H40">
        <v>954</v>
      </c>
      <c r="I40" t="s">
        <v>188</v>
      </c>
      <c r="J40" t="s">
        <v>199</v>
      </c>
      <c r="K40" t="s">
        <v>200</v>
      </c>
      <c r="L40">
        <v>5373</v>
      </c>
      <c r="M40">
        <v>2862</v>
      </c>
      <c r="N40">
        <v>-1</v>
      </c>
      <c r="O40" t="s">
        <v>692</v>
      </c>
      <c r="P40" t="s">
        <v>192</v>
      </c>
      <c r="Q40" t="s">
        <v>693</v>
      </c>
      <c r="R40" t="s">
        <v>694</v>
      </c>
      <c r="S40" t="s">
        <v>769</v>
      </c>
      <c r="T40" t="s">
        <v>770</v>
      </c>
      <c r="U40">
        <v>3</v>
      </c>
      <c r="V40" t="s">
        <v>193</v>
      </c>
      <c r="W40">
        <v>6371</v>
      </c>
      <c r="X40">
        <v>3437</v>
      </c>
      <c r="Y40">
        <v>0</v>
      </c>
      <c r="Z40">
        <v>1</v>
      </c>
      <c r="AA40" s="26" t="s">
        <v>196</v>
      </c>
      <c r="AB40">
        <v>1</v>
      </c>
      <c r="AC40" s="26" t="s">
        <v>194</v>
      </c>
      <c r="AD40">
        <v>0</v>
      </c>
      <c r="AE40" s="3" t="s">
        <v>1133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 t="s">
        <v>195</v>
      </c>
      <c r="AP40" s="3">
        <v>0</v>
      </c>
      <c r="AQ40" s="3">
        <v>0</v>
      </c>
      <c r="AR40" s="3">
        <v>0</v>
      </c>
      <c r="AS40" s="3" t="s">
        <v>195</v>
      </c>
      <c r="AT40" s="3">
        <v>0</v>
      </c>
      <c r="AU40">
        <v>1</v>
      </c>
      <c r="AV40" s="3">
        <v>0</v>
      </c>
      <c r="AW40" s="3" t="s">
        <v>195</v>
      </c>
      <c r="AX40" s="3">
        <v>0</v>
      </c>
      <c r="AY40" s="3">
        <v>0</v>
      </c>
      <c r="AZ40" s="3">
        <v>0</v>
      </c>
      <c r="BA40" s="3">
        <v>0</v>
      </c>
      <c r="BB40">
        <v>1</v>
      </c>
      <c r="BC40" s="3">
        <v>0</v>
      </c>
      <c r="BD40" s="3">
        <v>0</v>
      </c>
      <c r="BE40" s="3">
        <v>0</v>
      </c>
      <c r="BF40" s="3">
        <v>0</v>
      </c>
      <c r="BG40" s="3" t="s">
        <v>195</v>
      </c>
      <c r="BH40" s="3" t="s">
        <v>195</v>
      </c>
      <c r="BI40" s="3">
        <v>0</v>
      </c>
      <c r="BJ40" s="3">
        <v>0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 s="3">
        <v>0.5</v>
      </c>
      <c r="BT40">
        <v>1</v>
      </c>
      <c r="BU40">
        <v>1</v>
      </c>
      <c r="BV40">
        <v>1</v>
      </c>
      <c r="BW40">
        <v>1</v>
      </c>
      <c r="BX40">
        <v>1</v>
      </c>
      <c r="BY40" s="3">
        <v>0.5</v>
      </c>
      <c r="BZ40">
        <v>1</v>
      </c>
      <c r="CA40" s="3">
        <v>0.5</v>
      </c>
      <c r="CB40" s="3" t="s">
        <v>195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>
        <v>1</v>
      </c>
      <c r="DI40" s="3">
        <v>0</v>
      </c>
      <c r="DJ40" s="3">
        <v>0</v>
      </c>
      <c r="DK40">
        <v>1</v>
      </c>
      <c r="DL40" s="3">
        <v>0.5</v>
      </c>
      <c r="DM40">
        <v>1</v>
      </c>
      <c r="DN40" s="3">
        <v>0.5</v>
      </c>
      <c r="DO40" s="3">
        <v>0.5</v>
      </c>
      <c r="DP40" s="3">
        <v>0.5</v>
      </c>
      <c r="DQ40" s="3">
        <v>0</v>
      </c>
      <c r="DR40">
        <v>1</v>
      </c>
      <c r="DS40" s="3">
        <v>0.5</v>
      </c>
      <c r="DT40" s="3">
        <v>0</v>
      </c>
      <c r="DU40" s="3">
        <v>0.5</v>
      </c>
      <c r="DV40" s="3">
        <v>0.5</v>
      </c>
      <c r="DW40" s="3">
        <v>0</v>
      </c>
      <c r="DX40" s="3">
        <v>0.5</v>
      </c>
      <c r="DY40">
        <v>1</v>
      </c>
      <c r="DZ40" s="3">
        <v>0.5</v>
      </c>
      <c r="EA40" s="3">
        <v>0</v>
      </c>
      <c r="EB40" s="3">
        <v>0.5</v>
      </c>
      <c r="EC40" s="3" t="s">
        <v>195</v>
      </c>
      <c r="ED40">
        <v>1</v>
      </c>
      <c r="EE40" s="3">
        <v>0.5</v>
      </c>
      <c r="EF40" s="3">
        <v>0</v>
      </c>
      <c r="EG40" s="3">
        <v>0.5</v>
      </c>
      <c r="EH40" s="3">
        <v>0.5</v>
      </c>
      <c r="EI40" s="3">
        <v>0</v>
      </c>
      <c r="EJ40">
        <v>1</v>
      </c>
      <c r="EK40" s="3">
        <v>0.5</v>
      </c>
      <c r="EL40">
        <v>1</v>
      </c>
      <c r="EM40" s="3">
        <v>0</v>
      </c>
      <c r="EN40" s="3">
        <v>0.5</v>
      </c>
      <c r="EO40" s="3">
        <v>0.5</v>
      </c>
      <c r="EP40">
        <v>1</v>
      </c>
      <c r="EQ40" s="3">
        <v>0.5</v>
      </c>
      <c r="ER40">
        <v>1</v>
      </c>
      <c r="ES40">
        <v>1</v>
      </c>
      <c r="ET40" s="3">
        <v>0.5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0.5</v>
      </c>
      <c r="FA40" s="3">
        <v>0.5</v>
      </c>
      <c r="FB40" s="3">
        <v>0</v>
      </c>
      <c r="FC40" s="3">
        <v>0</v>
      </c>
      <c r="FD40">
        <v>1</v>
      </c>
      <c r="FE40" s="3">
        <v>0</v>
      </c>
      <c r="FF40">
        <v>1</v>
      </c>
      <c r="FG40" s="3">
        <v>0.5</v>
      </c>
      <c r="FH40" s="3">
        <v>0</v>
      </c>
      <c r="FI40" s="3">
        <v>0</v>
      </c>
      <c r="FJ40" s="3">
        <v>0.5</v>
      </c>
      <c r="FK40" s="3">
        <v>0.5</v>
      </c>
      <c r="FL40">
        <v>1</v>
      </c>
      <c r="FM40">
        <v>1</v>
      </c>
      <c r="FN40" s="3">
        <v>0.5</v>
      </c>
      <c r="FO40" s="3">
        <v>0.5</v>
      </c>
      <c r="FP40" s="3">
        <v>0.5</v>
      </c>
      <c r="FQ40">
        <v>1</v>
      </c>
      <c r="FR40" s="3">
        <v>0</v>
      </c>
      <c r="FS40">
        <v>1</v>
      </c>
      <c r="FT40">
        <v>1</v>
      </c>
      <c r="FU40" s="3">
        <v>0</v>
      </c>
      <c r="FV40">
        <v>1</v>
      </c>
      <c r="FW40">
        <v>1</v>
      </c>
      <c r="FX40" s="3">
        <v>0.5</v>
      </c>
      <c r="FY40" s="3">
        <v>0</v>
      </c>
      <c r="FZ40" s="3" t="s">
        <v>195</v>
      </c>
      <c r="GA40" s="3">
        <v>0</v>
      </c>
      <c r="GB40" s="3">
        <v>0.5</v>
      </c>
      <c r="GC40" s="3">
        <v>0</v>
      </c>
      <c r="GD40" s="3">
        <v>0</v>
      </c>
      <c r="GE40" s="3">
        <v>0</v>
      </c>
      <c r="GF40">
        <v>1</v>
      </c>
      <c r="GG40" s="3">
        <v>0.5</v>
      </c>
      <c r="GH40">
        <v>1</v>
      </c>
      <c r="GI40" s="32">
        <v>0.5</v>
      </c>
      <c r="GJ40">
        <f t="shared" si="0"/>
        <v>60.5</v>
      </c>
    </row>
    <row r="41" spans="1:192" x14ac:dyDescent="0.2">
      <c r="A41" s="40" t="s">
        <v>351</v>
      </c>
      <c r="B41">
        <v>429539517</v>
      </c>
      <c r="C41" t="s">
        <v>188</v>
      </c>
      <c r="D41" t="s">
        <v>197</v>
      </c>
      <c r="G41">
        <v>1790</v>
      </c>
      <c r="H41">
        <v>955</v>
      </c>
      <c r="I41" t="s">
        <v>197</v>
      </c>
      <c r="J41" t="s">
        <v>199</v>
      </c>
      <c r="K41" t="s">
        <v>200</v>
      </c>
      <c r="L41">
        <v>5373</v>
      </c>
      <c r="M41">
        <v>2865</v>
      </c>
      <c r="N41">
        <v>-1</v>
      </c>
      <c r="O41" t="s">
        <v>692</v>
      </c>
      <c r="P41" t="s">
        <v>192</v>
      </c>
      <c r="Q41" t="s">
        <v>693</v>
      </c>
      <c r="R41" t="s">
        <v>694</v>
      </c>
      <c r="S41" t="s">
        <v>771</v>
      </c>
      <c r="T41" t="s">
        <v>772</v>
      </c>
      <c r="U41">
        <v>3</v>
      </c>
      <c r="V41" t="s">
        <v>193</v>
      </c>
      <c r="W41">
        <v>6371</v>
      </c>
      <c r="X41">
        <v>3440</v>
      </c>
      <c r="Y41">
        <v>0</v>
      </c>
      <c r="Z41">
        <v>1</v>
      </c>
      <c r="AA41" s="26" t="s">
        <v>196</v>
      </c>
      <c r="AB41">
        <v>1</v>
      </c>
      <c r="AC41" s="26" t="s">
        <v>194</v>
      </c>
      <c r="AD41">
        <v>0</v>
      </c>
      <c r="AE41" s="3" t="s">
        <v>1133</v>
      </c>
      <c r="AF41" s="3">
        <v>0</v>
      </c>
      <c r="AG41" s="3">
        <v>0</v>
      </c>
      <c r="AH41" s="3">
        <v>0</v>
      </c>
      <c r="AI41" s="3">
        <v>0</v>
      </c>
      <c r="AJ41" s="3" t="s">
        <v>195</v>
      </c>
      <c r="AK41" s="3">
        <v>0</v>
      </c>
      <c r="AL41" s="3">
        <v>0</v>
      </c>
      <c r="AM41" s="3">
        <v>0</v>
      </c>
      <c r="AN41" s="3">
        <v>0</v>
      </c>
      <c r="AO41" s="3" t="s">
        <v>195</v>
      </c>
      <c r="AP41" s="3">
        <v>0</v>
      </c>
      <c r="AQ41" s="3">
        <v>0</v>
      </c>
      <c r="AR41" s="3">
        <v>0</v>
      </c>
      <c r="AS41" s="3" t="s">
        <v>195</v>
      </c>
      <c r="AT41" s="3">
        <v>0</v>
      </c>
      <c r="AU41">
        <v>1</v>
      </c>
      <c r="AV41" s="3">
        <v>0</v>
      </c>
      <c r="AW41">
        <v>1</v>
      </c>
      <c r="AX41" s="3">
        <v>0</v>
      </c>
      <c r="AY41" s="3">
        <v>0</v>
      </c>
      <c r="AZ41" s="3">
        <v>0</v>
      </c>
      <c r="BA41" s="3">
        <v>0</v>
      </c>
      <c r="BB41">
        <v>1</v>
      </c>
      <c r="BC41" s="3">
        <v>0</v>
      </c>
      <c r="BD41" s="3">
        <v>0</v>
      </c>
      <c r="BE41" s="3">
        <v>0</v>
      </c>
      <c r="BF41" s="3">
        <v>0</v>
      </c>
      <c r="BG41" s="3" t="s">
        <v>195</v>
      </c>
      <c r="BH41" s="3" t="s">
        <v>195</v>
      </c>
      <c r="BI41" s="3">
        <v>0</v>
      </c>
      <c r="BJ41" s="3">
        <v>0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 s="3">
        <v>0.5</v>
      </c>
      <c r="BT41">
        <v>1</v>
      </c>
      <c r="BU41">
        <v>1</v>
      </c>
      <c r="BV41">
        <v>1</v>
      </c>
      <c r="BW41">
        <v>1</v>
      </c>
      <c r="BX41">
        <v>1</v>
      </c>
      <c r="BY41" s="3">
        <v>0.5</v>
      </c>
      <c r="BZ41">
        <v>1</v>
      </c>
      <c r="CA41" s="3">
        <v>0.5</v>
      </c>
      <c r="CB41" s="3" t="s">
        <v>195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>
        <v>1</v>
      </c>
      <c r="DI41" s="3">
        <v>0</v>
      </c>
      <c r="DJ41" s="3">
        <v>0</v>
      </c>
      <c r="DK41">
        <v>1</v>
      </c>
      <c r="DL41" s="3">
        <v>0.5</v>
      </c>
      <c r="DM41">
        <v>1</v>
      </c>
      <c r="DN41" s="3">
        <v>0.5</v>
      </c>
      <c r="DO41" s="3" t="s">
        <v>195</v>
      </c>
      <c r="DP41" s="3">
        <v>0.5</v>
      </c>
      <c r="DQ41" s="3">
        <v>0</v>
      </c>
      <c r="DR41">
        <v>1</v>
      </c>
      <c r="DS41" s="3">
        <v>0.5</v>
      </c>
      <c r="DT41" s="3">
        <v>0</v>
      </c>
      <c r="DU41" s="3">
        <v>0.5</v>
      </c>
      <c r="DV41" s="3">
        <v>0.5</v>
      </c>
      <c r="DW41" s="3">
        <v>0</v>
      </c>
      <c r="DX41" s="3">
        <v>0.5</v>
      </c>
      <c r="DY41" s="3">
        <v>0.5</v>
      </c>
      <c r="DZ41" s="3">
        <v>0.5</v>
      </c>
      <c r="EA41" s="3">
        <v>0</v>
      </c>
      <c r="EB41" s="3">
        <v>0.5</v>
      </c>
      <c r="EC41" s="3">
        <v>0</v>
      </c>
      <c r="ED41">
        <v>1</v>
      </c>
      <c r="EE41" s="3">
        <v>0.5</v>
      </c>
      <c r="EF41" s="3">
        <v>0</v>
      </c>
      <c r="EG41" s="3">
        <v>0.5</v>
      </c>
      <c r="EH41" s="3">
        <v>0.5</v>
      </c>
      <c r="EI41" s="3">
        <v>0</v>
      </c>
      <c r="EJ41">
        <v>1</v>
      </c>
      <c r="EK41" s="3">
        <v>0.5</v>
      </c>
      <c r="EL41">
        <v>1</v>
      </c>
      <c r="EM41" s="3">
        <v>0</v>
      </c>
      <c r="EN41" s="3">
        <v>0.5</v>
      </c>
      <c r="EO41" s="3">
        <v>0</v>
      </c>
      <c r="EP41">
        <v>1</v>
      </c>
      <c r="EQ41" s="3">
        <v>0.5</v>
      </c>
      <c r="ER41">
        <v>1</v>
      </c>
      <c r="ES41">
        <v>1</v>
      </c>
      <c r="ET41" s="3">
        <v>0.5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0.5</v>
      </c>
      <c r="FA41" s="3">
        <v>0.5</v>
      </c>
      <c r="FB41" s="3">
        <v>0</v>
      </c>
      <c r="FC41" s="3">
        <v>0</v>
      </c>
      <c r="FD41">
        <v>1</v>
      </c>
      <c r="FE41" s="3">
        <v>0</v>
      </c>
      <c r="FF41">
        <v>1</v>
      </c>
      <c r="FG41" s="3">
        <v>0.5</v>
      </c>
      <c r="FH41" s="3">
        <v>0</v>
      </c>
      <c r="FI41" s="3">
        <v>0</v>
      </c>
      <c r="FJ41" s="3">
        <v>0.5</v>
      </c>
      <c r="FK41" s="3">
        <v>0.5</v>
      </c>
      <c r="FL41">
        <v>1</v>
      </c>
      <c r="FM41">
        <v>1</v>
      </c>
      <c r="FN41" s="3">
        <v>0.5</v>
      </c>
      <c r="FO41" s="3">
        <v>0.5</v>
      </c>
      <c r="FP41" s="3">
        <v>0.5</v>
      </c>
      <c r="FQ41">
        <v>1</v>
      </c>
      <c r="FR41" s="3">
        <v>0</v>
      </c>
      <c r="FS41">
        <v>1</v>
      </c>
      <c r="FT41">
        <v>1</v>
      </c>
      <c r="FU41" s="3" t="s">
        <v>195</v>
      </c>
      <c r="FV41">
        <v>1</v>
      </c>
      <c r="FW41">
        <v>1</v>
      </c>
      <c r="FX41" s="3">
        <v>0.5</v>
      </c>
      <c r="FY41" s="3">
        <v>0</v>
      </c>
      <c r="FZ41" s="3" t="s">
        <v>195</v>
      </c>
      <c r="GA41" s="3">
        <v>0</v>
      </c>
      <c r="GB41" s="3">
        <v>0.5</v>
      </c>
      <c r="GC41" s="3">
        <v>0</v>
      </c>
      <c r="GD41" s="3">
        <v>0</v>
      </c>
      <c r="GE41" s="3">
        <v>0</v>
      </c>
      <c r="GF41">
        <v>1</v>
      </c>
      <c r="GG41" s="3">
        <v>0.5</v>
      </c>
      <c r="GH41">
        <v>1</v>
      </c>
      <c r="GI41" s="32">
        <v>0.5</v>
      </c>
      <c r="GJ41">
        <f t="shared" si="0"/>
        <v>60</v>
      </c>
    </row>
    <row r="42" spans="1:192" x14ac:dyDescent="0.2">
      <c r="A42" s="40" t="s">
        <v>351</v>
      </c>
      <c r="B42">
        <v>429539526</v>
      </c>
      <c r="C42" t="s">
        <v>188</v>
      </c>
      <c r="D42" t="s">
        <v>189</v>
      </c>
      <c r="G42">
        <v>1790</v>
      </c>
      <c r="H42">
        <v>958</v>
      </c>
      <c r="I42" t="s">
        <v>189</v>
      </c>
      <c r="J42" t="s">
        <v>199</v>
      </c>
      <c r="K42" t="s">
        <v>200</v>
      </c>
      <c r="L42">
        <v>5373</v>
      </c>
      <c r="M42">
        <v>2874</v>
      </c>
      <c r="N42">
        <v>-1</v>
      </c>
      <c r="O42" t="s">
        <v>692</v>
      </c>
      <c r="P42" t="s">
        <v>192</v>
      </c>
      <c r="Q42" t="s">
        <v>693</v>
      </c>
      <c r="R42" t="s">
        <v>694</v>
      </c>
      <c r="S42" t="s">
        <v>773</v>
      </c>
      <c r="T42" t="s">
        <v>774</v>
      </c>
      <c r="U42">
        <v>3</v>
      </c>
      <c r="V42" t="s">
        <v>193</v>
      </c>
      <c r="W42">
        <v>6371</v>
      </c>
      <c r="X42">
        <v>3449</v>
      </c>
      <c r="Y42">
        <v>0</v>
      </c>
      <c r="Z42">
        <v>1</v>
      </c>
      <c r="AA42" s="26" t="s">
        <v>196</v>
      </c>
      <c r="AB42">
        <v>1</v>
      </c>
      <c r="AC42" s="26" t="s">
        <v>194</v>
      </c>
      <c r="AD42">
        <v>0</v>
      </c>
      <c r="AE42" s="3" t="s">
        <v>1133</v>
      </c>
      <c r="AF42" s="3">
        <v>0</v>
      </c>
      <c r="AG42" s="3">
        <v>0</v>
      </c>
      <c r="AH42" s="3">
        <v>0</v>
      </c>
      <c r="AI42" s="3">
        <v>0</v>
      </c>
      <c r="AJ42" s="3" t="s">
        <v>195</v>
      </c>
      <c r="AK42" s="3">
        <v>0</v>
      </c>
      <c r="AL42" s="3">
        <v>0</v>
      </c>
      <c r="AM42" s="3">
        <v>0</v>
      </c>
      <c r="AN42" s="3">
        <v>0</v>
      </c>
      <c r="AO42" s="3" t="s">
        <v>195</v>
      </c>
      <c r="AP42" s="3">
        <v>0</v>
      </c>
      <c r="AQ42" s="3">
        <v>0</v>
      </c>
      <c r="AR42" s="3">
        <v>0</v>
      </c>
      <c r="AS42" s="3" t="s">
        <v>195</v>
      </c>
      <c r="AT42" s="3">
        <v>0</v>
      </c>
      <c r="AU42">
        <v>1</v>
      </c>
      <c r="AV42" s="3">
        <v>0</v>
      </c>
      <c r="AW42">
        <v>1</v>
      </c>
      <c r="AX42" s="3">
        <v>0</v>
      </c>
      <c r="AY42" s="3">
        <v>0</v>
      </c>
      <c r="AZ42" s="3">
        <v>0</v>
      </c>
      <c r="BA42" s="3">
        <v>0</v>
      </c>
      <c r="BB42">
        <v>1</v>
      </c>
      <c r="BC42" s="3">
        <v>0</v>
      </c>
      <c r="BD42" s="3">
        <v>0</v>
      </c>
      <c r="BE42" s="3">
        <v>0</v>
      </c>
      <c r="BF42" s="3">
        <v>0</v>
      </c>
      <c r="BG42" s="3" t="s">
        <v>195</v>
      </c>
      <c r="BH42" s="3" t="s">
        <v>195</v>
      </c>
      <c r="BI42" s="3">
        <v>0</v>
      </c>
      <c r="BJ42" s="3">
        <v>0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 s="3">
        <v>0.5</v>
      </c>
      <c r="BT42">
        <v>1</v>
      </c>
      <c r="BU42">
        <v>1</v>
      </c>
      <c r="BV42" s="3" t="s">
        <v>195</v>
      </c>
      <c r="BW42">
        <v>1</v>
      </c>
      <c r="BX42" s="3" t="s">
        <v>195</v>
      </c>
      <c r="BY42" s="3">
        <v>0.5</v>
      </c>
      <c r="BZ42">
        <v>1</v>
      </c>
      <c r="CA42" s="3">
        <v>0.5</v>
      </c>
      <c r="CB42" s="3" t="s">
        <v>195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>
        <v>1</v>
      </c>
      <c r="DI42" s="3">
        <v>0</v>
      </c>
      <c r="DJ42" s="3">
        <v>0</v>
      </c>
      <c r="DK42">
        <v>1</v>
      </c>
      <c r="DL42" s="3">
        <v>0.5</v>
      </c>
      <c r="DM42">
        <v>1</v>
      </c>
      <c r="DN42" s="3">
        <v>0.5</v>
      </c>
      <c r="DO42" s="3" t="s">
        <v>195</v>
      </c>
      <c r="DP42" s="3">
        <v>0.5</v>
      </c>
      <c r="DQ42" s="3">
        <v>0</v>
      </c>
      <c r="DR42">
        <v>1</v>
      </c>
      <c r="DS42" s="3">
        <v>0.5</v>
      </c>
      <c r="DT42" s="3">
        <v>0</v>
      </c>
      <c r="DU42" s="3">
        <v>0.5</v>
      </c>
      <c r="DV42" s="3">
        <v>0.5</v>
      </c>
      <c r="DW42" s="3">
        <v>0</v>
      </c>
      <c r="DX42" s="3">
        <v>0.5</v>
      </c>
      <c r="DY42" s="3">
        <v>0.5</v>
      </c>
      <c r="DZ42" s="3">
        <v>0.5</v>
      </c>
      <c r="EA42" s="3">
        <v>0</v>
      </c>
      <c r="EB42" s="3">
        <v>0.5</v>
      </c>
      <c r="EC42" s="3">
        <v>0</v>
      </c>
      <c r="ED42">
        <v>1</v>
      </c>
      <c r="EE42" s="3">
        <v>0.5</v>
      </c>
      <c r="EF42" s="3">
        <v>0</v>
      </c>
      <c r="EG42" s="3">
        <v>0.5</v>
      </c>
      <c r="EH42" s="3">
        <v>0.5</v>
      </c>
      <c r="EI42" s="3">
        <v>0</v>
      </c>
      <c r="EJ42">
        <v>1</v>
      </c>
      <c r="EK42" s="3">
        <v>0.5</v>
      </c>
      <c r="EL42">
        <v>1</v>
      </c>
      <c r="EM42" s="3">
        <v>0</v>
      </c>
      <c r="EN42" s="3">
        <v>0.5</v>
      </c>
      <c r="EO42" s="3">
        <v>0.5</v>
      </c>
      <c r="EP42">
        <v>1</v>
      </c>
      <c r="EQ42">
        <v>1</v>
      </c>
      <c r="ER42">
        <v>1</v>
      </c>
      <c r="ES42">
        <v>1</v>
      </c>
      <c r="ET42">
        <v>1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0.5</v>
      </c>
      <c r="FA42" s="3">
        <v>0.5</v>
      </c>
      <c r="FB42" s="3">
        <v>0</v>
      </c>
      <c r="FC42" s="3">
        <v>0</v>
      </c>
      <c r="FD42">
        <v>1</v>
      </c>
      <c r="FE42" s="3">
        <v>0</v>
      </c>
      <c r="FF42">
        <v>1</v>
      </c>
      <c r="FG42" s="3">
        <v>0.5</v>
      </c>
      <c r="FH42" s="3">
        <v>0</v>
      </c>
      <c r="FI42" s="3">
        <v>0</v>
      </c>
      <c r="FJ42" s="3">
        <v>0.5</v>
      </c>
      <c r="FK42" s="3">
        <v>0.5</v>
      </c>
      <c r="FL42">
        <v>1</v>
      </c>
      <c r="FM42">
        <v>1</v>
      </c>
      <c r="FN42" s="3">
        <v>0.5</v>
      </c>
      <c r="FO42" s="3">
        <v>0.5</v>
      </c>
      <c r="FP42" s="3">
        <v>0.5</v>
      </c>
      <c r="FQ42">
        <v>1</v>
      </c>
      <c r="FR42" s="3">
        <v>0</v>
      </c>
      <c r="FS42">
        <v>1</v>
      </c>
      <c r="FT42">
        <v>1</v>
      </c>
      <c r="FU42" s="3">
        <v>0</v>
      </c>
      <c r="FV42">
        <v>1</v>
      </c>
      <c r="FW42">
        <v>1</v>
      </c>
      <c r="FX42" s="3">
        <v>0.5</v>
      </c>
      <c r="FY42" s="3">
        <v>0</v>
      </c>
      <c r="FZ42" s="3" t="s">
        <v>195</v>
      </c>
      <c r="GA42" s="3">
        <v>0</v>
      </c>
      <c r="GB42" s="3">
        <v>0.5</v>
      </c>
      <c r="GC42" s="3">
        <v>0</v>
      </c>
      <c r="GD42" s="3">
        <v>0</v>
      </c>
      <c r="GE42" s="3">
        <v>0</v>
      </c>
      <c r="GF42">
        <v>1</v>
      </c>
      <c r="GG42" s="3">
        <v>0.5</v>
      </c>
      <c r="GH42">
        <v>1</v>
      </c>
      <c r="GI42" s="16">
        <v>1</v>
      </c>
      <c r="GJ42">
        <f t="shared" si="0"/>
        <v>60</v>
      </c>
    </row>
    <row r="43" spans="1:192" x14ac:dyDescent="0.2">
      <c r="A43" s="40" t="s">
        <v>351</v>
      </c>
      <c r="B43">
        <v>429539529</v>
      </c>
      <c r="C43" t="s">
        <v>198</v>
      </c>
      <c r="D43" t="s">
        <v>197</v>
      </c>
      <c r="G43">
        <v>1790</v>
      </c>
      <c r="H43">
        <v>959</v>
      </c>
      <c r="I43" t="s">
        <v>197</v>
      </c>
      <c r="J43" t="s">
        <v>199</v>
      </c>
      <c r="K43" t="s">
        <v>200</v>
      </c>
      <c r="L43">
        <v>5373</v>
      </c>
      <c r="M43">
        <v>2877</v>
      </c>
      <c r="N43">
        <v>-1</v>
      </c>
      <c r="O43" t="s">
        <v>692</v>
      </c>
      <c r="P43" t="s">
        <v>192</v>
      </c>
      <c r="Q43" t="s">
        <v>693</v>
      </c>
      <c r="R43" t="s">
        <v>694</v>
      </c>
      <c r="S43" t="s">
        <v>775</v>
      </c>
      <c r="T43" t="s">
        <v>776</v>
      </c>
      <c r="U43">
        <v>3</v>
      </c>
      <c r="V43" t="s">
        <v>193</v>
      </c>
      <c r="W43">
        <v>6371</v>
      </c>
      <c r="X43">
        <v>3452</v>
      </c>
      <c r="Y43">
        <v>0</v>
      </c>
      <c r="Z43">
        <v>1</v>
      </c>
      <c r="AA43" s="26" t="s">
        <v>196</v>
      </c>
      <c r="AB43">
        <v>1</v>
      </c>
      <c r="AC43" s="26" t="s">
        <v>194</v>
      </c>
      <c r="AD43">
        <v>0</v>
      </c>
      <c r="AE43" s="3" t="s">
        <v>1133</v>
      </c>
      <c r="AF43" s="3">
        <v>0</v>
      </c>
      <c r="AG43" s="3">
        <v>0</v>
      </c>
      <c r="AH43" s="3">
        <v>0</v>
      </c>
      <c r="AI43" s="3">
        <v>0</v>
      </c>
      <c r="AJ43" s="3" t="s">
        <v>195</v>
      </c>
      <c r="AK43" s="3">
        <v>0</v>
      </c>
      <c r="AL43" s="3">
        <v>0</v>
      </c>
      <c r="AM43" s="3">
        <v>0</v>
      </c>
      <c r="AN43" s="3">
        <v>0</v>
      </c>
      <c r="AO43" s="3" t="s">
        <v>195</v>
      </c>
      <c r="AP43" s="3">
        <v>0</v>
      </c>
      <c r="AQ43" s="3">
        <v>0</v>
      </c>
      <c r="AR43" s="3">
        <v>0</v>
      </c>
      <c r="AS43" s="3" t="s">
        <v>195</v>
      </c>
      <c r="AT43" s="3">
        <v>0</v>
      </c>
      <c r="AU43">
        <v>1</v>
      </c>
      <c r="AV43" s="3">
        <v>0</v>
      </c>
      <c r="AW43">
        <v>1</v>
      </c>
      <c r="AX43" s="3">
        <v>0</v>
      </c>
      <c r="AY43" s="3">
        <v>0</v>
      </c>
      <c r="AZ43" s="3">
        <v>0</v>
      </c>
      <c r="BA43" s="3">
        <v>0</v>
      </c>
      <c r="BB43">
        <v>1</v>
      </c>
      <c r="BC43" s="3">
        <v>0</v>
      </c>
      <c r="BD43" s="3">
        <v>0</v>
      </c>
      <c r="BE43" s="3">
        <v>0</v>
      </c>
      <c r="BF43" s="3">
        <v>0</v>
      </c>
      <c r="BG43" s="3" t="s">
        <v>195</v>
      </c>
      <c r="BH43" s="3" t="s">
        <v>195</v>
      </c>
      <c r="BI43" s="3">
        <v>0</v>
      </c>
      <c r="BJ43" s="3">
        <v>0</v>
      </c>
      <c r="BK43">
        <v>1</v>
      </c>
      <c r="BL43">
        <v>1</v>
      </c>
      <c r="BM43">
        <v>1</v>
      </c>
      <c r="BN43">
        <v>1</v>
      </c>
      <c r="BO43">
        <v>1</v>
      </c>
      <c r="BP43">
        <v>1</v>
      </c>
      <c r="BQ43">
        <v>1</v>
      </c>
      <c r="BR43">
        <v>1</v>
      </c>
      <c r="BS43" s="3">
        <v>0.5</v>
      </c>
      <c r="BT43">
        <v>1</v>
      </c>
      <c r="BU43">
        <v>1</v>
      </c>
      <c r="BV43" s="3" t="s">
        <v>195</v>
      </c>
      <c r="BW43">
        <v>1</v>
      </c>
      <c r="BX43">
        <v>1</v>
      </c>
      <c r="BY43" s="3">
        <v>0.5</v>
      </c>
      <c r="BZ43">
        <v>1</v>
      </c>
      <c r="CA43" s="3">
        <v>0.5</v>
      </c>
      <c r="CB43">
        <v>1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>
        <v>1</v>
      </c>
      <c r="DI43" s="3">
        <v>0</v>
      </c>
      <c r="DJ43" s="3">
        <v>0</v>
      </c>
      <c r="DK43">
        <v>1</v>
      </c>
      <c r="DL43" s="3">
        <v>0.5</v>
      </c>
      <c r="DM43">
        <v>1</v>
      </c>
      <c r="DN43" s="3">
        <v>0.5</v>
      </c>
      <c r="DO43" s="3" t="s">
        <v>195</v>
      </c>
      <c r="DP43" s="3">
        <v>0.5</v>
      </c>
      <c r="DQ43" s="3">
        <v>0</v>
      </c>
      <c r="DR43">
        <v>1</v>
      </c>
      <c r="DS43" s="3">
        <v>0.5</v>
      </c>
      <c r="DT43" s="3">
        <v>0</v>
      </c>
      <c r="DU43" s="3">
        <v>0.5</v>
      </c>
      <c r="DV43" s="3">
        <v>0.5</v>
      </c>
      <c r="DW43" s="3">
        <v>0</v>
      </c>
      <c r="DX43" s="3">
        <v>0.5</v>
      </c>
      <c r="DY43" s="3">
        <v>0.5</v>
      </c>
      <c r="DZ43" s="3">
        <v>0.5</v>
      </c>
      <c r="EA43" s="3">
        <v>0</v>
      </c>
      <c r="EB43" s="3">
        <v>0</v>
      </c>
      <c r="EC43" s="3">
        <v>0</v>
      </c>
      <c r="ED43" s="3">
        <v>0.5</v>
      </c>
      <c r="EE43" s="3">
        <v>0.5</v>
      </c>
      <c r="EF43" s="3">
        <v>0</v>
      </c>
      <c r="EG43" s="3">
        <v>0.5</v>
      </c>
      <c r="EH43" s="3">
        <v>0.5</v>
      </c>
      <c r="EI43" s="3">
        <v>0</v>
      </c>
      <c r="EJ43">
        <v>1</v>
      </c>
      <c r="EK43" s="3">
        <v>0.5</v>
      </c>
      <c r="EL43">
        <v>1</v>
      </c>
      <c r="EM43" s="3">
        <v>0</v>
      </c>
      <c r="EN43" s="3">
        <v>0.5</v>
      </c>
      <c r="EO43" s="3">
        <v>0</v>
      </c>
      <c r="EP43">
        <v>1</v>
      </c>
      <c r="EQ43" s="3">
        <v>0.5</v>
      </c>
      <c r="ER43">
        <v>1</v>
      </c>
      <c r="ES43">
        <v>1</v>
      </c>
      <c r="ET43" s="3">
        <v>0.5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0.5</v>
      </c>
      <c r="FA43" s="3">
        <v>0.5</v>
      </c>
      <c r="FB43" s="3">
        <v>0</v>
      </c>
      <c r="FC43" s="3">
        <v>0</v>
      </c>
      <c r="FD43">
        <v>1</v>
      </c>
      <c r="FE43" s="3">
        <v>0</v>
      </c>
      <c r="FF43">
        <v>1</v>
      </c>
      <c r="FG43" s="3">
        <v>0.5</v>
      </c>
      <c r="FH43" s="3">
        <v>0</v>
      </c>
      <c r="FI43" s="3">
        <v>0</v>
      </c>
      <c r="FJ43" s="3">
        <v>0.5</v>
      </c>
      <c r="FK43" s="3">
        <v>0.5</v>
      </c>
      <c r="FL43">
        <v>1</v>
      </c>
      <c r="FM43">
        <v>1</v>
      </c>
      <c r="FN43" s="3">
        <v>0.5</v>
      </c>
      <c r="FO43" s="3">
        <v>0.5</v>
      </c>
      <c r="FP43" s="3">
        <v>0.5</v>
      </c>
      <c r="FQ43" s="3">
        <v>0.5</v>
      </c>
      <c r="FR43" s="3">
        <v>0</v>
      </c>
      <c r="FS43">
        <v>1</v>
      </c>
      <c r="FT43">
        <v>1</v>
      </c>
      <c r="FU43" s="3">
        <v>0</v>
      </c>
      <c r="FV43">
        <v>1</v>
      </c>
      <c r="FW43">
        <v>1</v>
      </c>
      <c r="FX43" s="3">
        <v>0.5</v>
      </c>
      <c r="FY43" s="3">
        <v>0</v>
      </c>
      <c r="FZ43" s="3" t="s">
        <v>195</v>
      </c>
      <c r="GA43" s="3">
        <v>0</v>
      </c>
      <c r="GB43" s="3">
        <v>0</v>
      </c>
      <c r="GC43" s="3">
        <v>0</v>
      </c>
      <c r="GD43" s="3">
        <v>0</v>
      </c>
      <c r="GE43" s="3">
        <v>0</v>
      </c>
      <c r="GF43">
        <v>1</v>
      </c>
      <c r="GG43" s="3">
        <v>0.5</v>
      </c>
      <c r="GH43">
        <v>1</v>
      </c>
      <c r="GI43" s="32">
        <v>0.5</v>
      </c>
      <c r="GJ43">
        <f t="shared" si="0"/>
        <v>58</v>
      </c>
    </row>
    <row r="44" spans="1:192" x14ac:dyDescent="0.2">
      <c r="A44" s="40" t="s">
        <v>351</v>
      </c>
      <c r="B44">
        <v>429539532</v>
      </c>
      <c r="C44" t="s">
        <v>188</v>
      </c>
      <c r="D44" t="s">
        <v>189</v>
      </c>
      <c r="G44">
        <v>1790</v>
      </c>
      <c r="H44">
        <v>960</v>
      </c>
      <c r="I44" t="s">
        <v>189</v>
      </c>
      <c r="J44" t="s">
        <v>199</v>
      </c>
      <c r="K44" t="s">
        <v>200</v>
      </c>
      <c r="L44">
        <v>5373</v>
      </c>
      <c r="M44">
        <v>2880</v>
      </c>
      <c r="N44">
        <v>-1</v>
      </c>
      <c r="O44" t="s">
        <v>692</v>
      </c>
      <c r="P44" t="s">
        <v>192</v>
      </c>
      <c r="Q44" t="s">
        <v>693</v>
      </c>
      <c r="R44" t="s">
        <v>694</v>
      </c>
      <c r="S44" t="s">
        <v>777</v>
      </c>
      <c r="T44" t="s">
        <v>778</v>
      </c>
      <c r="U44">
        <v>3</v>
      </c>
      <c r="V44" t="s">
        <v>193</v>
      </c>
      <c r="W44">
        <v>6371</v>
      </c>
      <c r="X44">
        <v>3455</v>
      </c>
      <c r="Y44">
        <v>0</v>
      </c>
      <c r="Z44">
        <v>1</v>
      </c>
      <c r="AA44" s="26" t="s">
        <v>196</v>
      </c>
      <c r="AB44">
        <v>1</v>
      </c>
      <c r="AC44" s="26" t="s">
        <v>194</v>
      </c>
      <c r="AD44">
        <v>0</v>
      </c>
      <c r="AE44" s="3" t="s">
        <v>1133</v>
      </c>
      <c r="AF44" s="3">
        <v>0</v>
      </c>
      <c r="AG44" s="3">
        <v>0</v>
      </c>
      <c r="AH44" s="3">
        <v>0</v>
      </c>
      <c r="AI44" s="3">
        <v>0</v>
      </c>
      <c r="AJ44" s="3" t="s">
        <v>195</v>
      </c>
      <c r="AK44" s="3">
        <v>0</v>
      </c>
      <c r="AL44" s="3">
        <v>0</v>
      </c>
      <c r="AM44" s="3">
        <v>0</v>
      </c>
      <c r="AN44" s="3">
        <v>0</v>
      </c>
      <c r="AO44" s="3" t="s">
        <v>195</v>
      </c>
      <c r="AP44" s="3">
        <v>0</v>
      </c>
      <c r="AQ44" s="3">
        <v>0</v>
      </c>
      <c r="AR44" s="3">
        <v>0</v>
      </c>
      <c r="AS44" s="3" t="s">
        <v>195</v>
      </c>
      <c r="AT44" s="3">
        <v>0</v>
      </c>
      <c r="AU44">
        <v>1</v>
      </c>
      <c r="AV44" s="3">
        <v>0</v>
      </c>
      <c r="AW44">
        <v>1</v>
      </c>
      <c r="AX44" s="3">
        <v>0</v>
      </c>
      <c r="AY44" s="3">
        <v>0</v>
      </c>
      <c r="AZ44" s="3">
        <v>0</v>
      </c>
      <c r="BA44" s="3">
        <v>0</v>
      </c>
      <c r="BB44">
        <v>1</v>
      </c>
      <c r="BC44" s="3">
        <v>0</v>
      </c>
      <c r="BD44" s="3">
        <v>0</v>
      </c>
      <c r="BE44" s="3">
        <v>0</v>
      </c>
      <c r="BF44" s="3">
        <v>0</v>
      </c>
      <c r="BG44" s="3" t="s">
        <v>195</v>
      </c>
      <c r="BH44" s="3" t="s">
        <v>195</v>
      </c>
      <c r="BI44" s="3">
        <v>0</v>
      </c>
      <c r="BJ44" s="3">
        <v>0</v>
      </c>
      <c r="BK44">
        <v>1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 s="3">
        <v>0.5</v>
      </c>
      <c r="BT44">
        <v>1</v>
      </c>
      <c r="BU44">
        <v>1</v>
      </c>
      <c r="BV44">
        <v>1</v>
      </c>
      <c r="BW44">
        <v>1</v>
      </c>
      <c r="BX44">
        <v>1</v>
      </c>
      <c r="BY44" s="3">
        <v>0.5</v>
      </c>
      <c r="BZ44">
        <v>1</v>
      </c>
      <c r="CA44" s="3">
        <v>0.5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>
        <v>1</v>
      </c>
      <c r="DI44" s="3">
        <v>0</v>
      </c>
      <c r="DJ44" s="3">
        <v>0</v>
      </c>
      <c r="DK44">
        <v>1</v>
      </c>
      <c r="DL44" s="3">
        <v>0.5</v>
      </c>
      <c r="DM44">
        <v>1</v>
      </c>
      <c r="DN44" s="3">
        <v>0.5</v>
      </c>
      <c r="DO44" s="3" t="s">
        <v>195</v>
      </c>
      <c r="DP44" s="3">
        <v>0.5</v>
      </c>
      <c r="DQ44" s="3">
        <v>0</v>
      </c>
      <c r="DR44">
        <v>1</v>
      </c>
      <c r="DS44" s="3">
        <v>0.5</v>
      </c>
      <c r="DT44" s="3">
        <v>0</v>
      </c>
      <c r="DU44" s="3">
        <v>0.5</v>
      </c>
      <c r="DV44" s="3">
        <v>0.5</v>
      </c>
      <c r="DW44" s="3">
        <v>0</v>
      </c>
      <c r="DX44" s="3">
        <v>0.5</v>
      </c>
      <c r="DY44">
        <v>1</v>
      </c>
      <c r="DZ44" s="3">
        <v>0.5</v>
      </c>
      <c r="EA44" s="3">
        <v>0</v>
      </c>
      <c r="EB44" s="3">
        <v>0.5</v>
      </c>
      <c r="EC44" s="3">
        <v>0</v>
      </c>
      <c r="ED44">
        <v>1</v>
      </c>
      <c r="EE44" s="3">
        <v>0.5</v>
      </c>
      <c r="EF44" s="3">
        <v>0</v>
      </c>
      <c r="EG44" s="3">
        <v>0.5</v>
      </c>
      <c r="EH44" s="3">
        <v>0.5</v>
      </c>
      <c r="EI44" s="3">
        <v>0</v>
      </c>
      <c r="EJ44">
        <v>1</v>
      </c>
      <c r="EK44" s="3">
        <v>0.5</v>
      </c>
      <c r="EL44">
        <v>1</v>
      </c>
      <c r="EM44" s="3">
        <v>0</v>
      </c>
      <c r="EN44" s="3">
        <v>0.5</v>
      </c>
      <c r="EO44" s="3">
        <v>0.5</v>
      </c>
      <c r="EP44">
        <v>1</v>
      </c>
      <c r="EQ44">
        <v>1</v>
      </c>
      <c r="ER44">
        <v>1</v>
      </c>
      <c r="ES44">
        <v>1</v>
      </c>
      <c r="ET44">
        <v>1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0.5</v>
      </c>
      <c r="FA44" s="3">
        <v>0.5</v>
      </c>
      <c r="FB44" s="3">
        <v>0</v>
      </c>
      <c r="FC44" s="3">
        <v>0</v>
      </c>
      <c r="FD44">
        <v>1</v>
      </c>
      <c r="FE44" s="3">
        <v>0</v>
      </c>
      <c r="FF44">
        <v>1</v>
      </c>
      <c r="FG44" s="3">
        <v>0.5</v>
      </c>
      <c r="FH44" s="3">
        <v>0</v>
      </c>
      <c r="FI44" s="3">
        <v>0</v>
      </c>
      <c r="FJ44" s="3">
        <v>0.5</v>
      </c>
      <c r="FK44" s="3">
        <v>0.5</v>
      </c>
      <c r="FL44">
        <v>1</v>
      </c>
      <c r="FM44">
        <v>1</v>
      </c>
      <c r="FN44" s="3">
        <v>0.5</v>
      </c>
      <c r="FO44" s="3">
        <v>0.5</v>
      </c>
      <c r="FP44" s="3">
        <v>0.5</v>
      </c>
      <c r="FQ44">
        <v>1</v>
      </c>
      <c r="FR44" s="3">
        <v>0</v>
      </c>
      <c r="FS44">
        <v>1</v>
      </c>
      <c r="FT44">
        <v>1</v>
      </c>
      <c r="FU44" s="3">
        <v>0</v>
      </c>
      <c r="FV44">
        <v>1</v>
      </c>
      <c r="FW44">
        <v>1</v>
      </c>
      <c r="FX44" s="3">
        <v>0.5</v>
      </c>
      <c r="FY44" s="3">
        <v>0</v>
      </c>
      <c r="FZ44" s="3">
        <v>0</v>
      </c>
      <c r="GA44" s="3">
        <v>0</v>
      </c>
      <c r="GB44" s="3">
        <v>0.5</v>
      </c>
      <c r="GC44" s="3">
        <v>0</v>
      </c>
      <c r="GD44" s="3">
        <v>0</v>
      </c>
      <c r="GE44" s="3">
        <v>0</v>
      </c>
      <c r="GF44">
        <v>1</v>
      </c>
      <c r="GG44" s="3">
        <v>0.5</v>
      </c>
      <c r="GH44">
        <v>1</v>
      </c>
      <c r="GI44" s="16">
        <v>1</v>
      </c>
      <c r="GJ44">
        <f t="shared" si="0"/>
        <v>63.5</v>
      </c>
    </row>
    <row r="45" spans="1:192" x14ac:dyDescent="0.2">
      <c r="A45" s="40" t="s">
        <v>351</v>
      </c>
      <c r="B45">
        <v>429539550</v>
      </c>
      <c r="C45" t="s">
        <v>188</v>
      </c>
      <c r="D45" t="s">
        <v>198</v>
      </c>
      <c r="G45">
        <v>1790</v>
      </c>
      <c r="H45">
        <v>966</v>
      </c>
      <c r="I45" t="s">
        <v>198</v>
      </c>
      <c r="J45" t="s">
        <v>199</v>
      </c>
      <c r="K45" t="s">
        <v>200</v>
      </c>
      <c r="L45">
        <v>5373</v>
      </c>
      <c r="M45">
        <v>2898</v>
      </c>
      <c r="N45">
        <v>-1</v>
      </c>
      <c r="O45" t="s">
        <v>692</v>
      </c>
      <c r="P45" t="s">
        <v>192</v>
      </c>
      <c r="Q45" t="s">
        <v>693</v>
      </c>
      <c r="R45" t="s">
        <v>694</v>
      </c>
      <c r="S45" t="s">
        <v>779</v>
      </c>
      <c r="T45" t="s">
        <v>780</v>
      </c>
      <c r="U45">
        <v>3</v>
      </c>
      <c r="V45" t="s">
        <v>193</v>
      </c>
      <c r="W45">
        <v>6371</v>
      </c>
      <c r="X45">
        <v>3473</v>
      </c>
      <c r="Y45">
        <v>0</v>
      </c>
      <c r="Z45">
        <v>1</v>
      </c>
      <c r="AA45" s="26" t="s">
        <v>196</v>
      </c>
      <c r="AB45">
        <v>1</v>
      </c>
      <c r="AC45" s="26" t="s">
        <v>194</v>
      </c>
      <c r="AD45">
        <v>0</v>
      </c>
      <c r="AE45" s="3" t="s">
        <v>1133</v>
      </c>
      <c r="AF45" s="3">
        <v>0</v>
      </c>
      <c r="AG45" s="3">
        <v>0</v>
      </c>
      <c r="AH45" s="3">
        <v>0</v>
      </c>
      <c r="AI45" s="3">
        <v>0</v>
      </c>
      <c r="AJ45" s="3" t="s">
        <v>195</v>
      </c>
      <c r="AK45" s="3">
        <v>0</v>
      </c>
      <c r="AL45" s="3">
        <v>0</v>
      </c>
      <c r="AM45" s="3">
        <v>0</v>
      </c>
      <c r="AN45" s="3">
        <v>0</v>
      </c>
      <c r="AO45" s="3" t="s">
        <v>195</v>
      </c>
      <c r="AP45" s="3">
        <v>0</v>
      </c>
      <c r="AQ45" s="3">
        <v>0</v>
      </c>
      <c r="AR45" s="3">
        <v>0</v>
      </c>
      <c r="AS45" s="3">
        <v>0.5</v>
      </c>
      <c r="AT45" s="3">
        <v>0</v>
      </c>
      <c r="AU45">
        <v>1</v>
      </c>
      <c r="AV45" s="3">
        <v>0</v>
      </c>
      <c r="AW45">
        <v>1</v>
      </c>
      <c r="AX45" s="3">
        <v>0</v>
      </c>
      <c r="AY45" s="3">
        <v>0</v>
      </c>
      <c r="AZ45" s="3">
        <v>0</v>
      </c>
      <c r="BA45" s="3">
        <v>0</v>
      </c>
      <c r="BB45">
        <v>1</v>
      </c>
      <c r="BC45" s="3">
        <v>0</v>
      </c>
      <c r="BD45" s="3">
        <v>0</v>
      </c>
      <c r="BE45" s="3">
        <v>0</v>
      </c>
      <c r="BF45" s="3">
        <v>0</v>
      </c>
      <c r="BG45" s="3" t="s">
        <v>195</v>
      </c>
      <c r="BH45" s="3">
        <v>0</v>
      </c>
      <c r="BI45" s="3" t="s">
        <v>195</v>
      </c>
      <c r="BJ45" s="3">
        <v>0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 s="3">
        <v>0.5</v>
      </c>
      <c r="BT45">
        <v>1</v>
      </c>
      <c r="BU45">
        <v>1</v>
      </c>
      <c r="BV45">
        <v>1</v>
      </c>
      <c r="BW45">
        <v>1</v>
      </c>
      <c r="BX45">
        <v>1</v>
      </c>
      <c r="BY45" s="3">
        <v>0.5</v>
      </c>
      <c r="BZ45">
        <v>1</v>
      </c>
      <c r="CA45" s="3">
        <v>0.5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0.5</v>
      </c>
      <c r="DI45" s="3">
        <v>0</v>
      </c>
      <c r="DJ45" s="3">
        <v>0</v>
      </c>
      <c r="DK45">
        <v>1</v>
      </c>
      <c r="DL45" s="3">
        <v>0.5</v>
      </c>
      <c r="DM45">
        <v>1</v>
      </c>
      <c r="DN45" s="3">
        <v>0.5</v>
      </c>
      <c r="DO45" s="3" t="s">
        <v>195</v>
      </c>
      <c r="DP45" s="3">
        <v>0.5</v>
      </c>
      <c r="DQ45" s="3">
        <v>0</v>
      </c>
      <c r="DR45" s="3">
        <v>0.5</v>
      </c>
      <c r="DS45" s="3">
        <v>0.5</v>
      </c>
      <c r="DT45" s="3">
        <v>0</v>
      </c>
      <c r="DU45" s="3">
        <v>0</v>
      </c>
      <c r="DV45" s="3">
        <v>0.5</v>
      </c>
      <c r="DW45" s="3">
        <v>0</v>
      </c>
      <c r="DX45" s="3">
        <v>0.5</v>
      </c>
      <c r="DY45">
        <v>1</v>
      </c>
      <c r="DZ45" s="3">
        <v>0</v>
      </c>
      <c r="EA45" s="3">
        <v>0</v>
      </c>
      <c r="EB45" s="3">
        <v>0</v>
      </c>
      <c r="EC45" s="3">
        <v>0.5</v>
      </c>
      <c r="ED45" s="3">
        <v>0.5</v>
      </c>
      <c r="EE45" s="3">
        <v>0.5</v>
      </c>
      <c r="EF45" s="3">
        <v>0.5</v>
      </c>
      <c r="EG45" s="3">
        <v>0.5</v>
      </c>
      <c r="EH45" s="3">
        <v>0.5</v>
      </c>
      <c r="EI45" s="3">
        <v>0</v>
      </c>
      <c r="EJ45">
        <v>1</v>
      </c>
      <c r="EK45" s="3" t="s">
        <v>195</v>
      </c>
      <c r="EL45" s="3">
        <v>0.5</v>
      </c>
      <c r="EM45" s="3">
        <v>0</v>
      </c>
      <c r="EN45" s="3">
        <v>0.5</v>
      </c>
      <c r="EO45" s="3">
        <v>0</v>
      </c>
      <c r="EP45">
        <v>1</v>
      </c>
      <c r="EQ45" s="3">
        <v>0.5</v>
      </c>
      <c r="ER45">
        <v>1</v>
      </c>
      <c r="ES45">
        <v>1</v>
      </c>
      <c r="ET45" s="3">
        <v>0.5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0.5</v>
      </c>
      <c r="FA45" s="3">
        <v>0.5</v>
      </c>
      <c r="FB45" s="3">
        <v>0</v>
      </c>
      <c r="FC45" s="3">
        <v>0</v>
      </c>
      <c r="FD45" s="3">
        <v>0.5</v>
      </c>
      <c r="FE45" s="3">
        <v>0</v>
      </c>
      <c r="FF45">
        <v>1</v>
      </c>
      <c r="FG45" s="3">
        <v>0.5</v>
      </c>
      <c r="FH45" s="3">
        <v>0</v>
      </c>
      <c r="FI45" s="3">
        <v>0</v>
      </c>
      <c r="FJ45" s="3">
        <v>0.5</v>
      </c>
      <c r="FK45" s="3">
        <v>0</v>
      </c>
      <c r="FL45">
        <v>1</v>
      </c>
      <c r="FM45">
        <v>1</v>
      </c>
      <c r="FN45" s="3">
        <v>0</v>
      </c>
      <c r="FO45">
        <v>1</v>
      </c>
      <c r="FP45" s="3">
        <v>0.5</v>
      </c>
      <c r="FQ45" s="3">
        <v>0.5</v>
      </c>
      <c r="FR45" s="3">
        <v>0</v>
      </c>
      <c r="FS45" s="3" t="s">
        <v>195</v>
      </c>
      <c r="FT45">
        <v>1</v>
      </c>
      <c r="FU45" s="3">
        <v>0</v>
      </c>
      <c r="FV45">
        <v>1</v>
      </c>
      <c r="FW45">
        <v>1</v>
      </c>
      <c r="FX45" s="3">
        <v>0.5</v>
      </c>
      <c r="FY45" s="3">
        <v>0</v>
      </c>
      <c r="FZ45" s="3">
        <v>0</v>
      </c>
      <c r="GA45" s="3">
        <v>0</v>
      </c>
      <c r="GB45" s="3">
        <v>0</v>
      </c>
      <c r="GC45" s="3">
        <v>0</v>
      </c>
      <c r="GD45" s="3">
        <v>0</v>
      </c>
      <c r="GE45" s="3">
        <v>0</v>
      </c>
      <c r="GF45">
        <v>1</v>
      </c>
      <c r="GG45" s="3">
        <v>0.5</v>
      </c>
      <c r="GH45">
        <v>1</v>
      </c>
      <c r="GI45" s="32">
        <v>0.5</v>
      </c>
      <c r="GJ45">
        <f t="shared" si="0"/>
        <v>56</v>
      </c>
    </row>
    <row r="46" spans="1:192" x14ac:dyDescent="0.2">
      <c r="A46" s="40" t="s">
        <v>351</v>
      </c>
      <c r="B46">
        <v>429539553</v>
      </c>
      <c r="C46" t="s">
        <v>188</v>
      </c>
      <c r="D46" t="s">
        <v>189</v>
      </c>
      <c r="G46">
        <v>1790</v>
      </c>
      <c r="H46">
        <v>967</v>
      </c>
      <c r="I46" t="s">
        <v>189</v>
      </c>
      <c r="J46" t="s">
        <v>199</v>
      </c>
      <c r="K46" t="s">
        <v>200</v>
      </c>
      <c r="L46">
        <v>5373</v>
      </c>
      <c r="M46">
        <v>2901</v>
      </c>
      <c r="N46">
        <v>-1</v>
      </c>
      <c r="O46" t="s">
        <v>692</v>
      </c>
      <c r="P46" t="s">
        <v>192</v>
      </c>
      <c r="Q46" t="s">
        <v>693</v>
      </c>
      <c r="R46" t="s">
        <v>694</v>
      </c>
      <c r="S46" t="s">
        <v>781</v>
      </c>
      <c r="T46" t="s">
        <v>782</v>
      </c>
      <c r="U46">
        <v>3</v>
      </c>
      <c r="V46" t="s">
        <v>193</v>
      </c>
      <c r="W46">
        <v>6371</v>
      </c>
      <c r="X46">
        <v>3476</v>
      </c>
      <c r="Y46">
        <v>0</v>
      </c>
      <c r="Z46">
        <v>1</v>
      </c>
      <c r="AA46" s="26" t="s">
        <v>196</v>
      </c>
      <c r="AB46">
        <v>1</v>
      </c>
      <c r="AC46" s="26" t="s">
        <v>194</v>
      </c>
      <c r="AD46">
        <v>0</v>
      </c>
      <c r="AE46" s="3" t="s">
        <v>1133</v>
      </c>
      <c r="AF46" s="3">
        <v>0</v>
      </c>
      <c r="AG46" s="3">
        <v>0</v>
      </c>
      <c r="AH46" s="3">
        <v>0</v>
      </c>
      <c r="AI46" s="3">
        <v>0</v>
      </c>
      <c r="AJ46" s="3" t="s">
        <v>195</v>
      </c>
      <c r="AK46" s="3">
        <v>0</v>
      </c>
      <c r="AL46" s="3">
        <v>0</v>
      </c>
      <c r="AM46" s="3">
        <v>0</v>
      </c>
      <c r="AN46" s="3">
        <v>0</v>
      </c>
      <c r="AO46" s="3" t="s">
        <v>195</v>
      </c>
      <c r="AP46" s="3">
        <v>0</v>
      </c>
      <c r="AQ46" s="3">
        <v>0</v>
      </c>
      <c r="AR46" s="3">
        <v>0</v>
      </c>
      <c r="AS46" s="3">
        <v>0.5</v>
      </c>
      <c r="AT46" s="3">
        <v>0</v>
      </c>
      <c r="AU46">
        <v>1</v>
      </c>
      <c r="AV46" s="3">
        <v>0</v>
      </c>
      <c r="AW46">
        <v>1</v>
      </c>
      <c r="AX46" s="3">
        <v>0</v>
      </c>
      <c r="AY46" s="3">
        <v>0</v>
      </c>
      <c r="AZ46" s="3">
        <v>0</v>
      </c>
      <c r="BA46" s="3">
        <v>0</v>
      </c>
      <c r="BB46">
        <v>1</v>
      </c>
      <c r="BC46" s="3">
        <v>0</v>
      </c>
      <c r="BD46" s="3">
        <v>0</v>
      </c>
      <c r="BE46" s="3">
        <v>0</v>
      </c>
      <c r="BF46" s="3">
        <v>0</v>
      </c>
      <c r="BG46">
        <v>1</v>
      </c>
      <c r="BH46" s="3" t="s">
        <v>195</v>
      </c>
      <c r="BI46" s="3" t="s">
        <v>195</v>
      </c>
      <c r="BJ46" s="3">
        <v>0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 s="3">
        <v>0.5</v>
      </c>
      <c r="BT46">
        <v>1</v>
      </c>
      <c r="BU46">
        <v>1</v>
      </c>
      <c r="BV46">
        <v>1</v>
      </c>
      <c r="BW46">
        <v>1</v>
      </c>
      <c r="BX46">
        <v>1</v>
      </c>
      <c r="BY46" s="3">
        <v>0.5</v>
      </c>
      <c r="BZ46" s="3">
        <v>0.5</v>
      </c>
      <c r="CA46" s="3">
        <v>0.5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0.5</v>
      </c>
      <c r="DI46" s="3">
        <v>0</v>
      </c>
      <c r="DJ46" s="3">
        <v>0</v>
      </c>
      <c r="DK46">
        <v>1</v>
      </c>
      <c r="DL46" s="3">
        <v>0.5</v>
      </c>
      <c r="DM46">
        <v>1</v>
      </c>
      <c r="DN46" s="3">
        <v>0.5</v>
      </c>
      <c r="DO46" s="3" t="s">
        <v>195</v>
      </c>
      <c r="DP46" s="3">
        <v>0.5</v>
      </c>
      <c r="DQ46" s="3">
        <v>0</v>
      </c>
      <c r="DR46" s="3">
        <v>0.5</v>
      </c>
      <c r="DS46" s="3">
        <v>0.5</v>
      </c>
      <c r="DT46" s="3">
        <v>0</v>
      </c>
      <c r="DU46" s="3">
        <v>0</v>
      </c>
      <c r="DV46" s="3">
        <v>0.5</v>
      </c>
      <c r="DW46" s="3">
        <v>0</v>
      </c>
      <c r="DX46" s="3">
        <v>0.5</v>
      </c>
      <c r="DY46">
        <v>1</v>
      </c>
      <c r="DZ46" s="3">
        <v>0</v>
      </c>
      <c r="EA46" s="3">
        <v>0</v>
      </c>
      <c r="EB46" s="3">
        <v>0</v>
      </c>
      <c r="EC46" s="3">
        <v>0.5</v>
      </c>
      <c r="ED46" s="3">
        <v>0.5</v>
      </c>
      <c r="EE46" s="3">
        <v>0.5</v>
      </c>
      <c r="EF46" s="3">
        <v>0.5</v>
      </c>
      <c r="EG46" s="3">
        <v>0.5</v>
      </c>
      <c r="EH46" s="3">
        <v>0.5</v>
      </c>
      <c r="EI46" s="3">
        <v>0</v>
      </c>
      <c r="EJ46">
        <v>1</v>
      </c>
      <c r="EK46" s="3">
        <v>0.5</v>
      </c>
      <c r="EL46" s="3">
        <v>0.5</v>
      </c>
      <c r="EM46" s="3">
        <v>0</v>
      </c>
      <c r="EN46" s="3">
        <v>0.5</v>
      </c>
      <c r="EO46" s="3">
        <v>0</v>
      </c>
      <c r="EP46">
        <v>1</v>
      </c>
      <c r="EQ46" s="3">
        <v>0.5</v>
      </c>
      <c r="ER46">
        <v>1</v>
      </c>
      <c r="ES46">
        <v>1</v>
      </c>
      <c r="ET46" s="3">
        <v>0.5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0.5</v>
      </c>
      <c r="FA46" s="3">
        <v>0.5</v>
      </c>
      <c r="FB46" s="3">
        <v>0</v>
      </c>
      <c r="FC46" s="3">
        <v>0</v>
      </c>
      <c r="FD46" s="3">
        <v>0.5</v>
      </c>
      <c r="FE46" s="3">
        <v>0</v>
      </c>
      <c r="FF46">
        <v>1</v>
      </c>
      <c r="FG46" s="3">
        <v>0.5</v>
      </c>
      <c r="FH46" s="3">
        <v>0</v>
      </c>
      <c r="FI46" s="3">
        <v>0</v>
      </c>
      <c r="FJ46" s="3">
        <v>0.5</v>
      </c>
      <c r="FK46" s="3">
        <v>0</v>
      </c>
      <c r="FL46">
        <v>1</v>
      </c>
      <c r="FM46">
        <v>1</v>
      </c>
      <c r="FN46" s="3">
        <v>0</v>
      </c>
      <c r="FO46">
        <v>1</v>
      </c>
      <c r="FP46" s="3">
        <v>0.5</v>
      </c>
      <c r="FQ46" s="3">
        <v>0.5</v>
      </c>
      <c r="FR46" s="3">
        <v>0</v>
      </c>
      <c r="FS46" s="3" t="s">
        <v>195</v>
      </c>
      <c r="FT46" s="3" t="s">
        <v>195</v>
      </c>
      <c r="FU46" s="3">
        <v>0</v>
      </c>
      <c r="FV46">
        <v>1</v>
      </c>
      <c r="FW46">
        <v>1</v>
      </c>
      <c r="FX46" s="3">
        <v>0.5</v>
      </c>
      <c r="FY46" s="3">
        <v>0</v>
      </c>
      <c r="FZ46" s="3">
        <v>0</v>
      </c>
      <c r="GA46" s="3">
        <v>0</v>
      </c>
      <c r="GB46" s="3">
        <v>0</v>
      </c>
      <c r="GC46" s="3">
        <v>0</v>
      </c>
      <c r="GD46" s="3">
        <v>0</v>
      </c>
      <c r="GE46" s="3">
        <v>0</v>
      </c>
      <c r="GF46">
        <v>1</v>
      </c>
      <c r="GG46" s="3">
        <v>0.5</v>
      </c>
      <c r="GH46">
        <v>1</v>
      </c>
      <c r="GI46" s="32">
        <v>0.5</v>
      </c>
      <c r="GJ46">
        <f t="shared" si="0"/>
        <v>56</v>
      </c>
    </row>
    <row r="47" spans="1:192" x14ac:dyDescent="0.2">
      <c r="A47" s="40" t="s">
        <v>351</v>
      </c>
      <c r="B47">
        <v>429539616</v>
      </c>
      <c r="C47" t="s">
        <v>188</v>
      </c>
      <c r="D47" t="s">
        <v>189</v>
      </c>
      <c r="G47">
        <v>1790</v>
      </c>
      <c r="H47">
        <v>988</v>
      </c>
      <c r="I47" t="s">
        <v>189</v>
      </c>
      <c r="J47" t="s">
        <v>199</v>
      </c>
      <c r="K47" t="s">
        <v>200</v>
      </c>
      <c r="L47">
        <v>5373</v>
      </c>
      <c r="M47">
        <v>2964</v>
      </c>
      <c r="N47">
        <v>-1</v>
      </c>
      <c r="O47" t="s">
        <v>692</v>
      </c>
      <c r="P47" t="s">
        <v>192</v>
      </c>
      <c r="Q47" t="s">
        <v>693</v>
      </c>
      <c r="R47" t="s">
        <v>694</v>
      </c>
      <c r="S47" t="s">
        <v>783</v>
      </c>
      <c r="T47" t="s">
        <v>784</v>
      </c>
      <c r="U47">
        <v>3</v>
      </c>
      <c r="V47" t="s">
        <v>193</v>
      </c>
      <c r="W47">
        <v>6371</v>
      </c>
      <c r="X47">
        <v>3539</v>
      </c>
      <c r="Y47">
        <v>0</v>
      </c>
      <c r="Z47">
        <v>1</v>
      </c>
      <c r="AA47" s="26" t="s">
        <v>196</v>
      </c>
      <c r="AB47">
        <v>1</v>
      </c>
      <c r="AC47" s="26" t="s">
        <v>194</v>
      </c>
      <c r="AD47">
        <v>0</v>
      </c>
      <c r="AE47" s="3" t="s">
        <v>1133</v>
      </c>
      <c r="AF47" s="3">
        <v>0</v>
      </c>
      <c r="AG47" s="3">
        <v>0</v>
      </c>
      <c r="AH47" s="3">
        <v>0</v>
      </c>
      <c r="AI47" s="3">
        <v>0</v>
      </c>
      <c r="AJ47" s="3" t="s">
        <v>195</v>
      </c>
      <c r="AK47" s="3">
        <v>0</v>
      </c>
      <c r="AL47" s="3">
        <v>0</v>
      </c>
      <c r="AM47" s="3">
        <v>0</v>
      </c>
      <c r="AN47" s="3">
        <v>0</v>
      </c>
      <c r="AO47" s="3" t="s">
        <v>195</v>
      </c>
      <c r="AP47" s="3">
        <v>0</v>
      </c>
      <c r="AQ47" s="3">
        <v>0</v>
      </c>
      <c r="AR47" s="3">
        <v>0</v>
      </c>
      <c r="AS47" s="3">
        <v>0.5</v>
      </c>
      <c r="AT47" s="3">
        <v>0</v>
      </c>
      <c r="AU47">
        <v>1</v>
      </c>
      <c r="AV47" s="3">
        <v>0</v>
      </c>
      <c r="AW47">
        <v>1</v>
      </c>
      <c r="AX47" s="3">
        <v>0</v>
      </c>
      <c r="AY47" s="3">
        <v>0</v>
      </c>
      <c r="AZ47" s="3">
        <v>0</v>
      </c>
      <c r="BA47" s="3">
        <v>0</v>
      </c>
      <c r="BB47">
        <v>1</v>
      </c>
      <c r="BC47" s="3">
        <v>0</v>
      </c>
      <c r="BD47" s="3">
        <v>0</v>
      </c>
      <c r="BE47" s="3">
        <v>0</v>
      </c>
      <c r="BF47" s="3">
        <v>0</v>
      </c>
      <c r="BG47">
        <v>1</v>
      </c>
      <c r="BH47" s="3" t="s">
        <v>195</v>
      </c>
      <c r="BI47" s="3" t="s">
        <v>195</v>
      </c>
      <c r="BJ47" s="3">
        <v>0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 s="3">
        <v>0.5</v>
      </c>
      <c r="BT47">
        <v>1</v>
      </c>
      <c r="BU47">
        <v>1</v>
      </c>
      <c r="BV47">
        <v>1</v>
      </c>
      <c r="BW47">
        <v>1</v>
      </c>
      <c r="BX47">
        <v>1</v>
      </c>
      <c r="BY47" s="3">
        <v>0.5</v>
      </c>
      <c r="BZ47">
        <v>1</v>
      </c>
      <c r="CA47" s="3">
        <v>0.5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>
        <v>1</v>
      </c>
      <c r="DL47" s="3">
        <v>0.5</v>
      </c>
      <c r="DM47">
        <v>1</v>
      </c>
      <c r="DN47" s="3">
        <v>0.5</v>
      </c>
      <c r="DO47" s="3">
        <v>0</v>
      </c>
      <c r="DP47" s="3">
        <v>0</v>
      </c>
      <c r="DQ47" s="3">
        <v>0</v>
      </c>
      <c r="DR47" s="3">
        <v>0.5</v>
      </c>
      <c r="DS47" s="3">
        <v>0.5</v>
      </c>
      <c r="DT47" s="3">
        <v>0</v>
      </c>
      <c r="DU47" s="3">
        <v>0</v>
      </c>
      <c r="DV47" s="3">
        <v>0.5</v>
      </c>
      <c r="DW47" s="3">
        <v>0</v>
      </c>
      <c r="DX47" s="3">
        <v>0</v>
      </c>
      <c r="DY47" s="3">
        <v>0.5</v>
      </c>
      <c r="DZ47" s="3">
        <v>0</v>
      </c>
      <c r="EA47" s="3">
        <v>0</v>
      </c>
      <c r="EB47" s="3">
        <v>0</v>
      </c>
      <c r="EC47" s="3">
        <v>0.5</v>
      </c>
      <c r="ED47" s="3">
        <v>0.5</v>
      </c>
      <c r="EE47" s="3">
        <v>0</v>
      </c>
      <c r="EF47">
        <v>1</v>
      </c>
      <c r="EG47" s="3">
        <v>0.5</v>
      </c>
      <c r="EH47" s="3">
        <v>0.5</v>
      </c>
      <c r="EI47" s="3">
        <v>0</v>
      </c>
      <c r="EJ47">
        <v>1</v>
      </c>
      <c r="EK47" s="3">
        <v>0.5</v>
      </c>
      <c r="EL47" s="3">
        <v>0.5</v>
      </c>
      <c r="EM47" s="3">
        <v>0</v>
      </c>
      <c r="EN47" s="3">
        <v>0.5</v>
      </c>
      <c r="EO47" s="3">
        <v>0</v>
      </c>
      <c r="EP47">
        <v>1</v>
      </c>
      <c r="EQ47" s="3">
        <v>0.5</v>
      </c>
      <c r="ER47">
        <v>1</v>
      </c>
      <c r="ES47">
        <v>1</v>
      </c>
      <c r="ET47" s="3">
        <v>0.5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0.5</v>
      </c>
      <c r="FA47" s="3">
        <v>0</v>
      </c>
      <c r="FB47" s="3">
        <v>0</v>
      </c>
      <c r="FC47" s="3">
        <v>0</v>
      </c>
      <c r="FD47" s="3">
        <v>0.5</v>
      </c>
      <c r="FE47" s="3">
        <v>0</v>
      </c>
      <c r="FF47">
        <v>1</v>
      </c>
      <c r="FG47" s="3">
        <v>0</v>
      </c>
      <c r="FH47" s="3">
        <v>0</v>
      </c>
      <c r="FI47" s="3">
        <v>0</v>
      </c>
      <c r="FJ47" s="3">
        <v>0.5</v>
      </c>
      <c r="FK47" s="3">
        <v>0</v>
      </c>
      <c r="FL47">
        <v>1</v>
      </c>
      <c r="FM47" s="3">
        <v>0.5</v>
      </c>
      <c r="FN47" s="3">
        <v>0</v>
      </c>
      <c r="FO47" s="3">
        <v>0.5</v>
      </c>
      <c r="FP47" s="3">
        <v>0</v>
      </c>
      <c r="FQ47" s="3">
        <v>0.5</v>
      </c>
      <c r="FR47" s="3">
        <v>0</v>
      </c>
      <c r="FS47">
        <v>1</v>
      </c>
      <c r="FT47">
        <v>1</v>
      </c>
      <c r="FU47" s="3">
        <v>0</v>
      </c>
      <c r="FV47">
        <v>1</v>
      </c>
      <c r="FW47">
        <v>1</v>
      </c>
      <c r="FX47" s="3">
        <v>0.5</v>
      </c>
      <c r="FY47" s="3">
        <v>0</v>
      </c>
      <c r="FZ47" s="3">
        <v>0</v>
      </c>
      <c r="GA47" s="3">
        <v>0</v>
      </c>
      <c r="GB47" s="3">
        <v>0</v>
      </c>
      <c r="GC47" s="3">
        <v>0</v>
      </c>
      <c r="GD47" s="3">
        <v>0</v>
      </c>
      <c r="GE47" s="3">
        <v>0</v>
      </c>
      <c r="GF47" s="3">
        <v>0.5</v>
      </c>
      <c r="GG47" s="3">
        <v>0.5</v>
      </c>
      <c r="GH47">
        <v>1</v>
      </c>
      <c r="GI47" s="32">
        <v>0.5</v>
      </c>
      <c r="GJ47">
        <f t="shared" si="0"/>
        <v>53.5</v>
      </c>
    </row>
    <row r="48" spans="1:192" x14ac:dyDescent="0.2">
      <c r="A48" s="40" t="s">
        <v>351</v>
      </c>
      <c r="B48">
        <v>429539676</v>
      </c>
      <c r="C48" t="s">
        <v>188</v>
      </c>
      <c r="D48" t="s">
        <v>189</v>
      </c>
      <c r="G48">
        <v>1790</v>
      </c>
      <c r="H48">
        <v>1008</v>
      </c>
      <c r="I48" t="s">
        <v>189</v>
      </c>
      <c r="J48" t="s">
        <v>199</v>
      </c>
      <c r="K48" t="s">
        <v>200</v>
      </c>
      <c r="L48">
        <v>5373</v>
      </c>
      <c r="M48">
        <v>3024</v>
      </c>
      <c r="N48">
        <v>-1</v>
      </c>
      <c r="O48" t="s">
        <v>692</v>
      </c>
      <c r="P48" t="s">
        <v>192</v>
      </c>
      <c r="Q48" t="s">
        <v>693</v>
      </c>
      <c r="R48" t="s">
        <v>694</v>
      </c>
      <c r="S48" t="s">
        <v>785</v>
      </c>
      <c r="T48" t="s">
        <v>786</v>
      </c>
      <c r="U48">
        <v>3</v>
      </c>
      <c r="V48" t="s">
        <v>193</v>
      </c>
      <c r="W48">
        <v>6371</v>
      </c>
      <c r="X48">
        <v>3599</v>
      </c>
      <c r="Y48">
        <v>0</v>
      </c>
      <c r="Z48">
        <v>1</v>
      </c>
      <c r="AA48" s="26" t="s">
        <v>196</v>
      </c>
      <c r="AB48">
        <v>1</v>
      </c>
      <c r="AC48" s="26" t="s">
        <v>194</v>
      </c>
      <c r="AD48">
        <v>0</v>
      </c>
      <c r="AE48" s="3" t="s">
        <v>1133</v>
      </c>
      <c r="AF48" s="3" t="s">
        <v>195</v>
      </c>
      <c r="AG48" s="3">
        <v>0</v>
      </c>
      <c r="AH48" s="3" t="s">
        <v>195</v>
      </c>
      <c r="AI48" s="3">
        <v>0</v>
      </c>
      <c r="AJ48" s="3" t="s">
        <v>195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0.5</v>
      </c>
      <c r="AT48" s="3">
        <v>0</v>
      </c>
      <c r="AU48">
        <v>1</v>
      </c>
      <c r="AV48" s="3">
        <v>0</v>
      </c>
      <c r="AW48">
        <v>1</v>
      </c>
      <c r="AX48" s="3">
        <v>0</v>
      </c>
      <c r="AY48" s="3">
        <v>0</v>
      </c>
      <c r="AZ48" s="3">
        <v>0</v>
      </c>
      <c r="BA48" s="3">
        <v>0</v>
      </c>
      <c r="BB48">
        <v>1</v>
      </c>
      <c r="BC48" s="3" t="s">
        <v>195</v>
      </c>
      <c r="BD48" s="3">
        <v>0</v>
      </c>
      <c r="BE48" s="3">
        <v>0</v>
      </c>
      <c r="BF48" s="3">
        <v>0</v>
      </c>
      <c r="BG48">
        <v>1</v>
      </c>
      <c r="BH48" s="3" t="s">
        <v>195</v>
      </c>
      <c r="BI48" s="3">
        <v>0</v>
      </c>
      <c r="BJ48" s="3" t="s">
        <v>195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 s="3">
        <v>0.5</v>
      </c>
      <c r="BT48">
        <v>1</v>
      </c>
      <c r="BU48">
        <v>1</v>
      </c>
      <c r="BV48">
        <v>1</v>
      </c>
      <c r="BW48">
        <v>1</v>
      </c>
      <c r="BX48">
        <v>1</v>
      </c>
      <c r="BY48" s="3">
        <v>0.5</v>
      </c>
      <c r="BZ48">
        <v>1</v>
      </c>
      <c r="CA48" s="3">
        <v>0.5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0.5</v>
      </c>
      <c r="DH48" s="3">
        <v>0</v>
      </c>
      <c r="DI48" s="3">
        <v>0</v>
      </c>
      <c r="DJ48" s="3">
        <v>0</v>
      </c>
      <c r="DK48">
        <v>1</v>
      </c>
      <c r="DL48" s="3">
        <v>0.5</v>
      </c>
      <c r="DM48">
        <v>1</v>
      </c>
      <c r="DN48" s="3">
        <v>0.5</v>
      </c>
      <c r="DO48" s="3">
        <v>0</v>
      </c>
      <c r="DP48" s="3">
        <v>0</v>
      </c>
      <c r="DQ48" s="3">
        <v>0</v>
      </c>
      <c r="DR48" s="3">
        <v>0.5</v>
      </c>
      <c r="DS48" s="3">
        <v>0.5</v>
      </c>
      <c r="DT48" s="3">
        <v>0</v>
      </c>
      <c r="DU48" s="3" t="s">
        <v>195</v>
      </c>
      <c r="DV48" s="3">
        <v>0.5</v>
      </c>
      <c r="DW48" s="3">
        <v>0</v>
      </c>
      <c r="DX48" s="3">
        <v>0.5</v>
      </c>
      <c r="DY48" s="3">
        <v>0.5</v>
      </c>
      <c r="DZ48" s="3">
        <v>0</v>
      </c>
      <c r="EA48" s="3">
        <v>0.5</v>
      </c>
      <c r="EB48" s="3">
        <v>0</v>
      </c>
      <c r="EC48" s="3">
        <v>0.5</v>
      </c>
      <c r="ED48" s="3">
        <v>0.5</v>
      </c>
      <c r="EE48" s="3">
        <v>0</v>
      </c>
      <c r="EF48" s="3">
        <v>0.5</v>
      </c>
      <c r="EG48" s="3">
        <v>0.5</v>
      </c>
      <c r="EH48" s="3">
        <v>0.5</v>
      </c>
      <c r="EI48" s="3">
        <v>0</v>
      </c>
      <c r="EJ48">
        <v>1</v>
      </c>
      <c r="EK48" s="3">
        <v>0.5</v>
      </c>
      <c r="EL48" s="3">
        <v>0.5</v>
      </c>
      <c r="EM48" s="3">
        <v>0</v>
      </c>
      <c r="EN48" s="3">
        <v>0.5</v>
      </c>
      <c r="EO48" s="3">
        <v>0</v>
      </c>
      <c r="EP48">
        <v>1</v>
      </c>
      <c r="EQ48" s="3">
        <v>0.5</v>
      </c>
      <c r="ER48">
        <v>1</v>
      </c>
      <c r="ES48">
        <v>1</v>
      </c>
      <c r="ET48" s="3">
        <v>0.5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0.5</v>
      </c>
      <c r="FA48" s="3">
        <v>0</v>
      </c>
      <c r="FB48" s="3">
        <v>0</v>
      </c>
      <c r="FC48" s="3">
        <v>0</v>
      </c>
      <c r="FD48" s="3">
        <v>0.5</v>
      </c>
      <c r="FE48" s="3">
        <v>0</v>
      </c>
      <c r="FF48">
        <v>1</v>
      </c>
      <c r="FG48" s="3">
        <v>0</v>
      </c>
      <c r="FH48" s="3">
        <v>0</v>
      </c>
      <c r="FI48" s="3">
        <v>0</v>
      </c>
      <c r="FJ48" s="3">
        <v>0.5</v>
      </c>
      <c r="FK48" s="3">
        <v>0</v>
      </c>
      <c r="FL48">
        <v>1</v>
      </c>
      <c r="FM48" s="3">
        <v>0.5</v>
      </c>
      <c r="FN48" s="3">
        <v>0</v>
      </c>
      <c r="FO48">
        <v>1</v>
      </c>
      <c r="FP48" s="3">
        <v>0</v>
      </c>
      <c r="FQ48" s="3">
        <v>0.5</v>
      </c>
      <c r="FR48" s="3">
        <v>0</v>
      </c>
      <c r="FS48">
        <v>1</v>
      </c>
      <c r="FT48">
        <v>1</v>
      </c>
      <c r="FU48" s="3">
        <v>0</v>
      </c>
      <c r="FV48">
        <v>1</v>
      </c>
      <c r="FW48">
        <v>1</v>
      </c>
      <c r="FX48" s="3">
        <v>0.5</v>
      </c>
      <c r="FY48" s="3">
        <v>0</v>
      </c>
      <c r="FZ48" s="3">
        <v>0</v>
      </c>
      <c r="GA48" s="3">
        <v>0.5</v>
      </c>
      <c r="GB48" s="3">
        <v>0</v>
      </c>
      <c r="GC48" s="3">
        <v>0</v>
      </c>
      <c r="GD48" s="3">
        <v>0</v>
      </c>
      <c r="GE48" s="3">
        <v>0</v>
      </c>
      <c r="GF48" s="3">
        <v>0.5</v>
      </c>
      <c r="GG48" s="3">
        <v>0.5</v>
      </c>
      <c r="GH48">
        <v>1</v>
      </c>
      <c r="GI48" s="32">
        <v>0.5</v>
      </c>
      <c r="GJ48">
        <f t="shared" si="0"/>
        <v>55.5</v>
      </c>
    </row>
    <row r="49" spans="1:192" x14ac:dyDescent="0.2">
      <c r="A49" s="40" t="s">
        <v>351</v>
      </c>
      <c r="B49">
        <v>429539678</v>
      </c>
      <c r="C49" t="s">
        <v>189</v>
      </c>
      <c r="D49" t="s">
        <v>188</v>
      </c>
      <c r="G49">
        <v>1790</v>
      </c>
      <c r="H49">
        <v>1009</v>
      </c>
      <c r="I49" t="s">
        <v>188</v>
      </c>
      <c r="J49" t="s">
        <v>190</v>
      </c>
      <c r="K49" t="s">
        <v>191</v>
      </c>
      <c r="L49">
        <v>5373</v>
      </c>
      <c r="M49">
        <v>3026</v>
      </c>
      <c r="N49">
        <v>-1</v>
      </c>
      <c r="O49" t="s">
        <v>692</v>
      </c>
      <c r="P49" t="s">
        <v>192</v>
      </c>
      <c r="Q49" t="s">
        <v>693</v>
      </c>
      <c r="R49" t="s">
        <v>694</v>
      </c>
      <c r="S49" t="s">
        <v>787</v>
      </c>
      <c r="T49" t="s">
        <v>788</v>
      </c>
      <c r="U49">
        <v>3</v>
      </c>
      <c r="V49" t="s">
        <v>193</v>
      </c>
      <c r="W49">
        <v>6371</v>
      </c>
      <c r="X49">
        <v>3601</v>
      </c>
      <c r="Y49">
        <v>0</v>
      </c>
      <c r="Z49">
        <v>1</v>
      </c>
      <c r="AA49" s="26" t="s">
        <v>196</v>
      </c>
      <c r="AB49">
        <v>1</v>
      </c>
      <c r="AC49" s="26" t="s">
        <v>194</v>
      </c>
      <c r="AD49">
        <v>0</v>
      </c>
      <c r="AE49" s="3" t="s">
        <v>1133</v>
      </c>
      <c r="AF49" s="3" t="s">
        <v>195</v>
      </c>
      <c r="AG49" s="3">
        <v>0</v>
      </c>
      <c r="AH49" s="3" t="s">
        <v>195</v>
      </c>
      <c r="AI49" s="3">
        <v>0</v>
      </c>
      <c r="AJ49" s="3" t="s">
        <v>195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0.5</v>
      </c>
      <c r="AT49" s="3">
        <v>0</v>
      </c>
      <c r="AU49">
        <v>1</v>
      </c>
      <c r="AV49" s="3">
        <v>0</v>
      </c>
      <c r="AW49">
        <v>1</v>
      </c>
      <c r="AX49" s="3">
        <v>0</v>
      </c>
      <c r="AY49" s="3">
        <v>0</v>
      </c>
      <c r="AZ49" s="3">
        <v>0</v>
      </c>
      <c r="BA49" s="3">
        <v>0</v>
      </c>
      <c r="BB49">
        <v>1</v>
      </c>
      <c r="BC49" s="3" t="s">
        <v>195</v>
      </c>
      <c r="BD49" s="3">
        <v>0</v>
      </c>
      <c r="BE49" s="3">
        <v>0</v>
      </c>
      <c r="BF49" s="3">
        <v>0</v>
      </c>
      <c r="BG49">
        <v>1</v>
      </c>
      <c r="BH49" s="3" t="s">
        <v>195</v>
      </c>
      <c r="BI49" s="3">
        <v>0</v>
      </c>
      <c r="BJ49" s="3" t="s">
        <v>195</v>
      </c>
      <c r="BK49">
        <v>1</v>
      </c>
      <c r="BL49">
        <v>1</v>
      </c>
      <c r="BM49">
        <v>1</v>
      </c>
      <c r="BN49" s="3">
        <v>0.5</v>
      </c>
      <c r="BO49">
        <v>1</v>
      </c>
      <c r="BP49">
        <v>1</v>
      </c>
      <c r="BQ49">
        <v>1</v>
      </c>
      <c r="BR49">
        <v>1</v>
      </c>
      <c r="BS49" s="3">
        <v>0.5</v>
      </c>
      <c r="BT49">
        <v>1</v>
      </c>
      <c r="BU49">
        <v>1</v>
      </c>
      <c r="BV49">
        <v>1</v>
      </c>
      <c r="BW49">
        <v>1</v>
      </c>
      <c r="BX49">
        <v>1</v>
      </c>
      <c r="BY49" s="3">
        <v>0.5</v>
      </c>
      <c r="BZ49">
        <v>1</v>
      </c>
      <c r="CA49" s="3">
        <v>0.5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>
        <v>1</v>
      </c>
      <c r="DL49" s="3">
        <v>0.5</v>
      </c>
      <c r="DM49">
        <v>1</v>
      </c>
      <c r="DN49" s="3">
        <v>0.5</v>
      </c>
      <c r="DO49" s="3">
        <v>0</v>
      </c>
      <c r="DP49" s="3">
        <v>0</v>
      </c>
      <c r="DQ49" s="3">
        <v>0</v>
      </c>
      <c r="DR49" s="3">
        <v>0.5</v>
      </c>
      <c r="DS49" s="3">
        <v>0.5</v>
      </c>
      <c r="DT49" s="3">
        <v>0</v>
      </c>
      <c r="DU49" s="3" t="s">
        <v>195</v>
      </c>
      <c r="DV49" s="3">
        <v>0.5</v>
      </c>
      <c r="DW49" s="3">
        <v>0</v>
      </c>
      <c r="DX49" s="3">
        <v>0</v>
      </c>
      <c r="DY49" s="3">
        <v>0.5</v>
      </c>
      <c r="DZ49" s="3">
        <v>0</v>
      </c>
      <c r="EA49" s="3">
        <v>0</v>
      </c>
      <c r="EB49" s="3">
        <v>0</v>
      </c>
      <c r="EC49" s="3">
        <v>0.5</v>
      </c>
      <c r="ED49" s="3">
        <v>0.5</v>
      </c>
      <c r="EE49" s="3">
        <v>0</v>
      </c>
      <c r="EF49" s="3">
        <v>0.5</v>
      </c>
      <c r="EG49" s="3">
        <v>0.5</v>
      </c>
      <c r="EH49" s="3">
        <v>0.5</v>
      </c>
      <c r="EI49" s="3">
        <v>0</v>
      </c>
      <c r="EJ49">
        <v>1</v>
      </c>
      <c r="EK49" s="3">
        <v>0.5</v>
      </c>
      <c r="EL49" s="3">
        <v>0.5</v>
      </c>
      <c r="EM49" s="3">
        <v>0</v>
      </c>
      <c r="EN49" s="3">
        <v>0.5</v>
      </c>
      <c r="EO49" s="3">
        <v>0</v>
      </c>
      <c r="EP49">
        <v>1</v>
      </c>
      <c r="EQ49" s="3">
        <v>0.5</v>
      </c>
      <c r="ER49">
        <v>1</v>
      </c>
      <c r="ES49">
        <v>1</v>
      </c>
      <c r="ET49" s="3">
        <v>0.5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0.5</v>
      </c>
      <c r="FA49" s="3">
        <v>0</v>
      </c>
      <c r="FB49" s="3">
        <v>0</v>
      </c>
      <c r="FC49" s="3">
        <v>0</v>
      </c>
      <c r="FD49" s="3">
        <v>0.5</v>
      </c>
      <c r="FE49" s="3">
        <v>0</v>
      </c>
      <c r="FF49">
        <v>1</v>
      </c>
      <c r="FG49" s="3">
        <v>0</v>
      </c>
      <c r="FH49" s="3">
        <v>0</v>
      </c>
      <c r="FI49" s="3">
        <v>0</v>
      </c>
      <c r="FJ49" s="3">
        <v>0.5</v>
      </c>
      <c r="FK49" s="3">
        <v>0</v>
      </c>
      <c r="FL49">
        <v>1</v>
      </c>
      <c r="FM49" s="3">
        <v>0.5</v>
      </c>
      <c r="FN49" s="3">
        <v>0</v>
      </c>
      <c r="FO49">
        <v>1</v>
      </c>
      <c r="FP49" s="3">
        <v>0</v>
      </c>
      <c r="FQ49" s="3">
        <v>0.5</v>
      </c>
      <c r="FR49" s="3">
        <v>0</v>
      </c>
      <c r="FS49">
        <v>1</v>
      </c>
      <c r="FT49">
        <v>1</v>
      </c>
      <c r="FU49" s="3">
        <v>0</v>
      </c>
      <c r="FV49">
        <v>1</v>
      </c>
      <c r="FW49">
        <v>1</v>
      </c>
      <c r="FX49" s="3">
        <v>0.5</v>
      </c>
      <c r="FY49" s="3">
        <v>0</v>
      </c>
      <c r="FZ49" s="3">
        <v>0</v>
      </c>
      <c r="GA49" s="3">
        <v>0</v>
      </c>
      <c r="GB49" s="3">
        <v>0</v>
      </c>
      <c r="GC49" s="3">
        <v>0</v>
      </c>
      <c r="GD49" s="3">
        <v>0</v>
      </c>
      <c r="GE49" s="3">
        <v>0</v>
      </c>
      <c r="GF49" s="3">
        <v>0.5</v>
      </c>
      <c r="GG49" s="3">
        <v>0.5</v>
      </c>
      <c r="GH49">
        <v>1</v>
      </c>
      <c r="GI49" s="32">
        <v>0.5</v>
      </c>
      <c r="GJ49">
        <f t="shared" si="0"/>
        <v>53</v>
      </c>
    </row>
    <row r="50" spans="1:192" x14ac:dyDescent="0.2">
      <c r="A50" s="40" t="s">
        <v>351</v>
      </c>
      <c r="B50">
        <v>429539835</v>
      </c>
      <c r="C50" t="s">
        <v>188</v>
      </c>
      <c r="D50" t="s">
        <v>198</v>
      </c>
      <c r="E50" t="s">
        <v>189</v>
      </c>
      <c r="G50">
        <v>1790</v>
      </c>
      <c r="H50">
        <v>1061</v>
      </c>
      <c r="I50" t="s">
        <v>198</v>
      </c>
      <c r="J50" t="s">
        <v>199</v>
      </c>
      <c r="K50" t="s">
        <v>200</v>
      </c>
      <c r="L50">
        <v>5373</v>
      </c>
      <c r="M50">
        <v>3183</v>
      </c>
      <c r="N50">
        <v>-1</v>
      </c>
      <c r="O50" t="s">
        <v>692</v>
      </c>
      <c r="P50" t="s">
        <v>192</v>
      </c>
      <c r="Q50" t="s">
        <v>693</v>
      </c>
      <c r="R50" t="s">
        <v>694</v>
      </c>
      <c r="S50" t="s">
        <v>789</v>
      </c>
      <c r="T50" t="s">
        <v>790</v>
      </c>
      <c r="U50">
        <v>3</v>
      </c>
      <c r="V50" t="s">
        <v>193</v>
      </c>
      <c r="W50">
        <v>6371</v>
      </c>
      <c r="X50">
        <v>3758</v>
      </c>
      <c r="Y50">
        <v>0</v>
      </c>
      <c r="Z50">
        <v>1</v>
      </c>
      <c r="AA50" s="26" t="s">
        <v>208</v>
      </c>
      <c r="AB50">
        <v>1</v>
      </c>
      <c r="AC50" s="26" t="s">
        <v>194</v>
      </c>
      <c r="AD50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 t="s">
        <v>195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 t="s">
        <v>195</v>
      </c>
      <c r="AX50" s="3">
        <v>0</v>
      </c>
      <c r="AY50" s="3">
        <v>0</v>
      </c>
      <c r="AZ50" s="3">
        <v>0</v>
      </c>
      <c r="BA50" s="3">
        <v>0</v>
      </c>
      <c r="BB50">
        <v>1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 t="s">
        <v>195</v>
      </c>
      <c r="BI50" s="3">
        <v>0</v>
      </c>
      <c r="BJ50" s="3">
        <v>0</v>
      </c>
      <c r="BK50">
        <v>1</v>
      </c>
      <c r="BL50">
        <v>1</v>
      </c>
      <c r="BM50">
        <v>1</v>
      </c>
      <c r="BN50" s="3">
        <v>0.5</v>
      </c>
      <c r="BO50">
        <v>1</v>
      </c>
      <c r="BP50">
        <v>1</v>
      </c>
      <c r="BQ50">
        <v>1</v>
      </c>
      <c r="BR50">
        <v>1</v>
      </c>
      <c r="BS50" s="3">
        <v>0.5</v>
      </c>
      <c r="BT50">
        <v>1</v>
      </c>
      <c r="BU50">
        <v>1</v>
      </c>
      <c r="BV50">
        <v>1</v>
      </c>
      <c r="BW50">
        <v>1</v>
      </c>
      <c r="BX50">
        <v>1</v>
      </c>
      <c r="BY50" s="3">
        <v>0.5</v>
      </c>
      <c r="BZ50">
        <v>1</v>
      </c>
      <c r="CA50" s="3">
        <v>0.5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0.5</v>
      </c>
      <c r="DH50" s="3">
        <v>0</v>
      </c>
      <c r="DI50" s="3">
        <v>0</v>
      </c>
      <c r="DJ50" s="3">
        <v>0</v>
      </c>
      <c r="DK50">
        <v>1</v>
      </c>
      <c r="DL50" s="3">
        <v>0.5</v>
      </c>
      <c r="DM50" s="3">
        <v>0.5</v>
      </c>
      <c r="DN50">
        <v>1</v>
      </c>
      <c r="DO50" s="3">
        <v>0.5</v>
      </c>
      <c r="DP50" s="3">
        <v>0.5</v>
      </c>
      <c r="DQ50" s="3">
        <v>0</v>
      </c>
      <c r="DR50" s="3">
        <v>0</v>
      </c>
      <c r="DS50" s="3">
        <v>0.5</v>
      </c>
      <c r="DT50" s="3">
        <v>0.5</v>
      </c>
      <c r="DU50" s="3">
        <v>0.5</v>
      </c>
      <c r="DV50" s="3">
        <v>0</v>
      </c>
      <c r="DW50" s="3">
        <v>0</v>
      </c>
      <c r="DX50" s="3">
        <v>0</v>
      </c>
      <c r="DY50" s="3">
        <v>0.5</v>
      </c>
      <c r="DZ50" s="3">
        <v>0.5</v>
      </c>
      <c r="EA50" s="3">
        <v>0</v>
      </c>
      <c r="EB50" s="3">
        <v>0.5</v>
      </c>
      <c r="EC50" s="3">
        <v>0.5</v>
      </c>
      <c r="ED50">
        <v>1</v>
      </c>
      <c r="EE50" s="3">
        <v>0.5</v>
      </c>
      <c r="EF50" s="3">
        <v>0.5</v>
      </c>
      <c r="EG50" s="3">
        <v>0.5</v>
      </c>
      <c r="EH50" s="3">
        <v>0.5</v>
      </c>
      <c r="EI50" s="3">
        <v>0.5</v>
      </c>
      <c r="EJ50">
        <v>1</v>
      </c>
      <c r="EK50" s="3">
        <v>0</v>
      </c>
      <c r="EL50">
        <v>1</v>
      </c>
      <c r="EM50" s="3">
        <v>0</v>
      </c>
      <c r="EN50" s="3">
        <v>0.5</v>
      </c>
      <c r="EO50" s="3">
        <v>0</v>
      </c>
      <c r="EP50">
        <v>1</v>
      </c>
      <c r="EQ50" s="3">
        <v>0.5</v>
      </c>
      <c r="ER50">
        <v>1</v>
      </c>
      <c r="ES50" s="3">
        <v>0.5</v>
      </c>
      <c r="ET50">
        <v>1</v>
      </c>
      <c r="EU50" s="3">
        <v>0</v>
      </c>
      <c r="EV50" s="3">
        <v>0.5</v>
      </c>
      <c r="EW50" s="3">
        <v>0</v>
      </c>
      <c r="EX50" s="3">
        <v>0</v>
      </c>
      <c r="EY50" s="3">
        <v>0</v>
      </c>
      <c r="EZ50" s="3">
        <v>0</v>
      </c>
      <c r="FA50" s="3">
        <v>0.5</v>
      </c>
      <c r="FB50" s="3">
        <v>0.5</v>
      </c>
      <c r="FC50" s="3">
        <v>0.5</v>
      </c>
      <c r="FD50" s="3">
        <v>0.5</v>
      </c>
      <c r="FE50" s="3">
        <v>0</v>
      </c>
      <c r="FF50">
        <v>1</v>
      </c>
      <c r="FG50">
        <v>1</v>
      </c>
      <c r="FH50" s="3">
        <v>0</v>
      </c>
      <c r="FI50" s="3">
        <v>0</v>
      </c>
      <c r="FJ50" s="3">
        <v>0.5</v>
      </c>
      <c r="FK50" s="3">
        <v>0</v>
      </c>
      <c r="FL50">
        <v>1</v>
      </c>
      <c r="FM50" s="3">
        <v>0</v>
      </c>
      <c r="FN50" s="3">
        <v>0</v>
      </c>
      <c r="FO50" s="3">
        <v>0.5</v>
      </c>
      <c r="FP50" s="3">
        <v>0</v>
      </c>
      <c r="FQ50" s="3">
        <v>0.5</v>
      </c>
      <c r="FR50" s="3">
        <v>0.5</v>
      </c>
      <c r="FS50">
        <v>1</v>
      </c>
      <c r="FT50">
        <v>1</v>
      </c>
      <c r="FU50">
        <v>1</v>
      </c>
      <c r="FV50">
        <v>1</v>
      </c>
      <c r="FW50">
        <v>1</v>
      </c>
      <c r="FX50" s="3">
        <v>0.5</v>
      </c>
      <c r="FY50" s="3">
        <v>0</v>
      </c>
      <c r="FZ50" s="3">
        <v>0</v>
      </c>
      <c r="GA50" s="3">
        <v>0.5</v>
      </c>
      <c r="GB50" s="3">
        <v>0</v>
      </c>
      <c r="GC50" s="3">
        <v>0</v>
      </c>
      <c r="GD50" s="3">
        <v>0.5</v>
      </c>
      <c r="GE50" s="3">
        <v>0</v>
      </c>
      <c r="GF50" s="3">
        <v>0.5</v>
      </c>
      <c r="GG50" s="3">
        <v>0.5</v>
      </c>
      <c r="GH50">
        <v>1</v>
      </c>
      <c r="GI50" s="32">
        <v>0.5</v>
      </c>
      <c r="GJ50">
        <f t="shared" si="0"/>
        <v>57.5</v>
      </c>
    </row>
    <row r="51" spans="1:192" x14ac:dyDescent="0.2">
      <c r="A51" s="40" t="s">
        <v>351</v>
      </c>
      <c r="B51">
        <v>429539874</v>
      </c>
      <c r="C51" t="s">
        <v>198</v>
      </c>
      <c r="D51" t="s">
        <v>197</v>
      </c>
      <c r="G51">
        <v>1790</v>
      </c>
      <c r="H51">
        <v>1074</v>
      </c>
      <c r="I51" t="s">
        <v>197</v>
      </c>
      <c r="J51" t="s">
        <v>199</v>
      </c>
      <c r="K51" t="s">
        <v>200</v>
      </c>
      <c r="L51">
        <v>5373</v>
      </c>
      <c r="M51">
        <v>3222</v>
      </c>
      <c r="N51">
        <v>-1</v>
      </c>
      <c r="O51" t="s">
        <v>692</v>
      </c>
      <c r="P51" t="s">
        <v>192</v>
      </c>
      <c r="Q51" t="s">
        <v>693</v>
      </c>
      <c r="R51" t="s">
        <v>694</v>
      </c>
      <c r="S51" t="s">
        <v>791</v>
      </c>
      <c r="T51" t="s">
        <v>792</v>
      </c>
      <c r="U51">
        <v>3</v>
      </c>
      <c r="V51" t="s">
        <v>193</v>
      </c>
      <c r="W51">
        <v>6371</v>
      </c>
      <c r="X51">
        <v>3797</v>
      </c>
      <c r="Y51">
        <v>0</v>
      </c>
      <c r="Z51">
        <v>1</v>
      </c>
      <c r="AA51" s="26" t="s">
        <v>196</v>
      </c>
      <c r="AB51">
        <v>1</v>
      </c>
      <c r="AC51" s="26" t="s">
        <v>194</v>
      </c>
      <c r="AD51">
        <v>0</v>
      </c>
      <c r="AE51" s="3" t="s">
        <v>1133</v>
      </c>
      <c r="AF51" s="3">
        <v>0</v>
      </c>
      <c r="AG51" s="3">
        <v>0</v>
      </c>
      <c r="AH51" s="3">
        <v>0</v>
      </c>
      <c r="AI51" s="3">
        <v>0</v>
      </c>
      <c r="AJ51" s="3" t="s">
        <v>195</v>
      </c>
      <c r="AK51" s="3">
        <v>0</v>
      </c>
      <c r="AL51" s="3">
        <v>0</v>
      </c>
      <c r="AM51" s="3">
        <v>0</v>
      </c>
      <c r="AN51" s="3">
        <v>0</v>
      </c>
      <c r="AO51" s="3" t="s">
        <v>195</v>
      </c>
      <c r="AP51" s="3" t="s">
        <v>195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>
        <v>1</v>
      </c>
      <c r="AX51" s="3">
        <v>0</v>
      </c>
      <c r="AY51" s="3">
        <v>0</v>
      </c>
      <c r="AZ51" s="3">
        <v>0</v>
      </c>
      <c r="BA51" s="3">
        <v>0</v>
      </c>
      <c r="BB51">
        <v>1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 t="s">
        <v>195</v>
      </c>
      <c r="BI51" s="3" t="s">
        <v>195</v>
      </c>
      <c r="BJ51" s="3">
        <v>0</v>
      </c>
      <c r="BK51">
        <v>1</v>
      </c>
      <c r="BL51">
        <v>1</v>
      </c>
      <c r="BM51">
        <v>1</v>
      </c>
      <c r="BN51" s="3">
        <v>0.5</v>
      </c>
      <c r="BO51">
        <v>1</v>
      </c>
      <c r="BP51">
        <v>1</v>
      </c>
      <c r="BQ51">
        <v>1</v>
      </c>
      <c r="BR51">
        <v>1</v>
      </c>
      <c r="BS51" s="3">
        <v>0.5</v>
      </c>
      <c r="BT51">
        <v>1</v>
      </c>
      <c r="BU51">
        <v>1</v>
      </c>
      <c r="BV51">
        <v>1</v>
      </c>
      <c r="BW51">
        <v>1</v>
      </c>
      <c r="BX51">
        <v>1</v>
      </c>
      <c r="BY51" s="3">
        <v>0.5</v>
      </c>
      <c r="BZ51">
        <v>1</v>
      </c>
      <c r="CA51" s="3">
        <v>0.5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>
        <v>1</v>
      </c>
      <c r="DL51" s="3">
        <v>0.5</v>
      </c>
      <c r="DM51" s="3">
        <v>0.5</v>
      </c>
      <c r="DN51" s="3">
        <v>0.5</v>
      </c>
      <c r="DO51" s="3">
        <v>0</v>
      </c>
      <c r="DP51" s="3">
        <v>0</v>
      </c>
      <c r="DQ51" s="3">
        <v>0</v>
      </c>
      <c r="DR51" s="3">
        <v>0.5</v>
      </c>
      <c r="DS51" s="3">
        <v>0.5</v>
      </c>
      <c r="DT51" s="3">
        <v>0</v>
      </c>
      <c r="DU51" s="3">
        <v>0.5</v>
      </c>
      <c r="DV51" s="3">
        <v>0</v>
      </c>
      <c r="DW51" s="3">
        <v>0</v>
      </c>
      <c r="DX51" s="3">
        <v>0</v>
      </c>
      <c r="DY51" s="3">
        <v>0.5</v>
      </c>
      <c r="DZ51" s="3">
        <v>0</v>
      </c>
      <c r="EA51" s="3">
        <v>0</v>
      </c>
      <c r="EB51" s="3">
        <v>0</v>
      </c>
      <c r="EC51" s="3">
        <v>0</v>
      </c>
      <c r="ED51" s="3">
        <v>0.5</v>
      </c>
      <c r="EE51" s="3">
        <v>0</v>
      </c>
      <c r="EF51" s="3">
        <v>0</v>
      </c>
      <c r="EG51" s="3">
        <v>0.5</v>
      </c>
      <c r="EH51" s="3">
        <v>0.5</v>
      </c>
      <c r="EI51" s="3">
        <v>0</v>
      </c>
      <c r="EJ51">
        <v>1</v>
      </c>
      <c r="EK51" s="3">
        <v>0</v>
      </c>
      <c r="EL51" s="3">
        <v>0.5</v>
      </c>
      <c r="EM51" s="3">
        <v>0</v>
      </c>
      <c r="EN51" s="3">
        <v>0.5</v>
      </c>
      <c r="EO51" s="3">
        <v>0</v>
      </c>
      <c r="EP51">
        <v>1</v>
      </c>
      <c r="EQ51" s="3">
        <v>0.5</v>
      </c>
      <c r="ER51">
        <v>1</v>
      </c>
      <c r="ES51">
        <v>1</v>
      </c>
      <c r="ET51" s="3">
        <v>0.5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>
        <v>1</v>
      </c>
      <c r="FE51" s="3">
        <v>0</v>
      </c>
      <c r="FF51">
        <v>1</v>
      </c>
      <c r="FG51" s="3">
        <v>0</v>
      </c>
      <c r="FH51" s="3">
        <v>0</v>
      </c>
      <c r="FI51" s="3">
        <v>0</v>
      </c>
      <c r="FJ51" s="3">
        <v>0.5</v>
      </c>
      <c r="FK51" s="3">
        <v>0</v>
      </c>
      <c r="FL51">
        <v>1</v>
      </c>
      <c r="FM51" s="3">
        <v>0.5</v>
      </c>
      <c r="FN51" s="3">
        <v>0</v>
      </c>
      <c r="FO51" s="3">
        <v>0.5</v>
      </c>
      <c r="FP51" s="3">
        <v>0.5</v>
      </c>
      <c r="FQ51" s="3">
        <v>0.5</v>
      </c>
      <c r="FR51" s="3">
        <v>0</v>
      </c>
      <c r="FS51">
        <v>1</v>
      </c>
      <c r="FT51">
        <v>1</v>
      </c>
      <c r="FU51" s="3">
        <v>0</v>
      </c>
      <c r="FV51">
        <v>1</v>
      </c>
      <c r="FW51">
        <v>1</v>
      </c>
      <c r="FX51" s="3">
        <v>0.5</v>
      </c>
      <c r="FY51" s="3">
        <v>0</v>
      </c>
      <c r="FZ51" s="3">
        <v>0</v>
      </c>
      <c r="GA51" s="3">
        <v>0</v>
      </c>
      <c r="GB51" s="3">
        <v>0</v>
      </c>
      <c r="GC51" s="3">
        <v>0</v>
      </c>
      <c r="GD51" s="3">
        <v>0</v>
      </c>
      <c r="GE51" s="3">
        <v>0</v>
      </c>
      <c r="GF51" s="3">
        <v>0.5</v>
      </c>
      <c r="GG51" s="3" t="s">
        <v>195</v>
      </c>
      <c r="GH51">
        <v>1</v>
      </c>
      <c r="GI51" s="32">
        <v>0.5</v>
      </c>
      <c r="GJ51">
        <f t="shared" si="0"/>
        <v>48</v>
      </c>
    </row>
    <row r="52" spans="1:192" x14ac:dyDescent="0.2">
      <c r="A52" s="40" t="s">
        <v>351</v>
      </c>
      <c r="B52">
        <v>429539904</v>
      </c>
      <c r="C52" t="s">
        <v>189</v>
      </c>
      <c r="D52" t="s">
        <v>198</v>
      </c>
      <c r="G52">
        <v>1790</v>
      </c>
      <c r="H52">
        <v>1084</v>
      </c>
      <c r="I52" t="s">
        <v>198</v>
      </c>
      <c r="J52" t="s">
        <v>199</v>
      </c>
      <c r="K52" t="s">
        <v>200</v>
      </c>
      <c r="L52">
        <v>5373</v>
      </c>
      <c r="M52">
        <v>3252</v>
      </c>
      <c r="N52">
        <v>-1</v>
      </c>
      <c r="O52" t="s">
        <v>692</v>
      </c>
      <c r="P52" t="s">
        <v>192</v>
      </c>
      <c r="Q52" t="s">
        <v>693</v>
      </c>
      <c r="R52" t="s">
        <v>694</v>
      </c>
      <c r="S52" t="s">
        <v>793</v>
      </c>
      <c r="T52" t="s">
        <v>794</v>
      </c>
      <c r="U52">
        <v>3</v>
      </c>
      <c r="V52" t="s">
        <v>193</v>
      </c>
      <c r="W52">
        <v>6371</v>
      </c>
      <c r="X52">
        <v>3827</v>
      </c>
      <c r="Y52">
        <v>0</v>
      </c>
      <c r="Z52">
        <v>1</v>
      </c>
      <c r="AA52" s="26" t="s">
        <v>196</v>
      </c>
      <c r="AB52">
        <v>1</v>
      </c>
      <c r="AC52" s="26" t="s">
        <v>194</v>
      </c>
      <c r="AD52">
        <v>0</v>
      </c>
      <c r="AE52" s="3" t="s">
        <v>1133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 t="s">
        <v>195</v>
      </c>
      <c r="AQ52" s="3">
        <v>0</v>
      </c>
      <c r="AR52" s="3">
        <v>0</v>
      </c>
      <c r="AS52" s="3">
        <v>0.5</v>
      </c>
      <c r="AT52" s="3">
        <v>0</v>
      </c>
      <c r="AU52">
        <v>1</v>
      </c>
      <c r="AV52" s="3">
        <v>0</v>
      </c>
      <c r="AW52">
        <v>1</v>
      </c>
      <c r="AX52" s="3">
        <v>0</v>
      </c>
      <c r="AY52" s="3">
        <v>0</v>
      </c>
      <c r="AZ52" s="3">
        <v>0</v>
      </c>
      <c r="BA52" s="3">
        <v>0</v>
      </c>
      <c r="BB52">
        <v>1</v>
      </c>
      <c r="BC52" s="3" t="s">
        <v>195</v>
      </c>
      <c r="BD52" s="3">
        <v>0</v>
      </c>
      <c r="BE52" s="3">
        <v>0</v>
      </c>
      <c r="BF52" s="3">
        <v>0</v>
      </c>
      <c r="BG52">
        <v>1</v>
      </c>
      <c r="BH52" s="3">
        <v>0</v>
      </c>
      <c r="BI52" s="3" t="s">
        <v>195</v>
      </c>
      <c r="BJ52" s="3">
        <v>0</v>
      </c>
      <c r="BK52">
        <v>1</v>
      </c>
      <c r="BL52">
        <v>1</v>
      </c>
      <c r="BM52">
        <v>1</v>
      </c>
      <c r="BN52" s="3">
        <v>0.5</v>
      </c>
      <c r="BO52">
        <v>1</v>
      </c>
      <c r="BP52">
        <v>1</v>
      </c>
      <c r="BQ52">
        <v>1</v>
      </c>
      <c r="BR52">
        <v>1</v>
      </c>
      <c r="BS52" s="3">
        <v>0.5</v>
      </c>
      <c r="BT52">
        <v>1</v>
      </c>
      <c r="BU52">
        <v>1</v>
      </c>
      <c r="BV52">
        <v>1</v>
      </c>
      <c r="BW52">
        <v>1</v>
      </c>
      <c r="BX52">
        <v>1</v>
      </c>
      <c r="BY52" s="3">
        <v>0.5</v>
      </c>
      <c r="BZ52">
        <v>1</v>
      </c>
      <c r="CA52" s="3">
        <v>0.5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>
        <v>1</v>
      </c>
      <c r="DL52" s="3">
        <v>0.5</v>
      </c>
      <c r="DM52">
        <v>1</v>
      </c>
      <c r="DN52" s="3">
        <v>0.5</v>
      </c>
      <c r="DO52" s="3">
        <v>0.5</v>
      </c>
      <c r="DP52" s="3">
        <v>0</v>
      </c>
      <c r="DQ52" s="3">
        <v>0.5</v>
      </c>
      <c r="DR52" s="3">
        <v>0.5</v>
      </c>
      <c r="DS52" s="3">
        <v>0.5</v>
      </c>
      <c r="DT52" s="3">
        <v>0</v>
      </c>
      <c r="DU52" s="3">
        <v>0</v>
      </c>
      <c r="DV52" s="3">
        <v>0.5</v>
      </c>
      <c r="DW52" s="3">
        <v>0</v>
      </c>
      <c r="DX52" s="3">
        <v>0</v>
      </c>
      <c r="DY52" s="3">
        <v>0.5</v>
      </c>
      <c r="DZ52" s="3">
        <v>0</v>
      </c>
      <c r="EA52" s="3">
        <v>0</v>
      </c>
      <c r="EB52" s="3">
        <v>0</v>
      </c>
      <c r="EC52" s="3">
        <v>0</v>
      </c>
      <c r="ED52" s="3">
        <v>0.5</v>
      </c>
      <c r="EE52" s="3">
        <v>0</v>
      </c>
      <c r="EF52" s="3">
        <v>0</v>
      </c>
      <c r="EG52" s="3">
        <v>0.5</v>
      </c>
      <c r="EH52" s="3">
        <v>0.5</v>
      </c>
      <c r="EI52" s="3">
        <v>0</v>
      </c>
      <c r="EJ52">
        <v>1</v>
      </c>
      <c r="EK52" s="3">
        <v>0.5</v>
      </c>
      <c r="EL52" s="3">
        <v>0.5</v>
      </c>
      <c r="EM52" s="3">
        <v>0</v>
      </c>
      <c r="EN52" s="3">
        <v>0.5</v>
      </c>
      <c r="EO52" s="3">
        <v>0</v>
      </c>
      <c r="EP52">
        <v>1</v>
      </c>
      <c r="EQ52" s="3">
        <v>0.5</v>
      </c>
      <c r="ER52">
        <v>1</v>
      </c>
      <c r="ES52">
        <v>1</v>
      </c>
      <c r="ET52" s="3">
        <v>0.5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0.5</v>
      </c>
      <c r="FA52" s="3">
        <v>0</v>
      </c>
      <c r="FB52" s="3">
        <v>0</v>
      </c>
      <c r="FC52" s="3">
        <v>0</v>
      </c>
      <c r="FD52" s="3">
        <v>0.5</v>
      </c>
      <c r="FE52" s="3">
        <v>0</v>
      </c>
      <c r="FF52">
        <v>1</v>
      </c>
      <c r="FG52" s="3">
        <v>0</v>
      </c>
      <c r="FH52" s="3">
        <v>0</v>
      </c>
      <c r="FI52" s="3">
        <v>0</v>
      </c>
      <c r="FJ52" s="3">
        <v>0.5</v>
      </c>
      <c r="FK52" s="3">
        <v>0</v>
      </c>
      <c r="FL52">
        <v>1</v>
      </c>
      <c r="FM52" s="3">
        <v>0</v>
      </c>
      <c r="FN52" s="3">
        <v>0</v>
      </c>
      <c r="FO52" s="3">
        <v>0.5</v>
      </c>
      <c r="FP52" s="3">
        <v>0</v>
      </c>
      <c r="FQ52" s="3">
        <v>0.5</v>
      </c>
      <c r="FR52" s="3">
        <v>0</v>
      </c>
      <c r="FS52">
        <v>1</v>
      </c>
      <c r="FT52">
        <v>1</v>
      </c>
      <c r="FU52" s="3">
        <v>0</v>
      </c>
      <c r="FV52">
        <v>1</v>
      </c>
      <c r="FW52">
        <v>1</v>
      </c>
      <c r="FX52" s="3">
        <v>0.5</v>
      </c>
      <c r="FY52" s="3">
        <v>0</v>
      </c>
      <c r="FZ52" s="3">
        <v>0</v>
      </c>
      <c r="GA52" s="3">
        <v>0</v>
      </c>
      <c r="GB52" s="3">
        <v>0</v>
      </c>
      <c r="GC52" s="3">
        <v>0</v>
      </c>
      <c r="GD52" s="3">
        <v>0</v>
      </c>
      <c r="GE52" s="3">
        <v>0</v>
      </c>
      <c r="GF52" s="3">
        <v>0.5</v>
      </c>
      <c r="GG52" s="3">
        <v>0.5</v>
      </c>
      <c r="GH52">
        <v>1</v>
      </c>
      <c r="GI52" s="32">
        <v>0.5</v>
      </c>
      <c r="GJ52">
        <f t="shared" si="0"/>
        <v>52</v>
      </c>
    </row>
    <row r="53" spans="1:192" x14ac:dyDescent="0.2">
      <c r="A53" s="40" t="s">
        <v>351</v>
      </c>
      <c r="B53">
        <v>429539907</v>
      </c>
      <c r="C53" t="s">
        <v>198</v>
      </c>
      <c r="D53" t="s">
        <v>197</v>
      </c>
      <c r="G53">
        <v>1790</v>
      </c>
      <c r="H53">
        <v>1085</v>
      </c>
      <c r="I53" t="s">
        <v>197</v>
      </c>
      <c r="J53" t="s">
        <v>199</v>
      </c>
      <c r="K53" t="s">
        <v>200</v>
      </c>
      <c r="L53">
        <v>5373</v>
      </c>
      <c r="M53">
        <v>3255</v>
      </c>
      <c r="N53">
        <v>-1</v>
      </c>
      <c r="O53" t="s">
        <v>692</v>
      </c>
      <c r="P53" t="s">
        <v>192</v>
      </c>
      <c r="Q53" t="s">
        <v>693</v>
      </c>
      <c r="R53" t="s">
        <v>694</v>
      </c>
      <c r="S53" t="s">
        <v>795</v>
      </c>
      <c r="T53" t="s">
        <v>796</v>
      </c>
      <c r="U53">
        <v>3</v>
      </c>
      <c r="V53" t="s">
        <v>193</v>
      </c>
      <c r="W53">
        <v>6371</v>
      </c>
      <c r="X53">
        <v>3830</v>
      </c>
      <c r="Y53">
        <v>0</v>
      </c>
      <c r="Z53">
        <v>1</v>
      </c>
      <c r="AA53" s="26" t="s">
        <v>196</v>
      </c>
      <c r="AB53">
        <v>1</v>
      </c>
      <c r="AC53" s="26" t="s">
        <v>194</v>
      </c>
      <c r="AD53">
        <v>0</v>
      </c>
      <c r="AE53" s="3" t="s">
        <v>1133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 t="s">
        <v>195</v>
      </c>
      <c r="AQ53" s="3">
        <v>0</v>
      </c>
      <c r="AR53" s="3">
        <v>0</v>
      </c>
      <c r="AS53" s="3">
        <v>0.5</v>
      </c>
      <c r="AT53" s="3">
        <v>0</v>
      </c>
      <c r="AU53">
        <v>1</v>
      </c>
      <c r="AV53" s="3">
        <v>0</v>
      </c>
      <c r="AW53" s="3" t="s">
        <v>195</v>
      </c>
      <c r="AX53" s="3">
        <v>0</v>
      </c>
      <c r="AY53" s="3">
        <v>0</v>
      </c>
      <c r="AZ53" s="3">
        <v>0</v>
      </c>
      <c r="BA53" s="3">
        <v>0</v>
      </c>
      <c r="BB53">
        <v>1</v>
      </c>
      <c r="BC53" s="3" t="s">
        <v>195</v>
      </c>
      <c r="BD53" s="3">
        <v>0</v>
      </c>
      <c r="BE53" s="3">
        <v>0</v>
      </c>
      <c r="BF53" s="3">
        <v>0</v>
      </c>
      <c r="BG53">
        <v>1</v>
      </c>
      <c r="BH53" s="3">
        <v>0</v>
      </c>
      <c r="BI53" s="3" t="s">
        <v>195</v>
      </c>
      <c r="BJ53" s="3">
        <v>0</v>
      </c>
      <c r="BK53">
        <v>1</v>
      </c>
      <c r="BL53">
        <v>1</v>
      </c>
      <c r="BM53">
        <v>1</v>
      </c>
      <c r="BN53" s="3">
        <v>0.5</v>
      </c>
      <c r="BO53">
        <v>1</v>
      </c>
      <c r="BP53">
        <v>1</v>
      </c>
      <c r="BQ53">
        <v>1</v>
      </c>
      <c r="BR53">
        <v>1</v>
      </c>
      <c r="BS53" s="3">
        <v>0.5</v>
      </c>
      <c r="BT53">
        <v>1</v>
      </c>
      <c r="BU53">
        <v>1</v>
      </c>
      <c r="BV53">
        <v>1</v>
      </c>
      <c r="BW53">
        <v>1</v>
      </c>
      <c r="BX53">
        <v>1</v>
      </c>
      <c r="BY53" s="3">
        <v>0.5</v>
      </c>
      <c r="BZ53">
        <v>1</v>
      </c>
      <c r="CA53" s="3">
        <v>0.5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>
        <v>1</v>
      </c>
      <c r="DL53" s="3">
        <v>0.5</v>
      </c>
      <c r="DM53">
        <v>1</v>
      </c>
      <c r="DN53" s="3">
        <v>0.5</v>
      </c>
      <c r="DO53" s="3">
        <v>0.5</v>
      </c>
      <c r="DP53" s="3">
        <v>0</v>
      </c>
      <c r="DQ53" s="3">
        <v>0</v>
      </c>
      <c r="DR53" s="3">
        <v>0.5</v>
      </c>
      <c r="DS53" s="3">
        <v>0.5</v>
      </c>
      <c r="DT53" s="3">
        <v>0</v>
      </c>
      <c r="DU53" s="3">
        <v>0</v>
      </c>
      <c r="DV53" s="3">
        <v>0.5</v>
      </c>
      <c r="DW53" s="3">
        <v>0</v>
      </c>
      <c r="DX53" s="3">
        <v>0</v>
      </c>
      <c r="DY53" s="3">
        <v>0.5</v>
      </c>
      <c r="DZ53" s="3">
        <v>0</v>
      </c>
      <c r="EA53" s="3">
        <v>0</v>
      </c>
      <c r="EB53" s="3">
        <v>0</v>
      </c>
      <c r="EC53" s="3">
        <v>0</v>
      </c>
      <c r="ED53" s="3">
        <v>0.5</v>
      </c>
      <c r="EE53" s="3">
        <v>0</v>
      </c>
      <c r="EF53" s="3">
        <v>0</v>
      </c>
      <c r="EG53" s="3">
        <v>0.5</v>
      </c>
      <c r="EH53" s="3">
        <v>0.5</v>
      </c>
      <c r="EI53" s="3">
        <v>0</v>
      </c>
      <c r="EJ53">
        <v>1</v>
      </c>
      <c r="EK53" s="3">
        <v>0.5</v>
      </c>
      <c r="EL53" s="3">
        <v>0.5</v>
      </c>
      <c r="EM53" s="3">
        <v>0</v>
      </c>
      <c r="EN53" s="3">
        <v>0.5</v>
      </c>
      <c r="EO53" s="3">
        <v>0</v>
      </c>
      <c r="EP53">
        <v>1</v>
      </c>
      <c r="EQ53" s="3">
        <v>0.5</v>
      </c>
      <c r="ER53">
        <v>1</v>
      </c>
      <c r="ES53">
        <v>1</v>
      </c>
      <c r="ET53" s="3">
        <v>0.5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0.5</v>
      </c>
      <c r="FA53" s="3">
        <v>0</v>
      </c>
      <c r="FB53" s="3">
        <v>0</v>
      </c>
      <c r="FC53" s="3">
        <v>0</v>
      </c>
      <c r="FD53" s="3">
        <v>0.5</v>
      </c>
      <c r="FE53" s="3">
        <v>0</v>
      </c>
      <c r="FF53">
        <v>1</v>
      </c>
      <c r="FG53" s="3">
        <v>0</v>
      </c>
      <c r="FH53" s="3">
        <v>0</v>
      </c>
      <c r="FI53" s="3">
        <v>0</v>
      </c>
      <c r="FJ53" s="3">
        <v>0.5</v>
      </c>
      <c r="FK53" s="3">
        <v>0</v>
      </c>
      <c r="FL53">
        <v>1</v>
      </c>
      <c r="FM53" s="3">
        <v>0</v>
      </c>
      <c r="FN53" s="3">
        <v>0</v>
      </c>
      <c r="FO53" s="3">
        <v>0.5</v>
      </c>
      <c r="FP53" s="3">
        <v>0</v>
      </c>
      <c r="FQ53" s="3">
        <v>0.5</v>
      </c>
      <c r="FR53" s="3">
        <v>0</v>
      </c>
      <c r="FS53">
        <v>1</v>
      </c>
      <c r="FT53">
        <v>1</v>
      </c>
      <c r="FU53" s="3">
        <v>0</v>
      </c>
      <c r="FV53">
        <v>1</v>
      </c>
      <c r="FW53">
        <v>1</v>
      </c>
      <c r="FX53" s="3">
        <v>0.5</v>
      </c>
      <c r="FY53" s="3">
        <v>0</v>
      </c>
      <c r="FZ53" s="3">
        <v>0</v>
      </c>
      <c r="GA53" s="3">
        <v>0</v>
      </c>
      <c r="GB53" s="3">
        <v>0</v>
      </c>
      <c r="GC53" s="3">
        <v>0</v>
      </c>
      <c r="GD53" s="3">
        <v>0</v>
      </c>
      <c r="GE53" s="3">
        <v>0</v>
      </c>
      <c r="GF53" s="3">
        <v>0.5</v>
      </c>
      <c r="GG53" s="3">
        <v>0.5</v>
      </c>
      <c r="GH53">
        <v>1</v>
      </c>
      <c r="GI53" s="32">
        <v>0.5</v>
      </c>
      <c r="GJ53">
        <f t="shared" si="0"/>
        <v>50.5</v>
      </c>
    </row>
    <row r="54" spans="1:192" x14ac:dyDescent="0.2">
      <c r="A54" s="40" t="s">
        <v>351</v>
      </c>
      <c r="B54">
        <v>429540105</v>
      </c>
      <c r="C54" t="s">
        <v>197</v>
      </c>
      <c r="D54" t="s">
        <v>198</v>
      </c>
      <c r="G54">
        <v>1790</v>
      </c>
      <c r="H54">
        <v>1151</v>
      </c>
      <c r="I54" t="s">
        <v>198</v>
      </c>
      <c r="J54" t="s">
        <v>199</v>
      </c>
      <c r="K54" t="s">
        <v>200</v>
      </c>
      <c r="L54">
        <v>5373</v>
      </c>
      <c r="M54">
        <v>3453</v>
      </c>
      <c r="N54">
        <v>-1</v>
      </c>
      <c r="O54" t="s">
        <v>692</v>
      </c>
      <c r="P54" t="s">
        <v>192</v>
      </c>
      <c r="Q54" t="s">
        <v>693</v>
      </c>
      <c r="R54" t="s">
        <v>694</v>
      </c>
      <c r="S54" t="s">
        <v>797</v>
      </c>
      <c r="T54" t="s">
        <v>798</v>
      </c>
      <c r="U54">
        <v>3</v>
      </c>
      <c r="V54" t="s">
        <v>193</v>
      </c>
      <c r="W54">
        <v>6371</v>
      </c>
      <c r="X54">
        <v>4028</v>
      </c>
      <c r="Y54">
        <v>0</v>
      </c>
      <c r="Z54">
        <v>1</v>
      </c>
      <c r="AA54" s="26" t="s">
        <v>196</v>
      </c>
      <c r="AB54">
        <v>1</v>
      </c>
      <c r="AC54" s="26" t="s">
        <v>194</v>
      </c>
      <c r="AD54">
        <v>0</v>
      </c>
      <c r="AE54" s="3" t="s">
        <v>1133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0.5</v>
      </c>
      <c r="AT54" s="3">
        <v>0</v>
      </c>
      <c r="AU54">
        <v>1</v>
      </c>
      <c r="AV54" s="3" t="s">
        <v>195</v>
      </c>
      <c r="AW54">
        <v>1</v>
      </c>
      <c r="AX54" s="3" t="s">
        <v>195</v>
      </c>
      <c r="AY54" s="3">
        <v>0</v>
      </c>
      <c r="AZ54" s="3">
        <v>0</v>
      </c>
      <c r="BA54" s="3">
        <v>0</v>
      </c>
      <c r="BB54">
        <v>1</v>
      </c>
      <c r="BC54" s="3">
        <v>0</v>
      </c>
      <c r="BD54" s="3">
        <v>0</v>
      </c>
      <c r="BE54" s="3">
        <v>0</v>
      </c>
      <c r="BF54" s="3">
        <v>0</v>
      </c>
      <c r="BG54">
        <v>1</v>
      </c>
      <c r="BH54" s="3">
        <v>0</v>
      </c>
      <c r="BI54" s="3">
        <v>0</v>
      </c>
      <c r="BJ54" s="3">
        <v>0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 s="3">
        <v>0.5</v>
      </c>
      <c r="BT54">
        <v>1</v>
      </c>
      <c r="BU54">
        <v>1</v>
      </c>
      <c r="BV54">
        <v>1</v>
      </c>
      <c r="BW54">
        <v>1</v>
      </c>
      <c r="BX54">
        <v>1</v>
      </c>
      <c r="BY54" s="3">
        <v>0.5</v>
      </c>
      <c r="BZ54">
        <v>1</v>
      </c>
      <c r="CA54" s="3">
        <v>0.5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 s="3" t="s">
        <v>195</v>
      </c>
      <c r="CJ54" s="3" t="s">
        <v>195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0.5</v>
      </c>
      <c r="DH54" s="3" t="s">
        <v>195</v>
      </c>
      <c r="DI54" s="3">
        <v>0</v>
      </c>
      <c r="DJ54" s="3">
        <v>0</v>
      </c>
      <c r="DK54">
        <v>1</v>
      </c>
      <c r="DL54" s="3">
        <v>0</v>
      </c>
      <c r="DM54" s="3">
        <v>0.5</v>
      </c>
      <c r="DN54" s="3">
        <v>0.5</v>
      </c>
      <c r="DO54" s="3">
        <v>0.5</v>
      </c>
      <c r="DP54" s="3">
        <v>0</v>
      </c>
      <c r="DQ54" s="3">
        <v>0</v>
      </c>
      <c r="DR54" s="3">
        <v>0.5</v>
      </c>
      <c r="DS54" s="3" t="s">
        <v>195</v>
      </c>
      <c r="DT54" s="3">
        <v>0</v>
      </c>
      <c r="DU54" s="3" t="s">
        <v>195</v>
      </c>
      <c r="DV54" s="3">
        <v>0.5</v>
      </c>
      <c r="DW54" s="3" t="s">
        <v>195</v>
      </c>
      <c r="DX54" s="3">
        <v>0</v>
      </c>
      <c r="DY54" s="3">
        <v>0.5</v>
      </c>
      <c r="DZ54" s="3">
        <v>0.5</v>
      </c>
      <c r="EA54" s="3">
        <v>0</v>
      </c>
      <c r="EB54" s="3">
        <v>0.5</v>
      </c>
      <c r="EC54" s="3">
        <v>0.5</v>
      </c>
      <c r="ED54">
        <v>1</v>
      </c>
      <c r="EE54" s="3" t="s">
        <v>195</v>
      </c>
      <c r="EF54" s="3">
        <v>0.5</v>
      </c>
      <c r="EG54" s="3">
        <v>0.5</v>
      </c>
      <c r="EH54" s="3">
        <v>0.5</v>
      </c>
      <c r="EI54" s="3" t="s">
        <v>195</v>
      </c>
      <c r="EJ54">
        <v>1</v>
      </c>
      <c r="EK54" s="3">
        <v>0</v>
      </c>
      <c r="EL54">
        <v>1</v>
      </c>
      <c r="EM54" s="3">
        <v>0</v>
      </c>
      <c r="EN54" s="3">
        <v>0.5</v>
      </c>
      <c r="EO54" s="3">
        <v>0.5</v>
      </c>
      <c r="EP54">
        <v>1</v>
      </c>
      <c r="EQ54">
        <v>1</v>
      </c>
      <c r="ER54">
        <v>1</v>
      </c>
      <c r="ES54">
        <v>1</v>
      </c>
      <c r="ET54">
        <v>1</v>
      </c>
      <c r="EU54" s="3">
        <v>0</v>
      </c>
      <c r="EV54" s="3">
        <v>0.5</v>
      </c>
      <c r="EW54" s="3">
        <v>0</v>
      </c>
      <c r="EX54" s="3" t="s">
        <v>195</v>
      </c>
      <c r="EY54" s="3" t="s">
        <v>195</v>
      </c>
      <c r="EZ54" s="3">
        <v>0.5</v>
      </c>
      <c r="FA54" s="3">
        <v>0.5</v>
      </c>
      <c r="FB54" s="3">
        <v>0.5</v>
      </c>
      <c r="FC54" s="3">
        <v>0.5</v>
      </c>
      <c r="FD54" s="3">
        <v>0</v>
      </c>
      <c r="FE54" s="3" t="s">
        <v>195</v>
      </c>
      <c r="FF54">
        <v>1</v>
      </c>
      <c r="FG54" s="3">
        <v>0</v>
      </c>
      <c r="FH54" s="3" t="s">
        <v>195</v>
      </c>
      <c r="FI54" s="3">
        <v>0</v>
      </c>
      <c r="FJ54" s="3">
        <v>0.5</v>
      </c>
      <c r="FK54" s="3">
        <v>0.5</v>
      </c>
      <c r="FL54">
        <v>1</v>
      </c>
      <c r="FM54" s="3" t="s">
        <v>195</v>
      </c>
      <c r="FN54" s="3">
        <v>0.5</v>
      </c>
      <c r="FO54" s="3">
        <v>0.5</v>
      </c>
      <c r="FP54" s="3" t="s">
        <v>195</v>
      </c>
      <c r="FQ54" s="3">
        <v>0.5</v>
      </c>
      <c r="FR54" s="3">
        <v>0</v>
      </c>
      <c r="FS54" s="3" t="s">
        <v>195</v>
      </c>
      <c r="FT54">
        <v>1</v>
      </c>
      <c r="FU54">
        <v>1</v>
      </c>
      <c r="FV54">
        <v>1</v>
      </c>
      <c r="FW54">
        <v>1</v>
      </c>
      <c r="FX54" s="3">
        <v>0</v>
      </c>
      <c r="FY54" s="3">
        <v>0.5</v>
      </c>
      <c r="FZ54" s="3">
        <v>0</v>
      </c>
      <c r="GA54" s="3">
        <v>0.5</v>
      </c>
      <c r="GB54" s="3" t="s">
        <v>195</v>
      </c>
      <c r="GC54" s="3" t="s">
        <v>195</v>
      </c>
      <c r="GD54" s="3">
        <v>0.5</v>
      </c>
      <c r="GE54" s="3">
        <v>0</v>
      </c>
      <c r="GF54">
        <v>1</v>
      </c>
      <c r="GG54" s="3">
        <v>0.5</v>
      </c>
      <c r="GH54">
        <v>1</v>
      </c>
      <c r="GI54" s="16">
        <v>1</v>
      </c>
      <c r="GJ54">
        <f t="shared" si="0"/>
        <v>59.5</v>
      </c>
    </row>
    <row r="55" spans="1:192" x14ac:dyDescent="0.2">
      <c r="A55" s="40" t="s">
        <v>351</v>
      </c>
      <c r="B55">
        <v>429540141</v>
      </c>
      <c r="C55" t="s">
        <v>198</v>
      </c>
      <c r="D55" t="s">
        <v>197</v>
      </c>
      <c r="G55">
        <v>1790</v>
      </c>
      <c r="H55">
        <v>1163</v>
      </c>
      <c r="I55" t="s">
        <v>197</v>
      </c>
      <c r="J55" t="s">
        <v>199</v>
      </c>
      <c r="K55" t="s">
        <v>200</v>
      </c>
      <c r="L55">
        <v>5373</v>
      </c>
      <c r="M55">
        <v>3489</v>
      </c>
      <c r="N55">
        <v>-1</v>
      </c>
      <c r="O55" t="s">
        <v>692</v>
      </c>
      <c r="P55" t="s">
        <v>192</v>
      </c>
      <c r="Q55" t="s">
        <v>693</v>
      </c>
      <c r="R55" t="s">
        <v>694</v>
      </c>
      <c r="S55" t="s">
        <v>799</v>
      </c>
      <c r="T55" t="s">
        <v>800</v>
      </c>
      <c r="U55">
        <v>3</v>
      </c>
      <c r="V55" t="s">
        <v>193</v>
      </c>
      <c r="W55">
        <v>6371</v>
      </c>
      <c r="X55">
        <v>4064</v>
      </c>
      <c r="Y55">
        <v>0</v>
      </c>
      <c r="Z55">
        <v>1</v>
      </c>
      <c r="AA55" s="26" t="s">
        <v>196</v>
      </c>
      <c r="AB55">
        <v>1</v>
      </c>
      <c r="AC55" s="26" t="s">
        <v>194</v>
      </c>
      <c r="AD55">
        <v>0</v>
      </c>
      <c r="AE55" s="3" t="s">
        <v>1133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 t="s">
        <v>195</v>
      </c>
      <c r="AP55" s="3">
        <v>0</v>
      </c>
      <c r="AQ55" s="3">
        <v>0</v>
      </c>
      <c r="AR55" s="3">
        <v>0</v>
      </c>
      <c r="AS55" s="3" t="s">
        <v>195</v>
      </c>
      <c r="AT55" s="3" t="s">
        <v>195</v>
      </c>
      <c r="AU55">
        <v>1</v>
      </c>
      <c r="AV55" s="3" t="s">
        <v>195</v>
      </c>
      <c r="AW55">
        <v>1</v>
      </c>
      <c r="AX55" s="3" t="s">
        <v>195</v>
      </c>
      <c r="AY55" s="3">
        <v>0</v>
      </c>
      <c r="AZ55" s="3">
        <v>0</v>
      </c>
      <c r="BA55" s="3">
        <v>0</v>
      </c>
      <c r="BB55">
        <v>1</v>
      </c>
      <c r="BC55" s="3">
        <v>0</v>
      </c>
      <c r="BD55" s="3">
        <v>0</v>
      </c>
      <c r="BE55" s="3">
        <v>0</v>
      </c>
      <c r="BF55" s="3">
        <v>0</v>
      </c>
      <c r="BG55">
        <v>1</v>
      </c>
      <c r="BH55" s="3">
        <v>0</v>
      </c>
      <c r="BI55" s="3">
        <v>0</v>
      </c>
      <c r="BJ55" s="3">
        <v>0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 s="3">
        <v>0.5</v>
      </c>
      <c r="BT55">
        <v>1</v>
      </c>
      <c r="BU55">
        <v>1</v>
      </c>
      <c r="BV55">
        <v>1</v>
      </c>
      <c r="BW55">
        <v>1</v>
      </c>
      <c r="BX55">
        <v>1</v>
      </c>
      <c r="BY55" s="3">
        <v>0.5</v>
      </c>
      <c r="BZ55">
        <v>1</v>
      </c>
      <c r="CA55" s="3">
        <v>0.5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 s="3" t="s">
        <v>195</v>
      </c>
      <c r="CJ55" s="3">
        <v>0</v>
      </c>
      <c r="CK55" s="3">
        <v>0</v>
      </c>
      <c r="CL55" s="3" t="s">
        <v>195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0.5</v>
      </c>
      <c r="DH55" s="3" t="s">
        <v>195</v>
      </c>
      <c r="DI55" s="3">
        <v>0</v>
      </c>
      <c r="DJ55" s="3">
        <v>0</v>
      </c>
      <c r="DK55">
        <v>1</v>
      </c>
      <c r="DL55" s="3">
        <v>0</v>
      </c>
      <c r="DM55" s="3">
        <v>0.5</v>
      </c>
      <c r="DN55" s="3">
        <v>0.5</v>
      </c>
      <c r="DO55" s="3">
        <v>0.5</v>
      </c>
      <c r="DP55" s="3">
        <v>0</v>
      </c>
      <c r="DQ55" s="3">
        <v>0</v>
      </c>
      <c r="DR55" s="3">
        <v>0.5</v>
      </c>
      <c r="DS55" s="3" t="s">
        <v>195</v>
      </c>
      <c r="DT55" s="3">
        <v>0</v>
      </c>
      <c r="DU55" s="3">
        <v>0</v>
      </c>
      <c r="DV55" s="3">
        <v>0.5</v>
      </c>
      <c r="DW55" s="3">
        <v>0</v>
      </c>
      <c r="DX55" s="3">
        <v>0</v>
      </c>
      <c r="DY55" s="3">
        <v>0.5</v>
      </c>
      <c r="DZ55" s="3">
        <v>0.5</v>
      </c>
      <c r="EA55" s="3">
        <v>0</v>
      </c>
      <c r="EB55">
        <v>1</v>
      </c>
      <c r="EC55" s="3">
        <v>0.5</v>
      </c>
      <c r="ED55">
        <v>1</v>
      </c>
      <c r="EE55" s="3">
        <v>0</v>
      </c>
      <c r="EF55" s="3" t="s">
        <v>195</v>
      </c>
      <c r="EG55" s="3">
        <v>0.5</v>
      </c>
      <c r="EH55" s="3">
        <v>0.5</v>
      </c>
      <c r="EI55" s="3" t="s">
        <v>195</v>
      </c>
      <c r="EJ55">
        <v>1</v>
      </c>
      <c r="EK55" s="3">
        <v>0</v>
      </c>
      <c r="EL55">
        <v>1</v>
      </c>
      <c r="EM55" s="3">
        <v>0</v>
      </c>
      <c r="EN55" s="3">
        <v>0.5</v>
      </c>
      <c r="EO55" s="3">
        <v>0.5</v>
      </c>
      <c r="EP55">
        <v>1</v>
      </c>
      <c r="EQ55">
        <v>1</v>
      </c>
      <c r="ER55">
        <v>1</v>
      </c>
      <c r="ES55">
        <v>1</v>
      </c>
      <c r="ET55">
        <v>1</v>
      </c>
      <c r="EU55" s="3">
        <v>0</v>
      </c>
      <c r="EV55" s="3">
        <v>0.5</v>
      </c>
      <c r="EW55" s="3">
        <v>0</v>
      </c>
      <c r="EX55" s="3" t="s">
        <v>195</v>
      </c>
      <c r="EY55" s="3">
        <v>0</v>
      </c>
      <c r="EZ55" s="3">
        <v>0.5</v>
      </c>
      <c r="FA55">
        <v>1</v>
      </c>
      <c r="FB55" s="3">
        <v>0.5</v>
      </c>
      <c r="FC55" s="3">
        <v>0.5</v>
      </c>
      <c r="FD55" s="3">
        <v>0</v>
      </c>
      <c r="FE55" s="3" t="s">
        <v>195</v>
      </c>
      <c r="FF55">
        <v>1</v>
      </c>
      <c r="FG55" s="3">
        <v>0</v>
      </c>
      <c r="FH55" s="3" t="s">
        <v>195</v>
      </c>
      <c r="FI55" s="3">
        <v>0</v>
      </c>
      <c r="FJ55" s="3">
        <v>0.5</v>
      </c>
      <c r="FK55" s="3">
        <v>0.5</v>
      </c>
      <c r="FL55">
        <v>1</v>
      </c>
      <c r="FM55" s="3">
        <v>0</v>
      </c>
      <c r="FN55" s="3">
        <v>0.5</v>
      </c>
      <c r="FO55" s="3">
        <v>0.5</v>
      </c>
      <c r="FP55" s="3">
        <v>0</v>
      </c>
      <c r="FQ55">
        <v>1</v>
      </c>
      <c r="FR55" s="3">
        <v>0</v>
      </c>
      <c r="FS55">
        <v>1</v>
      </c>
      <c r="FT55">
        <v>1</v>
      </c>
      <c r="FU55">
        <v>1</v>
      </c>
      <c r="FV55">
        <v>1</v>
      </c>
      <c r="FW55">
        <v>1</v>
      </c>
      <c r="FX55" s="3">
        <v>0</v>
      </c>
      <c r="FY55" s="3">
        <v>0.5</v>
      </c>
      <c r="FZ55" s="3">
        <v>0</v>
      </c>
      <c r="GA55" s="3">
        <v>0.5</v>
      </c>
      <c r="GB55" s="3" t="s">
        <v>195</v>
      </c>
      <c r="GC55" s="3" t="s">
        <v>195</v>
      </c>
      <c r="GD55" s="3">
        <v>0.5</v>
      </c>
      <c r="GE55" s="3">
        <v>0</v>
      </c>
      <c r="GF55">
        <v>1</v>
      </c>
      <c r="GG55" s="3">
        <v>0.5</v>
      </c>
      <c r="GH55">
        <v>1</v>
      </c>
      <c r="GI55" s="16">
        <v>1</v>
      </c>
      <c r="GJ55">
        <f t="shared" si="0"/>
        <v>61</v>
      </c>
    </row>
    <row r="56" spans="1:192" x14ac:dyDescent="0.2">
      <c r="A56" s="40" t="s">
        <v>351</v>
      </c>
      <c r="B56">
        <v>429540545</v>
      </c>
      <c r="C56" t="s">
        <v>188</v>
      </c>
      <c r="D56" t="s">
        <v>197</v>
      </c>
      <c r="G56">
        <v>1790</v>
      </c>
      <c r="H56">
        <v>1298</v>
      </c>
      <c r="I56" t="s">
        <v>197</v>
      </c>
      <c r="J56" t="s">
        <v>190</v>
      </c>
      <c r="K56" t="s">
        <v>191</v>
      </c>
      <c r="L56">
        <v>5373</v>
      </c>
      <c r="M56">
        <v>3893</v>
      </c>
      <c r="N56">
        <v>-1</v>
      </c>
      <c r="O56" t="s">
        <v>692</v>
      </c>
      <c r="P56" t="s">
        <v>192</v>
      </c>
      <c r="Q56" t="s">
        <v>693</v>
      </c>
      <c r="R56" t="s">
        <v>694</v>
      </c>
      <c r="S56" t="s">
        <v>801</v>
      </c>
      <c r="T56" t="s">
        <v>802</v>
      </c>
      <c r="U56">
        <v>3</v>
      </c>
      <c r="V56" t="s">
        <v>193</v>
      </c>
      <c r="W56">
        <v>6371</v>
      </c>
      <c r="X56">
        <v>4468</v>
      </c>
      <c r="Y56">
        <v>0</v>
      </c>
      <c r="Z56">
        <v>1</v>
      </c>
      <c r="AA56" s="26" t="s">
        <v>196</v>
      </c>
      <c r="AB56">
        <v>1</v>
      </c>
      <c r="AC56" s="26" t="s">
        <v>194</v>
      </c>
      <c r="AD56">
        <v>0</v>
      </c>
      <c r="AE56" s="3" t="s">
        <v>1133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0.5</v>
      </c>
      <c r="AT56" s="3">
        <v>0</v>
      </c>
      <c r="AU56">
        <v>1</v>
      </c>
      <c r="AV56" s="3">
        <v>0</v>
      </c>
      <c r="AW56" s="3" t="s">
        <v>195</v>
      </c>
      <c r="AX56" s="3">
        <v>0</v>
      </c>
      <c r="AY56" s="3">
        <v>0</v>
      </c>
      <c r="AZ56" s="3">
        <v>0</v>
      </c>
      <c r="BA56" s="3">
        <v>0</v>
      </c>
      <c r="BB56">
        <v>1</v>
      </c>
      <c r="BC56" s="3">
        <v>0</v>
      </c>
      <c r="BD56" s="3">
        <v>0</v>
      </c>
      <c r="BE56" s="3" t="s">
        <v>195</v>
      </c>
      <c r="BF56" s="3">
        <v>0</v>
      </c>
      <c r="BG56" s="3" t="s">
        <v>195</v>
      </c>
      <c r="BH56" s="3">
        <v>0</v>
      </c>
      <c r="BI56" s="3">
        <v>0</v>
      </c>
      <c r="BJ56" s="3">
        <v>0</v>
      </c>
      <c r="BK56">
        <v>1</v>
      </c>
      <c r="BL56">
        <v>1</v>
      </c>
      <c r="BM56" s="3" t="s">
        <v>195</v>
      </c>
      <c r="BN56">
        <v>1</v>
      </c>
      <c r="BO56">
        <v>1</v>
      </c>
      <c r="BP56" s="3" t="s">
        <v>195</v>
      </c>
      <c r="BQ56">
        <v>1</v>
      </c>
      <c r="BR56">
        <v>1</v>
      </c>
      <c r="BS56" s="3">
        <v>0.5</v>
      </c>
      <c r="BT56">
        <v>1</v>
      </c>
      <c r="BU56">
        <v>1</v>
      </c>
      <c r="BV56">
        <v>1</v>
      </c>
      <c r="BW56">
        <v>1</v>
      </c>
      <c r="BX56">
        <v>1</v>
      </c>
      <c r="BY56" s="3">
        <v>0.5</v>
      </c>
      <c r="BZ56">
        <v>1</v>
      </c>
      <c r="CA56" s="3">
        <v>0.5</v>
      </c>
      <c r="CB56" s="3" t="s">
        <v>195</v>
      </c>
      <c r="CC56">
        <v>1</v>
      </c>
      <c r="CD56">
        <v>1</v>
      </c>
      <c r="CE56" s="3" t="s">
        <v>195</v>
      </c>
      <c r="CF56">
        <v>1</v>
      </c>
      <c r="CG56">
        <v>1</v>
      </c>
      <c r="CH56">
        <v>1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0.5</v>
      </c>
      <c r="DH56" s="3">
        <v>0</v>
      </c>
      <c r="DI56" s="3">
        <v>0</v>
      </c>
      <c r="DJ56" s="3">
        <v>0</v>
      </c>
      <c r="DK56" s="3" t="s">
        <v>195</v>
      </c>
      <c r="DL56" s="3">
        <v>0</v>
      </c>
      <c r="DM56" s="3">
        <v>0.5</v>
      </c>
      <c r="DN56" s="3">
        <v>0.5</v>
      </c>
      <c r="DO56" s="3">
        <v>0.5</v>
      </c>
      <c r="DP56" s="3">
        <v>0</v>
      </c>
      <c r="DQ56" s="3">
        <v>0</v>
      </c>
      <c r="DR56" s="3">
        <v>0.5</v>
      </c>
      <c r="DS56" s="3">
        <v>0.5</v>
      </c>
      <c r="DT56" s="3">
        <v>0</v>
      </c>
      <c r="DU56" s="3">
        <v>0</v>
      </c>
      <c r="DV56" s="3">
        <v>0.5</v>
      </c>
      <c r="DW56" s="3">
        <v>0</v>
      </c>
      <c r="DX56" s="3">
        <v>0</v>
      </c>
      <c r="DY56" s="3">
        <v>0.5</v>
      </c>
      <c r="DZ56" s="3">
        <v>0.5</v>
      </c>
      <c r="EA56" s="3">
        <v>0</v>
      </c>
      <c r="EB56" s="3">
        <v>0.5</v>
      </c>
      <c r="EC56" s="3">
        <v>0</v>
      </c>
      <c r="ED56" s="3">
        <v>0.5</v>
      </c>
      <c r="EE56" s="3">
        <v>0</v>
      </c>
      <c r="EF56" s="3">
        <v>0</v>
      </c>
      <c r="EG56" s="3" t="s">
        <v>195</v>
      </c>
      <c r="EH56" s="3">
        <v>0.5</v>
      </c>
      <c r="EI56" s="3">
        <v>0</v>
      </c>
      <c r="EJ56">
        <v>1</v>
      </c>
      <c r="EK56" s="3">
        <v>0</v>
      </c>
      <c r="EL56" s="3">
        <v>0.5</v>
      </c>
      <c r="EM56" s="3">
        <v>0</v>
      </c>
      <c r="EN56" s="3">
        <v>0.5</v>
      </c>
      <c r="EO56" s="3" t="s">
        <v>195</v>
      </c>
      <c r="EP56">
        <v>1</v>
      </c>
      <c r="EQ56" s="3" t="s">
        <v>195</v>
      </c>
      <c r="ER56">
        <v>1</v>
      </c>
      <c r="ES56">
        <v>1</v>
      </c>
      <c r="ET56" s="3">
        <v>0.5</v>
      </c>
      <c r="EU56" s="3">
        <v>0</v>
      </c>
      <c r="EV56" s="3">
        <v>0.5</v>
      </c>
      <c r="EW56" s="3">
        <v>0</v>
      </c>
      <c r="EX56" s="3">
        <v>0</v>
      </c>
      <c r="EY56" s="3">
        <v>0</v>
      </c>
      <c r="EZ56" s="3">
        <v>0.5</v>
      </c>
      <c r="FA56" s="3">
        <v>0.5</v>
      </c>
      <c r="FB56" s="3">
        <v>0.5</v>
      </c>
      <c r="FC56" s="3">
        <v>0.5</v>
      </c>
      <c r="FD56" s="3">
        <v>0</v>
      </c>
      <c r="FE56" s="3">
        <v>0.5</v>
      </c>
      <c r="FF56">
        <v>1</v>
      </c>
      <c r="FG56" s="3">
        <v>0</v>
      </c>
      <c r="FH56" s="3">
        <v>0</v>
      </c>
      <c r="FI56" s="3">
        <v>0</v>
      </c>
      <c r="FJ56" s="3">
        <v>0.5</v>
      </c>
      <c r="FK56" s="3">
        <v>0.5</v>
      </c>
      <c r="FL56" s="3" t="s">
        <v>195</v>
      </c>
      <c r="FM56" s="3">
        <v>0</v>
      </c>
      <c r="FN56" s="3">
        <v>0.5</v>
      </c>
      <c r="FO56" s="3">
        <v>0.5</v>
      </c>
      <c r="FP56" s="3">
        <v>0</v>
      </c>
      <c r="FQ56" s="3">
        <v>0.5</v>
      </c>
      <c r="FR56" s="3">
        <v>0</v>
      </c>
      <c r="FS56" s="3" t="s">
        <v>195</v>
      </c>
      <c r="FT56">
        <v>1</v>
      </c>
      <c r="FU56">
        <v>1</v>
      </c>
      <c r="FV56">
        <v>1</v>
      </c>
      <c r="FW56">
        <v>1</v>
      </c>
      <c r="FX56" s="3">
        <v>0</v>
      </c>
      <c r="FY56" s="3">
        <v>0.5</v>
      </c>
      <c r="FZ56" s="3">
        <v>0</v>
      </c>
      <c r="GA56" s="3">
        <v>0.5</v>
      </c>
      <c r="GB56" s="3">
        <v>0</v>
      </c>
      <c r="GC56" s="3">
        <v>0</v>
      </c>
      <c r="GD56" s="3">
        <v>0.5</v>
      </c>
      <c r="GE56" s="3">
        <v>0</v>
      </c>
      <c r="GF56">
        <v>1</v>
      </c>
      <c r="GG56" s="3">
        <v>0.5</v>
      </c>
      <c r="GH56">
        <v>1</v>
      </c>
      <c r="GI56" s="16">
        <v>1</v>
      </c>
      <c r="GJ56">
        <f t="shared" si="0"/>
        <v>48</v>
      </c>
    </row>
    <row r="57" spans="1:192" x14ac:dyDescent="0.2">
      <c r="A57" s="40" t="s">
        <v>351</v>
      </c>
      <c r="B57">
        <v>429540546</v>
      </c>
      <c r="C57" t="s">
        <v>188</v>
      </c>
      <c r="D57" t="s">
        <v>189</v>
      </c>
      <c r="G57">
        <v>1790</v>
      </c>
      <c r="H57">
        <v>1298</v>
      </c>
      <c r="I57" t="s">
        <v>189</v>
      </c>
      <c r="J57" t="s">
        <v>199</v>
      </c>
      <c r="K57" t="s">
        <v>200</v>
      </c>
      <c r="L57">
        <v>5373</v>
      </c>
      <c r="M57">
        <v>3894</v>
      </c>
      <c r="N57">
        <v>-1</v>
      </c>
      <c r="O57" t="s">
        <v>692</v>
      </c>
      <c r="P57" t="s">
        <v>192</v>
      </c>
      <c r="Q57" t="s">
        <v>693</v>
      </c>
      <c r="R57" t="s">
        <v>694</v>
      </c>
      <c r="S57" t="s">
        <v>803</v>
      </c>
      <c r="T57" t="s">
        <v>804</v>
      </c>
      <c r="U57">
        <v>3</v>
      </c>
      <c r="V57" t="s">
        <v>193</v>
      </c>
      <c r="W57">
        <v>6371</v>
      </c>
      <c r="X57">
        <v>4469</v>
      </c>
      <c r="Y57">
        <v>0</v>
      </c>
      <c r="Z57">
        <v>1</v>
      </c>
      <c r="AA57" s="26" t="s">
        <v>196</v>
      </c>
      <c r="AB57">
        <v>1</v>
      </c>
      <c r="AC57" s="26" t="s">
        <v>194</v>
      </c>
      <c r="AD57">
        <v>0</v>
      </c>
      <c r="AE57" s="3" t="s">
        <v>1133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0.5</v>
      </c>
      <c r="AT57" s="3">
        <v>0</v>
      </c>
      <c r="AU57">
        <v>1</v>
      </c>
      <c r="AV57" s="3">
        <v>0</v>
      </c>
      <c r="AW57" s="3" t="s">
        <v>195</v>
      </c>
      <c r="AX57" s="3">
        <v>0</v>
      </c>
      <c r="AY57" s="3">
        <v>0</v>
      </c>
      <c r="AZ57" s="3">
        <v>0</v>
      </c>
      <c r="BA57" s="3">
        <v>0</v>
      </c>
      <c r="BB57">
        <v>1</v>
      </c>
      <c r="BC57" s="3">
        <v>0</v>
      </c>
      <c r="BD57" s="3">
        <v>0</v>
      </c>
      <c r="BE57" s="3" t="s">
        <v>195</v>
      </c>
      <c r="BF57" s="3">
        <v>0</v>
      </c>
      <c r="BG57" s="3" t="s">
        <v>195</v>
      </c>
      <c r="BH57" s="3">
        <v>0</v>
      </c>
      <c r="BI57" s="3">
        <v>0</v>
      </c>
      <c r="BJ57" s="3">
        <v>0</v>
      </c>
      <c r="BK57">
        <v>1</v>
      </c>
      <c r="BL57">
        <v>1</v>
      </c>
      <c r="BM57" s="3" t="s">
        <v>195</v>
      </c>
      <c r="BN57">
        <v>1</v>
      </c>
      <c r="BO57">
        <v>1</v>
      </c>
      <c r="BP57" s="3" t="s">
        <v>195</v>
      </c>
      <c r="BQ57">
        <v>1</v>
      </c>
      <c r="BR57">
        <v>1</v>
      </c>
      <c r="BS57" s="3">
        <v>0.5</v>
      </c>
      <c r="BT57">
        <v>1</v>
      </c>
      <c r="BU57">
        <v>1</v>
      </c>
      <c r="BV57">
        <v>1</v>
      </c>
      <c r="BW57">
        <v>1</v>
      </c>
      <c r="BX57">
        <v>1</v>
      </c>
      <c r="BY57" s="3">
        <v>0.5</v>
      </c>
      <c r="BZ57">
        <v>1</v>
      </c>
      <c r="CA57" s="3">
        <v>0.5</v>
      </c>
      <c r="CB57" s="3" t="s">
        <v>195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0.5</v>
      </c>
      <c r="DH57" s="3">
        <v>0</v>
      </c>
      <c r="DI57" s="3">
        <v>0</v>
      </c>
      <c r="DJ57" s="3">
        <v>0</v>
      </c>
      <c r="DK57">
        <v>1</v>
      </c>
      <c r="DL57" s="3">
        <v>0</v>
      </c>
      <c r="DM57" s="3">
        <v>0.5</v>
      </c>
      <c r="DN57" s="3">
        <v>0.5</v>
      </c>
      <c r="DO57" s="3">
        <v>0.5</v>
      </c>
      <c r="DP57" s="3">
        <v>0</v>
      </c>
      <c r="DQ57" s="3">
        <v>0</v>
      </c>
      <c r="DR57" s="3">
        <v>0.5</v>
      </c>
      <c r="DS57" s="3">
        <v>0.5</v>
      </c>
      <c r="DT57" s="3">
        <v>0</v>
      </c>
      <c r="DU57" s="3">
        <v>0</v>
      </c>
      <c r="DV57" s="3">
        <v>0.5</v>
      </c>
      <c r="DW57" s="3">
        <v>0</v>
      </c>
      <c r="DX57" s="3">
        <v>0</v>
      </c>
      <c r="DY57" s="3">
        <v>0.5</v>
      </c>
      <c r="DZ57" s="3">
        <v>0.5</v>
      </c>
      <c r="EA57" s="3">
        <v>0</v>
      </c>
      <c r="EB57" s="3">
        <v>0.5</v>
      </c>
      <c r="EC57" s="3">
        <v>0</v>
      </c>
      <c r="ED57" s="3">
        <v>0.5</v>
      </c>
      <c r="EE57" s="3">
        <v>0</v>
      </c>
      <c r="EF57" s="3">
        <v>0</v>
      </c>
      <c r="EG57" s="3">
        <v>0.5</v>
      </c>
      <c r="EH57" s="3">
        <v>0.5</v>
      </c>
      <c r="EI57" s="3">
        <v>0</v>
      </c>
      <c r="EJ57">
        <v>1</v>
      </c>
      <c r="EK57" s="3">
        <v>0</v>
      </c>
      <c r="EL57" s="3">
        <v>0.5</v>
      </c>
      <c r="EM57" s="3">
        <v>0</v>
      </c>
      <c r="EN57" s="3">
        <v>0.5</v>
      </c>
      <c r="EO57" s="3">
        <v>0.5</v>
      </c>
      <c r="EP57">
        <v>1</v>
      </c>
      <c r="EQ57" s="3" t="s">
        <v>195</v>
      </c>
      <c r="ER57">
        <v>1</v>
      </c>
      <c r="ES57">
        <v>1</v>
      </c>
      <c r="ET57" s="3">
        <v>0.5</v>
      </c>
      <c r="EU57" s="3">
        <v>0</v>
      </c>
      <c r="EV57" s="3">
        <v>0.5</v>
      </c>
      <c r="EW57" s="3">
        <v>0</v>
      </c>
      <c r="EX57" s="3">
        <v>0</v>
      </c>
      <c r="EY57" s="3">
        <v>0</v>
      </c>
      <c r="EZ57" s="3">
        <v>0.5</v>
      </c>
      <c r="FA57" s="3">
        <v>0.5</v>
      </c>
      <c r="FB57" s="3">
        <v>0.5</v>
      </c>
      <c r="FC57" s="3">
        <v>0.5</v>
      </c>
      <c r="FD57" s="3">
        <v>0</v>
      </c>
      <c r="FE57" s="3">
        <v>0.5</v>
      </c>
      <c r="FF57">
        <v>1</v>
      </c>
      <c r="FG57" s="3">
        <v>0</v>
      </c>
      <c r="FH57" s="3">
        <v>0</v>
      </c>
      <c r="FI57" s="3">
        <v>0</v>
      </c>
      <c r="FJ57" s="3">
        <v>0.5</v>
      </c>
      <c r="FK57" s="3">
        <v>0.5</v>
      </c>
      <c r="FL57" s="3" t="s">
        <v>195</v>
      </c>
      <c r="FM57" s="3">
        <v>0</v>
      </c>
      <c r="FN57" s="3">
        <v>0.5</v>
      </c>
      <c r="FO57" s="3">
        <v>0.5</v>
      </c>
      <c r="FP57" s="3">
        <v>0</v>
      </c>
      <c r="FQ57" s="3">
        <v>0.5</v>
      </c>
      <c r="FR57" s="3">
        <v>0</v>
      </c>
      <c r="FS57" s="3" t="s">
        <v>195</v>
      </c>
      <c r="FT57">
        <v>1</v>
      </c>
      <c r="FU57">
        <v>1</v>
      </c>
      <c r="FV57">
        <v>1</v>
      </c>
      <c r="FW57">
        <v>1</v>
      </c>
      <c r="FX57" s="3">
        <v>0</v>
      </c>
      <c r="FY57" s="3">
        <v>0.5</v>
      </c>
      <c r="FZ57" s="3">
        <v>0</v>
      </c>
      <c r="GA57" s="3">
        <v>0.5</v>
      </c>
      <c r="GB57" s="3">
        <v>0</v>
      </c>
      <c r="GC57" s="3">
        <v>0</v>
      </c>
      <c r="GD57" s="3">
        <v>0.5</v>
      </c>
      <c r="GE57" s="3">
        <v>0</v>
      </c>
      <c r="GF57">
        <v>1</v>
      </c>
      <c r="GG57" s="3">
        <v>0.5</v>
      </c>
      <c r="GH57">
        <v>1</v>
      </c>
      <c r="GI57" s="16">
        <v>1</v>
      </c>
      <c r="GJ57">
        <f t="shared" si="0"/>
        <v>51</v>
      </c>
    </row>
    <row r="58" spans="1:192" x14ac:dyDescent="0.2">
      <c r="A58" s="40" t="s">
        <v>351</v>
      </c>
      <c r="B58">
        <v>429540561</v>
      </c>
      <c r="C58" t="s">
        <v>198</v>
      </c>
      <c r="D58" t="s">
        <v>197</v>
      </c>
      <c r="G58">
        <v>1790</v>
      </c>
      <c r="H58">
        <v>1303</v>
      </c>
      <c r="I58" t="s">
        <v>197</v>
      </c>
      <c r="J58" t="s">
        <v>199</v>
      </c>
      <c r="K58" t="s">
        <v>200</v>
      </c>
      <c r="L58">
        <v>5373</v>
      </c>
      <c r="M58">
        <v>3909</v>
      </c>
      <c r="N58">
        <v>-1</v>
      </c>
      <c r="O58" t="s">
        <v>692</v>
      </c>
      <c r="P58" t="s">
        <v>192</v>
      </c>
      <c r="Q58" t="s">
        <v>693</v>
      </c>
      <c r="R58" t="s">
        <v>694</v>
      </c>
      <c r="S58" t="s">
        <v>805</v>
      </c>
      <c r="T58" t="s">
        <v>806</v>
      </c>
      <c r="U58">
        <v>3</v>
      </c>
      <c r="V58" t="s">
        <v>193</v>
      </c>
      <c r="W58">
        <v>6371</v>
      </c>
      <c r="X58">
        <v>4484</v>
      </c>
      <c r="Y58">
        <v>0</v>
      </c>
      <c r="Z58">
        <v>1</v>
      </c>
      <c r="AA58" s="26" t="s">
        <v>196</v>
      </c>
      <c r="AB58">
        <v>1</v>
      </c>
      <c r="AC58" s="26" t="s">
        <v>194</v>
      </c>
      <c r="AD58">
        <v>0</v>
      </c>
      <c r="AE58" s="3" t="s">
        <v>195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0.5</v>
      </c>
      <c r="AT58" s="3">
        <v>0</v>
      </c>
      <c r="AU58">
        <v>1</v>
      </c>
      <c r="AV58" s="3">
        <v>0</v>
      </c>
      <c r="AW58" s="3" t="s">
        <v>195</v>
      </c>
      <c r="AX58" s="3">
        <v>0</v>
      </c>
      <c r="AY58" s="3">
        <v>0</v>
      </c>
      <c r="AZ58" s="3">
        <v>0</v>
      </c>
      <c r="BA58" s="3">
        <v>0</v>
      </c>
      <c r="BB58">
        <v>1</v>
      </c>
      <c r="BC58" s="3">
        <v>0</v>
      </c>
      <c r="BD58" s="3">
        <v>0</v>
      </c>
      <c r="BE58" s="3" t="s">
        <v>195</v>
      </c>
      <c r="BF58" s="3">
        <v>0</v>
      </c>
      <c r="BG58" s="3" t="s">
        <v>195</v>
      </c>
      <c r="BH58" s="3">
        <v>0</v>
      </c>
      <c r="BI58" s="3">
        <v>0</v>
      </c>
      <c r="BJ58" s="3">
        <v>0</v>
      </c>
      <c r="BK58">
        <v>1</v>
      </c>
      <c r="BL58">
        <v>1</v>
      </c>
      <c r="BM58" s="3" t="s">
        <v>195</v>
      </c>
      <c r="BN58">
        <v>1</v>
      </c>
      <c r="BO58">
        <v>1</v>
      </c>
      <c r="BP58">
        <v>1</v>
      </c>
      <c r="BQ58">
        <v>1</v>
      </c>
      <c r="BR58">
        <v>1</v>
      </c>
      <c r="BS58" s="3">
        <v>0.5</v>
      </c>
      <c r="BT58">
        <v>1</v>
      </c>
      <c r="BU58">
        <v>1</v>
      </c>
      <c r="BV58">
        <v>1</v>
      </c>
      <c r="BW58">
        <v>1</v>
      </c>
      <c r="BX58">
        <v>1</v>
      </c>
      <c r="BY58" s="3">
        <v>0.5</v>
      </c>
      <c r="BZ58">
        <v>1</v>
      </c>
      <c r="CA58" s="3">
        <v>0.5</v>
      </c>
      <c r="CB58" s="3" t="s">
        <v>195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0.5</v>
      </c>
      <c r="DH58" s="3">
        <v>0</v>
      </c>
      <c r="DI58" s="3">
        <v>0</v>
      </c>
      <c r="DJ58" s="3">
        <v>0</v>
      </c>
      <c r="DK58">
        <v>1</v>
      </c>
      <c r="DL58" s="3">
        <v>0</v>
      </c>
      <c r="DM58" s="3">
        <v>0.5</v>
      </c>
      <c r="DN58" s="3">
        <v>0.5</v>
      </c>
      <c r="DO58" s="3">
        <v>0.5</v>
      </c>
      <c r="DP58" s="3">
        <v>0</v>
      </c>
      <c r="DQ58" s="3">
        <v>0</v>
      </c>
      <c r="DR58" s="3">
        <v>0.5</v>
      </c>
      <c r="DS58" s="3">
        <v>0.5</v>
      </c>
      <c r="DT58" s="3">
        <v>0</v>
      </c>
      <c r="DU58" s="3">
        <v>0</v>
      </c>
      <c r="DV58" s="3">
        <v>0.5</v>
      </c>
      <c r="DW58" s="3">
        <v>0</v>
      </c>
      <c r="DX58" s="3">
        <v>0</v>
      </c>
      <c r="DY58" s="3">
        <v>0.5</v>
      </c>
      <c r="DZ58" s="3">
        <v>0.5</v>
      </c>
      <c r="EA58" s="3">
        <v>0</v>
      </c>
      <c r="EB58" s="3">
        <v>0.5</v>
      </c>
      <c r="EC58" s="3">
        <v>0</v>
      </c>
      <c r="ED58" s="3">
        <v>0.5</v>
      </c>
      <c r="EE58" s="3">
        <v>0</v>
      </c>
      <c r="EF58" s="3">
        <v>0</v>
      </c>
      <c r="EG58" s="3">
        <v>0.5</v>
      </c>
      <c r="EH58" s="3">
        <v>0.5</v>
      </c>
      <c r="EI58" s="3">
        <v>0</v>
      </c>
      <c r="EJ58">
        <v>1</v>
      </c>
      <c r="EK58" s="3">
        <v>0</v>
      </c>
      <c r="EL58" s="3">
        <v>0.5</v>
      </c>
      <c r="EM58" s="3">
        <v>0</v>
      </c>
      <c r="EN58" s="3">
        <v>0.5</v>
      </c>
      <c r="EO58" s="3">
        <v>0.5</v>
      </c>
      <c r="EP58">
        <v>1</v>
      </c>
      <c r="EQ58">
        <v>1</v>
      </c>
      <c r="ER58">
        <v>1</v>
      </c>
      <c r="ES58">
        <v>1</v>
      </c>
      <c r="ET58" s="3">
        <v>0.5</v>
      </c>
      <c r="EU58" s="3">
        <v>0</v>
      </c>
      <c r="EV58" s="3">
        <v>0.5</v>
      </c>
      <c r="EW58" s="3">
        <v>0</v>
      </c>
      <c r="EX58" s="3">
        <v>0</v>
      </c>
      <c r="EY58" s="3">
        <v>0</v>
      </c>
      <c r="EZ58" s="3">
        <v>0.5</v>
      </c>
      <c r="FA58" s="3">
        <v>0.5</v>
      </c>
      <c r="FB58" s="3">
        <v>0.5</v>
      </c>
      <c r="FC58" s="3">
        <v>0.5</v>
      </c>
      <c r="FD58" s="3">
        <v>0</v>
      </c>
      <c r="FE58" s="3">
        <v>0.5</v>
      </c>
      <c r="FF58">
        <v>1</v>
      </c>
      <c r="FG58" s="3">
        <v>0</v>
      </c>
      <c r="FH58" s="3">
        <v>0</v>
      </c>
      <c r="FI58" s="3">
        <v>0</v>
      </c>
      <c r="FJ58" s="3">
        <v>0.5</v>
      </c>
      <c r="FK58" s="3">
        <v>0.5</v>
      </c>
      <c r="FL58">
        <v>1</v>
      </c>
      <c r="FM58" s="3">
        <v>0</v>
      </c>
      <c r="FN58" s="3">
        <v>0.5</v>
      </c>
      <c r="FO58" s="3">
        <v>0.5</v>
      </c>
      <c r="FP58" s="3">
        <v>0</v>
      </c>
      <c r="FQ58" s="3">
        <v>0.5</v>
      </c>
      <c r="FR58" s="3">
        <v>0</v>
      </c>
      <c r="FS58" s="3" t="s">
        <v>195</v>
      </c>
      <c r="FT58">
        <v>1</v>
      </c>
      <c r="FU58">
        <v>1</v>
      </c>
      <c r="FV58">
        <v>1</v>
      </c>
      <c r="FW58">
        <v>1</v>
      </c>
      <c r="FX58" s="3">
        <v>0</v>
      </c>
      <c r="FY58" s="3">
        <v>0.5</v>
      </c>
      <c r="FZ58" s="3">
        <v>0</v>
      </c>
      <c r="GA58" s="3">
        <v>0.5</v>
      </c>
      <c r="GB58" s="3">
        <v>0</v>
      </c>
      <c r="GC58" s="3">
        <v>0</v>
      </c>
      <c r="GD58" s="3">
        <v>0.5</v>
      </c>
      <c r="GE58" s="3">
        <v>0</v>
      </c>
      <c r="GF58">
        <v>1</v>
      </c>
      <c r="GG58" s="3">
        <v>0.5</v>
      </c>
      <c r="GH58">
        <v>1</v>
      </c>
      <c r="GI58" s="16">
        <v>1</v>
      </c>
      <c r="GJ58">
        <f t="shared" si="0"/>
        <v>54</v>
      </c>
    </row>
    <row r="59" spans="1:192" x14ac:dyDescent="0.2">
      <c r="A59" s="40" t="s">
        <v>351</v>
      </c>
      <c r="B59">
        <v>429540678</v>
      </c>
      <c r="C59" t="s">
        <v>198</v>
      </c>
      <c r="D59" t="s">
        <v>197</v>
      </c>
      <c r="G59">
        <v>1790</v>
      </c>
      <c r="H59">
        <v>1342</v>
      </c>
      <c r="I59" t="s">
        <v>197</v>
      </c>
      <c r="J59" t="s">
        <v>199</v>
      </c>
      <c r="K59" t="s">
        <v>200</v>
      </c>
      <c r="L59">
        <v>5373</v>
      </c>
      <c r="M59">
        <v>4026</v>
      </c>
      <c r="N59">
        <v>-1</v>
      </c>
      <c r="O59" t="s">
        <v>692</v>
      </c>
      <c r="P59" t="s">
        <v>192</v>
      </c>
      <c r="Q59" t="s">
        <v>693</v>
      </c>
      <c r="R59" t="s">
        <v>694</v>
      </c>
      <c r="S59" t="s">
        <v>807</v>
      </c>
      <c r="T59" t="s">
        <v>808</v>
      </c>
      <c r="U59">
        <v>3</v>
      </c>
      <c r="V59" t="s">
        <v>193</v>
      </c>
      <c r="W59">
        <v>6371</v>
      </c>
      <c r="X59">
        <v>4601</v>
      </c>
      <c r="Y59">
        <v>0</v>
      </c>
      <c r="Z59">
        <v>1</v>
      </c>
      <c r="AA59" s="26" t="s">
        <v>196</v>
      </c>
      <c r="AB59">
        <v>1</v>
      </c>
      <c r="AC59" s="26" t="s">
        <v>194</v>
      </c>
      <c r="AD59">
        <v>0</v>
      </c>
      <c r="AE59" s="3" t="s">
        <v>1133</v>
      </c>
      <c r="AF59" s="3" t="s">
        <v>195</v>
      </c>
      <c r="AG59" s="3">
        <v>0</v>
      </c>
      <c r="AH59" s="3" t="s">
        <v>195</v>
      </c>
      <c r="AI59" s="3">
        <v>0</v>
      </c>
      <c r="AJ59" s="3">
        <v>0</v>
      </c>
      <c r="AK59" s="3" t="s">
        <v>195</v>
      </c>
      <c r="AL59" s="3" t="s">
        <v>195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 t="s">
        <v>195</v>
      </c>
      <c r="AT59" s="3">
        <v>0</v>
      </c>
      <c r="AU59">
        <v>1</v>
      </c>
      <c r="AV59" s="3" t="s">
        <v>195</v>
      </c>
      <c r="AW59">
        <v>1</v>
      </c>
      <c r="AX59" s="3">
        <v>0</v>
      </c>
      <c r="AY59" s="3">
        <v>0</v>
      </c>
      <c r="AZ59" s="3">
        <v>0</v>
      </c>
      <c r="BA59" s="3">
        <v>0</v>
      </c>
      <c r="BB59">
        <v>1</v>
      </c>
      <c r="BC59" s="3">
        <v>0</v>
      </c>
      <c r="BD59" s="3">
        <v>0</v>
      </c>
      <c r="BE59" s="3">
        <v>0</v>
      </c>
      <c r="BF59" s="3">
        <v>0</v>
      </c>
      <c r="BG59">
        <v>1</v>
      </c>
      <c r="BH59" s="3" t="s">
        <v>195</v>
      </c>
      <c r="BI59" s="3">
        <v>0</v>
      </c>
      <c r="BJ59" s="3">
        <v>0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R59">
        <v>1</v>
      </c>
      <c r="BS59" s="3">
        <v>0.5</v>
      </c>
      <c r="BT59">
        <v>1</v>
      </c>
      <c r="BU59">
        <v>1</v>
      </c>
      <c r="BV59">
        <v>1</v>
      </c>
      <c r="BW59">
        <v>1</v>
      </c>
      <c r="BX59">
        <v>1</v>
      </c>
      <c r="BY59" s="3">
        <v>0.5</v>
      </c>
      <c r="BZ59">
        <v>1</v>
      </c>
      <c r="CA59" s="3">
        <v>0.5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0.5</v>
      </c>
      <c r="DH59" s="3">
        <v>0</v>
      </c>
      <c r="DI59" s="3">
        <v>0</v>
      </c>
      <c r="DJ59" s="3">
        <v>0</v>
      </c>
      <c r="DK59">
        <v>1</v>
      </c>
      <c r="DL59" s="3">
        <v>0</v>
      </c>
      <c r="DM59" s="3">
        <v>0.5</v>
      </c>
      <c r="DN59" s="3">
        <v>0.5</v>
      </c>
      <c r="DO59" s="3">
        <v>0.5</v>
      </c>
      <c r="DP59" s="3">
        <v>0</v>
      </c>
      <c r="DQ59" s="3" t="s">
        <v>195</v>
      </c>
      <c r="DR59" s="3">
        <v>0.5</v>
      </c>
      <c r="DS59" s="3">
        <v>0.5</v>
      </c>
      <c r="DT59" s="3">
        <v>0</v>
      </c>
      <c r="DU59" s="3">
        <v>0</v>
      </c>
      <c r="DV59" s="3">
        <v>0.5</v>
      </c>
      <c r="DW59" s="3">
        <v>0</v>
      </c>
      <c r="DX59" s="3">
        <v>0</v>
      </c>
      <c r="DY59" s="3">
        <v>0.5</v>
      </c>
      <c r="DZ59" s="3">
        <v>0.5</v>
      </c>
      <c r="EA59" s="3">
        <v>0</v>
      </c>
      <c r="EB59" s="3">
        <v>0.5</v>
      </c>
      <c r="EC59" s="3">
        <v>0</v>
      </c>
      <c r="ED59" s="3">
        <v>0.5</v>
      </c>
      <c r="EE59" s="3">
        <v>0</v>
      </c>
      <c r="EF59" s="3">
        <v>0</v>
      </c>
      <c r="EG59" s="3">
        <v>0.5</v>
      </c>
      <c r="EH59" s="3">
        <v>0.5</v>
      </c>
      <c r="EI59" s="3">
        <v>0</v>
      </c>
      <c r="EJ59">
        <v>1</v>
      </c>
      <c r="EK59" s="3">
        <v>0</v>
      </c>
      <c r="EL59" s="3">
        <v>0.5</v>
      </c>
      <c r="EM59" s="3">
        <v>0</v>
      </c>
      <c r="EN59" s="3">
        <v>0.5</v>
      </c>
      <c r="EO59" s="3" t="s">
        <v>195</v>
      </c>
      <c r="EP59">
        <v>1</v>
      </c>
      <c r="EQ59">
        <v>1</v>
      </c>
      <c r="ER59">
        <v>1</v>
      </c>
      <c r="ES59">
        <v>1</v>
      </c>
      <c r="ET59" s="3">
        <v>0.5</v>
      </c>
      <c r="EU59" s="3">
        <v>0</v>
      </c>
      <c r="EV59" s="3">
        <v>0.5</v>
      </c>
      <c r="EW59" s="3">
        <v>0</v>
      </c>
      <c r="EX59" s="3">
        <v>0</v>
      </c>
      <c r="EY59" s="3">
        <v>0</v>
      </c>
      <c r="EZ59" s="3">
        <v>0.5</v>
      </c>
      <c r="FA59" s="3">
        <v>0.5</v>
      </c>
      <c r="FB59" s="3">
        <v>0.5</v>
      </c>
      <c r="FC59" s="3">
        <v>0.5</v>
      </c>
      <c r="FD59" s="3">
        <v>0</v>
      </c>
      <c r="FE59" s="3">
        <v>0.5</v>
      </c>
      <c r="FF59">
        <v>1</v>
      </c>
      <c r="FG59" s="3">
        <v>0</v>
      </c>
      <c r="FH59" s="3">
        <v>0</v>
      </c>
      <c r="FI59" s="3">
        <v>0</v>
      </c>
      <c r="FJ59" s="3">
        <v>0.5</v>
      </c>
      <c r="FK59" s="3">
        <v>0.5</v>
      </c>
      <c r="FL59">
        <v>1</v>
      </c>
      <c r="FM59" s="3">
        <v>0</v>
      </c>
      <c r="FN59" s="3">
        <v>0.5</v>
      </c>
      <c r="FO59" s="3">
        <v>0.5</v>
      </c>
      <c r="FP59" s="3">
        <v>0</v>
      </c>
      <c r="FQ59" s="3">
        <v>0.5</v>
      </c>
      <c r="FR59" s="3">
        <v>0</v>
      </c>
      <c r="FS59">
        <v>1</v>
      </c>
      <c r="FT59">
        <v>1</v>
      </c>
      <c r="FU59">
        <v>1</v>
      </c>
      <c r="FV59">
        <v>1</v>
      </c>
      <c r="FW59">
        <v>1</v>
      </c>
      <c r="FX59" s="3">
        <v>0</v>
      </c>
      <c r="FY59" s="3">
        <v>0.5</v>
      </c>
      <c r="FZ59" s="3">
        <v>0</v>
      </c>
      <c r="GA59" s="3">
        <v>0.5</v>
      </c>
      <c r="GB59" s="3">
        <v>0</v>
      </c>
      <c r="GC59" s="3">
        <v>0</v>
      </c>
      <c r="GD59" s="3">
        <v>0.5</v>
      </c>
      <c r="GE59" s="3">
        <v>0</v>
      </c>
      <c r="GF59">
        <v>1</v>
      </c>
      <c r="GG59" s="3">
        <v>0.5</v>
      </c>
      <c r="GH59">
        <v>1</v>
      </c>
      <c r="GI59" s="16">
        <v>1</v>
      </c>
      <c r="GJ59">
        <f t="shared" si="0"/>
        <v>58</v>
      </c>
    </row>
    <row r="60" spans="1:192" x14ac:dyDescent="0.2">
      <c r="A60" s="40" t="s">
        <v>351</v>
      </c>
      <c r="B60">
        <v>429540700</v>
      </c>
      <c r="C60" t="s">
        <v>197</v>
      </c>
      <c r="D60" t="s">
        <v>198</v>
      </c>
      <c r="G60">
        <v>1790</v>
      </c>
      <c r="H60">
        <v>1350</v>
      </c>
      <c r="I60" t="s">
        <v>198</v>
      </c>
      <c r="J60" t="s">
        <v>190</v>
      </c>
      <c r="K60" t="s">
        <v>191</v>
      </c>
      <c r="L60">
        <v>5373</v>
      </c>
      <c r="M60">
        <v>4048</v>
      </c>
      <c r="N60">
        <v>-1</v>
      </c>
      <c r="O60" t="s">
        <v>692</v>
      </c>
      <c r="P60" t="s">
        <v>192</v>
      </c>
      <c r="Q60" t="s">
        <v>693</v>
      </c>
      <c r="R60" t="s">
        <v>694</v>
      </c>
      <c r="S60" t="s">
        <v>809</v>
      </c>
      <c r="T60" t="s">
        <v>810</v>
      </c>
      <c r="U60">
        <v>3</v>
      </c>
      <c r="V60" t="s">
        <v>193</v>
      </c>
      <c r="W60">
        <v>6371</v>
      </c>
      <c r="X60">
        <v>4623</v>
      </c>
      <c r="Y60">
        <v>0</v>
      </c>
      <c r="Z60">
        <v>1</v>
      </c>
      <c r="AA60" s="26" t="s">
        <v>196</v>
      </c>
      <c r="AB60">
        <v>1</v>
      </c>
      <c r="AC60" s="26" t="s">
        <v>194</v>
      </c>
      <c r="AD60">
        <v>0</v>
      </c>
      <c r="AE60" s="3" t="s">
        <v>1133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 t="s">
        <v>195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0.5</v>
      </c>
      <c r="AT60" s="3" t="s">
        <v>195</v>
      </c>
      <c r="AU60">
        <v>1</v>
      </c>
      <c r="AV60" s="3" t="s">
        <v>195</v>
      </c>
      <c r="AW60">
        <v>1</v>
      </c>
      <c r="AX60" s="3">
        <v>0</v>
      </c>
      <c r="AY60" s="3" t="s">
        <v>195</v>
      </c>
      <c r="AZ60" s="3">
        <v>0</v>
      </c>
      <c r="BA60" s="3">
        <v>0</v>
      </c>
      <c r="BB60" s="3">
        <v>0.5</v>
      </c>
      <c r="BC60" s="3">
        <v>0</v>
      </c>
      <c r="BD60" s="3">
        <v>0</v>
      </c>
      <c r="BE60" s="3">
        <v>0</v>
      </c>
      <c r="BF60" s="3">
        <v>0</v>
      </c>
      <c r="BG60">
        <v>1</v>
      </c>
      <c r="BH60" s="3" t="s">
        <v>195</v>
      </c>
      <c r="BI60" s="3">
        <v>0</v>
      </c>
      <c r="BJ60" s="3">
        <v>0</v>
      </c>
      <c r="BK60">
        <v>1</v>
      </c>
      <c r="BL60" s="3" t="s">
        <v>195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 s="3">
        <v>0.5</v>
      </c>
      <c r="BT60">
        <v>1</v>
      </c>
      <c r="BU60" s="3" t="s">
        <v>195</v>
      </c>
      <c r="BV60">
        <v>1</v>
      </c>
      <c r="BW60">
        <v>1</v>
      </c>
      <c r="BX60">
        <v>1</v>
      </c>
      <c r="BY60" s="3">
        <v>0.5</v>
      </c>
      <c r="BZ60">
        <v>1</v>
      </c>
      <c r="CA60" s="3">
        <v>0.5</v>
      </c>
      <c r="CB60">
        <v>1</v>
      </c>
      <c r="CC60">
        <v>1</v>
      </c>
      <c r="CD60">
        <v>1</v>
      </c>
      <c r="CE60" s="3" t="s">
        <v>195</v>
      </c>
      <c r="CF60">
        <v>1</v>
      </c>
      <c r="CG60" s="3" t="s">
        <v>195</v>
      </c>
      <c r="CH60">
        <v>1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0.5</v>
      </c>
      <c r="DH60" s="3">
        <v>0</v>
      </c>
      <c r="DI60" s="3">
        <v>0</v>
      </c>
      <c r="DJ60" s="3">
        <v>0</v>
      </c>
      <c r="DK60" s="3">
        <v>0.5</v>
      </c>
      <c r="DL60" s="3">
        <v>0</v>
      </c>
      <c r="DM60" s="3">
        <v>0.5</v>
      </c>
      <c r="DN60" s="3">
        <v>0.5</v>
      </c>
      <c r="DO60" s="3">
        <v>0.5</v>
      </c>
      <c r="DP60" s="3">
        <v>0</v>
      </c>
      <c r="DQ60" s="3" t="s">
        <v>195</v>
      </c>
      <c r="DR60" s="3">
        <v>0.5</v>
      </c>
      <c r="DS60" s="3">
        <v>0.5</v>
      </c>
      <c r="DT60" s="3">
        <v>0</v>
      </c>
      <c r="DU60" s="3">
        <v>0</v>
      </c>
      <c r="DV60" s="3">
        <v>0.5</v>
      </c>
      <c r="DW60" s="3">
        <v>0</v>
      </c>
      <c r="DX60" s="3">
        <v>0</v>
      </c>
      <c r="DY60" s="3">
        <v>0.5</v>
      </c>
      <c r="DZ60" s="3" t="s">
        <v>195</v>
      </c>
      <c r="EA60" s="3">
        <v>0</v>
      </c>
      <c r="EB60" s="3">
        <v>0.5</v>
      </c>
      <c r="EC60" s="3">
        <v>0</v>
      </c>
      <c r="ED60" s="3">
        <v>0.5</v>
      </c>
      <c r="EE60" s="3">
        <v>0</v>
      </c>
      <c r="EF60" s="3">
        <v>0</v>
      </c>
      <c r="EG60" s="3">
        <v>0.5</v>
      </c>
      <c r="EH60" s="3">
        <v>0.5</v>
      </c>
      <c r="EI60" s="3">
        <v>0</v>
      </c>
      <c r="EJ60">
        <v>1</v>
      </c>
      <c r="EK60" s="3">
        <v>0</v>
      </c>
      <c r="EL60" s="3">
        <v>0.5</v>
      </c>
      <c r="EM60" s="3">
        <v>0</v>
      </c>
      <c r="EN60" s="3">
        <v>0.5</v>
      </c>
      <c r="EO60" s="3">
        <v>0.5</v>
      </c>
      <c r="EP60">
        <v>1</v>
      </c>
      <c r="EQ60">
        <v>1</v>
      </c>
      <c r="ER60">
        <v>1</v>
      </c>
      <c r="ES60">
        <v>1</v>
      </c>
      <c r="ET60" s="3">
        <v>0.5</v>
      </c>
      <c r="EU60" s="3">
        <v>0</v>
      </c>
      <c r="EV60" s="3">
        <v>0.5</v>
      </c>
      <c r="EW60" s="3">
        <v>0</v>
      </c>
      <c r="EX60" s="3">
        <v>0</v>
      </c>
      <c r="EY60" s="3">
        <v>0</v>
      </c>
      <c r="EZ60" s="3">
        <v>0.5</v>
      </c>
      <c r="FA60" s="3">
        <v>0.5</v>
      </c>
      <c r="FB60" s="3">
        <v>0.5</v>
      </c>
      <c r="FC60" s="3">
        <v>0.5</v>
      </c>
      <c r="FD60" s="3">
        <v>0</v>
      </c>
      <c r="FE60" s="3">
        <v>0.5</v>
      </c>
      <c r="FF60">
        <v>1</v>
      </c>
      <c r="FG60" s="3">
        <v>0</v>
      </c>
      <c r="FH60" s="3">
        <v>0</v>
      </c>
      <c r="FI60" s="3">
        <v>0</v>
      </c>
      <c r="FJ60" s="3">
        <v>0.5</v>
      </c>
      <c r="FK60" s="3">
        <v>0.5</v>
      </c>
      <c r="FL60">
        <v>1</v>
      </c>
      <c r="FM60" s="3">
        <v>0</v>
      </c>
      <c r="FN60" s="3">
        <v>0.5</v>
      </c>
      <c r="FO60" s="3">
        <v>0.5</v>
      </c>
      <c r="FP60" s="3">
        <v>0</v>
      </c>
      <c r="FQ60" s="3">
        <v>0.5</v>
      </c>
      <c r="FR60" s="3">
        <v>0</v>
      </c>
      <c r="FS60" s="3" t="s">
        <v>195</v>
      </c>
      <c r="FT60">
        <v>1</v>
      </c>
      <c r="FU60">
        <v>1</v>
      </c>
      <c r="FV60">
        <v>1</v>
      </c>
      <c r="FW60" s="3" t="s">
        <v>195</v>
      </c>
      <c r="FX60" s="3">
        <v>0</v>
      </c>
      <c r="FY60" s="3" t="s">
        <v>195</v>
      </c>
      <c r="FZ60" s="3">
        <v>0</v>
      </c>
      <c r="GA60" s="3">
        <v>0.5</v>
      </c>
      <c r="GB60" s="3">
        <v>0</v>
      </c>
      <c r="GC60" s="3">
        <v>0</v>
      </c>
      <c r="GD60" s="3">
        <v>0.5</v>
      </c>
      <c r="GE60" s="3">
        <v>0</v>
      </c>
      <c r="GF60">
        <v>1</v>
      </c>
      <c r="GG60" s="3">
        <v>0.5</v>
      </c>
      <c r="GH60">
        <v>1</v>
      </c>
      <c r="GI60" s="16">
        <v>1</v>
      </c>
      <c r="GJ60">
        <f t="shared" si="0"/>
        <v>51</v>
      </c>
    </row>
    <row r="61" spans="1:192" x14ac:dyDescent="0.2">
      <c r="A61" s="40" t="s">
        <v>351</v>
      </c>
      <c r="B61">
        <v>429540702</v>
      </c>
      <c r="C61" t="s">
        <v>188</v>
      </c>
      <c r="D61" t="s">
        <v>189</v>
      </c>
      <c r="G61">
        <v>1790</v>
      </c>
      <c r="H61">
        <v>1350</v>
      </c>
      <c r="I61" t="s">
        <v>189</v>
      </c>
      <c r="J61" t="s">
        <v>199</v>
      </c>
      <c r="K61" t="s">
        <v>200</v>
      </c>
      <c r="L61">
        <v>5373</v>
      </c>
      <c r="M61">
        <v>4050</v>
      </c>
      <c r="N61">
        <v>-1</v>
      </c>
      <c r="O61" t="s">
        <v>692</v>
      </c>
      <c r="P61" t="s">
        <v>192</v>
      </c>
      <c r="Q61" t="s">
        <v>693</v>
      </c>
      <c r="R61" t="s">
        <v>694</v>
      </c>
      <c r="S61" t="s">
        <v>811</v>
      </c>
      <c r="T61" t="s">
        <v>812</v>
      </c>
      <c r="U61">
        <v>3</v>
      </c>
      <c r="V61" t="s">
        <v>193</v>
      </c>
      <c r="W61">
        <v>6371</v>
      </c>
      <c r="X61">
        <v>4625</v>
      </c>
      <c r="Y61">
        <v>0</v>
      </c>
      <c r="Z61">
        <v>1</v>
      </c>
      <c r="AA61" s="26" t="s">
        <v>196</v>
      </c>
      <c r="AB61">
        <v>1</v>
      </c>
      <c r="AC61" s="26" t="s">
        <v>194</v>
      </c>
      <c r="AD61">
        <v>0</v>
      </c>
      <c r="AE61" s="3" t="s">
        <v>1133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0.5</v>
      </c>
      <c r="AT61" s="3">
        <v>0</v>
      </c>
      <c r="AU61">
        <v>1</v>
      </c>
      <c r="AV61" s="3">
        <v>0</v>
      </c>
      <c r="AW61">
        <v>1</v>
      </c>
      <c r="AX61" s="3">
        <v>0</v>
      </c>
      <c r="AY61" s="3" t="s">
        <v>195</v>
      </c>
      <c r="AZ61" s="3">
        <v>0</v>
      </c>
      <c r="BA61" s="3">
        <v>0</v>
      </c>
      <c r="BB61">
        <v>1</v>
      </c>
      <c r="BC61" s="3">
        <v>0</v>
      </c>
      <c r="BD61" s="3">
        <v>0</v>
      </c>
      <c r="BE61" s="3">
        <v>0</v>
      </c>
      <c r="BF61" s="3">
        <v>0</v>
      </c>
      <c r="BG61">
        <v>1</v>
      </c>
      <c r="BH61" s="3" t="s">
        <v>195</v>
      </c>
      <c r="BI61" s="3">
        <v>0</v>
      </c>
      <c r="BJ61" s="3">
        <v>0</v>
      </c>
      <c r="BK61">
        <v>1</v>
      </c>
      <c r="BL61" s="3" t="s">
        <v>195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 s="3">
        <v>0.5</v>
      </c>
      <c r="BT61">
        <v>1</v>
      </c>
      <c r="BU61" s="3" t="s">
        <v>195</v>
      </c>
      <c r="BV61">
        <v>1</v>
      </c>
      <c r="BW61">
        <v>1</v>
      </c>
      <c r="BX61">
        <v>1</v>
      </c>
      <c r="BY61" s="3">
        <v>0.5</v>
      </c>
      <c r="BZ61">
        <v>1</v>
      </c>
      <c r="CA61" s="3">
        <v>0.5</v>
      </c>
      <c r="CB61" s="3" t="s">
        <v>195</v>
      </c>
      <c r="CC61">
        <v>1</v>
      </c>
      <c r="CD61">
        <v>1</v>
      </c>
      <c r="CE61" s="3" t="s">
        <v>195</v>
      </c>
      <c r="CF61">
        <v>1</v>
      </c>
      <c r="CG61" s="3" t="s">
        <v>195</v>
      </c>
      <c r="CH61">
        <v>1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0.5</v>
      </c>
      <c r="DH61" s="3">
        <v>0</v>
      </c>
      <c r="DI61" s="3">
        <v>0</v>
      </c>
      <c r="DJ61" s="3">
        <v>0</v>
      </c>
      <c r="DK61" s="3">
        <v>0.5</v>
      </c>
      <c r="DL61" s="3">
        <v>0</v>
      </c>
      <c r="DM61" s="3">
        <v>0.5</v>
      </c>
      <c r="DN61" s="3">
        <v>0.5</v>
      </c>
      <c r="DO61" s="3">
        <v>0</v>
      </c>
      <c r="DP61" s="3">
        <v>0</v>
      </c>
      <c r="DQ61" s="3" t="s">
        <v>195</v>
      </c>
      <c r="DR61" s="3">
        <v>0.5</v>
      </c>
      <c r="DS61" s="3">
        <v>0.5</v>
      </c>
      <c r="DT61" s="3">
        <v>0</v>
      </c>
      <c r="DU61" s="3">
        <v>0</v>
      </c>
      <c r="DV61" s="3">
        <v>0.5</v>
      </c>
      <c r="DW61" s="3">
        <v>0</v>
      </c>
      <c r="DX61" s="3">
        <v>0</v>
      </c>
      <c r="DY61" s="3">
        <v>0.5</v>
      </c>
      <c r="DZ61" s="3" t="s">
        <v>195</v>
      </c>
      <c r="EA61" s="3">
        <v>0</v>
      </c>
      <c r="EB61" s="3">
        <v>0.5</v>
      </c>
      <c r="EC61" s="3">
        <v>0</v>
      </c>
      <c r="ED61" s="3">
        <v>0.5</v>
      </c>
      <c r="EE61" s="3">
        <v>0</v>
      </c>
      <c r="EF61" s="3">
        <v>0</v>
      </c>
      <c r="EG61" s="3">
        <v>0.5</v>
      </c>
      <c r="EH61" s="3">
        <v>0.5</v>
      </c>
      <c r="EI61" s="3">
        <v>0</v>
      </c>
      <c r="EJ61">
        <v>1</v>
      </c>
      <c r="EK61" s="3">
        <v>0</v>
      </c>
      <c r="EL61" s="3">
        <v>0.5</v>
      </c>
      <c r="EM61" s="3">
        <v>0</v>
      </c>
      <c r="EN61" s="3">
        <v>0.5</v>
      </c>
      <c r="EO61" s="3">
        <v>0.5</v>
      </c>
      <c r="EP61">
        <v>1</v>
      </c>
      <c r="EQ61">
        <v>1</v>
      </c>
      <c r="ER61">
        <v>1</v>
      </c>
      <c r="ES61">
        <v>1</v>
      </c>
      <c r="ET61" s="3">
        <v>0.5</v>
      </c>
      <c r="EU61" s="3">
        <v>0</v>
      </c>
      <c r="EV61" s="3">
        <v>0.5</v>
      </c>
      <c r="EW61" s="3">
        <v>0</v>
      </c>
      <c r="EX61" s="3">
        <v>0</v>
      </c>
      <c r="EY61" s="3">
        <v>0</v>
      </c>
      <c r="EZ61" s="3">
        <v>0.5</v>
      </c>
      <c r="FA61" s="3">
        <v>0.5</v>
      </c>
      <c r="FB61" s="3">
        <v>0.5</v>
      </c>
      <c r="FC61" s="3">
        <v>0.5</v>
      </c>
      <c r="FD61" s="3">
        <v>0</v>
      </c>
      <c r="FE61" s="3">
        <v>0</v>
      </c>
      <c r="FF61">
        <v>1</v>
      </c>
      <c r="FG61" s="3">
        <v>0</v>
      </c>
      <c r="FH61" s="3">
        <v>0</v>
      </c>
      <c r="FI61" s="3">
        <v>0</v>
      </c>
      <c r="FJ61" s="3">
        <v>0.5</v>
      </c>
      <c r="FK61" s="3">
        <v>0.5</v>
      </c>
      <c r="FL61">
        <v>1</v>
      </c>
      <c r="FM61" s="3">
        <v>0</v>
      </c>
      <c r="FN61" s="3">
        <v>0.5</v>
      </c>
      <c r="FO61" s="3">
        <v>0.5</v>
      </c>
      <c r="FP61" s="3">
        <v>0</v>
      </c>
      <c r="FQ61" s="3">
        <v>0.5</v>
      </c>
      <c r="FR61" s="3">
        <v>0</v>
      </c>
      <c r="FS61" s="3" t="s">
        <v>195</v>
      </c>
      <c r="FT61">
        <v>1</v>
      </c>
      <c r="FU61">
        <v>1</v>
      </c>
      <c r="FV61">
        <v>1</v>
      </c>
      <c r="FW61" s="3" t="s">
        <v>195</v>
      </c>
      <c r="FX61" s="3">
        <v>0</v>
      </c>
      <c r="FY61" s="3" t="s">
        <v>195</v>
      </c>
      <c r="FZ61" s="3">
        <v>0</v>
      </c>
      <c r="GA61" s="3">
        <v>0.5</v>
      </c>
      <c r="GB61" s="3">
        <v>0</v>
      </c>
      <c r="GC61" s="3">
        <v>0</v>
      </c>
      <c r="GD61" s="3">
        <v>0.5</v>
      </c>
      <c r="GE61" s="3">
        <v>0</v>
      </c>
      <c r="GF61">
        <v>1</v>
      </c>
      <c r="GG61" s="3">
        <v>0.5</v>
      </c>
      <c r="GH61">
        <v>1</v>
      </c>
      <c r="GI61" s="16">
        <v>1</v>
      </c>
      <c r="GJ61">
        <f t="shared" si="0"/>
        <v>49.5</v>
      </c>
    </row>
    <row r="62" spans="1:192" x14ac:dyDescent="0.2">
      <c r="A62" s="40" t="s">
        <v>351</v>
      </c>
      <c r="B62">
        <v>429540736</v>
      </c>
      <c r="C62" t="s">
        <v>189</v>
      </c>
      <c r="D62" t="s">
        <v>197</v>
      </c>
      <c r="G62">
        <v>1790</v>
      </c>
      <c r="H62">
        <v>1362</v>
      </c>
      <c r="I62" t="s">
        <v>197</v>
      </c>
      <c r="J62" t="s">
        <v>190</v>
      </c>
      <c r="K62" t="s">
        <v>191</v>
      </c>
      <c r="L62">
        <v>5373</v>
      </c>
      <c r="M62">
        <v>4084</v>
      </c>
      <c r="N62">
        <v>-1</v>
      </c>
      <c r="O62" t="s">
        <v>692</v>
      </c>
      <c r="P62" t="s">
        <v>192</v>
      </c>
      <c r="Q62" t="s">
        <v>693</v>
      </c>
      <c r="R62" t="s">
        <v>694</v>
      </c>
      <c r="S62" t="s">
        <v>813</v>
      </c>
      <c r="T62" t="s">
        <v>814</v>
      </c>
      <c r="U62">
        <v>3</v>
      </c>
      <c r="V62" t="s">
        <v>193</v>
      </c>
      <c r="W62">
        <v>6371</v>
      </c>
      <c r="X62">
        <v>4659</v>
      </c>
      <c r="Y62">
        <v>0</v>
      </c>
      <c r="Z62">
        <v>1</v>
      </c>
      <c r="AA62" s="26" t="s">
        <v>196</v>
      </c>
      <c r="AB62">
        <v>1</v>
      </c>
      <c r="AC62" s="26" t="s">
        <v>194</v>
      </c>
      <c r="AD62">
        <v>0</v>
      </c>
      <c r="AE62" s="3" t="s">
        <v>1133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0.5</v>
      </c>
      <c r="AT62" s="3">
        <v>0</v>
      </c>
      <c r="AU62">
        <v>1</v>
      </c>
      <c r="AV62" s="3">
        <v>0</v>
      </c>
      <c r="AW62">
        <v>1</v>
      </c>
      <c r="AX62" s="3">
        <v>0</v>
      </c>
      <c r="AY62" s="3">
        <v>0</v>
      </c>
      <c r="AZ62" s="3">
        <v>0</v>
      </c>
      <c r="BA62" s="3">
        <v>0</v>
      </c>
      <c r="BB62">
        <v>1</v>
      </c>
      <c r="BC62" s="3">
        <v>0</v>
      </c>
      <c r="BD62" s="3">
        <v>0</v>
      </c>
      <c r="BE62" s="3">
        <v>0</v>
      </c>
      <c r="BF62" s="3">
        <v>0</v>
      </c>
      <c r="BG62">
        <v>1</v>
      </c>
      <c r="BH62" s="3" t="s">
        <v>195</v>
      </c>
      <c r="BI62" s="3">
        <v>0</v>
      </c>
      <c r="BJ62" s="3">
        <v>0</v>
      </c>
      <c r="BK62">
        <v>1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 s="3">
        <v>0.5</v>
      </c>
      <c r="BT62">
        <v>1</v>
      </c>
      <c r="BU62" s="3" t="s">
        <v>195</v>
      </c>
      <c r="BV62">
        <v>1</v>
      </c>
      <c r="BW62">
        <v>1</v>
      </c>
      <c r="BX62">
        <v>1</v>
      </c>
      <c r="BY62" s="3">
        <v>0.5</v>
      </c>
      <c r="BZ62">
        <v>1</v>
      </c>
      <c r="CA62" s="3">
        <v>0.5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0.5</v>
      </c>
      <c r="DH62" s="3">
        <v>0</v>
      </c>
      <c r="DI62" s="3">
        <v>0</v>
      </c>
      <c r="DJ62" s="3">
        <v>0</v>
      </c>
      <c r="DK62" s="3">
        <v>0.5</v>
      </c>
      <c r="DL62" s="3">
        <v>0</v>
      </c>
      <c r="DM62" s="3">
        <v>0.5</v>
      </c>
      <c r="DN62" s="3">
        <v>0.5</v>
      </c>
      <c r="DO62" s="3">
        <v>0.5</v>
      </c>
      <c r="DP62" s="3">
        <v>0</v>
      </c>
      <c r="DQ62" s="3" t="s">
        <v>195</v>
      </c>
      <c r="DR62" s="3">
        <v>0.5</v>
      </c>
      <c r="DS62" s="3">
        <v>0.5</v>
      </c>
      <c r="DT62" s="3">
        <v>0</v>
      </c>
      <c r="DU62" s="3">
        <v>0</v>
      </c>
      <c r="DV62" s="3">
        <v>0.5</v>
      </c>
      <c r="DW62" s="3">
        <v>0</v>
      </c>
      <c r="DX62" s="3">
        <v>0</v>
      </c>
      <c r="DY62" s="3">
        <v>0.5</v>
      </c>
      <c r="DZ62" s="3" t="s">
        <v>195</v>
      </c>
      <c r="EA62" s="3">
        <v>0</v>
      </c>
      <c r="EB62" s="3">
        <v>0.5</v>
      </c>
      <c r="EC62" s="3">
        <v>0</v>
      </c>
      <c r="ED62" s="3">
        <v>0.5</v>
      </c>
      <c r="EE62" s="3">
        <v>0</v>
      </c>
      <c r="EF62" s="3">
        <v>0</v>
      </c>
      <c r="EG62" s="3">
        <v>0.5</v>
      </c>
      <c r="EH62" s="3">
        <v>0.5</v>
      </c>
      <c r="EI62" s="3">
        <v>0</v>
      </c>
      <c r="EJ62">
        <v>1</v>
      </c>
      <c r="EK62" s="3">
        <v>0</v>
      </c>
      <c r="EL62" s="3">
        <v>0.5</v>
      </c>
      <c r="EM62" s="3">
        <v>0</v>
      </c>
      <c r="EN62" s="3">
        <v>0.5</v>
      </c>
      <c r="EO62" s="3" t="s">
        <v>195</v>
      </c>
      <c r="EP62">
        <v>1</v>
      </c>
      <c r="EQ62">
        <v>1</v>
      </c>
      <c r="ER62">
        <v>1</v>
      </c>
      <c r="ES62">
        <v>1</v>
      </c>
      <c r="ET62" s="3">
        <v>0.5</v>
      </c>
      <c r="EU62" s="3">
        <v>0</v>
      </c>
      <c r="EV62" s="3">
        <v>0.5</v>
      </c>
      <c r="EW62" s="3">
        <v>0</v>
      </c>
      <c r="EX62" s="3">
        <v>0</v>
      </c>
      <c r="EY62" s="3">
        <v>0</v>
      </c>
      <c r="EZ62" s="3">
        <v>0.5</v>
      </c>
      <c r="FA62" s="3">
        <v>0.5</v>
      </c>
      <c r="FB62" s="3">
        <v>0.5</v>
      </c>
      <c r="FC62" s="3">
        <v>0.5</v>
      </c>
      <c r="FD62" s="3">
        <v>0</v>
      </c>
      <c r="FE62" s="3">
        <v>0.5</v>
      </c>
      <c r="FF62">
        <v>1</v>
      </c>
      <c r="FG62" s="3">
        <v>0</v>
      </c>
      <c r="FH62" s="3">
        <v>0</v>
      </c>
      <c r="FI62" s="3">
        <v>0</v>
      </c>
      <c r="FJ62" s="3">
        <v>0.5</v>
      </c>
      <c r="FK62" s="3">
        <v>0.5</v>
      </c>
      <c r="FL62">
        <v>1</v>
      </c>
      <c r="FM62" s="3">
        <v>0</v>
      </c>
      <c r="FN62" s="3">
        <v>0.5</v>
      </c>
      <c r="FO62" s="3">
        <v>0.5</v>
      </c>
      <c r="FP62" s="3">
        <v>0</v>
      </c>
      <c r="FQ62" s="3">
        <v>0.5</v>
      </c>
      <c r="FR62" s="3">
        <v>0</v>
      </c>
      <c r="FS62" s="3">
        <v>0.5</v>
      </c>
      <c r="FT62">
        <v>1</v>
      </c>
      <c r="FU62">
        <v>1</v>
      </c>
      <c r="FV62">
        <v>1</v>
      </c>
      <c r="FW62">
        <v>1</v>
      </c>
      <c r="FX62" s="3">
        <v>0</v>
      </c>
      <c r="FY62" s="3">
        <v>0.5</v>
      </c>
      <c r="FZ62" s="3">
        <v>0</v>
      </c>
      <c r="GA62" s="3">
        <v>0.5</v>
      </c>
      <c r="GB62" s="3">
        <v>0</v>
      </c>
      <c r="GC62" s="3">
        <v>0</v>
      </c>
      <c r="GD62" s="3">
        <v>0.5</v>
      </c>
      <c r="GE62" s="3">
        <v>0</v>
      </c>
      <c r="GF62">
        <v>1</v>
      </c>
      <c r="GG62" s="3">
        <v>0.5</v>
      </c>
      <c r="GH62">
        <v>1</v>
      </c>
      <c r="GI62" s="16">
        <v>1</v>
      </c>
      <c r="GJ62">
        <f t="shared" si="0"/>
        <v>56</v>
      </c>
    </row>
    <row r="63" spans="1:192" x14ac:dyDescent="0.2">
      <c r="A63" s="40" t="s">
        <v>351</v>
      </c>
      <c r="B63">
        <v>429540796</v>
      </c>
      <c r="C63" t="s">
        <v>188</v>
      </c>
      <c r="D63" t="s">
        <v>189</v>
      </c>
      <c r="G63">
        <v>1790</v>
      </c>
      <c r="H63">
        <v>1382</v>
      </c>
      <c r="I63" t="s">
        <v>189</v>
      </c>
      <c r="J63" t="s">
        <v>190</v>
      </c>
      <c r="K63" t="s">
        <v>191</v>
      </c>
      <c r="L63">
        <v>5373</v>
      </c>
      <c r="M63">
        <v>4144</v>
      </c>
      <c r="N63">
        <v>-1</v>
      </c>
      <c r="O63" t="s">
        <v>692</v>
      </c>
      <c r="P63" t="s">
        <v>192</v>
      </c>
      <c r="Q63" t="s">
        <v>693</v>
      </c>
      <c r="R63" t="s">
        <v>694</v>
      </c>
      <c r="S63" t="s">
        <v>815</v>
      </c>
      <c r="T63" t="s">
        <v>816</v>
      </c>
      <c r="U63">
        <v>3</v>
      </c>
      <c r="V63" t="s">
        <v>193</v>
      </c>
      <c r="W63">
        <v>6371</v>
      </c>
      <c r="X63">
        <v>4719</v>
      </c>
      <c r="Y63">
        <v>0</v>
      </c>
      <c r="Z63">
        <v>1</v>
      </c>
      <c r="AA63" s="26" t="s">
        <v>196</v>
      </c>
      <c r="AB63">
        <v>1</v>
      </c>
      <c r="AC63" s="26" t="s">
        <v>194</v>
      </c>
      <c r="AD63">
        <v>0</v>
      </c>
      <c r="AE63" s="3" t="s">
        <v>1133</v>
      </c>
      <c r="AF63" s="3">
        <v>0</v>
      </c>
      <c r="AG63" s="3">
        <v>0</v>
      </c>
      <c r="AH63" s="3" t="s">
        <v>195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0.5</v>
      </c>
      <c r="AT63" s="3">
        <v>0</v>
      </c>
      <c r="AU63">
        <v>1</v>
      </c>
      <c r="AV63" s="3" t="s">
        <v>195</v>
      </c>
      <c r="AW63">
        <v>1</v>
      </c>
      <c r="AX63" s="3">
        <v>0</v>
      </c>
      <c r="AY63" s="3">
        <v>0</v>
      </c>
      <c r="AZ63" s="3">
        <v>0</v>
      </c>
      <c r="BA63" s="3">
        <v>0</v>
      </c>
      <c r="BB63">
        <v>1</v>
      </c>
      <c r="BC63" s="3">
        <v>0</v>
      </c>
      <c r="BD63" s="3">
        <v>0</v>
      </c>
      <c r="BE63" s="3">
        <v>0</v>
      </c>
      <c r="BF63" s="3">
        <v>0</v>
      </c>
      <c r="BG63">
        <v>1</v>
      </c>
      <c r="BH63" s="3" t="s">
        <v>195</v>
      </c>
      <c r="BI63" s="3">
        <v>0</v>
      </c>
      <c r="BJ63" s="3" t="s">
        <v>195</v>
      </c>
      <c r="BK63" s="3" t="s">
        <v>195</v>
      </c>
      <c r="BL63">
        <v>1</v>
      </c>
      <c r="BM63" s="3" t="s">
        <v>195</v>
      </c>
      <c r="BN63">
        <v>1</v>
      </c>
      <c r="BO63">
        <v>1</v>
      </c>
      <c r="BP63">
        <v>1</v>
      </c>
      <c r="BQ63">
        <v>1</v>
      </c>
      <c r="BR63">
        <v>1</v>
      </c>
      <c r="BS63" s="3">
        <v>0.5</v>
      </c>
      <c r="BT63">
        <v>1</v>
      </c>
      <c r="BU63">
        <v>1</v>
      </c>
      <c r="BV63">
        <v>1</v>
      </c>
      <c r="BW63">
        <v>1</v>
      </c>
      <c r="BX63">
        <v>1</v>
      </c>
      <c r="BY63" s="3">
        <v>0.5</v>
      </c>
      <c r="BZ63">
        <v>1</v>
      </c>
      <c r="CA63" s="3">
        <v>0.5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0.5</v>
      </c>
      <c r="DH63" s="3">
        <v>0</v>
      </c>
      <c r="DI63" s="3">
        <v>0</v>
      </c>
      <c r="DJ63" s="3">
        <v>0</v>
      </c>
      <c r="DK63">
        <v>1</v>
      </c>
      <c r="DL63" s="3">
        <v>0</v>
      </c>
      <c r="DM63" s="3">
        <v>0.5</v>
      </c>
      <c r="DN63" s="3">
        <v>0.5</v>
      </c>
      <c r="DO63">
        <v>1</v>
      </c>
      <c r="DP63" s="3">
        <v>0</v>
      </c>
      <c r="DQ63" s="3">
        <v>0</v>
      </c>
      <c r="DR63" s="3">
        <v>0.5</v>
      </c>
      <c r="DS63" s="3">
        <v>0.5</v>
      </c>
      <c r="DT63" s="3">
        <v>0</v>
      </c>
      <c r="DU63" s="3">
        <v>0</v>
      </c>
      <c r="DV63" s="3">
        <v>0.5</v>
      </c>
      <c r="DW63" s="3">
        <v>0</v>
      </c>
      <c r="DX63" s="3">
        <v>0</v>
      </c>
      <c r="DY63" s="3">
        <v>0.5</v>
      </c>
      <c r="DZ63" s="3" t="s">
        <v>195</v>
      </c>
      <c r="EA63" s="3">
        <v>0</v>
      </c>
      <c r="EB63" s="3">
        <v>0.5</v>
      </c>
      <c r="EC63" s="3">
        <v>0</v>
      </c>
      <c r="ED63" s="3">
        <v>0.5</v>
      </c>
      <c r="EE63" s="3">
        <v>0</v>
      </c>
      <c r="EF63" s="3">
        <v>0</v>
      </c>
      <c r="EG63" s="3">
        <v>0.5</v>
      </c>
      <c r="EH63" s="3">
        <v>0.5</v>
      </c>
      <c r="EI63" s="3">
        <v>0</v>
      </c>
      <c r="EJ63">
        <v>1</v>
      </c>
      <c r="EK63" s="3">
        <v>0</v>
      </c>
      <c r="EL63" s="3">
        <v>0.5</v>
      </c>
      <c r="EM63" s="3">
        <v>0</v>
      </c>
      <c r="EN63" s="3">
        <v>0.5</v>
      </c>
      <c r="EO63" s="3">
        <v>0.5</v>
      </c>
      <c r="EP63">
        <v>1</v>
      </c>
      <c r="EQ63">
        <v>1</v>
      </c>
      <c r="ER63">
        <v>1</v>
      </c>
      <c r="ES63">
        <v>1</v>
      </c>
      <c r="ET63" s="3">
        <v>0.5</v>
      </c>
      <c r="EU63" s="3">
        <v>0</v>
      </c>
      <c r="EV63" s="3">
        <v>0.5</v>
      </c>
      <c r="EW63" s="3">
        <v>0</v>
      </c>
      <c r="EX63" s="3">
        <v>0</v>
      </c>
      <c r="EY63" s="3">
        <v>0</v>
      </c>
      <c r="EZ63" s="3">
        <v>0.5</v>
      </c>
      <c r="FA63" s="3">
        <v>0.5</v>
      </c>
      <c r="FB63" s="3">
        <v>0.5</v>
      </c>
      <c r="FC63" s="3">
        <v>0.5</v>
      </c>
      <c r="FD63" s="3">
        <v>0</v>
      </c>
      <c r="FE63" s="3">
        <v>0.5</v>
      </c>
      <c r="FF63">
        <v>1</v>
      </c>
      <c r="FG63" s="3">
        <v>0</v>
      </c>
      <c r="FH63" s="3">
        <v>0</v>
      </c>
      <c r="FI63" s="3">
        <v>0</v>
      </c>
      <c r="FJ63" s="3">
        <v>0.5</v>
      </c>
      <c r="FK63" s="3">
        <v>0.5</v>
      </c>
      <c r="FL63">
        <v>1</v>
      </c>
      <c r="FM63" s="3">
        <v>0</v>
      </c>
      <c r="FN63" s="3" t="s">
        <v>195</v>
      </c>
      <c r="FO63" s="3">
        <v>0.5</v>
      </c>
      <c r="FP63" s="3">
        <v>0</v>
      </c>
      <c r="FQ63" s="3">
        <v>0.5</v>
      </c>
      <c r="FR63" s="3" t="s">
        <v>195</v>
      </c>
      <c r="FS63">
        <v>1</v>
      </c>
      <c r="FT63">
        <v>1</v>
      </c>
      <c r="FU63">
        <v>1</v>
      </c>
      <c r="FV63">
        <v>1</v>
      </c>
      <c r="FW63">
        <v>1</v>
      </c>
      <c r="FX63" s="3">
        <v>0</v>
      </c>
      <c r="FY63" s="3">
        <v>0.5</v>
      </c>
      <c r="FZ63" s="3">
        <v>0</v>
      </c>
      <c r="GA63" s="3">
        <v>0.5</v>
      </c>
      <c r="GB63" s="3">
        <v>0</v>
      </c>
      <c r="GC63" s="3">
        <v>0</v>
      </c>
      <c r="GD63" s="3">
        <v>0.5</v>
      </c>
      <c r="GE63" s="3">
        <v>0</v>
      </c>
      <c r="GF63">
        <v>1</v>
      </c>
      <c r="GG63" s="3">
        <v>0.5</v>
      </c>
      <c r="GH63">
        <v>1</v>
      </c>
      <c r="GI63" s="16">
        <v>1</v>
      </c>
      <c r="GJ63">
        <f t="shared" si="0"/>
        <v>56.5</v>
      </c>
    </row>
    <row r="64" spans="1:192" x14ac:dyDescent="0.2">
      <c r="A64" s="40" t="s">
        <v>351</v>
      </c>
      <c r="B64">
        <v>429540815</v>
      </c>
      <c r="C64" t="s">
        <v>188</v>
      </c>
      <c r="D64" t="s">
        <v>189</v>
      </c>
      <c r="G64">
        <v>1790</v>
      </c>
      <c r="H64">
        <v>1388</v>
      </c>
      <c r="I64" t="s">
        <v>189</v>
      </c>
      <c r="J64" t="s">
        <v>190</v>
      </c>
      <c r="K64" t="s">
        <v>191</v>
      </c>
      <c r="L64">
        <v>5373</v>
      </c>
      <c r="M64">
        <v>4163</v>
      </c>
      <c r="N64">
        <v>-1</v>
      </c>
      <c r="O64" t="s">
        <v>692</v>
      </c>
      <c r="P64" t="s">
        <v>192</v>
      </c>
      <c r="Q64" t="s">
        <v>693</v>
      </c>
      <c r="R64" t="s">
        <v>694</v>
      </c>
      <c r="S64" t="s">
        <v>817</v>
      </c>
      <c r="T64" t="s">
        <v>818</v>
      </c>
      <c r="U64">
        <v>3</v>
      </c>
      <c r="V64" t="s">
        <v>193</v>
      </c>
      <c r="W64">
        <v>6371</v>
      </c>
      <c r="X64">
        <v>4738</v>
      </c>
      <c r="Y64">
        <v>0</v>
      </c>
      <c r="Z64">
        <v>1</v>
      </c>
      <c r="AA64" s="26" t="s">
        <v>196</v>
      </c>
      <c r="AB64">
        <v>1</v>
      </c>
      <c r="AC64" s="26" t="s">
        <v>194</v>
      </c>
      <c r="AD64">
        <v>0</v>
      </c>
      <c r="AE64" s="3" t="s">
        <v>1133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 t="s">
        <v>195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0.5</v>
      </c>
      <c r="AT64" s="3">
        <v>0</v>
      </c>
      <c r="AU64">
        <v>1</v>
      </c>
      <c r="AV64" s="3" t="s">
        <v>195</v>
      </c>
      <c r="AW64">
        <v>1</v>
      </c>
      <c r="AX64" s="3">
        <v>0</v>
      </c>
      <c r="AY64" s="3">
        <v>0</v>
      </c>
      <c r="AZ64" s="3">
        <v>0</v>
      </c>
      <c r="BA64" s="3">
        <v>0</v>
      </c>
      <c r="BB64">
        <v>1</v>
      </c>
      <c r="BC64" s="3">
        <v>0</v>
      </c>
      <c r="BD64" s="3">
        <v>0</v>
      </c>
      <c r="BE64" s="3">
        <v>0</v>
      </c>
      <c r="BF64" s="3">
        <v>0</v>
      </c>
      <c r="BG64">
        <v>1</v>
      </c>
      <c r="BH64" s="3" t="s">
        <v>195</v>
      </c>
      <c r="BI64" s="3">
        <v>0</v>
      </c>
      <c r="BJ64" s="3">
        <v>0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 s="3">
        <v>0.5</v>
      </c>
      <c r="BT64">
        <v>1</v>
      </c>
      <c r="BU64">
        <v>1</v>
      </c>
      <c r="BV64">
        <v>1</v>
      </c>
      <c r="BW64">
        <v>1</v>
      </c>
      <c r="BX64">
        <v>1</v>
      </c>
      <c r="BY64" s="3">
        <v>0.5</v>
      </c>
      <c r="BZ64">
        <v>1</v>
      </c>
      <c r="CA64" s="3">
        <v>0.5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0.5</v>
      </c>
      <c r="DH64" s="3">
        <v>0</v>
      </c>
      <c r="DI64" s="3">
        <v>0</v>
      </c>
      <c r="DJ64" s="3">
        <v>0</v>
      </c>
      <c r="DK64">
        <v>1</v>
      </c>
      <c r="DL64">
        <v>1</v>
      </c>
      <c r="DM64" s="3">
        <v>0.5</v>
      </c>
      <c r="DN64" s="3">
        <v>0.5</v>
      </c>
      <c r="DO64">
        <v>1</v>
      </c>
      <c r="DP64" s="3">
        <v>0</v>
      </c>
      <c r="DQ64" s="3">
        <v>0</v>
      </c>
      <c r="DR64" s="3">
        <v>0.5</v>
      </c>
      <c r="DS64" s="3">
        <v>0.5</v>
      </c>
      <c r="DT64" s="3">
        <v>0</v>
      </c>
      <c r="DU64" s="3">
        <v>0</v>
      </c>
      <c r="DV64" s="3">
        <v>0.5</v>
      </c>
      <c r="DW64" s="3">
        <v>0</v>
      </c>
      <c r="DX64" s="3">
        <v>0</v>
      </c>
      <c r="DY64" s="3">
        <v>0.5</v>
      </c>
      <c r="DZ64" s="3">
        <v>0.5</v>
      </c>
      <c r="EA64" s="3">
        <v>0</v>
      </c>
      <c r="EB64" s="3">
        <v>0.5</v>
      </c>
      <c r="EC64" s="3">
        <v>0.5</v>
      </c>
      <c r="ED64">
        <v>1</v>
      </c>
      <c r="EE64" s="3">
        <v>0</v>
      </c>
      <c r="EF64" s="3">
        <v>0.5</v>
      </c>
      <c r="EG64" s="3">
        <v>0.5</v>
      </c>
      <c r="EH64" s="3">
        <v>0.5</v>
      </c>
      <c r="EI64" s="3">
        <v>0</v>
      </c>
      <c r="EJ64">
        <v>1</v>
      </c>
      <c r="EK64" s="3">
        <v>0</v>
      </c>
      <c r="EL64">
        <v>1</v>
      </c>
      <c r="EM64" s="3">
        <v>0</v>
      </c>
      <c r="EN64" s="3">
        <v>0.5</v>
      </c>
      <c r="EO64" s="3">
        <v>0.5</v>
      </c>
      <c r="EP64">
        <v>1</v>
      </c>
      <c r="EQ64">
        <v>1</v>
      </c>
      <c r="ER64">
        <v>1</v>
      </c>
      <c r="ES64">
        <v>1</v>
      </c>
      <c r="ET64">
        <v>1</v>
      </c>
      <c r="EU64" s="3">
        <v>0</v>
      </c>
      <c r="EV64" s="3">
        <v>0.5</v>
      </c>
      <c r="EW64" s="3">
        <v>0</v>
      </c>
      <c r="EX64" s="3">
        <v>0</v>
      </c>
      <c r="EY64" s="3">
        <v>0</v>
      </c>
      <c r="EZ64" s="3">
        <v>0.5</v>
      </c>
      <c r="FA64" s="3">
        <v>0.5</v>
      </c>
      <c r="FB64" s="3">
        <v>0.5</v>
      </c>
      <c r="FC64" s="3">
        <v>0.5</v>
      </c>
      <c r="FD64" s="3">
        <v>0.5</v>
      </c>
      <c r="FE64" s="3">
        <v>0.5</v>
      </c>
      <c r="FF64">
        <v>1</v>
      </c>
      <c r="FG64" s="3">
        <v>0</v>
      </c>
      <c r="FH64" s="3">
        <v>0</v>
      </c>
      <c r="FI64" s="3">
        <v>0</v>
      </c>
      <c r="FJ64" s="3">
        <v>0.5</v>
      </c>
      <c r="FK64" s="3">
        <v>0.5</v>
      </c>
      <c r="FL64">
        <v>1</v>
      </c>
      <c r="FM64" s="3">
        <v>0.5</v>
      </c>
      <c r="FN64" s="3" t="s">
        <v>195</v>
      </c>
      <c r="FO64">
        <v>1</v>
      </c>
      <c r="FP64" s="3">
        <v>0</v>
      </c>
      <c r="FQ64" s="3">
        <v>0.5</v>
      </c>
      <c r="FR64" s="3" t="s">
        <v>195</v>
      </c>
      <c r="FS64">
        <v>1</v>
      </c>
      <c r="FT64">
        <v>1</v>
      </c>
      <c r="FU64">
        <v>1</v>
      </c>
      <c r="FV64">
        <v>1</v>
      </c>
      <c r="FW64">
        <v>1</v>
      </c>
      <c r="FX64" s="3">
        <v>0</v>
      </c>
      <c r="FY64" s="3">
        <v>0.5</v>
      </c>
      <c r="FZ64" s="3" t="s">
        <v>195</v>
      </c>
      <c r="GA64" s="3">
        <v>0.5</v>
      </c>
      <c r="GB64" s="3">
        <v>0</v>
      </c>
      <c r="GC64" s="3">
        <v>0</v>
      </c>
      <c r="GD64" s="3">
        <v>0.5</v>
      </c>
      <c r="GE64" s="3">
        <v>0</v>
      </c>
      <c r="GF64">
        <v>1</v>
      </c>
      <c r="GG64" s="3">
        <v>0.5</v>
      </c>
      <c r="GH64">
        <v>1</v>
      </c>
      <c r="GI64" s="16">
        <v>1</v>
      </c>
      <c r="GJ64">
        <f t="shared" si="0"/>
        <v>64</v>
      </c>
    </row>
    <row r="65" spans="1:192" x14ac:dyDescent="0.2">
      <c r="A65" s="40" t="s">
        <v>351</v>
      </c>
      <c r="B65">
        <v>429540838</v>
      </c>
      <c r="C65" t="s">
        <v>189</v>
      </c>
      <c r="D65" t="s">
        <v>188</v>
      </c>
      <c r="G65">
        <v>1790</v>
      </c>
      <c r="H65">
        <v>1396</v>
      </c>
      <c r="I65" t="s">
        <v>188</v>
      </c>
      <c r="J65" t="s">
        <v>190</v>
      </c>
      <c r="K65" t="s">
        <v>191</v>
      </c>
      <c r="L65">
        <v>5373</v>
      </c>
      <c r="M65">
        <v>4186</v>
      </c>
      <c r="N65">
        <v>-1</v>
      </c>
      <c r="O65" t="s">
        <v>692</v>
      </c>
      <c r="P65" t="s">
        <v>192</v>
      </c>
      <c r="Q65" t="s">
        <v>693</v>
      </c>
      <c r="R65" t="s">
        <v>694</v>
      </c>
      <c r="S65" t="s">
        <v>819</v>
      </c>
      <c r="T65" t="s">
        <v>820</v>
      </c>
      <c r="U65">
        <v>3</v>
      </c>
      <c r="V65" t="s">
        <v>193</v>
      </c>
      <c r="W65">
        <v>6371</v>
      </c>
      <c r="X65">
        <v>4761</v>
      </c>
      <c r="Y65">
        <v>0</v>
      </c>
      <c r="Z65">
        <v>1</v>
      </c>
      <c r="AA65" s="26" t="s">
        <v>196</v>
      </c>
      <c r="AB65">
        <v>1</v>
      </c>
      <c r="AC65" s="26" t="s">
        <v>194</v>
      </c>
      <c r="AD65">
        <v>0</v>
      </c>
      <c r="AE65" s="3">
        <v>0</v>
      </c>
      <c r="AF65" s="3">
        <v>0</v>
      </c>
      <c r="AG65" s="3">
        <v>0</v>
      </c>
      <c r="AH65" s="3" t="s">
        <v>195</v>
      </c>
      <c r="AI65" s="3">
        <v>0</v>
      </c>
      <c r="AJ65" s="3">
        <v>0</v>
      </c>
      <c r="AK65" s="3" t="s">
        <v>195</v>
      </c>
      <c r="AL65" s="3">
        <v>0</v>
      </c>
      <c r="AM65" s="3" t="s">
        <v>195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0.5</v>
      </c>
      <c r="AT65" s="3">
        <v>0</v>
      </c>
      <c r="AU65">
        <v>1</v>
      </c>
      <c r="AV65" s="3" t="s">
        <v>195</v>
      </c>
      <c r="AW65">
        <v>1</v>
      </c>
      <c r="AX65" s="3">
        <v>0</v>
      </c>
      <c r="AY65" s="3">
        <v>0</v>
      </c>
      <c r="AZ65" s="3">
        <v>0</v>
      </c>
      <c r="BA65" s="3">
        <v>0</v>
      </c>
      <c r="BB65">
        <v>1</v>
      </c>
      <c r="BC65" s="3">
        <v>0</v>
      </c>
      <c r="BD65" s="3">
        <v>0</v>
      </c>
      <c r="BE65" s="3">
        <v>0</v>
      </c>
      <c r="BF65" s="3">
        <v>0</v>
      </c>
      <c r="BG65">
        <v>1</v>
      </c>
      <c r="BH65" s="3">
        <v>0</v>
      </c>
      <c r="BI65" s="3">
        <v>0</v>
      </c>
      <c r="BJ65" s="3">
        <v>0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 s="3">
        <v>0.5</v>
      </c>
      <c r="BT65">
        <v>1</v>
      </c>
      <c r="BU65">
        <v>1</v>
      </c>
      <c r="BV65">
        <v>1</v>
      </c>
      <c r="BW65">
        <v>1</v>
      </c>
      <c r="BX65">
        <v>1</v>
      </c>
      <c r="BY65" s="3">
        <v>0.5</v>
      </c>
      <c r="BZ65">
        <v>1</v>
      </c>
      <c r="CA65" s="3">
        <v>0.5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0.5</v>
      </c>
      <c r="DH65" s="3">
        <v>0</v>
      </c>
      <c r="DI65" s="3">
        <v>0</v>
      </c>
      <c r="DJ65" s="3">
        <v>0</v>
      </c>
      <c r="DK65" s="3">
        <v>0.5</v>
      </c>
      <c r="DL65" s="3">
        <v>0</v>
      </c>
      <c r="DM65" s="3">
        <v>0.5</v>
      </c>
      <c r="DN65" s="3">
        <v>0.5</v>
      </c>
      <c r="DO65">
        <v>1</v>
      </c>
      <c r="DP65" s="3">
        <v>0</v>
      </c>
      <c r="DQ65" s="3">
        <v>0</v>
      </c>
      <c r="DR65" s="3">
        <v>0.5</v>
      </c>
      <c r="DS65" s="3">
        <v>0.5</v>
      </c>
      <c r="DT65" s="3">
        <v>0</v>
      </c>
      <c r="DU65" s="3">
        <v>0</v>
      </c>
      <c r="DV65" s="3">
        <v>0.5</v>
      </c>
      <c r="DW65" s="3">
        <v>0</v>
      </c>
      <c r="DX65" s="3">
        <v>0</v>
      </c>
      <c r="DY65" s="3">
        <v>0.5</v>
      </c>
      <c r="DZ65" s="3">
        <v>0.5</v>
      </c>
      <c r="EA65" s="3">
        <v>0</v>
      </c>
      <c r="EB65" s="3">
        <v>0.5</v>
      </c>
      <c r="EC65" s="3">
        <v>0</v>
      </c>
      <c r="ED65" s="3">
        <v>0.5</v>
      </c>
      <c r="EE65" s="3">
        <v>0</v>
      </c>
      <c r="EF65" s="3">
        <v>0</v>
      </c>
      <c r="EG65" s="3">
        <v>0.5</v>
      </c>
      <c r="EH65" s="3">
        <v>0.5</v>
      </c>
      <c r="EI65" s="3">
        <v>0</v>
      </c>
      <c r="EJ65">
        <v>1</v>
      </c>
      <c r="EK65" s="3">
        <v>0</v>
      </c>
      <c r="EL65" s="3">
        <v>0.5</v>
      </c>
      <c r="EM65" s="3">
        <v>0</v>
      </c>
      <c r="EN65" s="3">
        <v>0.5</v>
      </c>
      <c r="EO65" s="3">
        <v>0.5</v>
      </c>
      <c r="EP65">
        <v>1</v>
      </c>
      <c r="EQ65">
        <v>1</v>
      </c>
      <c r="ER65">
        <v>1</v>
      </c>
      <c r="ES65">
        <v>1</v>
      </c>
      <c r="ET65" s="3">
        <v>0.5</v>
      </c>
      <c r="EU65" s="3">
        <v>0</v>
      </c>
      <c r="EV65" s="3">
        <v>0.5</v>
      </c>
      <c r="EW65" s="3">
        <v>0</v>
      </c>
      <c r="EX65" s="3">
        <v>0</v>
      </c>
      <c r="EY65" s="3">
        <v>0</v>
      </c>
      <c r="EZ65" s="3">
        <v>0.5</v>
      </c>
      <c r="FA65" s="3">
        <v>0.5</v>
      </c>
      <c r="FB65" s="3">
        <v>0.5</v>
      </c>
      <c r="FC65" s="3">
        <v>0.5</v>
      </c>
      <c r="FD65" s="3">
        <v>0</v>
      </c>
      <c r="FE65" s="3">
        <v>0.5</v>
      </c>
      <c r="FF65">
        <v>1</v>
      </c>
      <c r="FG65" s="3">
        <v>0</v>
      </c>
      <c r="FH65" s="3">
        <v>0</v>
      </c>
      <c r="FI65" s="3">
        <v>0</v>
      </c>
      <c r="FJ65" s="3">
        <v>0.5</v>
      </c>
      <c r="FK65" s="3">
        <v>0.5</v>
      </c>
      <c r="FL65">
        <v>1</v>
      </c>
      <c r="FM65" s="3">
        <v>0</v>
      </c>
      <c r="FN65" s="3" t="s">
        <v>195</v>
      </c>
      <c r="FO65" s="3">
        <v>0.5</v>
      </c>
      <c r="FP65" s="3">
        <v>0</v>
      </c>
      <c r="FQ65" s="3">
        <v>0.5</v>
      </c>
      <c r="FR65" s="3" t="s">
        <v>195</v>
      </c>
      <c r="FS65">
        <v>1</v>
      </c>
      <c r="FT65">
        <v>1</v>
      </c>
      <c r="FU65">
        <v>1</v>
      </c>
      <c r="FV65">
        <v>1</v>
      </c>
      <c r="FW65">
        <v>1</v>
      </c>
      <c r="FX65" s="3">
        <v>0</v>
      </c>
      <c r="FY65" s="3">
        <v>0.5</v>
      </c>
      <c r="FZ65" s="3">
        <v>0</v>
      </c>
      <c r="GA65" s="3">
        <v>0.5</v>
      </c>
      <c r="GB65" s="3">
        <v>0</v>
      </c>
      <c r="GC65" s="3">
        <v>0</v>
      </c>
      <c r="GD65" s="3">
        <v>0.5</v>
      </c>
      <c r="GE65" s="3">
        <v>0</v>
      </c>
      <c r="GF65">
        <v>1</v>
      </c>
      <c r="GG65" s="3">
        <v>0.5</v>
      </c>
      <c r="GH65">
        <v>1</v>
      </c>
      <c r="GI65" s="16">
        <v>1</v>
      </c>
      <c r="GJ65">
        <f t="shared" si="0"/>
        <v>58.5</v>
      </c>
    </row>
    <row r="66" spans="1:192" x14ac:dyDescent="0.2">
      <c r="A66" s="40" t="s">
        <v>351</v>
      </c>
      <c r="B66">
        <v>429540848</v>
      </c>
      <c r="C66" t="s">
        <v>189</v>
      </c>
      <c r="D66" t="s">
        <v>188</v>
      </c>
      <c r="G66">
        <v>1790</v>
      </c>
      <c r="H66">
        <v>1399</v>
      </c>
      <c r="I66" t="s">
        <v>188</v>
      </c>
      <c r="J66" t="s">
        <v>190</v>
      </c>
      <c r="K66" t="s">
        <v>191</v>
      </c>
      <c r="L66">
        <v>5373</v>
      </c>
      <c r="M66">
        <v>4196</v>
      </c>
      <c r="N66">
        <v>-1</v>
      </c>
      <c r="O66" t="s">
        <v>692</v>
      </c>
      <c r="P66" t="s">
        <v>192</v>
      </c>
      <c r="Q66" t="s">
        <v>693</v>
      </c>
      <c r="R66" t="s">
        <v>694</v>
      </c>
      <c r="S66" t="s">
        <v>821</v>
      </c>
      <c r="T66" t="s">
        <v>822</v>
      </c>
      <c r="U66">
        <v>3</v>
      </c>
      <c r="V66" t="s">
        <v>193</v>
      </c>
      <c r="W66">
        <v>6371</v>
      </c>
      <c r="X66">
        <v>4771</v>
      </c>
      <c r="Y66">
        <v>0</v>
      </c>
      <c r="Z66">
        <v>1</v>
      </c>
      <c r="AA66" s="26" t="s">
        <v>196</v>
      </c>
      <c r="AB66">
        <v>1</v>
      </c>
      <c r="AC66" s="26" t="s">
        <v>194</v>
      </c>
      <c r="AD66">
        <v>0</v>
      </c>
      <c r="AE66" s="3" t="s">
        <v>195</v>
      </c>
      <c r="AF66" s="3">
        <v>0</v>
      </c>
      <c r="AG66" s="3">
        <v>0</v>
      </c>
      <c r="AH66" s="3" t="s">
        <v>195</v>
      </c>
      <c r="AI66" s="3">
        <v>0</v>
      </c>
      <c r="AJ66" s="3">
        <v>0</v>
      </c>
      <c r="AK66" s="3" t="s">
        <v>195</v>
      </c>
      <c r="AL66" s="3">
        <v>0</v>
      </c>
      <c r="AM66" s="3" t="s">
        <v>195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0.5</v>
      </c>
      <c r="AT66" s="3">
        <v>0</v>
      </c>
      <c r="AU66">
        <v>1</v>
      </c>
      <c r="AV66" s="3">
        <v>0</v>
      </c>
      <c r="AW66">
        <v>1</v>
      </c>
      <c r="AX66" s="3">
        <v>0</v>
      </c>
      <c r="AY66" s="3">
        <v>0</v>
      </c>
      <c r="AZ66" s="3">
        <v>0</v>
      </c>
      <c r="BA66" s="3">
        <v>0</v>
      </c>
      <c r="BB66">
        <v>1</v>
      </c>
      <c r="BC66" s="3">
        <v>0</v>
      </c>
      <c r="BD66" s="3">
        <v>0</v>
      </c>
      <c r="BE66" s="3">
        <v>0</v>
      </c>
      <c r="BF66" s="3">
        <v>0</v>
      </c>
      <c r="BG66">
        <v>1</v>
      </c>
      <c r="BH66" s="3">
        <v>0</v>
      </c>
      <c r="BI66" s="3">
        <v>0</v>
      </c>
      <c r="BJ66" s="3">
        <v>0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1</v>
      </c>
      <c r="BQ66">
        <v>1</v>
      </c>
      <c r="BR66">
        <v>1</v>
      </c>
      <c r="BS66" s="3">
        <v>0.5</v>
      </c>
      <c r="BT66">
        <v>1</v>
      </c>
      <c r="BU66">
        <v>1</v>
      </c>
      <c r="BV66">
        <v>1</v>
      </c>
      <c r="BW66">
        <v>1</v>
      </c>
      <c r="BX66">
        <v>1</v>
      </c>
      <c r="BY66" s="3">
        <v>0.5</v>
      </c>
      <c r="BZ66">
        <v>1</v>
      </c>
      <c r="CA66" s="3">
        <v>0.5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0.5</v>
      </c>
      <c r="DH66" s="3">
        <v>0</v>
      </c>
      <c r="DI66" s="3">
        <v>0</v>
      </c>
      <c r="DJ66" s="3">
        <v>0</v>
      </c>
      <c r="DK66">
        <v>1</v>
      </c>
      <c r="DL66" s="3">
        <v>0</v>
      </c>
      <c r="DM66" s="3">
        <v>0.5</v>
      </c>
      <c r="DN66" s="3">
        <v>0.5</v>
      </c>
      <c r="DO66" s="3">
        <v>0.5</v>
      </c>
      <c r="DP66" s="3">
        <v>0</v>
      </c>
      <c r="DQ66" s="3">
        <v>0</v>
      </c>
      <c r="DR66" s="3">
        <v>0.5</v>
      </c>
      <c r="DS66" s="3">
        <v>0.5</v>
      </c>
      <c r="DT66" s="3">
        <v>0</v>
      </c>
      <c r="DU66" s="3">
        <v>0</v>
      </c>
      <c r="DV66" s="3">
        <v>0.5</v>
      </c>
      <c r="DW66" s="3">
        <v>0</v>
      </c>
      <c r="DX66" s="3">
        <v>0</v>
      </c>
      <c r="DY66" s="3">
        <v>0.5</v>
      </c>
      <c r="DZ66" s="3">
        <v>0.5</v>
      </c>
      <c r="EA66" s="3">
        <v>0</v>
      </c>
      <c r="EB66" s="3">
        <v>0.5</v>
      </c>
      <c r="EC66" s="3">
        <v>0</v>
      </c>
      <c r="ED66" s="3">
        <v>0.5</v>
      </c>
      <c r="EE66" s="3">
        <v>0</v>
      </c>
      <c r="EF66" s="3">
        <v>0</v>
      </c>
      <c r="EG66" s="3">
        <v>0.5</v>
      </c>
      <c r="EH66" s="3">
        <v>0.5</v>
      </c>
      <c r="EI66" s="3">
        <v>0</v>
      </c>
      <c r="EJ66">
        <v>1</v>
      </c>
      <c r="EK66" s="3">
        <v>0</v>
      </c>
      <c r="EL66" s="3">
        <v>0.5</v>
      </c>
      <c r="EM66" s="3">
        <v>0</v>
      </c>
      <c r="EN66" s="3">
        <v>0.5</v>
      </c>
      <c r="EO66" s="3">
        <v>0.5</v>
      </c>
      <c r="EP66">
        <v>1</v>
      </c>
      <c r="EQ66">
        <v>1</v>
      </c>
      <c r="ER66">
        <v>1</v>
      </c>
      <c r="ES66">
        <v>1</v>
      </c>
      <c r="ET66" s="3">
        <v>0.5</v>
      </c>
      <c r="EU66" s="3">
        <v>0</v>
      </c>
      <c r="EV66" s="3">
        <v>0.5</v>
      </c>
      <c r="EW66" s="3">
        <v>0</v>
      </c>
      <c r="EX66" s="3">
        <v>0</v>
      </c>
      <c r="EY66" s="3">
        <v>0</v>
      </c>
      <c r="EZ66" s="3">
        <v>0.5</v>
      </c>
      <c r="FA66" s="3">
        <v>0.5</v>
      </c>
      <c r="FB66" s="3">
        <v>0.5</v>
      </c>
      <c r="FC66" s="3">
        <v>0.5</v>
      </c>
      <c r="FD66" s="3">
        <v>0</v>
      </c>
      <c r="FE66" s="3">
        <v>0.5</v>
      </c>
      <c r="FF66">
        <v>1</v>
      </c>
      <c r="FG66" s="3">
        <v>0</v>
      </c>
      <c r="FH66" s="3">
        <v>0</v>
      </c>
      <c r="FI66" s="3">
        <v>0</v>
      </c>
      <c r="FJ66" s="3">
        <v>0.5</v>
      </c>
      <c r="FK66" s="3">
        <v>0.5</v>
      </c>
      <c r="FL66">
        <v>1</v>
      </c>
      <c r="FM66" s="3">
        <v>0</v>
      </c>
      <c r="FN66" s="3">
        <v>0.5</v>
      </c>
      <c r="FO66" s="3">
        <v>0.5</v>
      </c>
      <c r="FP66" s="3">
        <v>0</v>
      </c>
      <c r="FQ66" s="3">
        <v>0.5</v>
      </c>
      <c r="FR66" s="3">
        <v>0</v>
      </c>
      <c r="FS66">
        <v>1</v>
      </c>
      <c r="FT66">
        <v>1</v>
      </c>
      <c r="FU66">
        <v>1</v>
      </c>
      <c r="FV66">
        <v>1</v>
      </c>
      <c r="FW66">
        <v>1</v>
      </c>
      <c r="FX66" s="3">
        <v>0</v>
      </c>
      <c r="FY66" s="3">
        <v>0.5</v>
      </c>
      <c r="FZ66" s="3">
        <v>0</v>
      </c>
      <c r="GA66" s="3">
        <v>0.5</v>
      </c>
      <c r="GB66" s="3">
        <v>0</v>
      </c>
      <c r="GC66" s="3">
        <v>0</v>
      </c>
      <c r="GD66" s="3">
        <v>0.5</v>
      </c>
      <c r="GE66" s="3">
        <v>0</v>
      </c>
      <c r="GF66">
        <v>1</v>
      </c>
      <c r="GG66" s="3">
        <v>0.5</v>
      </c>
      <c r="GH66">
        <v>1</v>
      </c>
      <c r="GI66" s="16">
        <v>1</v>
      </c>
      <c r="GJ66">
        <f t="shared" ref="GJ66:GJ86" si="1">SUM(AE66:GI66)</f>
        <v>59</v>
      </c>
    </row>
    <row r="67" spans="1:192" x14ac:dyDescent="0.2">
      <c r="A67" s="40" t="s">
        <v>351</v>
      </c>
      <c r="B67">
        <v>429540870</v>
      </c>
      <c r="C67" t="s">
        <v>197</v>
      </c>
      <c r="D67" t="s">
        <v>188</v>
      </c>
      <c r="G67">
        <v>1790</v>
      </c>
      <c r="H67">
        <v>1406</v>
      </c>
      <c r="I67" t="s">
        <v>188</v>
      </c>
      <c r="J67" t="s">
        <v>199</v>
      </c>
      <c r="K67" t="s">
        <v>200</v>
      </c>
      <c r="L67">
        <v>5373</v>
      </c>
      <c r="M67">
        <v>4218</v>
      </c>
      <c r="N67">
        <v>-1</v>
      </c>
      <c r="O67" t="s">
        <v>692</v>
      </c>
      <c r="P67" t="s">
        <v>192</v>
      </c>
      <c r="Q67" t="s">
        <v>693</v>
      </c>
      <c r="R67" t="s">
        <v>694</v>
      </c>
      <c r="S67" t="s">
        <v>823</v>
      </c>
      <c r="T67" t="s">
        <v>824</v>
      </c>
      <c r="U67">
        <v>3</v>
      </c>
      <c r="V67" t="s">
        <v>193</v>
      </c>
      <c r="W67">
        <v>6371</v>
      </c>
      <c r="X67">
        <v>4793</v>
      </c>
      <c r="Y67">
        <v>0</v>
      </c>
      <c r="Z67">
        <v>1</v>
      </c>
      <c r="AA67" s="26" t="s">
        <v>196</v>
      </c>
      <c r="AB67">
        <v>1</v>
      </c>
      <c r="AC67" s="26" t="s">
        <v>194</v>
      </c>
      <c r="AD67">
        <v>0</v>
      </c>
      <c r="AE67" s="3">
        <v>0</v>
      </c>
      <c r="AF67" s="3">
        <v>0</v>
      </c>
      <c r="AG67" s="3">
        <v>0</v>
      </c>
      <c r="AH67" s="3" t="s">
        <v>195</v>
      </c>
      <c r="AI67" s="3">
        <v>0</v>
      </c>
      <c r="AJ67" s="3">
        <v>0</v>
      </c>
      <c r="AK67" s="3" t="s">
        <v>195</v>
      </c>
      <c r="AL67" s="3">
        <v>0</v>
      </c>
      <c r="AM67" s="3" t="s">
        <v>195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0.5</v>
      </c>
      <c r="AT67" s="3">
        <v>0</v>
      </c>
      <c r="AU67">
        <v>1</v>
      </c>
      <c r="AV67" s="3" t="s">
        <v>195</v>
      </c>
      <c r="AW67">
        <v>1</v>
      </c>
      <c r="AX67" s="3">
        <v>0</v>
      </c>
      <c r="AY67" s="3">
        <v>0</v>
      </c>
      <c r="AZ67" s="3">
        <v>0</v>
      </c>
      <c r="BA67" s="3">
        <v>0</v>
      </c>
      <c r="BB67">
        <v>1</v>
      </c>
      <c r="BC67" s="3">
        <v>0</v>
      </c>
      <c r="BD67" s="3">
        <v>0</v>
      </c>
      <c r="BE67" s="3">
        <v>0</v>
      </c>
      <c r="BF67" s="3">
        <v>0</v>
      </c>
      <c r="BG67">
        <v>1</v>
      </c>
      <c r="BH67" s="3">
        <v>0</v>
      </c>
      <c r="BI67" s="3">
        <v>0</v>
      </c>
      <c r="BJ67" s="3">
        <v>0</v>
      </c>
      <c r="BK67">
        <v>1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 s="3">
        <v>0.5</v>
      </c>
      <c r="BT67">
        <v>1</v>
      </c>
      <c r="BU67">
        <v>1</v>
      </c>
      <c r="BV67">
        <v>1</v>
      </c>
      <c r="BW67">
        <v>1</v>
      </c>
      <c r="BX67">
        <v>1</v>
      </c>
      <c r="BY67" s="3">
        <v>0.5</v>
      </c>
      <c r="BZ67">
        <v>1</v>
      </c>
      <c r="CA67" s="3">
        <v>0.5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0.5</v>
      </c>
      <c r="DH67" s="3">
        <v>0</v>
      </c>
      <c r="DI67" s="3">
        <v>0</v>
      </c>
      <c r="DJ67" s="3">
        <v>0</v>
      </c>
      <c r="DK67">
        <v>1</v>
      </c>
      <c r="DL67" s="3">
        <v>0</v>
      </c>
      <c r="DM67" s="3">
        <v>0.5</v>
      </c>
      <c r="DN67" s="3">
        <v>0.5</v>
      </c>
      <c r="DO67" s="3">
        <v>0.5</v>
      </c>
      <c r="DP67" s="3">
        <v>0</v>
      </c>
      <c r="DQ67" s="3">
        <v>0</v>
      </c>
      <c r="DR67" s="3">
        <v>0.5</v>
      </c>
      <c r="DS67" s="3">
        <v>0.5</v>
      </c>
      <c r="DT67" s="3">
        <v>0</v>
      </c>
      <c r="DU67" s="3">
        <v>0</v>
      </c>
      <c r="DV67" s="3">
        <v>0.5</v>
      </c>
      <c r="DW67" s="3">
        <v>0</v>
      </c>
      <c r="DX67" s="3">
        <v>0</v>
      </c>
      <c r="DY67" s="3">
        <v>0.5</v>
      </c>
      <c r="DZ67" s="3">
        <v>0.5</v>
      </c>
      <c r="EA67" s="3" t="s">
        <v>195</v>
      </c>
      <c r="EB67" s="3">
        <v>0.5</v>
      </c>
      <c r="EC67" s="3">
        <v>0</v>
      </c>
      <c r="ED67" s="3">
        <v>0.5</v>
      </c>
      <c r="EE67" s="3">
        <v>0</v>
      </c>
      <c r="EF67" s="3">
        <v>0</v>
      </c>
      <c r="EG67" s="3">
        <v>0.5</v>
      </c>
      <c r="EH67" s="3">
        <v>0.5</v>
      </c>
      <c r="EI67" s="3">
        <v>0</v>
      </c>
      <c r="EJ67">
        <v>1</v>
      </c>
      <c r="EK67" s="3" t="s">
        <v>195</v>
      </c>
      <c r="EL67" s="3">
        <v>0.5</v>
      </c>
      <c r="EM67" s="3">
        <v>0</v>
      </c>
      <c r="EN67" s="3">
        <v>0.5</v>
      </c>
      <c r="EO67" s="3">
        <v>0.5</v>
      </c>
      <c r="EP67">
        <v>1</v>
      </c>
      <c r="EQ67">
        <v>1</v>
      </c>
      <c r="ER67">
        <v>1</v>
      </c>
      <c r="ES67">
        <v>1</v>
      </c>
      <c r="ET67" s="3">
        <v>0.5</v>
      </c>
      <c r="EU67" s="3">
        <v>0</v>
      </c>
      <c r="EV67" s="3">
        <v>0.5</v>
      </c>
      <c r="EW67" s="3">
        <v>0</v>
      </c>
      <c r="EX67" s="3">
        <v>0</v>
      </c>
      <c r="EY67" s="3">
        <v>0</v>
      </c>
      <c r="EZ67" s="3">
        <v>0.5</v>
      </c>
      <c r="FA67" s="3">
        <v>0.5</v>
      </c>
      <c r="FB67" s="3">
        <v>0.5</v>
      </c>
      <c r="FC67" s="3">
        <v>0.5</v>
      </c>
      <c r="FD67" s="3">
        <v>0</v>
      </c>
      <c r="FE67" s="3">
        <v>0.5</v>
      </c>
      <c r="FF67">
        <v>1</v>
      </c>
      <c r="FG67" s="3">
        <v>0</v>
      </c>
      <c r="FH67" s="3">
        <v>0</v>
      </c>
      <c r="FI67" s="3">
        <v>0</v>
      </c>
      <c r="FJ67" s="3">
        <v>0.5</v>
      </c>
      <c r="FK67" s="3">
        <v>0.5</v>
      </c>
      <c r="FL67">
        <v>1</v>
      </c>
      <c r="FM67" s="3">
        <v>0</v>
      </c>
      <c r="FN67" s="3">
        <v>0.5</v>
      </c>
      <c r="FO67" s="3">
        <v>0.5</v>
      </c>
      <c r="FP67" s="3">
        <v>0</v>
      </c>
      <c r="FQ67" s="3">
        <v>0.5</v>
      </c>
      <c r="FR67" s="3">
        <v>0</v>
      </c>
      <c r="FS67">
        <v>1</v>
      </c>
      <c r="FT67">
        <v>1</v>
      </c>
      <c r="FU67">
        <v>1</v>
      </c>
      <c r="FV67">
        <v>1</v>
      </c>
      <c r="FW67">
        <v>1</v>
      </c>
      <c r="FX67" s="3">
        <v>0</v>
      </c>
      <c r="FY67" s="3">
        <v>0.5</v>
      </c>
      <c r="FZ67" s="3">
        <v>0</v>
      </c>
      <c r="GA67" s="3">
        <v>0.5</v>
      </c>
      <c r="GB67" s="3">
        <v>0</v>
      </c>
      <c r="GC67" s="3">
        <v>0</v>
      </c>
      <c r="GD67" s="3">
        <v>0.5</v>
      </c>
      <c r="GE67" s="3">
        <v>0</v>
      </c>
      <c r="GF67">
        <v>1</v>
      </c>
      <c r="GG67" s="3">
        <v>0.5</v>
      </c>
      <c r="GH67">
        <v>1</v>
      </c>
      <c r="GI67" s="16">
        <v>1</v>
      </c>
      <c r="GJ67">
        <f t="shared" si="1"/>
        <v>59</v>
      </c>
    </row>
    <row r="68" spans="1:192" x14ac:dyDescent="0.2">
      <c r="A68" s="40" t="s">
        <v>351</v>
      </c>
      <c r="B68">
        <v>429540904</v>
      </c>
      <c r="C68" t="s">
        <v>188</v>
      </c>
      <c r="D68" t="s">
        <v>189</v>
      </c>
      <c r="G68">
        <v>1790</v>
      </c>
      <c r="H68">
        <v>1418</v>
      </c>
      <c r="I68" t="s">
        <v>189</v>
      </c>
      <c r="J68" t="s">
        <v>190</v>
      </c>
      <c r="K68" t="s">
        <v>191</v>
      </c>
      <c r="L68">
        <v>5373</v>
      </c>
      <c r="M68">
        <v>4252</v>
      </c>
      <c r="N68">
        <v>-1</v>
      </c>
      <c r="O68" t="s">
        <v>692</v>
      </c>
      <c r="P68" t="s">
        <v>192</v>
      </c>
      <c r="Q68" t="s">
        <v>693</v>
      </c>
      <c r="R68" t="s">
        <v>694</v>
      </c>
      <c r="S68" t="s">
        <v>825</v>
      </c>
      <c r="T68" t="s">
        <v>826</v>
      </c>
      <c r="U68">
        <v>3</v>
      </c>
      <c r="V68" t="s">
        <v>193</v>
      </c>
      <c r="W68">
        <v>6371</v>
      </c>
      <c r="X68">
        <v>4827</v>
      </c>
      <c r="Y68">
        <v>0</v>
      </c>
      <c r="Z68">
        <v>1</v>
      </c>
      <c r="AA68" s="26" t="s">
        <v>196</v>
      </c>
      <c r="AB68">
        <v>1</v>
      </c>
      <c r="AC68" s="26" t="s">
        <v>194</v>
      </c>
      <c r="AD68">
        <v>0</v>
      </c>
      <c r="AE68" s="3">
        <v>0</v>
      </c>
      <c r="AF68" s="3">
        <v>0</v>
      </c>
      <c r="AG68" s="3">
        <v>0</v>
      </c>
      <c r="AH68" s="3" t="s">
        <v>195</v>
      </c>
      <c r="AI68" s="3">
        <v>0</v>
      </c>
      <c r="AJ68" s="3">
        <v>0</v>
      </c>
      <c r="AK68" s="3">
        <v>0</v>
      </c>
      <c r="AL68" s="3">
        <v>0</v>
      </c>
      <c r="AM68" s="3" t="s">
        <v>195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0.5</v>
      </c>
      <c r="AT68" s="3">
        <v>0</v>
      </c>
      <c r="AU68">
        <v>1</v>
      </c>
      <c r="AV68" s="3">
        <v>0</v>
      </c>
      <c r="AW68">
        <v>1</v>
      </c>
      <c r="AX68" s="3">
        <v>0</v>
      </c>
      <c r="AY68" s="3">
        <v>0</v>
      </c>
      <c r="AZ68" s="3">
        <v>0</v>
      </c>
      <c r="BA68" s="3">
        <v>0</v>
      </c>
      <c r="BB68">
        <v>1</v>
      </c>
      <c r="BC68" s="3">
        <v>0</v>
      </c>
      <c r="BD68" s="3">
        <v>0</v>
      </c>
      <c r="BE68" s="3">
        <v>0</v>
      </c>
      <c r="BF68" s="3">
        <v>0</v>
      </c>
      <c r="BG68">
        <v>1</v>
      </c>
      <c r="BH68" s="3">
        <v>0</v>
      </c>
      <c r="BI68" s="3">
        <v>0</v>
      </c>
      <c r="BJ68" s="3">
        <v>0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 s="3">
        <v>0.5</v>
      </c>
      <c r="BT68">
        <v>1</v>
      </c>
      <c r="BU68">
        <v>1</v>
      </c>
      <c r="BV68">
        <v>1</v>
      </c>
      <c r="BW68">
        <v>1</v>
      </c>
      <c r="BX68">
        <v>1</v>
      </c>
      <c r="BY68" s="3">
        <v>0.5</v>
      </c>
      <c r="BZ68">
        <v>1</v>
      </c>
      <c r="CA68" s="3">
        <v>0.5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0.5</v>
      </c>
      <c r="DH68" s="3">
        <v>0</v>
      </c>
      <c r="DI68" s="3">
        <v>0</v>
      </c>
      <c r="DJ68" s="3">
        <v>0</v>
      </c>
      <c r="DK68" s="3">
        <v>0.5</v>
      </c>
      <c r="DL68" s="3">
        <v>0</v>
      </c>
      <c r="DM68" s="3">
        <v>0.5</v>
      </c>
      <c r="DN68" s="3">
        <v>0.5</v>
      </c>
      <c r="DO68">
        <v>1</v>
      </c>
      <c r="DP68" s="3">
        <v>0</v>
      </c>
      <c r="DQ68" s="3" t="s">
        <v>195</v>
      </c>
      <c r="DR68" s="3">
        <v>0.5</v>
      </c>
      <c r="DS68" s="3">
        <v>0.5</v>
      </c>
      <c r="DT68" s="3">
        <v>0</v>
      </c>
      <c r="DU68" s="3">
        <v>0</v>
      </c>
      <c r="DV68" s="3">
        <v>0.5</v>
      </c>
      <c r="DW68" s="3">
        <v>0</v>
      </c>
      <c r="DX68" s="3">
        <v>0</v>
      </c>
      <c r="DY68" s="3">
        <v>0.5</v>
      </c>
      <c r="DZ68" s="3">
        <v>0.5</v>
      </c>
      <c r="EA68" s="3">
        <v>0</v>
      </c>
      <c r="EB68" s="3">
        <v>0.5</v>
      </c>
      <c r="EC68" s="3">
        <v>0</v>
      </c>
      <c r="ED68" s="3">
        <v>0.5</v>
      </c>
      <c r="EE68" s="3">
        <v>0</v>
      </c>
      <c r="EF68" s="3">
        <v>0</v>
      </c>
      <c r="EG68" s="3">
        <v>0.5</v>
      </c>
      <c r="EH68" s="3">
        <v>0.5</v>
      </c>
      <c r="EI68" s="3">
        <v>0</v>
      </c>
      <c r="EJ68">
        <v>1</v>
      </c>
      <c r="EK68" s="3">
        <v>0</v>
      </c>
      <c r="EL68" s="3">
        <v>0.5</v>
      </c>
      <c r="EM68" s="3">
        <v>0</v>
      </c>
      <c r="EN68" s="3">
        <v>0.5</v>
      </c>
      <c r="EO68" s="3">
        <v>0.5</v>
      </c>
      <c r="EP68">
        <v>1</v>
      </c>
      <c r="EQ68">
        <v>1</v>
      </c>
      <c r="ER68">
        <v>1</v>
      </c>
      <c r="ES68">
        <v>1</v>
      </c>
      <c r="ET68" s="3">
        <v>0.5</v>
      </c>
      <c r="EU68" s="3">
        <v>0</v>
      </c>
      <c r="EV68" s="3">
        <v>0.5</v>
      </c>
      <c r="EW68" s="3">
        <v>0</v>
      </c>
      <c r="EX68" s="3">
        <v>0</v>
      </c>
      <c r="EY68" s="3">
        <v>0</v>
      </c>
      <c r="EZ68" s="3">
        <v>0.5</v>
      </c>
      <c r="FA68" s="3">
        <v>0.5</v>
      </c>
      <c r="FB68" s="3">
        <v>0.5</v>
      </c>
      <c r="FC68" s="3">
        <v>0.5</v>
      </c>
      <c r="FD68" s="3">
        <v>0</v>
      </c>
      <c r="FE68" s="3">
        <v>0.5</v>
      </c>
      <c r="FF68">
        <v>1</v>
      </c>
      <c r="FG68" s="3">
        <v>0</v>
      </c>
      <c r="FH68" s="3">
        <v>0</v>
      </c>
      <c r="FI68" s="3">
        <v>0</v>
      </c>
      <c r="FJ68" s="3">
        <v>0.5</v>
      </c>
      <c r="FK68" s="3">
        <v>0.5</v>
      </c>
      <c r="FL68">
        <v>1</v>
      </c>
      <c r="FM68" s="3">
        <v>0</v>
      </c>
      <c r="FN68" s="3">
        <v>0.5</v>
      </c>
      <c r="FO68" s="3">
        <v>0.5</v>
      </c>
      <c r="FP68" s="3">
        <v>0</v>
      </c>
      <c r="FQ68" s="3">
        <v>0.5</v>
      </c>
      <c r="FR68" s="3">
        <v>0</v>
      </c>
      <c r="FS68">
        <v>1</v>
      </c>
      <c r="FT68">
        <v>1</v>
      </c>
      <c r="FU68">
        <v>1</v>
      </c>
      <c r="FV68">
        <v>1</v>
      </c>
      <c r="FW68">
        <v>1</v>
      </c>
      <c r="FX68" s="3">
        <v>0</v>
      </c>
      <c r="FY68" s="3">
        <v>0.5</v>
      </c>
      <c r="FZ68" s="3">
        <v>0</v>
      </c>
      <c r="GA68" s="3">
        <v>0.5</v>
      </c>
      <c r="GB68" s="3">
        <v>0</v>
      </c>
      <c r="GC68" s="3">
        <v>0</v>
      </c>
      <c r="GD68" s="3">
        <v>0.5</v>
      </c>
      <c r="GE68" s="3">
        <v>0</v>
      </c>
      <c r="GF68">
        <v>1</v>
      </c>
      <c r="GG68" s="3">
        <v>0.5</v>
      </c>
      <c r="GH68">
        <v>1</v>
      </c>
      <c r="GI68" s="16">
        <v>1</v>
      </c>
      <c r="GJ68">
        <f t="shared" si="1"/>
        <v>59</v>
      </c>
    </row>
    <row r="69" spans="1:192" x14ac:dyDescent="0.2">
      <c r="A69" s="40" t="s">
        <v>351</v>
      </c>
      <c r="B69">
        <v>429540936</v>
      </c>
      <c r="C69" t="s">
        <v>189</v>
      </c>
      <c r="D69" t="s">
        <v>188</v>
      </c>
      <c r="G69">
        <v>1790</v>
      </c>
      <c r="H69">
        <v>1428</v>
      </c>
      <c r="I69" t="s">
        <v>188</v>
      </c>
      <c r="J69" t="s">
        <v>199</v>
      </c>
      <c r="K69" t="s">
        <v>200</v>
      </c>
      <c r="L69">
        <v>5373</v>
      </c>
      <c r="M69">
        <v>4284</v>
      </c>
      <c r="N69">
        <v>-1</v>
      </c>
      <c r="O69" t="s">
        <v>692</v>
      </c>
      <c r="P69" t="s">
        <v>192</v>
      </c>
      <c r="Q69" t="s">
        <v>693</v>
      </c>
      <c r="R69" t="s">
        <v>694</v>
      </c>
      <c r="S69" t="s">
        <v>827</v>
      </c>
      <c r="T69" t="s">
        <v>828</v>
      </c>
      <c r="U69">
        <v>3</v>
      </c>
      <c r="V69" t="s">
        <v>193</v>
      </c>
      <c r="W69">
        <v>6371</v>
      </c>
      <c r="X69">
        <v>4859</v>
      </c>
      <c r="Y69">
        <v>0</v>
      </c>
      <c r="Z69">
        <v>1</v>
      </c>
      <c r="AA69" s="26" t="s">
        <v>196</v>
      </c>
      <c r="AB69">
        <v>1</v>
      </c>
      <c r="AC69" s="26" t="s">
        <v>194</v>
      </c>
      <c r="AD69">
        <v>0</v>
      </c>
      <c r="AE69" s="3">
        <v>0</v>
      </c>
      <c r="AF69" s="3" t="s">
        <v>195</v>
      </c>
      <c r="AG69" s="3">
        <v>0</v>
      </c>
      <c r="AH69" s="3" t="s">
        <v>195</v>
      </c>
      <c r="AI69" s="3">
        <v>0</v>
      </c>
      <c r="AJ69" s="3">
        <v>0</v>
      </c>
      <c r="AK69" s="3">
        <v>0</v>
      </c>
      <c r="AL69" s="3">
        <v>0</v>
      </c>
      <c r="AM69" s="3" t="s">
        <v>195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0.5</v>
      </c>
      <c r="AT69" s="3">
        <v>0</v>
      </c>
      <c r="AU69">
        <v>1</v>
      </c>
      <c r="AV69" s="3">
        <v>0</v>
      </c>
      <c r="AW69">
        <v>1</v>
      </c>
      <c r="AX69" s="3">
        <v>0</v>
      </c>
      <c r="AY69" s="3">
        <v>0</v>
      </c>
      <c r="AZ69" s="3">
        <v>0</v>
      </c>
      <c r="BA69" s="3">
        <v>0</v>
      </c>
      <c r="BB69">
        <v>1</v>
      </c>
      <c r="BC69" s="3">
        <v>0</v>
      </c>
      <c r="BD69" s="3">
        <v>0</v>
      </c>
      <c r="BE69" s="3">
        <v>0</v>
      </c>
      <c r="BF69" s="3">
        <v>0</v>
      </c>
      <c r="BG69">
        <v>1</v>
      </c>
      <c r="BH69" s="3">
        <v>0</v>
      </c>
      <c r="BI69" s="3">
        <v>0</v>
      </c>
      <c r="BJ69" s="3">
        <v>0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 s="3">
        <v>0.5</v>
      </c>
      <c r="BT69">
        <v>1</v>
      </c>
      <c r="BU69">
        <v>1</v>
      </c>
      <c r="BV69">
        <v>1</v>
      </c>
      <c r="BW69">
        <v>1</v>
      </c>
      <c r="BX69">
        <v>1</v>
      </c>
      <c r="BY69" s="3">
        <v>0.5</v>
      </c>
      <c r="BZ69">
        <v>1</v>
      </c>
      <c r="CA69" s="3">
        <v>0.5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 s="3">
        <v>0.5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0.5</v>
      </c>
      <c r="DH69" s="3">
        <v>0</v>
      </c>
      <c r="DI69" s="3">
        <v>0</v>
      </c>
      <c r="DJ69" s="3">
        <v>0</v>
      </c>
      <c r="DK69" s="3">
        <v>0.5</v>
      </c>
      <c r="DL69" s="3">
        <v>0.5</v>
      </c>
      <c r="DM69" s="3">
        <v>0.5</v>
      </c>
      <c r="DN69" s="3">
        <v>0.5</v>
      </c>
      <c r="DO69" s="3" t="s">
        <v>195</v>
      </c>
      <c r="DP69" s="3">
        <v>0</v>
      </c>
      <c r="DQ69" s="3" t="s">
        <v>195</v>
      </c>
      <c r="DR69" s="3">
        <v>0.5</v>
      </c>
      <c r="DS69" s="3">
        <v>0.5</v>
      </c>
      <c r="DT69" s="3">
        <v>0.5</v>
      </c>
      <c r="DU69" s="3">
        <v>0</v>
      </c>
      <c r="DV69" s="3">
        <v>0.5</v>
      </c>
      <c r="DW69" s="3">
        <v>0</v>
      </c>
      <c r="DX69" s="3">
        <v>0</v>
      </c>
      <c r="DY69" s="3">
        <v>0.5</v>
      </c>
      <c r="DZ69" s="3">
        <v>0.5</v>
      </c>
      <c r="EA69" s="3">
        <v>0</v>
      </c>
      <c r="EB69" s="3">
        <v>0.5</v>
      </c>
      <c r="EC69" s="3">
        <v>0.5</v>
      </c>
      <c r="ED69" s="3">
        <v>0.5</v>
      </c>
      <c r="EE69" s="3">
        <v>0</v>
      </c>
      <c r="EF69" s="3">
        <v>0</v>
      </c>
      <c r="EG69">
        <v>1</v>
      </c>
      <c r="EH69" s="3">
        <v>0.5</v>
      </c>
      <c r="EI69" s="3">
        <v>0</v>
      </c>
      <c r="EJ69">
        <v>1</v>
      </c>
      <c r="EK69" s="3">
        <v>0</v>
      </c>
      <c r="EL69" s="3">
        <v>0.5</v>
      </c>
      <c r="EM69" s="3">
        <v>0</v>
      </c>
      <c r="EN69" s="3">
        <v>0.5</v>
      </c>
      <c r="EO69" s="3">
        <v>0.5</v>
      </c>
      <c r="EP69">
        <v>1</v>
      </c>
      <c r="EQ69">
        <v>1</v>
      </c>
      <c r="ER69">
        <v>1</v>
      </c>
      <c r="ES69">
        <v>1</v>
      </c>
      <c r="ET69" s="3">
        <v>0.5</v>
      </c>
      <c r="EU69" s="3">
        <v>0</v>
      </c>
      <c r="EV69" s="3">
        <v>0.5</v>
      </c>
      <c r="EW69" s="3">
        <v>0</v>
      </c>
      <c r="EX69" s="3">
        <v>0</v>
      </c>
      <c r="EY69" s="3">
        <v>0</v>
      </c>
      <c r="EZ69" s="3">
        <v>0.5</v>
      </c>
      <c r="FA69" s="3">
        <v>0.5</v>
      </c>
      <c r="FB69" s="3">
        <v>0.5</v>
      </c>
      <c r="FC69" s="3">
        <v>0.5</v>
      </c>
      <c r="FD69" s="3">
        <v>0</v>
      </c>
      <c r="FE69" s="3">
        <v>0.5</v>
      </c>
      <c r="FF69">
        <v>1</v>
      </c>
      <c r="FG69" s="3">
        <v>0</v>
      </c>
      <c r="FH69" s="3">
        <v>0</v>
      </c>
      <c r="FI69" s="3">
        <v>0</v>
      </c>
      <c r="FJ69" s="3">
        <v>0.5</v>
      </c>
      <c r="FK69" s="3">
        <v>0.5</v>
      </c>
      <c r="FL69">
        <v>1</v>
      </c>
      <c r="FM69" s="3">
        <v>0</v>
      </c>
      <c r="FN69" s="3">
        <v>0.5</v>
      </c>
      <c r="FO69" s="3">
        <v>0.5</v>
      </c>
      <c r="FP69" s="3">
        <v>0</v>
      </c>
      <c r="FQ69" s="3">
        <v>0.5</v>
      </c>
      <c r="FR69" s="3">
        <v>0</v>
      </c>
      <c r="FS69">
        <v>1</v>
      </c>
      <c r="FT69">
        <v>1</v>
      </c>
      <c r="FU69">
        <v>1</v>
      </c>
      <c r="FV69">
        <v>1</v>
      </c>
      <c r="FW69">
        <v>1</v>
      </c>
      <c r="FX69" s="3">
        <v>0</v>
      </c>
      <c r="FY69" s="3">
        <v>0.5</v>
      </c>
      <c r="FZ69" s="3">
        <v>0</v>
      </c>
      <c r="GA69" s="3">
        <v>0.5</v>
      </c>
      <c r="GB69" s="3">
        <v>0</v>
      </c>
      <c r="GC69" s="3">
        <v>0</v>
      </c>
      <c r="GD69" s="3">
        <v>0.5</v>
      </c>
      <c r="GE69" s="3">
        <v>0</v>
      </c>
      <c r="GF69">
        <v>1</v>
      </c>
      <c r="GG69" s="3">
        <v>0.5</v>
      </c>
      <c r="GH69">
        <v>1</v>
      </c>
      <c r="GI69" s="16">
        <v>1</v>
      </c>
      <c r="GJ69">
        <f t="shared" si="1"/>
        <v>59.5</v>
      </c>
    </row>
    <row r="70" spans="1:192" x14ac:dyDescent="0.2">
      <c r="A70" s="40" t="s">
        <v>351</v>
      </c>
      <c r="B70">
        <v>429540966</v>
      </c>
      <c r="C70" t="s">
        <v>197</v>
      </c>
      <c r="D70" t="s">
        <v>198</v>
      </c>
      <c r="G70">
        <v>1790</v>
      </c>
      <c r="H70">
        <v>1438</v>
      </c>
      <c r="I70" t="s">
        <v>198</v>
      </c>
      <c r="J70" t="s">
        <v>199</v>
      </c>
      <c r="K70" t="s">
        <v>200</v>
      </c>
      <c r="L70">
        <v>5373</v>
      </c>
      <c r="M70">
        <v>4314</v>
      </c>
      <c r="N70">
        <v>-1</v>
      </c>
      <c r="O70" t="s">
        <v>692</v>
      </c>
      <c r="P70" t="s">
        <v>192</v>
      </c>
      <c r="Q70" t="s">
        <v>693</v>
      </c>
      <c r="R70" t="s">
        <v>694</v>
      </c>
      <c r="S70" t="s">
        <v>829</v>
      </c>
      <c r="T70" t="s">
        <v>830</v>
      </c>
      <c r="U70">
        <v>3</v>
      </c>
      <c r="V70" t="s">
        <v>193</v>
      </c>
      <c r="W70">
        <v>6371</v>
      </c>
      <c r="X70">
        <v>4889</v>
      </c>
      <c r="Y70">
        <v>0</v>
      </c>
      <c r="Z70">
        <v>1</v>
      </c>
      <c r="AA70" s="26" t="s">
        <v>196</v>
      </c>
      <c r="AB70">
        <v>1</v>
      </c>
      <c r="AC70" s="26" t="s">
        <v>194</v>
      </c>
      <c r="AD70">
        <v>0</v>
      </c>
      <c r="AE70" s="3">
        <v>0</v>
      </c>
      <c r="AF70" s="3">
        <v>0</v>
      </c>
      <c r="AG70" s="3">
        <v>0</v>
      </c>
      <c r="AH70" s="3" t="s">
        <v>195</v>
      </c>
      <c r="AI70" s="3">
        <v>0</v>
      </c>
      <c r="AJ70" s="3">
        <v>0</v>
      </c>
      <c r="AK70" s="3">
        <v>0</v>
      </c>
      <c r="AL70" s="3" t="s">
        <v>195</v>
      </c>
      <c r="AM70" s="3" t="s">
        <v>195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0.5</v>
      </c>
      <c r="AT70" s="3" t="s">
        <v>195</v>
      </c>
      <c r="AU70">
        <v>1</v>
      </c>
      <c r="AV70" s="3">
        <v>0</v>
      </c>
      <c r="AW70">
        <v>1</v>
      </c>
      <c r="AX70" s="3">
        <v>0</v>
      </c>
      <c r="AY70" s="3">
        <v>0</v>
      </c>
      <c r="AZ70" s="3">
        <v>0</v>
      </c>
      <c r="BA70" s="3">
        <v>0</v>
      </c>
      <c r="BB70">
        <v>1</v>
      </c>
      <c r="BC70" s="3">
        <v>0</v>
      </c>
      <c r="BD70" s="3">
        <v>0</v>
      </c>
      <c r="BE70" s="3">
        <v>0</v>
      </c>
      <c r="BF70" s="3">
        <v>0</v>
      </c>
      <c r="BG70">
        <v>1</v>
      </c>
      <c r="BH70" s="3" t="s">
        <v>195</v>
      </c>
      <c r="BI70" s="3">
        <v>0</v>
      </c>
      <c r="BJ70" s="3">
        <v>0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 s="3">
        <v>0.5</v>
      </c>
      <c r="BT70">
        <v>1</v>
      </c>
      <c r="BU70">
        <v>1</v>
      </c>
      <c r="BV70">
        <v>1</v>
      </c>
      <c r="BW70">
        <v>1</v>
      </c>
      <c r="BX70">
        <v>1</v>
      </c>
      <c r="BY70" s="3">
        <v>0.5</v>
      </c>
      <c r="BZ70">
        <v>1</v>
      </c>
      <c r="CA70" s="3">
        <v>0.5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0.5</v>
      </c>
      <c r="DH70" s="3">
        <v>0</v>
      </c>
      <c r="DI70" s="3">
        <v>0</v>
      </c>
      <c r="DJ70" s="3">
        <v>0</v>
      </c>
      <c r="DK70">
        <v>1</v>
      </c>
      <c r="DL70" s="3">
        <v>0</v>
      </c>
      <c r="DM70" s="3">
        <v>0.5</v>
      </c>
      <c r="DN70" s="3">
        <v>0.5</v>
      </c>
      <c r="DO70" s="3">
        <v>0.5</v>
      </c>
      <c r="DP70" s="3">
        <v>0</v>
      </c>
      <c r="DQ70" s="3">
        <v>0</v>
      </c>
      <c r="DR70" s="3">
        <v>0.5</v>
      </c>
      <c r="DS70" s="3">
        <v>0.5</v>
      </c>
      <c r="DT70" s="3">
        <v>0</v>
      </c>
      <c r="DU70" s="3">
        <v>0</v>
      </c>
      <c r="DV70" s="3">
        <v>0.5</v>
      </c>
      <c r="DW70" s="3">
        <v>0</v>
      </c>
      <c r="DX70" s="3">
        <v>0</v>
      </c>
      <c r="DY70" s="3">
        <v>0.5</v>
      </c>
      <c r="DZ70" s="3">
        <v>0.5</v>
      </c>
      <c r="EA70" s="3">
        <v>0</v>
      </c>
      <c r="EB70" s="3">
        <v>0.5</v>
      </c>
      <c r="EC70" s="3">
        <v>0</v>
      </c>
      <c r="ED70">
        <v>1</v>
      </c>
      <c r="EE70" s="3">
        <v>0</v>
      </c>
      <c r="EF70" s="3">
        <v>0</v>
      </c>
      <c r="EG70" s="3">
        <v>0.5</v>
      </c>
      <c r="EH70" s="3">
        <v>0.5</v>
      </c>
      <c r="EI70" s="3">
        <v>0</v>
      </c>
      <c r="EJ70">
        <v>1</v>
      </c>
      <c r="EK70" s="3">
        <v>0</v>
      </c>
      <c r="EL70" s="3">
        <v>0.5</v>
      </c>
      <c r="EM70" s="3">
        <v>0</v>
      </c>
      <c r="EN70" s="3">
        <v>0.5</v>
      </c>
      <c r="EO70" s="3" t="s">
        <v>195</v>
      </c>
      <c r="EP70">
        <v>1</v>
      </c>
      <c r="EQ70">
        <v>1</v>
      </c>
      <c r="ER70">
        <v>1</v>
      </c>
      <c r="ES70">
        <v>1</v>
      </c>
      <c r="ET70">
        <v>1</v>
      </c>
      <c r="EU70" s="3">
        <v>0</v>
      </c>
      <c r="EV70" s="3">
        <v>0.5</v>
      </c>
      <c r="EW70" s="3">
        <v>0</v>
      </c>
      <c r="EX70" s="3">
        <v>0</v>
      </c>
      <c r="EY70" s="3">
        <v>0</v>
      </c>
      <c r="EZ70" s="3">
        <v>0.5</v>
      </c>
      <c r="FA70" s="3">
        <v>0.5</v>
      </c>
      <c r="FB70" s="3">
        <v>0.5</v>
      </c>
      <c r="FC70" s="3">
        <v>0.5</v>
      </c>
      <c r="FD70" s="3">
        <v>0</v>
      </c>
      <c r="FE70" s="3">
        <v>0.5</v>
      </c>
      <c r="FF70">
        <v>1</v>
      </c>
      <c r="FG70" s="3">
        <v>0</v>
      </c>
      <c r="FH70" s="3">
        <v>0</v>
      </c>
      <c r="FI70" s="3">
        <v>0</v>
      </c>
      <c r="FJ70" s="3">
        <v>0.5</v>
      </c>
      <c r="FK70" s="3">
        <v>0.5</v>
      </c>
      <c r="FL70">
        <v>1</v>
      </c>
      <c r="FM70" s="3">
        <v>0</v>
      </c>
      <c r="FN70" s="3">
        <v>0.5</v>
      </c>
      <c r="FO70" s="3">
        <v>0.5</v>
      </c>
      <c r="FP70" s="3">
        <v>0</v>
      </c>
      <c r="FQ70" s="3">
        <v>0.5</v>
      </c>
      <c r="FR70" s="3">
        <v>0</v>
      </c>
      <c r="FS70">
        <v>1</v>
      </c>
      <c r="FT70">
        <v>1</v>
      </c>
      <c r="FU70">
        <v>1</v>
      </c>
      <c r="FV70">
        <v>1</v>
      </c>
      <c r="FW70">
        <v>1</v>
      </c>
      <c r="FX70" s="3">
        <v>0</v>
      </c>
      <c r="FY70" s="3">
        <v>0.5</v>
      </c>
      <c r="FZ70" s="3">
        <v>0</v>
      </c>
      <c r="GA70" s="3">
        <v>0.5</v>
      </c>
      <c r="GB70" s="3">
        <v>0</v>
      </c>
      <c r="GC70" s="3">
        <v>0</v>
      </c>
      <c r="GD70" s="3">
        <v>0.5</v>
      </c>
      <c r="GE70" s="3">
        <v>0</v>
      </c>
      <c r="GF70">
        <v>1</v>
      </c>
      <c r="GG70" s="3">
        <v>0.5</v>
      </c>
      <c r="GH70">
        <v>1</v>
      </c>
      <c r="GI70" s="16">
        <v>1</v>
      </c>
      <c r="GJ70">
        <f t="shared" si="1"/>
        <v>59.5</v>
      </c>
    </row>
    <row r="71" spans="1:192" x14ac:dyDescent="0.2">
      <c r="A71" s="40" t="s">
        <v>351</v>
      </c>
      <c r="B71">
        <v>429541047</v>
      </c>
      <c r="C71" t="s">
        <v>189</v>
      </c>
      <c r="D71" t="s">
        <v>188</v>
      </c>
      <c r="G71">
        <v>1790</v>
      </c>
      <c r="H71">
        <v>1465</v>
      </c>
      <c r="I71" t="s">
        <v>188</v>
      </c>
      <c r="J71" t="s">
        <v>199</v>
      </c>
      <c r="K71" t="s">
        <v>200</v>
      </c>
      <c r="L71">
        <v>5373</v>
      </c>
      <c r="M71">
        <v>4395</v>
      </c>
      <c r="N71">
        <v>-1</v>
      </c>
      <c r="O71" t="s">
        <v>692</v>
      </c>
      <c r="P71" t="s">
        <v>192</v>
      </c>
      <c r="Q71" t="s">
        <v>693</v>
      </c>
      <c r="R71" t="s">
        <v>694</v>
      </c>
      <c r="S71" t="s">
        <v>831</v>
      </c>
      <c r="T71" t="s">
        <v>832</v>
      </c>
      <c r="U71">
        <v>3</v>
      </c>
      <c r="V71" t="s">
        <v>193</v>
      </c>
      <c r="W71">
        <v>6371</v>
      </c>
      <c r="X71">
        <v>4970</v>
      </c>
      <c r="Y71">
        <v>0</v>
      </c>
      <c r="Z71">
        <v>1</v>
      </c>
      <c r="AA71" s="26" t="s">
        <v>196</v>
      </c>
      <c r="AB71">
        <v>1</v>
      </c>
      <c r="AC71" s="26" t="s">
        <v>194</v>
      </c>
      <c r="AD71">
        <v>0</v>
      </c>
      <c r="AE71" s="3">
        <v>0</v>
      </c>
      <c r="AF71" s="3" t="s">
        <v>195</v>
      </c>
      <c r="AG71" s="3" t="s">
        <v>195</v>
      </c>
      <c r="AH71" s="3" t="s">
        <v>195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 t="s">
        <v>195</v>
      </c>
      <c r="AQ71" s="3">
        <v>0</v>
      </c>
      <c r="AR71" s="3">
        <v>0</v>
      </c>
      <c r="AS71" s="3">
        <v>0.5</v>
      </c>
      <c r="AT71" s="3" t="s">
        <v>195</v>
      </c>
      <c r="AU71">
        <v>1</v>
      </c>
      <c r="AV71" s="3">
        <v>0</v>
      </c>
      <c r="AW71">
        <v>1</v>
      </c>
      <c r="AX71" s="3">
        <v>0</v>
      </c>
      <c r="AY71" s="3">
        <v>0</v>
      </c>
      <c r="AZ71" s="3">
        <v>0.5</v>
      </c>
      <c r="BA71" s="3">
        <v>0</v>
      </c>
      <c r="BB71">
        <v>1</v>
      </c>
      <c r="BC71" s="3">
        <v>0</v>
      </c>
      <c r="BD71" s="3">
        <v>0</v>
      </c>
      <c r="BE71" s="3">
        <v>0</v>
      </c>
      <c r="BF71" s="3">
        <v>0</v>
      </c>
      <c r="BG71">
        <v>1</v>
      </c>
      <c r="BH71" s="3">
        <v>0</v>
      </c>
      <c r="BI71" s="3">
        <v>0</v>
      </c>
      <c r="BJ71" s="3">
        <v>0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 s="3">
        <v>0.5</v>
      </c>
      <c r="BT71">
        <v>1</v>
      </c>
      <c r="BU71">
        <v>1</v>
      </c>
      <c r="BV71">
        <v>1</v>
      </c>
      <c r="BW71">
        <v>1</v>
      </c>
      <c r="BX71">
        <v>1</v>
      </c>
      <c r="BY71" s="3">
        <v>0.5</v>
      </c>
      <c r="BZ71">
        <v>1</v>
      </c>
      <c r="CA71" s="3">
        <v>0.5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 t="s">
        <v>195</v>
      </c>
      <c r="DK71">
        <v>1</v>
      </c>
      <c r="DL71" s="3">
        <v>0</v>
      </c>
      <c r="DM71" s="3">
        <v>0.5</v>
      </c>
      <c r="DN71" s="3">
        <v>0.5</v>
      </c>
      <c r="DO71" s="3">
        <v>0.5</v>
      </c>
      <c r="DP71" s="3">
        <v>0</v>
      </c>
      <c r="DQ71" s="3">
        <v>0.5</v>
      </c>
      <c r="DR71" s="3">
        <v>0.5</v>
      </c>
      <c r="DS71" s="3">
        <v>0.5</v>
      </c>
      <c r="DT71" s="3">
        <v>0</v>
      </c>
      <c r="DU71" s="3">
        <v>0</v>
      </c>
      <c r="DV71" s="3">
        <v>0.5</v>
      </c>
      <c r="DW71" s="3">
        <v>0</v>
      </c>
      <c r="DX71" s="3">
        <v>0</v>
      </c>
      <c r="DY71" s="3">
        <v>0.5</v>
      </c>
      <c r="DZ71" s="3">
        <v>0.5</v>
      </c>
      <c r="EA71" s="3">
        <v>0</v>
      </c>
      <c r="EB71" s="3">
        <v>0.5</v>
      </c>
      <c r="EC71" s="3">
        <v>0.5</v>
      </c>
      <c r="ED71" s="3">
        <v>0.5</v>
      </c>
      <c r="EE71" s="3">
        <v>0</v>
      </c>
      <c r="EF71" s="3">
        <v>0</v>
      </c>
      <c r="EG71" s="3">
        <v>0.5</v>
      </c>
      <c r="EH71" s="3">
        <v>0.5</v>
      </c>
      <c r="EI71" s="3">
        <v>0.5</v>
      </c>
      <c r="EJ71">
        <v>1</v>
      </c>
      <c r="EK71" s="3">
        <v>0</v>
      </c>
      <c r="EL71" s="3">
        <v>0.5</v>
      </c>
      <c r="EM71" s="3">
        <v>0</v>
      </c>
      <c r="EN71" s="3">
        <v>0.5</v>
      </c>
      <c r="EO71" s="3">
        <v>0.5</v>
      </c>
      <c r="EP71" s="3">
        <v>0.5</v>
      </c>
      <c r="EQ71">
        <v>1</v>
      </c>
      <c r="ER71">
        <v>1</v>
      </c>
      <c r="ES71">
        <v>1</v>
      </c>
      <c r="ET71" s="3">
        <v>0.5</v>
      </c>
      <c r="EU71" s="3">
        <v>0</v>
      </c>
      <c r="EV71" s="3">
        <v>0.5</v>
      </c>
      <c r="EW71" s="3">
        <v>0</v>
      </c>
      <c r="EX71" s="3">
        <v>0</v>
      </c>
      <c r="EY71" s="3">
        <v>0</v>
      </c>
      <c r="EZ71" s="3">
        <v>0.5</v>
      </c>
      <c r="FA71" s="3">
        <v>0.5</v>
      </c>
      <c r="FB71" s="3">
        <v>0.5</v>
      </c>
      <c r="FC71" s="3">
        <v>0.5</v>
      </c>
      <c r="FD71" s="3">
        <v>0</v>
      </c>
      <c r="FE71">
        <v>1</v>
      </c>
      <c r="FF71">
        <v>1</v>
      </c>
      <c r="FG71" s="3">
        <v>0</v>
      </c>
      <c r="FH71" s="3">
        <v>0</v>
      </c>
      <c r="FI71" s="3">
        <v>0</v>
      </c>
      <c r="FJ71" s="3">
        <v>0.5</v>
      </c>
      <c r="FK71" s="3">
        <v>0.5</v>
      </c>
      <c r="FL71">
        <v>1</v>
      </c>
      <c r="FM71" s="3">
        <v>0</v>
      </c>
      <c r="FN71" s="3">
        <v>0.5</v>
      </c>
      <c r="FO71" s="3">
        <v>0.5</v>
      </c>
      <c r="FP71" s="3">
        <v>0</v>
      </c>
      <c r="FQ71" s="3">
        <v>0.5</v>
      </c>
      <c r="FR71" s="3">
        <v>0</v>
      </c>
      <c r="FS71">
        <v>1</v>
      </c>
      <c r="FT71">
        <v>1</v>
      </c>
      <c r="FU71" s="3" t="s">
        <v>195</v>
      </c>
      <c r="FV71">
        <v>1</v>
      </c>
      <c r="FW71">
        <v>1</v>
      </c>
      <c r="FX71" s="3">
        <v>0.5</v>
      </c>
      <c r="FY71" s="3">
        <v>0.5</v>
      </c>
      <c r="FZ71" s="3">
        <v>0</v>
      </c>
      <c r="GA71" s="3">
        <v>0.5</v>
      </c>
      <c r="GB71" s="3">
        <v>0</v>
      </c>
      <c r="GC71" s="3">
        <v>0</v>
      </c>
      <c r="GD71" s="3">
        <v>0.5</v>
      </c>
      <c r="GE71" s="3">
        <v>0</v>
      </c>
      <c r="GF71">
        <v>1</v>
      </c>
      <c r="GG71" s="3">
        <v>0.5</v>
      </c>
      <c r="GH71">
        <v>1</v>
      </c>
      <c r="GI71" s="16">
        <v>1</v>
      </c>
      <c r="GJ71">
        <f t="shared" si="1"/>
        <v>60</v>
      </c>
    </row>
    <row r="72" spans="1:192" x14ac:dyDescent="0.2">
      <c r="A72" s="40" t="s">
        <v>351</v>
      </c>
      <c r="B72">
        <v>429541095</v>
      </c>
      <c r="C72" t="s">
        <v>189</v>
      </c>
      <c r="D72" t="s">
        <v>188</v>
      </c>
      <c r="E72" t="s">
        <v>197</v>
      </c>
      <c r="G72">
        <v>1790</v>
      </c>
      <c r="H72">
        <v>1481</v>
      </c>
      <c r="I72" t="s">
        <v>188</v>
      </c>
      <c r="J72" t="s">
        <v>199</v>
      </c>
      <c r="K72" t="s">
        <v>200</v>
      </c>
      <c r="L72">
        <v>5373</v>
      </c>
      <c r="M72">
        <v>4443</v>
      </c>
      <c r="N72">
        <v>-1</v>
      </c>
      <c r="O72" t="s">
        <v>692</v>
      </c>
      <c r="P72" t="s">
        <v>192</v>
      </c>
      <c r="Q72" t="s">
        <v>693</v>
      </c>
      <c r="R72" t="s">
        <v>694</v>
      </c>
      <c r="S72" t="s">
        <v>833</v>
      </c>
      <c r="T72" t="s">
        <v>834</v>
      </c>
      <c r="U72">
        <v>3</v>
      </c>
      <c r="V72" t="s">
        <v>193</v>
      </c>
      <c r="W72">
        <v>6371</v>
      </c>
      <c r="X72">
        <v>5018</v>
      </c>
      <c r="Y72">
        <v>0</v>
      </c>
      <c r="Z72">
        <v>1</v>
      </c>
      <c r="AA72" s="26" t="s">
        <v>196</v>
      </c>
      <c r="AB72">
        <v>1</v>
      </c>
      <c r="AC72" s="26" t="s">
        <v>194</v>
      </c>
      <c r="AD72">
        <v>0</v>
      </c>
      <c r="AE72" s="3">
        <v>0</v>
      </c>
      <c r="AF72" s="3">
        <v>0</v>
      </c>
      <c r="AG72" s="3" t="s">
        <v>195</v>
      </c>
      <c r="AH72" s="3" t="s">
        <v>195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0.5</v>
      </c>
      <c r="AT72" s="3">
        <v>0</v>
      </c>
      <c r="AU72">
        <v>1</v>
      </c>
      <c r="AV72" s="3">
        <v>0</v>
      </c>
      <c r="AW72">
        <v>1</v>
      </c>
      <c r="AX72" s="3">
        <v>0</v>
      </c>
      <c r="AY72" s="3">
        <v>0.5</v>
      </c>
      <c r="AZ72" s="3">
        <v>0</v>
      </c>
      <c r="BA72" s="3">
        <v>0</v>
      </c>
      <c r="BB72">
        <v>1</v>
      </c>
      <c r="BC72" s="3">
        <v>0</v>
      </c>
      <c r="BD72" s="3">
        <v>0</v>
      </c>
      <c r="BE72" s="3">
        <v>0</v>
      </c>
      <c r="BF72" s="3">
        <v>0</v>
      </c>
      <c r="BG72">
        <v>1</v>
      </c>
      <c r="BH72" s="3">
        <v>0</v>
      </c>
      <c r="BI72" s="3">
        <v>0</v>
      </c>
      <c r="BJ72" s="3">
        <v>0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 s="3">
        <v>0.5</v>
      </c>
      <c r="BT72">
        <v>1</v>
      </c>
      <c r="BU72">
        <v>1</v>
      </c>
      <c r="BV72">
        <v>1</v>
      </c>
      <c r="BW72">
        <v>1</v>
      </c>
      <c r="BX72">
        <v>1</v>
      </c>
      <c r="BY72" s="3">
        <v>0.5</v>
      </c>
      <c r="BZ72">
        <v>1</v>
      </c>
      <c r="CA72" s="3">
        <v>0.5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>
        <v>1</v>
      </c>
      <c r="DL72" s="3">
        <v>0</v>
      </c>
      <c r="DM72" s="3">
        <v>0.5</v>
      </c>
      <c r="DN72" s="3">
        <v>0.5</v>
      </c>
      <c r="DO72">
        <v>1</v>
      </c>
      <c r="DP72" s="3">
        <v>0</v>
      </c>
      <c r="DQ72" s="3">
        <v>0.5</v>
      </c>
      <c r="DR72" s="3">
        <v>0.5</v>
      </c>
      <c r="DS72" s="3">
        <v>0.5</v>
      </c>
      <c r="DT72" s="3">
        <v>0</v>
      </c>
      <c r="DU72" s="3">
        <v>0</v>
      </c>
      <c r="DV72" s="3">
        <v>0.5</v>
      </c>
      <c r="DW72" s="3">
        <v>0</v>
      </c>
      <c r="DX72" s="3">
        <v>0</v>
      </c>
      <c r="DY72" s="3">
        <v>0.5</v>
      </c>
      <c r="DZ72" s="3">
        <v>0.5</v>
      </c>
      <c r="EA72" s="3">
        <v>0</v>
      </c>
      <c r="EB72" s="3">
        <v>0.5</v>
      </c>
      <c r="EC72" s="3">
        <v>0</v>
      </c>
      <c r="ED72" s="3">
        <v>0.5</v>
      </c>
      <c r="EE72" s="3">
        <v>0</v>
      </c>
      <c r="EF72" s="3">
        <v>0</v>
      </c>
      <c r="EG72" s="3">
        <v>0.5</v>
      </c>
      <c r="EH72" s="3">
        <v>0.5</v>
      </c>
      <c r="EI72" s="3">
        <v>0.5</v>
      </c>
      <c r="EJ72">
        <v>1</v>
      </c>
      <c r="EK72" s="3">
        <v>0</v>
      </c>
      <c r="EL72" s="3">
        <v>0.5</v>
      </c>
      <c r="EM72" s="3">
        <v>0</v>
      </c>
      <c r="EN72" s="3">
        <v>0.5</v>
      </c>
      <c r="EO72" s="3">
        <v>0.5</v>
      </c>
      <c r="EP72">
        <v>1</v>
      </c>
      <c r="EQ72">
        <v>1</v>
      </c>
      <c r="ER72">
        <v>1</v>
      </c>
      <c r="ES72">
        <v>1</v>
      </c>
      <c r="ET72" s="3">
        <v>0.5</v>
      </c>
      <c r="EU72" s="3">
        <v>0</v>
      </c>
      <c r="EV72" s="3">
        <v>0.5</v>
      </c>
      <c r="EW72" s="3">
        <v>0</v>
      </c>
      <c r="EX72" s="3">
        <v>0</v>
      </c>
      <c r="EY72" s="3">
        <v>0</v>
      </c>
      <c r="EZ72" s="3">
        <v>0.5</v>
      </c>
      <c r="FA72" s="3">
        <v>0.5</v>
      </c>
      <c r="FB72" s="3">
        <v>0.5</v>
      </c>
      <c r="FC72" s="3">
        <v>0.5</v>
      </c>
      <c r="FD72" s="3">
        <v>0</v>
      </c>
      <c r="FE72">
        <v>1</v>
      </c>
      <c r="FF72">
        <v>1</v>
      </c>
      <c r="FG72" s="3">
        <v>0</v>
      </c>
      <c r="FH72" s="3">
        <v>0</v>
      </c>
      <c r="FI72" s="3">
        <v>0</v>
      </c>
      <c r="FJ72" s="3">
        <v>0.5</v>
      </c>
      <c r="FK72" s="3">
        <v>0.5</v>
      </c>
      <c r="FL72">
        <v>1</v>
      </c>
      <c r="FM72" s="3">
        <v>0</v>
      </c>
      <c r="FN72" s="3">
        <v>0.5</v>
      </c>
      <c r="FO72" s="3">
        <v>0.5</v>
      </c>
      <c r="FP72" s="3">
        <v>0</v>
      </c>
      <c r="FQ72" s="3">
        <v>0.5</v>
      </c>
      <c r="FR72" s="3">
        <v>0</v>
      </c>
      <c r="FS72">
        <v>1</v>
      </c>
      <c r="FT72">
        <v>1</v>
      </c>
      <c r="FU72">
        <v>1</v>
      </c>
      <c r="FV72">
        <v>1</v>
      </c>
      <c r="FW72">
        <v>1</v>
      </c>
      <c r="FX72" s="3">
        <v>0.5</v>
      </c>
      <c r="FY72" s="3">
        <v>0.5</v>
      </c>
      <c r="FZ72" s="3" t="s">
        <v>195</v>
      </c>
      <c r="GA72" s="3">
        <v>0.5</v>
      </c>
      <c r="GB72" s="3">
        <v>0</v>
      </c>
      <c r="GC72" s="3">
        <v>0</v>
      </c>
      <c r="GD72" s="3">
        <v>0.5</v>
      </c>
      <c r="GE72" s="3">
        <v>0</v>
      </c>
      <c r="GF72">
        <v>1</v>
      </c>
      <c r="GG72" s="3">
        <v>0.5</v>
      </c>
      <c r="GH72">
        <v>1</v>
      </c>
      <c r="GI72" s="16">
        <v>1</v>
      </c>
      <c r="GJ72">
        <f t="shared" si="1"/>
        <v>61.5</v>
      </c>
    </row>
    <row r="73" spans="1:192" x14ac:dyDescent="0.2">
      <c r="A73" s="40" t="s">
        <v>351</v>
      </c>
      <c r="B73">
        <v>429541102</v>
      </c>
      <c r="C73" t="s">
        <v>197</v>
      </c>
      <c r="D73" t="s">
        <v>189</v>
      </c>
      <c r="G73">
        <v>1790</v>
      </c>
      <c r="H73">
        <v>1484</v>
      </c>
      <c r="I73" t="s">
        <v>189</v>
      </c>
      <c r="J73" t="s">
        <v>190</v>
      </c>
      <c r="K73" t="s">
        <v>191</v>
      </c>
      <c r="L73">
        <v>5373</v>
      </c>
      <c r="M73">
        <v>4450</v>
      </c>
      <c r="N73">
        <v>-1</v>
      </c>
      <c r="O73" t="s">
        <v>692</v>
      </c>
      <c r="P73" t="s">
        <v>192</v>
      </c>
      <c r="Q73" t="s">
        <v>693</v>
      </c>
      <c r="R73" t="s">
        <v>694</v>
      </c>
      <c r="S73" t="s">
        <v>835</v>
      </c>
      <c r="T73" t="s">
        <v>836</v>
      </c>
      <c r="U73">
        <v>3</v>
      </c>
      <c r="V73" t="s">
        <v>193</v>
      </c>
      <c r="W73">
        <v>6371</v>
      </c>
      <c r="X73">
        <v>5025</v>
      </c>
      <c r="Y73">
        <v>0</v>
      </c>
      <c r="Z73">
        <v>1</v>
      </c>
      <c r="AA73" s="26" t="s">
        <v>196</v>
      </c>
      <c r="AB73">
        <v>1</v>
      </c>
      <c r="AC73" s="26" t="s">
        <v>194</v>
      </c>
      <c r="AD73">
        <v>0</v>
      </c>
      <c r="AE73" s="3">
        <v>0</v>
      </c>
      <c r="AF73" s="3">
        <v>0</v>
      </c>
      <c r="AG73" s="3">
        <v>0</v>
      </c>
      <c r="AH73" s="3" t="s">
        <v>195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 t="s">
        <v>195</v>
      </c>
      <c r="AQ73" s="3">
        <v>0</v>
      </c>
      <c r="AR73" s="3">
        <v>0</v>
      </c>
      <c r="AS73" s="3">
        <v>0.5</v>
      </c>
      <c r="AT73" s="3">
        <v>0</v>
      </c>
      <c r="AU73">
        <v>1</v>
      </c>
      <c r="AV73" s="3">
        <v>0</v>
      </c>
      <c r="AW73">
        <v>1</v>
      </c>
      <c r="AX73" s="3">
        <v>0</v>
      </c>
      <c r="AY73" s="3">
        <v>0</v>
      </c>
      <c r="AZ73" s="3">
        <v>0</v>
      </c>
      <c r="BA73" s="3">
        <v>0</v>
      </c>
      <c r="BB73">
        <v>1</v>
      </c>
      <c r="BC73" s="3">
        <v>0</v>
      </c>
      <c r="BD73" s="3">
        <v>0</v>
      </c>
      <c r="BE73" s="3">
        <v>0</v>
      </c>
      <c r="BF73" s="3">
        <v>0</v>
      </c>
      <c r="BG73">
        <v>1</v>
      </c>
      <c r="BH73" s="3">
        <v>0</v>
      </c>
      <c r="BI73" s="3">
        <v>0</v>
      </c>
      <c r="BJ73" s="3">
        <v>0</v>
      </c>
      <c r="BK73">
        <v>1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  <c r="BS73" s="3">
        <v>0.5</v>
      </c>
      <c r="BT73">
        <v>1</v>
      </c>
      <c r="BU73">
        <v>1</v>
      </c>
      <c r="BV73">
        <v>1</v>
      </c>
      <c r="BW73">
        <v>1</v>
      </c>
      <c r="BX73">
        <v>1</v>
      </c>
      <c r="BY73" s="3">
        <v>0.5</v>
      </c>
      <c r="BZ73">
        <v>1</v>
      </c>
      <c r="CA73" s="3">
        <v>0.5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>
        <v>1</v>
      </c>
      <c r="DL73" s="3">
        <v>0</v>
      </c>
      <c r="DM73" s="3">
        <v>0.5</v>
      </c>
      <c r="DN73" s="3">
        <v>0.5</v>
      </c>
      <c r="DO73">
        <v>1</v>
      </c>
      <c r="DP73" s="3">
        <v>0</v>
      </c>
      <c r="DQ73" s="3">
        <v>0.5</v>
      </c>
      <c r="DR73" s="3">
        <v>0.5</v>
      </c>
      <c r="DS73" s="3">
        <v>0.5</v>
      </c>
      <c r="DT73" s="3">
        <v>0</v>
      </c>
      <c r="DU73" s="3">
        <v>0</v>
      </c>
      <c r="DV73" s="3">
        <v>0.5</v>
      </c>
      <c r="DW73" s="3">
        <v>0</v>
      </c>
      <c r="DX73" s="3">
        <v>0</v>
      </c>
      <c r="DY73" s="3">
        <v>0.5</v>
      </c>
      <c r="DZ73" s="3">
        <v>0.5</v>
      </c>
      <c r="EA73" s="3">
        <v>0</v>
      </c>
      <c r="EB73" s="3">
        <v>0.5</v>
      </c>
      <c r="EC73" s="3">
        <v>0</v>
      </c>
      <c r="ED73" s="3">
        <v>0.5</v>
      </c>
      <c r="EE73" s="3">
        <v>0</v>
      </c>
      <c r="EF73" s="3">
        <v>0</v>
      </c>
      <c r="EG73" s="3">
        <v>0.5</v>
      </c>
      <c r="EH73" s="3">
        <v>0.5</v>
      </c>
      <c r="EI73" s="3">
        <v>0.5</v>
      </c>
      <c r="EJ73">
        <v>1</v>
      </c>
      <c r="EK73" s="3">
        <v>0</v>
      </c>
      <c r="EL73" s="3">
        <v>0.5</v>
      </c>
      <c r="EM73" s="3">
        <v>0</v>
      </c>
      <c r="EN73" s="3">
        <v>0.5</v>
      </c>
      <c r="EO73" s="3">
        <v>0.5</v>
      </c>
      <c r="EP73">
        <v>1</v>
      </c>
      <c r="EQ73">
        <v>1</v>
      </c>
      <c r="ER73">
        <v>1</v>
      </c>
      <c r="ES73">
        <v>1</v>
      </c>
      <c r="ET73" s="3">
        <v>0.5</v>
      </c>
      <c r="EU73" s="3">
        <v>0</v>
      </c>
      <c r="EV73" s="3">
        <v>0.5</v>
      </c>
      <c r="EW73" s="3">
        <v>0</v>
      </c>
      <c r="EX73" s="3">
        <v>0</v>
      </c>
      <c r="EY73" s="3">
        <v>0</v>
      </c>
      <c r="EZ73" s="3">
        <v>0.5</v>
      </c>
      <c r="FA73" s="3">
        <v>0.5</v>
      </c>
      <c r="FB73" s="3">
        <v>0.5</v>
      </c>
      <c r="FC73" s="3">
        <v>0.5</v>
      </c>
      <c r="FD73" s="3">
        <v>0</v>
      </c>
      <c r="FE73">
        <v>1</v>
      </c>
      <c r="FF73">
        <v>1</v>
      </c>
      <c r="FG73" s="3">
        <v>0</v>
      </c>
      <c r="FH73" s="3">
        <v>0</v>
      </c>
      <c r="FI73" s="3">
        <v>0</v>
      </c>
      <c r="FJ73" s="3">
        <v>0.5</v>
      </c>
      <c r="FK73" s="3">
        <v>0.5</v>
      </c>
      <c r="FL73">
        <v>1</v>
      </c>
      <c r="FM73" s="3">
        <v>0</v>
      </c>
      <c r="FN73" s="3">
        <v>0.5</v>
      </c>
      <c r="FO73" s="3">
        <v>0.5</v>
      </c>
      <c r="FP73" s="3">
        <v>0</v>
      </c>
      <c r="FQ73" s="3">
        <v>0.5</v>
      </c>
      <c r="FR73" s="3">
        <v>0</v>
      </c>
      <c r="FS73">
        <v>1</v>
      </c>
      <c r="FT73">
        <v>1</v>
      </c>
      <c r="FU73">
        <v>1</v>
      </c>
      <c r="FV73">
        <v>1</v>
      </c>
      <c r="FW73">
        <v>1</v>
      </c>
      <c r="FX73" s="3">
        <v>0.5</v>
      </c>
      <c r="FY73" s="3">
        <v>0.5</v>
      </c>
      <c r="FZ73" s="3">
        <v>0</v>
      </c>
      <c r="GA73" s="3">
        <v>0.5</v>
      </c>
      <c r="GB73" s="3">
        <v>0</v>
      </c>
      <c r="GC73" s="3">
        <v>0</v>
      </c>
      <c r="GD73" s="3">
        <v>0.5</v>
      </c>
      <c r="GE73" s="3">
        <v>0</v>
      </c>
      <c r="GF73">
        <v>1</v>
      </c>
      <c r="GG73" s="3">
        <v>0.5</v>
      </c>
      <c r="GH73">
        <v>1</v>
      </c>
      <c r="GI73" s="16">
        <v>1</v>
      </c>
      <c r="GJ73">
        <f t="shared" si="1"/>
        <v>61</v>
      </c>
    </row>
    <row r="74" spans="1:192" x14ac:dyDescent="0.2">
      <c r="A74" s="40" t="s">
        <v>351</v>
      </c>
      <c r="B74">
        <v>429541152</v>
      </c>
      <c r="C74" t="s">
        <v>197</v>
      </c>
      <c r="D74" t="s">
        <v>198</v>
      </c>
      <c r="G74">
        <v>1790</v>
      </c>
      <c r="H74">
        <v>1500</v>
      </c>
      <c r="I74" t="s">
        <v>198</v>
      </c>
      <c r="J74" t="s">
        <v>199</v>
      </c>
      <c r="K74" t="s">
        <v>200</v>
      </c>
      <c r="L74">
        <v>5373</v>
      </c>
      <c r="M74">
        <v>4500</v>
      </c>
      <c r="N74">
        <v>-1</v>
      </c>
      <c r="O74" t="s">
        <v>692</v>
      </c>
      <c r="P74" t="s">
        <v>192</v>
      </c>
      <c r="Q74" t="s">
        <v>693</v>
      </c>
      <c r="R74" t="s">
        <v>694</v>
      </c>
      <c r="S74" t="s">
        <v>837</v>
      </c>
      <c r="T74" t="s">
        <v>838</v>
      </c>
      <c r="U74">
        <v>3</v>
      </c>
      <c r="V74" t="s">
        <v>193</v>
      </c>
      <c r="W74">
        <v>6371</v>
      </c>
      <c r="X74">
        <v>5075</v>
      </c>
      <c r="Y74">
        <v>0</v>
      </c>
      <c r="Z74">
        <v>1</v>
      </c>
      <c r="AA74" s="26" t="s">
        <v>196</v>
      </c>
      <c r="AB74">
        <v>1</v>
      </c>
      <c r="AC74" s="26" t="s">
        <v>194</v>
      </c>
      <c r="AD74">
        <v>0</v>
      </c>
      <c r="AE74" s="3" t="s">
        <v>195</v>
      </c>
      <c r="AF74" s="3" t="s">
        <v>195</v>
      </c>
      <c r="AG74" s="3">
        <v>0</v>
      </c>
      <c r="AH74" s="3" t="s">
        <v>195</v>
      </c>
      <c r="AI74" s="3">
        <v>0</v>
      </c>
      <c r="AJ74" s="3">
        <v>0</v>
      </c>
      <c r="AK74" s="3" t="s">
        <v>195</v>
      </c>
      <c r="AL74" s="3">
        <v>0</v>
      </c>
      <c r="AM74" s="3">
        <v>0</v>
      </c>
      <c r="AN74" s="3">
        <v>0</v>
      </c>
      <c r="AO74" s="3">
        <v>0</v>
      </c>
      <c r="AP74" s="3" t="s">
        <v>195</v>
      </c>
      <c r="AQ74" s="3">
        <v>0</v>
      </c>
      <c r="AR74" s="3">
        <v>0</v>
      </c>
      <c r="AS74" s="3">
        <v>0.5</v>
      </c>
      <c r="AT74" s="3">
        <v>0</v>
      </c>
      <c r="AU74">
        <v>1</v>
      </c>
      <c r="AV74" s="3">
        <v>0</v>
      </c>
      <c r="AW74">
        <v>1</v>
      </c>
      <c r="AX74" s="3">
        <v>0</v>
      </c>
      <c r="AY74" s="3">
        <v>0</v>
      </c>
      <c r="AZ74" s="3">
        <v>0</v>
      </c>
      <c r="BA74" s="3">
        <v>0</v>
      </c>
      <c r="BB74">
        <v>1</v>
      </c>
      <c r="BC74" s="3">
        <v>0</v>
      </c>
      <c r="BD74" s="3">
        <v>0</v>
      </c>
      <c r="BE74" s="3">
        <v>0</v>
      </c>
      <c r="BF74" s="3">
        <v>0</v>
      </c>
      <c r="BG74">
        <v>1</v>
      </c>
      <c r="BH74" s="3">
        <v>0</v>
      </c>
      <c r="BI74" s="3">
        <v>0</v>
      </c>
      <c r="BJ74" s="3">
        <v>0</v>
      </c>
      <c r="BK74">
        <v>1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 s="3">
        <v>0.5</v>
      </c>
      <c r="BT74">
        <v>1</v>
      </c>
      <c r="BU74">
        <v>1</v>
      </c>
      <c r="BV74">
        <v>1</v>
      </c>
      <c r="BW74">
        <v>1</v>
      </c>
      <c r="BX74">
        <v>1</v>
      </c>
      <c r="BY74" s="3">
        <v>0.5</v>
      </c>
      <c r="BZ74">
        <v>1</v>
      </c>
      <c r="CA74" s="3">
        <v>0.5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>
        <v>1</v>
      </c>
      <c r="DL74" s="3">
        <v>0.5</v>
      </c>
      <c r="DM74" s="3">
        <v>0.5</v>
      </c>
      <c r="DN74" s="3">
        <v>0.5</v>
      </c>
      <c r="DO74" s="3">
        <v>0.5</v>
      </c>
      <c r="DP74" s="3">
        <v>0</v>
      </c>
      <c r="DQ74" s="3">
        <v>0.5</v>
      </c>
      <c r="DR74" s="3">
        <v>0.5</v>
      </c>
      <c r="DS74" s="3">
        <v>0.5</v>
      </c>
      <c r="DT74" s="3">
        <v>0</v>
      </c>
      <c r="DU74" s="3" t="s">
        <v>195</v>
      </c>
      <c r="DV74" s="3">
        <v>0.5</v>
      </c>
      <c r="DW74" s="3">
        <v>0</v>
      </c>
      <c r="DX74" s="3">
        <v>0</v>
      </c>
      <c r="DY74" s="3">
        <v>0.5</v>
      </c>
      <c r="DZ74" s="3">
        <v>0.5</v>
      </c>
      <c r="EA74" s="3">
        <v>0</v>
      </c>
      <c r="EB74" s="3">
        <v>0.5</v>
      </c>
      <c r="EC74" s="3">
        <v>0</v>
      </c>
      <c r="ED74" s="3">
        <v>0.5</v>
      </c>
      <c r="EE74" s="3">
        <v>0</v>
      </c>
      <c r="EF74" s="3">
        <v>0</v>
      </c>
      <c r="EG74" s="3">
        <v>0.5</v>
      </c>
      <c r="EH74" s="3">
        <v>0.5</v>
      </c>
      <c r="EI74" s="3">
        <v>0.5</v>
      </c>
      <c r="EJ74">
        <v>1</v>
      </c>
      <c r="EK74" s="3">
        <v>0</v>
      </c>
      <c r="EL74" s="3">
        <v>0.5</v>
      </c>
      <c r="EM74" s="3">
        <v>0</v>
      </c>
      <c r="EN74" s="3">
        <v>0.5</v>
      </c>
      <c r="EO74" s="3">
        <v>0.5</v>
      </c>
      <c r="EP74">
        <v>1</v>
      </c>
      <c r="EQ74">
        <v>1</v>
      </c>
      <c r="ER74">
        <v>1</v>
      </c>
      <c r="ES74">
        <v>1</v>
      </c>
      <c r="ET74" s="3">
        <v>0.5</v>
      </c>
      <c r="EU74" s="3">
        <v>0</v>
      </c>
      <c r="EV74" s="3">
        <v>0.5</v>
      </c>
      <c r="EW74" s="3">
        <v>0</v>
      </c>
      <c r="EX74" s="3">
        <v>0</v>
      </c>
      <c r="EY74" s="3">
        <v>0</v>
      </c>
      <c r="EZ74" s="3">
        <v>0.5</v>
      </c>
      <c r="FA74" s="3">
        <v>0.5</v>
      </c>
      <c r="FB74" s="3">
        <v>0.5</v>
      </c>
      <c r="FC74" s="3">
        <v>0.5</v>
      </c>
      <c r="FD74" s="3">
        <v>0</v>
      </c>
      <c r="FE74" s="3">
        <v>0.5</v>
      </c>
      <c r="FF74">
        <v>1</v>
      </c>
      <c r="FG74" s="3">
        <v>0</v>
      </c>
      <c r="FH74" s="3">
        <v>0</v>
      </c>
      <c r="FI74" s="3">
        <v>0</v>
      </c>
      <c r="FJ74" s="3">
        <v>0.5</v>
      </c>
      <c r="FK74" s="3">
        <v>0.5</v>
      </c>
      <c r="FL74">
        <v>1</v>
      </c>
      <c r="FM74" s="3">
        <v>0</v>
      </c>
      <c r="FN74" s="3">
        <v>0.5</v>
      </c>
      <c r="FO74" s="3">
        <v>0.5</v>
      </c>
      <c r="FP74" s="3">
        <v>0</v>
      </c>
      <c r="FQ74" s="3">
        <v>0.5</v>
      </c>
      <c r="FR74" s="3">
        <v>0</v>
      </c>
      <c r="FS74">
        <v>1</v>
      </c>
      <c r="FT74" s="3" t="s">
        <v>195</v>
      </c>
      <c r="FU74">
        <v>1</v>
      </c>
      <c r="FV74">
        <v>1</v>
      </c>
      <c r="FW74">
        <v>1</v>
      </c>
      <c r="FX74" s="3">
        <v>0.5</v>
      </c>
      <c r="FY74" s="3">
        <v>0.5</v>
      </c>
      <c r="FZ74" s="3">
        <v>0</v>
      </c>
      <c r="GA74" s="3">
        <v>0.5</v>
      </c>
      <c r="GB74" s="3">
        <v>0</v>
      </c>
      <c r="GC74" s="3">
        <v>0</v>
      </c>
      <c r="GD74" s="3">
        <v>0.5</v>
      </c>
      <c r="GE74" s="3">
        <v>0</v>
      </c>
      <c r="GF74">
        <v>1</v>
      </c>
      <c r="GG74" s="3">
        <v>0.5</v>
      </c>
      <c r="GH74">
        <v>1</v>
      </c>
      <c r="GI74" s="16">
        <v>1</v>
      </c>
      <c r="GJ74">
        <f t="shared" si="1"/>
        <v>59.5</v>
      </c>
    </row>
    <row r="75" spans="1:192" x14ac:dyDescent="0.2">
      <c r="A75" s="40" t="s">
        <v>351</v>
      </c>
      <c r="B75">
        <v>429541200</v>
      </c>
      <c r="C75" t="s">
        <v>198</v>
      </c>
      <c r="D75" t="s">
        <v>188</v>
      </c>
      <c r="G75">
        <v>1790</v>
      </c>
      <c r="H75">
        <v>1516</v>
      </c>
      <c r="I75" t="s">
        <v>188</v>
      </c>
      <c r="J75" t="s">
        <v>199</v>
      </c>
      <c r="K75" t="s">
        <v>200</v>
      </c>
      <c r="L75">
        <v>5373</v>
      </c>
      <c r="M75">
        <v>4548</v>
      </c>
      <c r="N75">
        <v>-1</v>
      </c>
      <c r="O75" t="s">
        <v>692</v>
      </c>
      <c r="P75" t="s">
        <v>192</v>
      </c>
      <c r="Q75" t="s">
        <v>693</v>
      </c>
      <c r="R75" t="s">
        <v>694</v>
      </c>
      <c r="S75" t="s">
        <v>839</v>
      </c>
      <c r="T75" t="s">
        <v>840</v>
      </c>
      <c r="U75">
        <v>3</v>
      </c>
      <c r="V75" t="s">
        <v>193</v>
      </c>
      <c r="W75">
        <v>6371</v>
      </c>
      <c r="X75">
        <v>5123</v>
      </c>
      <c r="Y75">
        <v>0</v>
      </c>
      <c r="Z75">
        <v>1</v>
      </c>
      <c r="AA75" s="26" t="s">
        <v>196</v>
      </c>
      <c r="AB75">
        <v>1</v>
      </c>
      <c r="AC75" s="26" t="s">
        <v>194</v>
      </c>
      <c r="AD75">
        <v>0</v>
      </c>
      <c r="AE75" s="3">
        <v>0</v>
      </c>
      <c r="AF75" s="3" t="s">
        <v>195</v>
      </c>
      <c r="AG75" s="3" t="s">
        <v>195</v>
      </c>
      <c r="AH75" s="3" t="s">
        <v>195</v>
      </c>
      <c r="AI75" s="3">
        <v>0</v>
      </c>
      <c r="AJ75" s="3">
        <v>0</v>
      </c>
      <c r="AK75" s="3" t="s">
        <v>195</v>
      </c>
      <c r="AL75" s="3" t="s">
        <v>195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0.5</v>
      </c>
      <c r="AT75" s="3">
        <v>0</v>
      </c>
      <c r="AU75">
        <v>1</v>
      </c>
      <c r="AV75" s="3">
        <v>0</v>
      </c>
      <c r="AW75">
        <v>1</v>
      </c>
      <c r="AX75" s="3">
        <v>0</v>
      </c>
      <c r="AY75" s="3">
        <v>0</v>
      </c>
      <c r="AZ75" s="3">
        <v>0</v>
      </c>
      <c r="BA75" s="3">
        <v>0</v>
      </c>
      <c r="BB75">
        <v>1</v>
      </c>
      <c r="BC75" s="3">
        <v>0</v>
      </c>
      <c r="BD75" s="3">
        <v>0</v>
      </c>
      <c r="BE75" s="3">
        <v>0</v>
      </c>
      <c r="BF75" s="3">
        <v>0.5</v>
      </c>
      <c r="BG75">
        <v>1</v>
      </c>
      <c r="BH75" s="3">
        <v>0</v>
      </c>
      <c r="BI75" s="3" t="s">
        <v>195</v>
      </c>
      <c r="BJ75" s="3">
        <v>0</v>
      </c>
      <c r="BK75">
        <v>1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 s="3">
        <v>0.5</v>
      </c>
      <c r="BT75">
        <v>1</v>
      </c>
      <c r="BU75">
        <v>1</v>
      </c>
      <c r="BV75">
        <v>1</v>
      </c>
      <c r="BW75">
        <v>1</v>
      </c>
      <c r="BX75">
        <v>1</v>
      </c>
      <c r="BY75" s="3">
        <v>0.5</v>
      </c>
      <c r="BZ75">
        <v>1</v>
      </c>
      <c r="CA75" s="3">
        <v>0.5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>
        <v>1</v>
      </c>
      <c r="DL75" s="3">
        <v>0</v>
      </c>
      <c r="DM75" s="3">
        <v>0.5</v>
      </c>
      <c r="DN75" s="3">
        <v>0.5</v>
      </c>
      <c r="DO75">
        <v>1</v>
      </c>
      <c r="DP75" s="3">
        <v>0</v>
      </c>
      <c r="DQ75" s="3">
        <v>0.5</v>
      </c>
      <c r="DR75" s="3">
        <v>0.5</v>
      </c>
      <c r="DS75" s="3">
        <v>0.5</v>
      </c>
      <c r="DT75" s="3">
        <v>0</v>
      </c>
      <c r="DU75" s="3">
        <v>0</v>
      </c>
      <c r="DV75" s="3">
        <v>0.5</v>
      </c>
      <c r="DW75" s="3">
        <v>0</v>
      </c>
      <c r="DX75" s="3">
        <v>0</v>
      </c>
      <c r="DY75" s="3">
        <v>0.5</v>
      </c>
      <c r="DZ75" s="3">
        <v>0.5</v>
      </c>
      <c r="EA75" s="3">
        <v>0</v>
      </c>
      <c r="EB75" s="3">
        <v>0.5</v>
      </c>
      <c r="EC75" s="3">
        <v>0</v>
      </c>
      <c r="ED75" s="3">
        <v>0.5</v>
      </c>
      <c r="EE75" s="3">
        <v>0</v>
      </c>
      <c r="EF75" s="3">
        <v>0</v>
      </c>
      <c r="EG75" s="3">
        <v>0.5</v>
      </c>
      <c r="EH75" s="3">
        <v>0.5</v>
      </c>
      <c r="EI75" s="3">
        <v>0</v>
      </c>
      <c r="EJ75">
        <v>1</v>
      </c>
      <c r="EK75" s="3">
        <v>0</v>
      </c>
      <c r="EL75" s="3">
        <v>0.5</v>
      </c>
      <c r="EM75" s="3">
        <v>0</v>
      </c>
      <c r="EN75" s="3">
        <v>0.5</v>
      </c>
      <c r="EO75" s="3">
        <v>0.5</v>
      </c>
      <c r="EP75">
        <v>1</v>
      </c>
      <c r="EQ75">
        <v>1</v>
      </c>
      <c r="ER75">
        <v>1</v>
      </c>
      <c r="ES75">
        <v>1</v>
      </c>
      <c r="ET75" s="3">
        <v>0.5</v>
      </c>
      <c r="EU75" s="3">
        <v>0</v>
      </c>
      <c r="EV75" s="3">
        <v>0.5</v>
      </c>
      <c r="EW75" s="3">
        <v>0</v>
      </c>
      <c r="EX75" s="3">
        <v>0</v>
      </c>
      <c r="EY75" s="3">
        <v>0</v>
      </c>
      <c r="EZ75" s="3">
        <v>0.5</v>
      </c>
      <c r="FA75" s="3">
        <v>0.5</v>
      </c>
      <c r="FB75" s="3">
        <v>0.5</v>
      </c>
      <c r="FC75" s="3">
        <v>0.5</v>
      </c>
      <c r="FD75" s="3">
        <v>0</v>
      </c>
      <c r="FE75" s="3">
        <v>0.5</v>
      </c>
      <c r="FF75" s="3" t="s">
        <v>195</v>
      </c>
      <c r="FG75" s="3">
        <v>0</v>
      </c>
      <c r="FH75" s="3">
        <v>0</v>
      </c>
      <c r="FI75" s="3">
        <v>0</v>
      </c>
      <c r="FJ75" s="3">
        <v>0.5</v>
      </c>
      <c r="FK75" s="3">
        <v>0.5</v>
      </c>
      <c r="FL75">
        <v>1</v>
      </c>
      <c r="FM75" s="3">
        <v>0</v>
      </c>
      <c r="FN75" s="3">
        <v>0.5</v>
      </c>
      <c r="FO75" s="3">
        <v>0.5</v>
      </c>
      <c r="FP75" s="3">
        <v>0</v>
      </c>
      <c r="FQ75" s="3">
        <v>0.5</v>
      </c>
      <c r="FR75" s="3">
        <v>0</v>
      </c>
      <c r="FS75">
        <v>1</v>
      </c>
      <c r="FT75" s="3" t="s">
        <v>195</v>
      </c>
      <c r="FU75" s="3" t="s">
        <v>195</v>
      </c>
      <c r="FV75">
        <v>1</v>
      </c>
      <c r="FW75">
        <v>1</v>
      </c>
      <c r="FX75" s="3">
        <v>0.5</v>
      </c>
      <c r="FY75" s="3">
        <v>0.5</v>
      </c>
      <c r="FZ75" s="3">
        <v>0</v>
      </c>
      <c r="GA75" s="3">
        <v>0.5</v>
      </c>
      <c r="GB75" s="3">
        <v>0</v>
      </c>
      <c r="GC75" s="3">
        <v>0</v>
      </c>
      <c r="GD75" s="3">
        <v>0.5</v>
      </c>
      <c r="GE75" s="3">
        <v>0</v>
      </c>
      <c r="GF75">
        <v>1</v>
      </c>
      <c r="GG75" s="3">
        <v>0.5</v>
      </c>
      <c r="GH75">
        <v>1</v>
      </c>
      <c r="GI75" s="16">
        <v>1</v>
      </c>
      <c r="GJ75">
        <f t="shared" si="1"/>
        <v>57.5</v>
      </c>
    </row>
    <row r="76" spans="1:192" x14ac:dyDescent="0.2">
      <c r="A76" s="40" t="s">
        <v>351</v>
      </c>
      <c r="B76">
        <v>429541202</v>
      </c>
      <c r="C76" t="s">
        <v>188</v>
      </c>
      <c r="D76" t="s">
        <v>197</v>
      </c>
      <c r="G76">
        <v>1790</v>
      </c>
      <c r="H76">
        <v>1517</v>
      </c>
      <c r="I76" t="s">
        <v>197</v>
      </c>
      <c r="J76" t="s">
        <v>190</v>
      </c>
      <c r="K76" t="s">
        <v>191</v>
      </c>
      <c r="L76">
        <v>5373</v>
      </c>
      <c r="M76">
        <v>4550</v>
      </c>
      <c r="N76">
        <v>-1</v>
      </c>
      <c r="O76" t="s">
        <v>692</v>
      </c>
      <c r="P76" t="s">
        <v>192</v>
      </c>
      <c r="Q76" t="s">
        <v>693</v>
      </c>
      <c r="R76" t="s">
        <v>694</v>
      </c>
      <c r="S76" t="s">
        <v>841</v>
      </c>
      <c r="T76" t="s">
        <v>842</v>
      </c>
      <c r="U76">
        <v>3</v>
      </c>
      <c r="V76" t="s">
        <v>193</v>
      </c>
      <c r="W76">
        <v>6371</v>
      </c>
      <c r="X76">
        <v>5125</v>
      </c>
      <c r="Y76">
        <v>0</v>
      </c>
      <c r="Z76">
        <v>1</v>
      </c>
      <c r="AA76" s="26" t="s">
        <v>196</v>
      </c>
      <c r="AB76">
        <v>1</v>
      </c>
      <c r="AC76" s="26" t="s">
        <v>194</v>
      </c>
      <c r="AD76">
        <v>0</v>
      </c>
      <c r="AE76" s="3">
        <v>0</v>
      </c>
      <c r="AF76" s="3" t="s">
        <v>195</v>
      </c>
      <c r="AG76" s="3" t="s">
        <v>195</v>
      </c>
      <c r="AH76" s="3" t="s">
        <v>195</v>
      </c>
      <c r="AI76" s="3">
        <v>0</v>
      </c>
      <c r="AJ76" s="3">
        <v>0</v>
      </c>
      <c r="AK76" s="3" t="s">
        <v>195</v>
      </c>
      <c r="AL76" s="3" t="s">
        <v>195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0.5</v>
      </c>
      <c r="AT76" s="3">
        <v>0</v>
      </c>
      <c r="AU76">
        <v>1</v>
      </c>
      <c r="AV76" s="3">
        <v>0</v>
      </c>
      <c r="AW76">
        <v>1</v>
      </c>
      <c r="AX76" s="3">
        <v>0</v>
      </c>
      <c r="AY76" s="3">
        <v>0</v>
      </c>
      <c r="AZ76" s="3">
        <v>0</v>
      </c>
      <c r="BA76" s="3">
        <v>0</v>
      </c>
      <c r="BB76">
        <v>1</v>
      </c>
      <c r="BC76" s="3">
        <v>0</v>
      </c>
      <c r="BD76" s="3">
        <v>0</v>
      </c>
      <c r="BE76" s="3" t="s">
        <v>195</v>
      </c>
      <c r="BF76" s="3">
        <v>0.5</v>
      </c>
      <c r="BG76">
        <v>1</v>
      </c>
      <c r="BH76" s="3">
        <v>0</v>
      </c>
      <c r="BI76" s="3" t="s">
        <v>195</v>
      </c>
      <c r="BJ76" s="3">
        <v>0</v>
      </c>
      <c r="BK76">
        <v>1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R76">
        <v>1</v>
      </c>
      <c r="BS76" s="3">
        <v>0.5</v>
      </c>
      <c r="BT76">
        <v>1</v>
      </c>
      <c r="BU76">
        <v>1</v>
      </c>
      <c r="BV76">
        <v>1</v>
      </c>
      <c r="BW76">
        <v>1</v>
      </c>
      <c r="BX76">
        <v>1</v>
      </c>
      <c r="BY76" s="3">
        <v>0.5</v>
      </c>
      <c r="BZ76">
        <v>1</v>
      </c>
      <c r="CA76" s="3">
        <v>0.5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>
        <v>1</v>
      </c>
      <c r="DL76" s="3">
        <v>0</v>
      </c>
      <c r="DM76" s="3">
        <v>0.5</v>
      </c>
      <c r="DN76" s="3">
        <v>0.5</v>
      </c>
      <c r="DO76">
        <v>1</v>
      </c>
      <c r="DP76" s="3">
        <v>0</v>
      </c>
      <c r="DQ76" s="3">
        <v>0.5</v>
      </c>
      <c r="DR76" s="3">
        <v>0.5</v>
      </c>
      <c r="DS76" s="3">
        <v>0.5</v>
      </c>
      <c r="DT76" s="3">
        <v>0</v>
      </c>
      <c r="DU76" s="3">
        <v>0</v>
      </c>
      <c r="DV76" s="3">
        <v>0.5</v>
      </c>
      <c r="DW76" s="3">
        <v>0</v>
      </c>
      <c r="DX76" s="3">
        <v>0</v>
      </c>
      <c r="DY76" s="3">
        <v>0.5</v>
      </c>
      <c r="DZ76" s="3">
        <v>0.5</v>
      </c>
      <c r="EA76" s="3">
        <v>0</v>
      </c>
      <c r="EB76" s="3">
        <v>0.5</v>
      </c>
      <c r="EC76" s="3">
        <v>0</v>
      </c>
      <c r="ED76" s="3">
        <v>0.5</v>
      </c>
      <c r="EE76" s="3">
        <v>0</v>
      </c>
      <c r="EF76" s="3">
        <v>0</v>
      </c>
      <c r="EG76" s="3">
        <v>0.5</v>
      </c>
      <c r="EH76" s="3">
        <v>0.5</v>
      </c>
      <c r="EI76" s="3">
        <v>0</v>
      </c>
      <c r="EJ76">
        <v>1</v>
      </c>
      <c r="EK76" s="3">
        <v>0</v>
      </c>
      <c r="EL76" s="3">
        <v>0.5</v>
      </c>
      <c r="EM76" s="3">
        <v>0</v>
      </c>
      <c r="EN76" s="3">
        <v>0.5</v>
      </c>
      <c r="EO76" s="3">
        <v>0.5</v>
      </c>
      <c r="EP76">
        <v>1</v>
      </c>
      <c r="EQ76">
        <v>1</v>
      </c>
      <c r="ER76">
        <v>1</v>
      </c>
      <c r="ES76">
        <v>1</v>
      </c>
      <c r="ET76" s="3">
        <v>0.5</v>
      </c>
      <c r="EU76" s="3">
        <v>0</v>
      </c>
      <c r="EV76" s="3">
        <v>0.5</v>
      </c>
      <c r="EW76" s="3">
        <v>0</v>
      </c>
      <c r="EX76" s="3">
        <v>0</v>
      </c>
      <c r="EY76" s="3">
        <v>0</v>
      </c>
      <c r="EZ76" s="3">
        <v>0.5</v>
      </c>
      <c r="FA76" s="3">
        <v>0.5</v>
      </c>
      <c r="FB76" s="3">
        <v>0.5</v>
      </c>
      <c r="FC76" s="3">
        <v>0.5</v>
      </c>
      <c r="FD76" s="3">
        <v>0</v>
      </c>
      <c r="FE76" s="3">
        <v>0.5</v>
      </c>
      <c r="FF76">
        <v>1</v>
      </c>
      <c r="FG76" s="3">
        <v>0</v>
      </c>
      <c r="FH76" s="3">
        <v>0</v>
      </c>
      <c r="FI76" s="3">
        <v>0</v>
      </c>
      <c r="FJ76" s="3">
        <v>0.5</v>
      </c>
      <c r="FK76" s="3">
        <v>0.5</v>
      </c>
      <c r="FL76">
        <v>1</v>
      </c>
      <c r="FM76" s="3">
        <v>0</v>
      </c>
      <c r="FN76" s="3">
        <v>0.5</v>
      </c>
      <c r="FO76" s="3">
        <v>0.5</v>
      </c>
      <c r="FP76" s="3">
        <v>0</v>
      </c>
      <c r="FQ76" s="3">
        <v>0.5</v>
      </c>
      <c r="FR76" s="3">
        <v>0</v>
      </c>
      <c r="FS76">
        <v>1</v>
      </c>
      <c r="FT76">
        <v>1</v>
      </c>
      <c r="FU76" s="3" t="s">
        <v>195</v>
      </c>
      <c r="FV76">
        <v>1</v>
      </c>
      <c r="FW76">
        <v>1</v>
      </c>
      <c r="FX76" s="3">
        <v>0.5</v>
      </c>
      <c r="FY76" s="3">
        <v>0.5</v>
      </c>
      <c r="FZ76" s="3">
        <v>0</v>
      </c>
      <c r="GA76" s="3">
        <v>0.5</v>
      </c>
      <c r="GB76" s="3">
        <v>0</v>
      </c>
      <c r="GC76" s="3">
        <v>0</v>
      </c>
      <c r="GD76" s="3">
        <v>0.5</v>
      </c>
      <c r="GE76" s="3">
        <v>0</v>
      </c>
      <c r="GF76">
        <v>1</v>
      </c>
      <c r="GG76" s="3">
        <v>0.5</v>
      </c>
      <c r="GH76">
        <v>1</v>
      </c>
      <c r="GI76" s="16">
        <v>1</v>
      </c>
      <c r="GJ76">
        <f t="shared" si="1"/>
        <v>59.5</v>
      </c>
    </row>
    <row r="77" spans="1:192" x14ac:dyDescent="0.2">
      <c r="A77" s="40" t="s">
        <v>351</v>
      </c>
      <c r="B77">
        <v>429541216</v>
      </c>
      <c r="C77" t="s">
        <v>198</v>
      </c>
      <c r="D77" t="s">
        <v>197</v>
      </c>
      <c r="G77">
        <v>1790</v>
      </c>
      <c r="H77">
        <v>1522</v>
      </c>
      <c r="I77" t="s">
        <v>197</v>
      </c>
      <c r="J77" t="s">
        <v>190</v>
      </c>
      <c r="K77" t="s">
        <v>191</v>
      </c>
      <c r="L77">
        <v>5373</v>
      </c>
      <c r="M77">
        <v>4564</v>
      </c>
      <c r="N77">
        <v>-1</v>
      </c>
      <c r="O77" t="s">
        <v>692</v>
      </c>
      <c r="P77" t="s">
        <v>192</v>
      </c>
      <c r="Q77" t="s">
        <v>693</v>
      </c>
      <c r="R77" t="s">
        <v>694</v>
      </c>
      <c r="S77" t="s">
        <v>843</v>
      </c>
      <c r="T77" t="s">
        <v>844</v>
      </c>
      <c r="U77">
        <v>3</v>
      </c>
      <c r="V77" t="s">
        <v>193</v>
      </c>
      <c r="W77">
        <v>6371</v>
      </c>
      <c r="X77">
        <v>5139</v>
      </c>
      <c r="Y77">
        <v>0</v>
      </c>
      <c r="Z77">
        <v>1</v>
      </c>
      <c r="AA77" s="26" t="s">
        <v>196</v>
      </c>
      <c r="AB77">
        <v>1</v>
      </c>
      <c r="AC77" s="26" t="s">
        <v>194</v>
      </c>
      <c r="AD77">
        <v>0</v>
      </c>
      <c r="AE77" s="3">
        <v>0</v>
      </c>
      <c r="AF77" s="3" t="s">
        <v>195</v>
      </c>
      <c r="AG77" s="3" t="s">
        <v>195</v>
      </c>
      <c r="AH77" s="3">
        <v>0</v>
      </c>
      <c r="AI77" s="3">
        <v>0</v>
      </c>
      <c r="AJ77" s="3">
        <v>0</v>
      </c>
      <c r="AK77" s="3" t="s">
        <v>195</v>
      </c>
      <c r="AL77" s="3" t="s">
        <v>195</v>
      </c>
      <c r="AM77" s="3">
        <v>0</v>
      </c>
      <c r="AN77" s="3">
        <v>0</v>
      </c>
      <c r="AO77" s="3">
        <v>0</v>
      </c>
      <c r="AP77" s="3" t="s">
        <v>195</v>
      </c>
      <c r="AQ77" s="3">
        <v>0</v>
      </c>
      <c r="AR77" s="3">
        <v>0</v>
      </c>
      <c r="AS77" s="3">
        <v>0.5</v>
      </c>
      <c r="AT77" s="3">
        <v>0</v>
      </c>
      <c r="AU77">
        <v>1</v>
      </c>
      <c r="AV77" s="3">
        <v>0</v>
      </c>
      <c r="AW77" s="3" t="s">
        <v>195</v>
      </c>
      <c r="AX77" s="3">
        <v>0</v>
      </c>
      <c r="AY77" s="3">
        <v>0</v>
      </c>
      <c r="AZ77" s="3">
        <v>0</v>
      </c>
      <c r="BA77" s="3">
        <v>0</v>
      </c>
      <c r="BB77">
        <v>1</v>
      </c>
      <c r="BC77" s="3">
        <v>0</v>
      </c>
      <c r="BD77" s="3">
        <v>0</v>
      </c>
      <c r="BE77" s="3">
        <v>0</v>
      </c>
      <c r="BF77" s="3">
        <v>0</v>
      </c>
      <c r="BG77">
        <v>1</v>
      </c>
      <c r="BH77" s="3">
        <v>0</v>
      </c>
      <c r="BI77" s="3" t="s">
        <v>195</v>
      </c>
      <c r="BJ77" s="3">
        <v>0</v>
      </c>
      <c r="BK77">
        <v>1</v>
      </c>
      <c r="BL77">
        <v>1</v>
      </c>
      <c r="BM77">
        <v>1</v>
      </c>
      <c r="BN77">
        <v>1</v>
      </c>
      <c r="BO77">
        <v>1</v>
      </c>
      <c r="BP77">
        <v>1</v>
      </c>
      <c r="BQ77">
        <v>1</v>
      </c>
      <c r="BR77">
        <v>1</v>
      </c>
      <c r="BS77" s="3">
        <v>0.5</v>
      </c>
      <c r="BT77">
        <v>1</v>
      </c>
      <c r="BU77">
        <v>1</v>
      </c>
      <c r="BV77">
        <v>1</v>
      </c>
      <c r="BW77">
        <v>1</v>
      </c>
      <c r="BX77">
        <v>1</v>
      </c>
      <c r="BY77" s="3">
        <v>0.5</v>
      </c>
      <c r="BZ77">
        <v>1</v>
      </c>
      <c r="CA77" s="3">
        <v>0.5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>
        <v>1</v>
      </c>
      <c r="DL77" s="3">
        <v>0</v>
      </c>
      <c r="DM77" s="3">
        <v>0.5</v>
      </c>
      <c r="DN77" s="3">
        <v>0.5</v>
      </c>
      <c r="DO77">
        <v>1</v>
      </c>
      <c r="DP77" s="3">
        <v>0</v>
      </c>
      <c r="DQ77" s="3">
        <v>0.5</v>
      </c>
      <c r="DR77" s="3">
        <v>0.5</v>
      </c>
      <c r="DS77" s="3">
        <v>0.5</v>
      </c>
      <c r="DT77" s="3">
        <v>0</v>
      </c>
      <c r="DU77" s="3">
        <v>0</v>
      </c>
      <c r="DV77" s="3">
        <v>0.5</v>
      </c>
      <c r="DW77" s="3">
        <v>0</v>
      </c>
      <c r="DX77" s="3">
        <v>0</v>
      </c>
      <c r="DY77" s="3">
        <v>0.5</v>
      </c>
      <c r="DZ77" s="3">
        <v>0.5</v>
      </c>
      <c r="EA77" s="3">
        <v>0</v>
      </c>
      <c r="EB77" s="3">
        <v>0.5</v>
      </c>
      <c r="EC77" s="3">
        <v>0</v>
      </c>
      <c r="ED77" s="3">
        <v>0.5</v>
      </c>
      <c r="EE77" s="3">
        <v>0</v>
      </c>
      <c r="EF77" s="3">
        <v>0</v>
      </c>
      <c r="EG77" s="3">
        <v>0.5</v>
      </c>
      <c r="EH77" s="3">
        <v>0.5</v>
      </c>
      <c r="EI77" s="3">
        <v>0</v>
      </c>
      <c r="EJ77">
        <v>1</v>
      </c>
      <c r="EK77" s="3">
        <v>0</v>
      </c>
      <c r="EL77" s="3">
        <v>0.5</v>
      </c>
      <c r="EM77" s="3">
        <v>0</v>
      </c>
      <c r="EN77" s="3">
        <v>0.5</v>
      </c>
      <c r="EO77" s="3">
        <v>0.5</v>
      </c>
      <c r="EP77">
        <v>1</v>
      </c>
      <c r="EQ77">
        <v>1</v>
      </c>
      <c r="ER77">
        <v>1</v>
      </c>
      <c r="ES77">
        <v>1</v>
      </c>
      <c r="ET77" s="3">
        <v>0.5</v>
      </c>
      <c r="EU77" s="3">
        <v>0</v>
      </c>
      <c r="EV77" s="3">
        <v>0.5</v>
      </c>
      <c r="EW77" s="3">
        <v>0</v>
      </c>
      <c r="EX77" s="3">
        <v>0</v>
      </c>
      <c r="EY77" s="3">
        <v>0</v>
      </c>
      <c r="EZ77" s="3">
        <v>0.5</v>
      </c>
      <c r="FA77" s="3">
        <v>0.5</v>
      </c>
      <c r="FB77" s="3">
        <v>0.5</v>
      </c>
      <c r="FC77" s="3">
        <v>0</v>
      </c>
      <c r="FD77" s="3">
        <v>0</v>
      </c>
      <c r="FE77" s="3">
        <v>0.5</v>
      </c>
      <c r="FF77" s="3" t="s">
        <v>195</v>
      </c>
      <c r="FG77" s="3">
        <v>0</v>
      </c>
      <c r="FH77" s="3">
        <v>0</v>
      </c>
      <c r="FI77" s="3">
        <v>0</v>
      </c>
      <c r="FJ77" s="3">
        <v>0.5</v>
      </c>
      <c r="FK77" s="3">
        <v>0.5</v>
      </c>
      <c r="FL77">
        <v>1</v>
      </c>
      <c r="FM77" s="3">
        <v>0</v>
      </c>
      <c r="FN77" s="3">
        <v>0.5</v>
      </c>
      <c r="FO77" s="3">
        <v>0.5</v>
      </c>
      <c r="FP77" s="3">
        <v>0</v>
      </c>
      <c r="FQ77" s="3">
        <v>0.5</v>
      </c>
      <c r="FR77" s="3">
        <v>0</v>
      </c>
      <c r="FS77">
        <v>1</v>
      </c>
      <c r="FT77">
        <v>1</v>
      </c>
      <c r="FU77">
        <v>1</v>
      </c>
      <c r="FV77">
        <v>1</v>
      </c>
      <c r="FW77">
        <v>1</v>
      </c>
      <c r="FX77" s="3">
        <v>0.5</v>
      </c>
      <c r="FY77" s="3">
        <v>0.5</v>
      </c>
      <c r="FZ77" s="3">
        <v>0</v>
      </c>
      <c r="GA77" s="3">
        <v>0.5</v>
      </c>
      <c r="GB77" s="3">
        <v>0</v>
      </c>
      <c r="GC77" s="3">
        <v>0</v>
      </c>
      <c r="GD77" s="3">
        <v>0.5</v>
      </c>
      <c r="GE77" s="3">
        <v>0</v>
      </c>
      <c r="GF77">
        <v>1</v>
      </c>
      <c r="GG77" s="3">
        <v>0.5</v>
      </c>
      <c r="GH77">
        <v>1</v>
      </c>
      <c r="GI77" s="16">
        <v>1</v>
      </c>
      <c r="GJ77">
        <f t="shared" si="1"/>
        <v>57.5</v>
      </c>
    </row>
    <row r="78" spans="1:192" x14ac:dyDescent="0.2">
      <c r="A78" s="40" t="s">
        <v>351</v>
      </c>
      <c r="B78">
        <v>429541235</v>
      </c>
      <c r="C78" t="s">
        <v>189</v>
      </c>
      <c r="D78" t="s">
        <v>188</v>
      </c>
      <c r="G78">
        <v>1790</v>
      </c>
      <c r="H78">
        <v>1528</v>
      </c>
      <c r="I78" t="s">
        <v>188</v>
      </c>
      <c r="J78" t="s">
        <v>190</v>
      </c>
      <c r="K78" t="s">
        <v>191</v>
      </c>
      <c r="L78">
        <v>5373</v>
      </c>
      <c r="M78">
        <v>4583</v>
      </c>
      <c r="N78">
        <v>-1</v>
      </c>
      <c r="O78" t="s">
        <v>692</v>
      </c>
      <c r="P78" t="s">
        <v>192</v>
      </c>
      <c r="Q78" t="s">
        <v>693</v>
      </c>
      <c r="R78" t="s">
        <v>694</v>
      </c>
      <c r="S78" t="s">
        <v>845</v>
      </c>
      <c r="T78" t="s">
        <v>846</v>
      </c>
      <c r="U78">
        <v>3</v>
      </c>
      <c r="V78" t="s">
        <v>193</v>
      </c>
      <c r="W78">
        <v>6371</v>
      </c>
      <c r="X78">
        <v>5158</v>
      </c>
      <c r="Y78">
        <v>0</v>
      </c>
      <c r="Z78">
        <v>1</v>
      </c>
      <c r="AA78" s="26" t="s">
        <v>196</v>
      </c>
      <c r="AB78">
        <v>1</v>
      </c>
      <c r="AC78" s="26" t="s">
        <v>194</v>
      </c>
      <c r="AD78">
        <v>0</v>
      </c>
      <c r="AE78" s="3">
        <v>0</v>
      </c>
      <c r="AF78" s="3">
        <v>0</v>
      </c>
      <c r="AG78" s="3" t="s">
        <v>195</v>
      </c>
      <c r="AH78" s="3">
        <v>0</v>
      </c>
      <c r="AI78" s="3">
        <v>0</v>
      </c>
      <c r="AJ78" s="3">
        <v>0</v>
      </c>
      <c r="AK78" s="3" t="s">
        <v>195</v>
      </c>
      <c r="AL78" s="3" t="s">
        <v>195</v>
      </c>
      <c r="AM78" s="3">
        <v>0</v>
      </c>
      <c r="AN78" s="3">
        <v>0</v>
      </c>
      <c r="AO78" s="3">
        <v>0</v>
      </c>
      <c r="AP78" s="3" t="s">
        <v>195</v>
      </c>
      <c r="AQ78" s="3">
        <v>0</v>
      </c>
      <c r="AR78" s="3">
        <v>0</v>
      </c>
      <c r="AS78" s="3">
        <v>0.5</v>
      </c>
      <c r="AT78" s="3">
        <v>0</v>
      </c>
      <c r="AU78">
        <v>1</v>
      </c>
      <c r="AV78" s="3">
        <v>0</v>
      </c>
      <c r="AW78">
        <v>1</v>
      </c>
      <c r="AX78" s="3">
        <v>0</v>
      </c>
      <c r="AY78" s="3">
        <v>0</v>
      </c>
      <c r="AZ78" s="3">
        <v>0</v>
      </c>
      <c r="BA78" s="3">
        <v>0</v>
      </c>
      <c r="BB78">
        <v>1</v>
      </c>
      <c r="BC78" s="3" t="s">
        <v>195</v>
      </c>
      <c r="BD78" s="3">
        <v>0</v>
      </c>
      <c r="BE78" s="3">
        <v>0</v>
      </c>
      <c r="BF78" s="3">
        <v>0</v>
      </c>
      <c r="BG78">
        <v>1</v>
      </c>
      <c r="BH78" s="3">
        <v>0</v>
      </c>
      <c r="BI78" s="3" t="s">
        <v>195</v>
      </c>
      <c r="BJ78" s="3">
        <v>0</v>
      </c>
      <c r="BK78">
        <v>1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1</v>
      </c>
      <c r="BR78">
        <v>1</v>
      </c>
      <c r="BS78" s="3">
        <v>0.5</v>
      </c>
      <c r="BT78">
        <v>1</v>
      </c>
      <c r="BU78">
        <v>1</v>
      </c>
      <c r="BV78">
        <v>1</v>
      </c>
      <c r="BW78">
        <v>1</v>
      </c>
      <c r="BX78">
        <v>1</v>
      </c>
      <c r="BY78" s="3">
        <v>0.5</v>
      </c>
      <c r="BZ78">
        <v>1</v>
      </c>
      <c r="CA78" s="3">
        <v>0.5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>
        <v>1</v>
      </c>
      <c r="DL78" s="3">
        <v>0</v>
      </c>
      <c r="DM78" s="3">
        <v>0.5</v>
      </c>
      <c r="DN78" s="3">
        <v>0.5</v>
      </c>
      <c r="DO78">
        <v>1</v>
      </c>
      <c r="DP78" s="3">
        <v>0</v>
      </c>
      <c r="DQ78" s="3">
        <v>0</v>
      </c>
      <c r="DR78" s="3">
        <v>0.5</v>
      </c>
      <c r="DS78" s="3">
        <v>0.5</v>
      </c>
      <c r="DT78" s="3">
        <v>0</v>
      </c>
      <c r="DU78" s="3">
        <v>0</v>
      </c>
      <c r="DV78" s="3">
        <v>0.5</v>
      </c>
      <c r="DW78" s="3">
        <v>0</v>
      </c>
      <c r="DX78" s="3">
        <v>0.5</v>
      </c>
      <c r="DY78" s="3" t="s">
        <v>195</v>
      </c>
      <c r="DZ78" s="3">
        <v>0.5</v>
      </c>
      <c r="EA78" s="3">
        <v>0</v>
      </c>
      <c r="EB78" s="3">
        <v>0.5</v>
      </c>
      <c r="EC78" s="3">
        <v>0</v>
      </c>
      <c r="ED78" s="3">
        <v>0.5</v>
      </c>
      <c r="EE78" s="3">
        <v>0</v>
      </c>
      <c r="EF78" s="3">
        <v>0</v>
      </c>
      <c r="EG78" s="3">
        <v>0.5</v>
      </c>
      <c r="EH78" s="3">
        <v>0.5</v>
      </c>
      <c r="EI78" s="3">
        <v>0</v>
      </c>
      <c r="EJ78">
        <v>1</v>
      </c>
      <c r="EK78" s="3">
        <v>0</v>
      </c>
      <c r="EL78" s="3">
        <v>0.5</v>
      </c>
      <c r="EM78" s="3">
        <v>0</v>
      </c>
      <c r="EN78" s="3">
        <v>0.5</v>
      </c>
      <c r="EO78" s="3">
        <v>0.5</v>
      </c>
      <c r="EP78">
        <v>1</v>
      </c>
      <c r="EQ78">
        <v>1</v>
      </c>
      <c r="ER78">
        <v>1</v>
      </c>
      <c r="ES78">
        <v>1</v>
      </c>
      <c r="ET78" s="3">
        <v>0.5</v>
      </c>
      <c r="EU78" s="3">
        <v>0</v>
      </c>
      <c r="EV78" s="3">
        <v>0.5</v>
      </c>
      <c r="EW78" s="3">
        <v>0</v>
      </c>
      <c r="EX78" s="3">
        <v>0</v>
      </c>
      <c r="EY78" s="3">
        <v>0</v>
      </c>
      <c r="EZ78" s="3">
        <v>0.5</v>
      </c>
      <c r="FA78" s="3">
        <v>0.5</v>
      </c>
      <c r="FB78" s="3">
        <v>0.5</v>
      </c>
      <c r="FC78" s="3" t="s">
        <v>195</v>
      </c>
      <c r="FD78" s="3">
        <v>0</v>
      </c>
      <c r="FE78" s="3">
        <v>0.5</v>
      </c>
      <c r="FF78">
        <v>1</v>
      </c>
      <c r="FG78" s="3">
        <v>0</v>
      </c>
      <c r="FH78" s="3">
        <v>0</v>
      </c>
      <c r="FI78" s="3">
        <v>0</v>
      </c>
      <c r="FJ78" s="3">
        <v>0.5</v>
      </c>
      <c r="FK78" s="3">
        <v>0.5</v>
      </c>
      <c r="FL78">
        <v>1</v>
      </c>
      <c r="FM78" s="3">
        <v>0</v>
      </c>
      <c r="FN78" s="3">
        <v>0.5</v>
      </c>
      <c r="FO78" s="3">
        <v>0.5</v>
      </c>
      <c r="FP78" s="3">
        <v>0</v>
      </c>
      <c r="FQ78" s="3">
        <v>0.5</v>
      </c>
      <c r="FR78" s="3">
        <v>0</v>
      </c>
      <c r="FS78" s="3" t="s">
        <v>195</v>
      </c>
      <c r="FT78">
        <v>1</v>
      </c>
      <c r="FU78">
        <v>1</v>
      </c>
      <c r="FV78">
        <v>1</v>
      </c>
      <c r="FW78">
        <v>1</v>
      </c>
      <c r="FX78" s="3">
        <v>0.5</v>
      </c>
      <c r="FY78" s="3">
        <v>0.5</v>
      </c>
      <c r="FZ78" s="3">
        <v>0</v>
      </c>
      <c r="GA78" s="3">
        <v>0.5</v>
      </c>
      <c r="GB78" s="3">
        <v>0</v>
      </c>
      <c r="GC78" s="3">
        <v>0</v>
      </c>
      <c r="GD78" s="3">
        <v>0.5</v>
      </c>
      <c r="GE78" s="3">
        <v>0</v>
      </c>
      <c r="GF78">
        <v>1</v>
      </c>
      <c r="GG78" s="3">
        <v>0.5</v>
      </c>
      <c r="GH78">
        <v>1</v>
      </c>
      <c r="GI78" s="16">
        <v>1</v>
      </c>
      <c r="GJ78">
        <f t="shared" si="1"/>
        <v>58</v>
      </c>
    </row>
    <row r="79" spans="1:192" x14ac:dyDescent="0.2">
      <c r="A79" s="40" t="s">
        <v>351</v>
      </c>
      <c r="B79">
        <v>429541298</v>
      </c>
      <c r="C79" t="s">
        <v>188</v>
      </c>
      <c r="D79" t="s">
        <v>189</v>
      </c>
      <c r="G79">
        <v>1790</v>
      </c>
      <c r="H79">
        <v>1549</v>
      </c>
      <c r="I79" t="s">
        <v>189</v>
      </c>
      <c r="J79" t="s">
        <v>190</v>
      </c>
      <c r="K79" t="s">
        <v>191</v>
      </c>
      <c r="L79">
        <v>5373</v>
      </c>
      <c r="M79">
        <v>4646</v>
      </c>
      <c r="N79">
        <v>-1</v>
      </c>
      <c r="O79" t="s">
        <v>692</v>
      </c>
      <c r="P79" t="s">
        <v>192</v>
      </c>
      <c r="Q79" t="s">
        <v>693</v>
      </c>
      <c r="R79" t="s">
        <v>694</v>
      </c>
      <c r="S79" t="s">
        <v>847</v>
      </c>
      <c r="T79" t="s">
        <v>848</v>
      </c>
      <c r="U79">
        <v>3</v>
      </c>
      <c r="V79" t="s">
        <v>193</v>
      </c>
      <c r="W79">
        <v>6371</v>
      </c>
      <c r="X79">
        <v>5221</v>
      </c>
      <c r="Y79">
        <v>0</v>
      </c>
      <c r="Z79">
        <v>1</v>
      </c>
      <c r="AA79" s="26" t="s">
        <v>196</v>
      </c>
      <c r="AB79">
        <v>1</v>
      </c>
      <c r="AC79" s="26" t="s">
        <v>194</v>
      </c>
      <c r="AD79">
        <v>0</v>
      </c>
      <c r="AE79" s="3">
        <v>0</v>
      </c>
      <c r="AF79" s="3">
        <v>0</v>
      </c>
      <c r="AG79" s="3" t="s">
        <v>195</v>
      </c>
      <c r="AH79" s="3">
        <v>0</v>
      </c>
      <c r="AI79" s="3">
        <v>0</v>
      </c>
      <c r="AJ79" s="3">
        <v>0</v>
      </c>
      <c r="AK79" s="3">
        <v>0</v>
      </c>
      <c r="AL79" s="3" t="s">
        <v>195</v>
      </c>
      <c r="AM79" s="3" t="s">
        <v>195</v>
      </c>
      <c r="AN79" s="3" t="s">
        <v>195</v>
      </c>
      <c r="AO79" s="3">
        <v>0</v>
      </c>
      <c r="AP79" s="3" t="s">
        <v>195</v>
      </c>
      <c r="AQ79" s="3">
        <v>0</v>
      </c>
      <c r="AR79" s="3">
        <v>0</v>
      </c>
      <c r="AS79" s="3">
        <v>0.5</v>
      </c>
      <c r="AT79" s="3" t="s">
        <v>195</v>
      </c>
      <c r="AU79">
        <v>1</v>
      </c>
      <c r="AV79" s="3">
        <v>0</v>
      </c>
      <c r="AW79">
        <v>1</v>
      </c>
      <c r="AX79" s="3">
        <v>0</v>
      </c>
      <c r="AY79" s="3">
        <v>0</v>
      </c>
      <c r="AZ79" s="3">
        <v>0</v>
      </c>
      <c r="BA79" s="3">
        <v>0</v>
      </c>
      <c r="BB79">
        <v>1</v>
      </c>
      <c r="BC79" s="3" t="s">
        <v>195</v>
      </c>
      <c r="BD79" s="3">
        <v>0</v>
      </c>
      <c r="BE79" s="3">
        <v>0</v>
      </c>
      <c r="BF79" s="3">
        <v>0</v>
      </c>
      <c r="BG79">
        <v>1</v>
      </c>
      <c r="BH79" s="3">
        <v>0</v>
      </c>
      <c r="BI79" s="3" t="s">
        <v>195</v>
      </c>
      <c r="BJ79" s="3">
        <v>0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1</v>
      </c>
      <c r="BR79">
        <v>1</v>
      </c>
      <c r="BS79" s="3">
        <v>0.5</v>
      </c>
      <c r="BT79">
        <v>1</v>
      </c>
      <c r="BU79">
        <v>1</v>
      </c>
      <c r="BV79">
        <v>1</v>
      </c>
      <c r="BW79">
        <v>1</v>
      </c>
      <c r="BX79">
        <v>1</v>
      </c>
      <c r="BY79" s="3">
        <v>0.5</v>
      </c>
      <c r="BZ79">
        <v>1</v>
      </c>
      <c r="CA79" s="3">
        <v>0.5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0.5</v>
      </c>
      <c r="DI79" s="3">
        <v>0</v>
      </c>
      <c r="DJ79" s="3">
        <v>0</v>
      </c>
      <c r="DK79">
        <v>1</v>
      </c>
      <c r="DL79" s="3">
        <v>0</v>
      </c>
      <c r="DM79" s="3">
        <v>0.5</v>
      </c>
      <c r="DN79" s="3">
        <v>0.5</v>
      </c>
      <c r="DO79">
        <v>1</v>
      </c>
      <c r="DP79" s="3">
        <v>0</v>
      </c>
      <c r="DQ79" s="3">
        <v>0</v>
      </c>
      <c r="DR79" s="3">
        <v>0.5</v>
      </c>
      <c r="DS79" s="3">
        <v>0.5</v>
      </c>
      <c r="DT79" s="3">
        <v>0</v>
      </c>
      <c r="DU79" s="3">
        <v>0</v>
      </c>
      <c r="DV79" s="3">
        <v>0.5</v>
      </c>
      <c r="DW79" s="3">
        <v>0</v>
      </c>
      <c r="DX79" s="3">
        <v>0</v>
      </c>
      <c r="DY79" s="3">
        <v>0.5</v>
      </c>
      <c r="DZ79" s="3">
        <v>0.5</v>
      </c>
      <c r="EA79" s="3">
        <v>0</v>
      </c>
      <c r="EB79" s="3" t="s">
        <v>195</v>
      </c>
      <c r="EC79" s="3">
        <v>0</v>
      </c>
      <c r="ED79" s="3">
        <v>0.5</v>
      </c>
      <c r="EE79" s="3">
        <v>0</v>
      </c>
      <c r="EF79" s="3">
        <v>0</v>
      </c>
      <c r="EG79" s="3">
        <v>0.5</v>
      </c>
      <c r="EH79" s="3">
        <v>0.5</v>
      </c>
      <c r="EI79" s="3">
        <v>0.5</v>
      </c>
      <c r="EJ79">
        <v>1</v>
      </c>
      <c r="EK79" s="3">
        <v>0</v>
      </c>
      <c r="EL79" s="3">
        <v>0.5</v>
      </c>
      <c r="EM79" s="3">
        <v>0</v>
      </c>
      <c r="EN79" s="3">
        <v>0.5</v>
      </c>
      <c r="EO79" s="3">
        <v>0.5</v>
      </c>
      <c r="EP79">
        <v>1</v>
      </c>
      <c r="EQ79">
        <v>1</v>
      </c>
      <c r="ER79">
        <v>1</v>
      </c>
      <c r="ES79">
        <v>1</v>
      </c>
      <c r="ET79" s="3">
        <v>0.5</v>
      </c>
      <c r="EU79" s="3">
        <v>0</v>
      </c>
      <c r="EV79" s="3">
        <v>0.5</v>
      </c>
      <c r="EW79" s="3">
        <v>0</v>
      </c>
      <c r="EX79" s="3">
        <v>0</v>
      </c>
      <c r="EY79" s="3">
        <v>0</v>
      </c>
      <c r="EZ79" s="3">
        <v>0.5</v>
      </c>
      <c r="FA79">
        <v>1</v>
      </c>
      <c r="FB79" s="3">
        <v>0.5</v>
      </c>
      <c r="FC79" s="3" t="s">
        <v>195</v>
      </c>
      <c r="FD79" s="3">
        <v>0</v>
      </c>
      <c r="FE79">
        <v>1</v>
      </c>
      <c r="FF79">
        <v>1</v>
      </c>
      <c r="FG79" s="3">
        <v>0</v>
      </c>
      <c r="FH79" s="3">
        <v>0</v>
      </c>
      <c r="FI79" s="3">
        <v>0</v>
      </c>
      <c r="FJ79" s="3">
        <v>0.5</v>
      </c>
      <c r="FK79" s="3">
        <v>0.5</v>
      </c>
      <c r="FL79">
        <v>1</v>
      </c>
      <c r="FM79" s="3">
        <v>0</v>
      </c>
      <c r="FN79" s="3">
        <v>0.5</v>
      </c>
      <c r="FO79" s="3">
        <v>0.5</v>
      </c>
      <c r="FP79" s="3">
        <v>0</v>
      </c>
      <c r="FQ79">
        <v>1</v>
      </c>
      <c r="FR79" s="3">
        <v>0</v>
      </c>
      <c r="FS79">
        <v>1</v>
      </c>
      <c r="FT79">
        <v>1</v>
      </c>
      <c r="FU79">
        <v>1</v>
      </c>
      <c r="FV79">
        <v>1</v>
      </c>
      <c r="FW79">
        <v>1</v>
      </c>
      <c r="FX79" s="3">
        <v>0.5</v>
      </c>
      <c r="FY79" s="3">
        <v>0.5</v>
      </c>
      <c r="FZ79" s="3">
        <v>0</v>
      </c>
      <c r="GA79" s="3">
        <v>0.5</v>
      </c>
      <c r="GB79" s="3">
        <v>0.5</v>
      </c>
      <c r="GC79" s="3">
        <v>0</v>
      </c>
      <c r="GD79" s="3">
        <v>0.5</v>
      </c>
      <c r="GE79" s="3">
        <v>0</v>
      </c>
      <c r="GF79">
        <v>1</v>
      </c>
      <c r="GG79" s="3">
        <v>0.5</v>
      </c>
      <c r="GH79">
        <v>1</v>
      </c>
      <c r="GI79" s="16">
        <v>1</v>
      </c>
      <c r="GJ79">
        <f t="shared" si="1"/>
        <v>61.5</v>
      </c>
    </row>
    <row r="80" spans="1:192" x14ac:dyDescent="0.2">
      <c r="A80" s="40" t="s">
        <v>351</v>
      </c>
      <c r="B80">
        <v>429541309</v>
      </c>
      <c r="C80" t="s">
        <v>198</v>
      </c>
      <c r="D80" t="s">
        <v>188</v>
      </c>
      <c r="E80" t="s">
        <v>189</v>
      </c>
      <c r="G80">
        <v>1790</v>
      </c>
      <c r="H80">
        <v>1553</v>
      </c>
      <c r="I80" t="s">
        <v>188</v>
      </c>
      <c r="J80" t="s">
        <v>190</v>
      </c>
      <c r="K80" t="s">
        <v>191</v>
      </c>
      <c r="L80">
        <v>5373</v>
      </c>
      <c r="M80">
        <v>4657</v>
      </c>
      <c r="N80">
        <v>-1</v>
      </c>
      <c r="O80" t="s">
        <v>692</v>
      </c>
      <c r="P80" t="s">
        <v>192</v>
      </c>
      <c r="Q80" t="s">
        <v>693</v>
      </c>
      <c r="R80" t="s">
        <v>694</v>
      </c>
      <c r="S80" t="s">
        <v>849</v>
      </c>
      <c r="T80" t="s">
        <v>850</v>
      </c>
      <c r="U80">
        <v>3</v>
      </c>
      <c r="V80" t="s">
        <v>193</v>
      </c>
      <c r="W80">
        <v>6371</v>
      </c>
      <c r="X80">
        <v>5232</v>
      </c>
      <c r="Y80">
        <v>0</v>
      </c>
      <c r="Z80">
        <v>1</v>
      </c>
      <c r="AA80" s="26" t="s">
        <v>208</v>
      </c>
      <c r="AB80">
        <v>1</v>
      </c>
      <c r="AC80" s="26" t="s">
        <v>194</v>
      </c>
      <c r="AD80">
        <v>0</v>
      </c>
      <c r="AE80" s="3">
        <v>0</v>
      </c>
      <c r="AF80" s="3">
        <v>0</v>
      </c>
      <c r="AG80" s="3" t="s">
        <v>195</v>
      </c>
      <c r="AH80" s="3">
        <v>0</v>
      </c>
      <c r="AI80" s="3">
        <v>0</v>
      </c>
      <c r="AJ80" s="3">
        <v>0</v>
      </c>
      <c r="AK80" s="3">
        <v>0</v>
      </c>
      <c r="AL80" s="3" t="s">
        <v>195</v>
      </c>
      <c r="AM80" s="3" t="s">
        <v>195</v>
      </c>
      <c r="AN80" s="3" t="s">
        <v>195</v>
      </c>
      <c r="AO80" s="3">
        <v>0</v>
      </c>
      <c r="AP80" s="3" t="s">
        <v>195</v>
      </c>
      <c r="AQ80" s="3">
        <v>0</v>
      </c>
      <c r="AR80" s="3">
        <v>0</v>
      </c>
      <c r="AS80" s="3">
        <v>0.5</v>
      </c>
      <c r="AT80" s="3">
        <v>0</v>
      </c>
      <c r="AU80">
        <v>1</v>
      </c>
      <c r="AV80" s="3">
        <v>0</v>
      </c>
      <c r="AW80">
        <v>1</v>
      </c>
      <c r="AX80" s="3">
        <v>0</v>
      </c>
      <c r="AY80" s="3">
        <v>0</v>
      </c>
      <c r="AZ80" s="3">
        <v>0</v>
      </c>
      <c r="BA80" s="3">
        <v>0</v>
      </c>
      <c r="BB80">
        <v>1</v>
      </c>
      <c r="BC80" s="3" t="s">
        <v>195</v>
      </c>
      <c r="BD80" s="3">
        <v>0</v>
      </c>
      <c r="BE80" s="3">
        <v>0</v>
      </c>
      <c r="BF80" s="3">
        <v>0</v>
      </c>
      <c r="BG80" s="3" t="s">
        <v>195</v>
      </c>
      <c r="BH80" s="3" t="s">
        <v>195</v>
      </c>
      <c r="BI80" s="3" t="s">
        <v>195</v>
      </c>
      <c r="BJ80" s="3">
        <v>0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 s="3">
        <v>0.5</v>
      </c>
      <c r="BT80">
        <v>1</v>
      </c>
      <c r="BU80">
        <v>1</v>
      </c>
      <c r="BV80">
        <v>1</v>
      </c>
      <c r="BW80">
        <v>1</v>
      </c>
      <c r="BX80">
        <v>1</v>
      </c>
      <c r="BY80" s="3">
        <v>0.5</v>
      </c>
      <c r="BZ80">
        <v>1</v>
      </c>
      <c r="CA80" s="3">
        <v>0.5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>
        <v>1</v>
      </c>
      <c r="DL80" s="3">
        <v>0</v>
      </c>
      <c r="DM80" s="3">
        <v>0.5</v>
      </c>
      <c r="DN80" s="3">
        <v>0.5</v>
      </c>
      <c r="DO80">
        <v>0.5</v>
      </c>
      <c r="DP80" s="3">
        <v>0</v>
      </c>
      <c r="DQ80" s="3">
        <v>0</v>
      </c>
      <c r="DR80" s="3">
        <v>0.5</v>
      </c>
      <c r="DS80" s="3">
        <v>0.5</v>
      </c>
      <c r="DT80" s="3">
        <v>0</v>
      </c>
      <c r="DU80" s="3">
        <v>0</v>
      </c>
      <c r="DV80" s="3">
        <v>0.5</v>
      </c>
      <c r="DW80" s="3">
        <v>0</v>
      </c>
      <c r="DX80" s="3">
        <v>0</v>
      </c>
      <c r="DY80" s="3">
        <v>0.5</v>
      </c>
      <c r="DZ80" s="3">
        <v>0.5</v>
      </c>
      <c r="EA80" s="3">
        <v>0</v>
      </c>
      <c r="EB80" s="3">
        <v>0.5</v>
      </c>
      <c r="EC80" s="3">
        <v>0</v>
      </c>
      <c r="ED80" s="3">
        <v>0.5</v>
      </c>
      <c r="EE80" s="3">
        <v>0</v>
      </c>
      <c r="EF80" s="3">
        <v>0</v>
      </c>
      <c r="EG80" s="3">
        <v>0.5</v>
      </c>
      <c r="EH80" s="3">
        <v>0.5</v>
      </c>
      <c r="EI80" s="3">
        <v>0</v>
      </c>
      <c r="EJ80">
        <v>1</v>
      </c>
      <c r="EK80" s="3">
        <v>0</v>
      </c>
      <c r="EL80" s="3">
        <v>0.5</v>
      </c>
      <c r="EM80" s="3">
        <v>0</v>
      </c>
      <c r="EN80" s="3">
        <v>0.5</v>
      </c>
      <c r="EO80" s="3">
        <v>0.5</v>
      </c>
      <c r="EP80">
        <v>1</v>
      </c>
      <c r="EQ80">
        <v>1</v>
      </c>
      <c r="ER80">
        <v>1</v>
      </c>
      <c r="ES80">
        <v>1</v>
      </c>
      <c r="ET80" s="3">
        <v>0.5</v>
      </c>
      <c r="EU80" s="3">
        <v>0</v>
      </c>
      <c r="EV80" s="3">
        <v>0.5</v>
      </c>
      <c r="EW80" s="3">
        <v>0</v>
      </c>
      <c r="EX80" s="3">
        <v>0</v>
      </c>
      <c r="EY80" s="3">
        <v>0</v>
      </c>
      <c r="EZ80" s="3">
        <v>0.5</v>
      </c>
      <c r="FA80" s="3">
        <v>0.5</v>
      </c>
      <c r="FB80" s="3">
        <v>0.5</v>
      </c>
      <c r="FC80" s="3" t="s">
        <v>195</v>
      </c>
      <c r="FD80" s="3">
        <v>0</v>
      </c>
      <c r="FE80" s="3">
        <v>0</v>
      </c>
      <c r="FF80">
        <v>1</v>
      </c>
      <c r="FG80" s="3">
        <v>0</v>
      </c>
      <c r="FH80" s="3">
        <v>0</v>
      </c>
      <c r="FI80" s="3">
        <v>0</v>
      </c>
      <c r="FJ80" s="3">
        <v>0.5</v>
      </c>
      <c r="FK80" s="3">
        <v>0.5</v>
      </c>
      <c r="FL80">
        <v>1</v>
      </c>
      <c r="FM80" s="3">
        <v>0</v>
      </c>
      <c r="FN80" s="3">
        <v>0.5</v>
      </c>
      <c r="FO80" s="3">
        <v>0.5</v>
      </c>
      <c r="FP80" s="3">
        <v>0</v>
      </c>
      <c r="FQ80" s="3">
        <v>0.5</v>
      </c>
      <c r="FR80" s="3">
        <v>0</v>
      </c>
      <c r="FS80">
        <v>1</v>
      </c>
      <c r="FT80">
        <v>1</v>
      </c>
      <c r="FU80">
        <v>1</v>
      </c>
      <c r="FV80">
        <v>1</v>
      </c>
      <c r="FW80">
        <v>1</v>
      </c>
      <c r="FX80" s="3">
        <v>0.5</v>
      </c>
      <c r="FY80" s="3">
        <v>0.5</v>
      </c>
      <c r="FZ80" s="3">
        <v>0</v>
      </c>
      <c r="GA80" s="3">
        <v>0.5</v>
      </c>
      <c r="GB80" s="3">
        <v>0</v>
      </c>
      <c r="GC80" s="3">
        <v>0</v>
      </c>
      <c r="GD80" s="3">
        <v>0.5</v>
      </c>
      <c r="GE80" s="3">
        <v>0</v>
      </c>
      <c r="GF80">
        <v>1</v>
      </c>
      <c r="GG80" s="3">
        <v>0.5</v>
      </c>
      <c r="GH80">
        <v>1</v>
      </c>
      <c r="GI80" s="16">
        <v>1</v>
      </c>
      <c r="GJ80">
        <f t="shared" si="1"/>
        <v>57</v>
      </c>
    </row>
    <row r="81" spans="1:192" x14ac:dyDescent="0.2">
      <c r="A81" s="40" t="s">
        <v>351</v>
      </c>
      <c r="B81">
        <v>429541327</v>
      </c>
      <c r="C81" t="s">
        <v>188</v>
      </c>
      <c r="D81" t="s">
        <v>189</v>
      </c>
      <c r="G81">
        <v>1790</v>
      </c>
      <c r="H81">
        <v>1559</v>
      </c>
      <c r="I81" t="s">
        <v>189</v>
      </c>
      <c r="J81" t="s">
        <v>190</v>
      </c>
      <c r="K81" t="s">
        <v>191</v>
      </c>
      <c r="L81">
        <v>5373</v>
      </c>
      <c r="M81">
        <v>4675</v>
      </c>
      <c r="N81">
        <v>-1</v>
      </c>
      <c r="O81" t="s">
        <v>692</v>
      </c>
      <c r="P81" t="s">
        <v>192</v>
      </c>
      <c r="Q81" t="s">
        <v>693</v>
      </c>
      <c r="R81" t="s">
        <v>694</v>
      </c>
      <c r="S81" t="s">
        <v>851</v>
      </c>
      <c r="T81" t="s">
        <v>852</v>
      </c>
      <c r="U81">
        <v>3</v>
      </c>
      <c r="V81" t="s">
        <v>193</v>
      </c>
      <c r="W81">
        <v>6371</v>
      </c>
      <c r="X81">
        <v>5250</v>
      </c>
      <c r="Y81">
        <v>0</v>
      </c>
      <c r="Z81">
        <v>1</v>
      </c>
      <c r="AA81" s="26" t="s">
        <v>196</v>
      </c>
      <c r="AB81">
        <v>1</v>
      </c>
      <c r="AC81" s="26" t="s">
        <v>194</v>
      </c>
      <c r="AD81">
        <v>0</v>
      </c>
      <c r="AE81" s="3" t="s">
        <v>195</v>
      </c>
      <c r="AF81" s="3">
        <v>0</v>
      </c>
      <c r="AG81" s="3" t="s">
        <v>195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 t="s">
        <v>195</v>
      </c>
      <c r="AN81" s="3">
        <v>0</v>
      </c>
      <c r="AO81" s="3">
        <v>0</v>
      </c>
      <c r="AP81" s="3" t="s">
        <v>195</v>
      </c>
      <c r="AQ81" s="3">
        <v>0</v>
      </c>
      <c r="AR81" s="3">
        <v>0</v>
      </c>
      <c r="AS81" s="3">
        <v>0.5</v>
      </c>
      <c r="AT81" s="3">
        <v>0</v>
      </c>
      <c r="AU81">
        <v>1</v>
      </c>
      <c r="AV81" s="3">
        <v>0</v>
      </c>
      <c r="AW81">
        <v>1</v>
      </c>
      <c r="AX81" s="3">
        <v>0</v>
      </c>
      <c r="AY81" s="3">
        <v>0</v>
      </c>
      <c r="AZ81" s="3">
        <v>0</v>
      </c>
      <c r="BA81" s="3">
        <v>0</v>
      </c>
      <c r="BB81">
        <v>1</v>
      </c>
      <c r="BC81" s="3" t="s">
        <v>195</v>
      </c>
      <c r="BD81" s="3">
        <v>0</v>
      </c>
      <c r="BE81" s="3">
        <v>0</v>
      </c>
      <c r="BF81" s="3">
        <v>0</v>
      </c>
      <c r="BG81" s="3" t="s">
        <v>195</v>
      </c>
      <c r="BH81" s="3" t="s">
        <v>195</v>
      </c>
      <c r="BI81" s="3" t="s">
        <v>195</v>
      </c>
      <c r="BJ81" s="3">
        <v>0</v>
      </c>
      <c r="BK81">
        <v>1</v>
      </c>
      <c r="BL81">
        <v>1</v>
      </c>
      <c r="BM81">
        <v>1</v>
      </c>
      <c r="BN81">
        <v>1</v>
      </c>
      <c r="BO81">
        <v>1</v>
      </c>
      <c r="BP81">
        <v>1</v>
      </c>
      <c r="BQ81">
        <v>1</v>
      </c>
      <c r="BR81">
        <v>1</v>
      </c>
      <c r="BS81" s="3">
        <v>0.5</v>
      </c>
      <c r="BT81">
        <v>1</v>
      </c>
      <c r="BU81">
        <v>1</v>
      </c>
      <c r="BV81">
        <v>1</v>
      </c>
      <c r="BW81">
        <v>1</v>
      </c>
      <c r="BX81">
        <v>1</v>
      </c>
      <c r="BY81" s="3">
        <v>0.5</v>
      </c>
      <c r="BZ81">
        <v>1</v>
      </c>
      <c r="CA81" s="3">
        <v>0.5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0.5</v>
      </c>
      <c r="DI81" s="3">
        <v>0</v>
      </c>
      <c r="DJ81" s="3">
        <v>0</v>
      </c>
      <c r="DK81">
        <v>1</v>
      </c>
      <c r="DL81" s="3">
        <v>0</v>
      </c>
      <c r="DM81" s="3">
        <v>0</v>
      </c>
      <c r="DN81" s="3">
        <v>0.5</v>
      </c>
      <c r="DO81">
        <v>1</v>
      </c>
      <c r="DP81" s="3">
        <v>0</v>
      </c>
      <c r="DQ81" s="3">
        <v>0</v>
      </c>
      <c r="DR81" s="3">
        <v>0</v>
      </c>
      <c r="DS81" s="3">
        <v>0.5</v>
      </c>
      <c r="DT81" s="3">
        <v>0</v>
      </c>
      <c r="DU81" s="3" t="s">
        <v>195</v>
      </c>
      <c r="DV81" s="3">
        <v>0</v>
      </c>
      <c r="DW81" s="3">
        <v>0</v>
      </c>
      <c r="DX81" s="3">
        <v>0</v>
      </c>
      <c r="DY81" s="3">
        <v>0.5</v>
      </c>
      <c r="DZ81" s="3">
        <v>0</v>
      </c>
      <c r="EA81" s="3">
        <v>0</v>
      </c>
      <c r="EB81" s="3" t="s">
        <v>195</v>
      </c>
      <c r="EC81" s="3">
        <v>0</v>
      </c>
      <c r="ED81" s="3">
        <v>0.5</v>
      </c>
      <c r="EE81" s="3">
        <v>0</v>
      </c>
      <c r="EF81" s="3">
        <v>0</v>
      </c>
      <c r="EG81" s="3">
        <v>0.5</v>
      </c>
      <c r="EH81" s="3">
        <v>0.5</v>
      </c>
      <c r="EI81" s="3">
        <v>0.5</v>
      </c>
      <c r="EJ81">
        <v>1</v>
      </c>
      <c r="EK81" s="3">
        <v>0</v>
      </c>
      <c r="EL81" s="3">
        <v>0.5</v>
      </c>
      <c r="EM81" s="3">
        <v>0</v>
      </c>
      <c r="EN81" s="3">
        <v>0.5</v>
      </c>
      <c r="EO81" s="3">
        <v>0.5</v>
      </c>
      <c r="EP81">
        <v>1</v>
      </c>
      <c r="EQ81">
        <v>1</v>
      </c>
      <c r="ER81">
        <v>1</v>
      </c>
      <c r="ES81">
        <v>1</v>
      </c>
      <c r="ET81" s="3">
        <v>0.5</v>
      </c>
      <c r="EU81" s="3">
        <v>0</v>
      </c>
      <c r="EV81" s="3">
        <v>0.5</v>
      </c>
      <c r="EW81" s="3">
        <v>0</v>
      </c>
      <c r="EX81" s="3">
        <v>0</v>
      </c>
      <c r="EY81" s="3">
        <v>0</v>
      </c>
      <c r="EZ81" s="3">
        <v>0</v>
      </c>
      <c r="FA81">
        <v>1</v>
      </c>
      <c r="FB81" s="3">
        <v>0.5</v>
      </c>
      <c r="FC81" s="3" t="s">
        <v>195</v>
      </c>
      <c r="FD81" s="3">
        <v>0</v>
      </c>
      <c r="FE81">
        <v>1</v>
      </c>
      <c r="FF81">
        <v>1</v>
      </c>
      <c r="FG81" s="3">
        <v>0</v>
      </c>
      <c r="FH81" s="3">
        <v>0</v>
      </c>
      <c r="FI81" s="3">
        <v>0</v>
      </c>
      <c r="FJ81" s="3">
        <v>0.5</v>
      </c>
      <c r="FK81" s="3">
        <v>0.5</v>
      </c>
      <c r="FL81">
        <v>1</v>
      </c>
      <c r="FM81" s="3">
        <v>0</v>
      </c>
      <c r="FN81" s="3">
        <v>0.5</v>
      </c>
      <c r="FO81" s="3">
        <v>0.5</v>
      </c>
      <c r="FP81" s="3">
        <v>0</v>
      </c>
      <c r="FQ81">
        <v>1</v>
      </c>
      <c r="FR81" s="3">
        <v>0</v>
      </c>
      <c r="FS81">
        <v>1</v>
      </c>
      <c r="FT81">
        <v>1</v>
      </c>
      <c r="FU81">
        <v>1</v>
      </c>
      <c r="FV81">
        <v>1</v>
      </c>
      <c r="FW81">
        <v>1</v>
      </c>
      <c r="FX81" s="3">
        <v>0.5</v>
      </c>
      <c r="FY81" s="3">
        <v>0.5</v>
      </c>
      <c r="FZ81" s="3">
        <v>0</v>
      </c>
      <c r="GA81" s="3">
        <v>0.5</v>
      </c>
      <c r="GB81" s="3">
        <v>0.5</v>
      </c>
      <c r="GC81" s="3">
        <v>0</v>
      </c>
      <c r="GD81" s="3">
        <v>0</v>
      </c>
      <c r="GE81" s="3">
        <v>0</v>
      </c>
      <c r="GF81">
        <v>1</v>
      </c>
      <c r="GG81" s="3">
        <v>0.5</v>
      </c>
      <c r="GH81">
        <v>1</v>
      </c>
      <c r="GI81" s="16">
        <v>1</v>
      </c>
      <c r="GJ81">
        <f t="shared" si="1"/>
        <v>57.5</v>
      </c>
    </row>
    <row r="82" spans="1:192" x14ac:dyDescent="0.2">
      <c r="A82" s="40" t="s">
        <v>351</v>
      </c>
      <c r="B82">
        <v>429541422</v>
      </c>
      <c r="C82" t="s">
        <v>197</v>
      </c>
      <c r="D82" t="s">
        <v>198</v>
      </c>
      <c r="G82">
        <v>1790</v>
      </c>
      <c r="H82">
        <v>1590</v>
      </c>
      <c r="I82" t="s">
        <v>198</v>
      </c>
      <c r="J82" t="s">
        <v>199</v>
      </c>
      <c r="K82" t="s">
        <v>200</v>
      </c>
      <c r="L82">
        <v>5373</v>
      </c>
      <c r="M82">
        <v>4770</v>
      </c>
      <c r="N82">
        <v>-1</v>
      </c>
      <c r="O82" t="s">
        <v>692</v>
      </c>
      <c r="P82" t="s">
        <v>192</v>
      </c>
      <c r="Q82" t="s">
        <v>693</v>
      </c>
      <c r="R82" t="s">
        <v>694</v>
      </c>
      <c r="S82" t="s">
        <v>853</v>
      </c>
      <c r="T82" t="s">
        <v>854</v>
      </c>
      <c r="U82">
        <v>3</v>
      </c>
      <c r="V82" t="s">
        <v>193</v>
      </c>
      <c r="W82">
        <v>6371</v>
      </c>
      <c r="X82">
        <v>5345</v>
      </c>
      <c r="Y82">
        <v>0</v>
      </c>
      <c r="Z82">
        <v>1</v>
      </c>
      <c r="AA82" s="26" t="s">
        <v>196</v>
      </c>
      <c r="AB82">
        <v>1</v>
      </c>
      <c r="AC82" s="26" t="s">
        <v>194</v>
      </c>
      <c r="AD82">
        <v>0</v>
      </c>
      <c r="AE82" s="3">
        <v>0</v>
      </c>
      <c r="AF82" s="3">
        <v>0</v>
      </c>
      <c r="AG82" s="3">
        <v>0</v>
      </c>
      <c r="AH82" s="3" t="s">
        <v>195</v>
      </c>
      <c r="AI82" s="3">
        <v>0</v>
      </c>
      <c r="AJ82" s="3">
        <v>0</v>
      </c>
      <c r="AK82" s="3">
        <v>0</v>
      </c>
      <c r="AL82" s="3">
        <v>0</v>
      </c>
      <c r="AM82" s="3" t="s">
        <v>195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0.5</v>
      </c>
      <c r="AT82" s="3">
        <v>0</v>
      </c>
      <c r="AU82">
        <v>1</v>
      </c>
      <c r="AV82" s="3">
        <v>0</v>
      </c>
      <c r="AW82">
        <v>1</v>
      </c>
      <c r="AX82" s="3">
        <v>0</v>
      </c>
      <c r="AY82" s="3">
        <v>0</v>
      </c>
      <c r="AZ82" s="3">
        <v>0</v>
      </c>
      <c r="BA82" s="3" t="s">
        <v>195</v>
      </c>
      <c r="BB82">
        <v>1</v>
      </c>
      <c r="BC82" s="3" t="s">
        <v>195</v>
      </c>
      <c r="BD82" s="3">
        <v>0</v>
      </c>
      <c r="BE82" s="3">
        <v>0</v>
      </c>
      <c r="BF82" s="3">
        <v>0</v>
      </c>
      <c r="BG82">
        <v>1</v>
      </c>
      <c r="BH82" s="3">
        <v>0.5</v>
      </c>
      <c r="BI82" s="3" t="s">
        <v>195</v>
      </c>
      <c r="BJ82" s="3">
        <v>0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 s="3">
        <v>0.5</v>
      </c>
      <c r="BT82">
        <v>1</v>
      </c>
      <c r="BU82">
        <v>1</v>
      </c>
      <c r="BV82">
        <v>1</v>
      </c>
      <c r="BW82">
        <v>1</v>
      </c>
      <c r="BX82">
        <v>1</v>
      </c>
      <c r="BY82" s="3">
        <v>0.5</v>
      </c>
      <c r="BZ82">
        <v>1</v>
      </c>
      <c r="CA82" s="3">
        <v>0.5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0.5</v>
      </c>
      <c r="DI82" s="3">
        <v>0</v>
      </c>
      <c r="DJ82" s="3">
        <v>0</v>
      </c>
      <c r="DK82">
        <v>1</v>
      </c>
      <c r="DL82" s="3">
        <v>0</v>
      </c>
      <c r="DM82">
        <v>1</v>
      </c>
      <c r="DN82">
        <v>1</v>
      </c>
      <c r="DO82">
        <v>1</v>
      </c>
      <c r="DP82" s="3">
        <v>0</v>
      </c>
      <c r="DQ82" s="3">
        <v>0.5</v>
      </c>
      <c r="DR82" s="3">
        <v>0.5</v>
      </c>
      <c r="DS82" s="3">
        <v>0.5</v>
      </c>
      <c r="DT82" s="3">
        <v>0</v>
      </c>
      <c r="DU82" s="3">
        <v>0</v>
      </c>
      <c r="DV82" s="3">
        <v>0.5</v>
      </c>
      <c r="DW82" s="3">
        <v>0</v>
      </c>
      <c r="DX82" s="3">
        <v>0</v>
      </c>
      <c r="DY82" s="3">
        <v>0.5</v>
      </c>
      <c r="DZ82" s="3">
        <v>0</v>
      </c>
      <c r="EA82" s="3">
        <v>0</v>
      </c>
      <c r="EB82" s="3" t="s">
        <v>195</v>
      </c>
      <c r="EC82" s="3">
        <v>0</v>
      </c>
      <c r="ED82" s="3">
        <v>0.5</v>
      </c>
      <c r="EE82" s="3">
        <v>0.5</v>
      </c>
      <c r="EF82" s="3">
        <v>0</v>
      </c>
      <c r="EG82" s="3">
        <v>0.5</v>
      </c>
      <c r="EH82" s="3">
        <v>0.5</v>
      </c>
      <c r="EI82" s="3">
        <v>0</v>
      </c>
      <c r="EJ82">
        <v>1</v>
      </c>
      <c r="EK82" s="3">
        <v>0</v>
      </c>
      <c r="EL82">
        <v>1</v>
      </c>
      <c r="EM82" s="3" t="s">
        <v>195</v>
      </c>
      <c r="EN82" s="3">
        <v>0.5</v>
      </c>
      <c r="EO82" s="3">
        <v>0.5</v>
      </c>
      <c r="EP82">
        <v>1</v>
      </c>
      <c r="EQ82">
        <v>1</v>
      </c>
      <c r="ER82">
        <v>1</v>
      </c>
      <c r="ES82">
        <v>1</v>
      </c>
      <c r="ET82">
        <v>1</v>
      </c>
      <c r="EU82" s="3">
        <v>0</v>
      </c>
      <c r="EV82" s="3">
        <v>0.5</v>
      </c>
      <c r="EW82" s="3">
        <v>0</v>
      </c>
      <c r="EX82" s="3">
        <v>0</v>
      </c>
      <c r="EY82" s="3">
        <v>0</v>
      </c>
      <c r="EZ82" s="3">
        <v>0.5</v>
      </c>
      <c r="FA82">
        <v>1</v>
      </c>
      <c r="FB82">
        <v>1</v>
      </c>
      <c r="FC82" s="3">
        <v>0</v>
      </c>
      <c r="FD82" s="3">
        <v>0</v>
      </c>
      <c r="FE82" s="3">
        <v>0.5</v>
      </c>
      <c r="FF82">
        <v>1</v>
      </c>
      <c r="FG82" s="3">
        <v>0.5</v>
      </c>
      <c r="FH82" s="3">
        <v>0</v>
      </c>
      <c r="FI82" s="3">
        <v>0</v>
      </c>
      <c r="FJ82" s="3">
        <v>0.5</v>
      </c>
      <c r="FK82" s="3">
        <v>0.5</v>
      </c>
      <c r="FL82">
        <v>1</v>
      </c>
      <c r="FM82" s="3" t="s">
        <v>195</v>
      </c>
      <c r="FN82" s="3">
        <v>0.5</v>
      </c>
      <c r="FO82" s="3">
        <v>0.5</v>
      </c>
      <c r="FP82" s="3">
        <v>0</v>
      </c>
      <c r="FQ82">
        <v>1</v>
      </c>
      <c r="FR82" s="3">
        <v>0</v>
      </c>
      <c r="FS82">
        <v>1</v>
      </c>
      <c r="FT82">
        <v>1</v>
      </c>
      <c r="FU82" s="3">
        <v>0.5</v>
      </c>
      <c r="FV82">
        <v>1</v>
      </c>
      <c r="FW82">
        <v>1</v>
      </c>
      <c r="FX82" s="3">
        <v>0.5</v>
      </c>
      <c r="FY82" s="3">
        <v>0.5</v>
      </c>
      <c r="FZ82" s="3">
        <v>0</v>
      </c>
      <c r="GA82" s="3">
        <v>0.5</v>
      </c>
      <c r="GB82" s="3">
        <v>0.5</v>
      </c>
      <c r="GC82" s="3">
        <v>0</v>
      </c>
      <c r="GD82" s="3">
        <v>0</v>
      </c>
      <c r="GE82" s="3">
        <v>0</v>
      </c>
      <c r="GF82" s="3">
        <v>0.5</v>
      </c>
      <c r="GG82" s="3">
        <v>0.5</v>
      </c>
      <c r="GH82">
        <v>1</v>
      </c>
      <c r="GI82" s="16">
        <v>1</v>
      </c>
      <c r="GJ82">
        <f t="shared" si="1"/>
        <v>63</v>
      </c>
    </row>
    <row r="83" spans="1:192" x14ac:dyDescent="0.2">
      <c r="A83" s="40" t="s">
        <v>351</v>
      </c>
      <c r="B83">
        <v>429541425</v>
      </c>
      <c r="C83" t="s">
        <v>198</v>
      </c>
      <c r="D83" t="s">
        <v>197</v>
      </c>
      <c r="G83">
        <v>1790</v>
      </c>
      <c r="H83">
        <v>1591</v>
      </c>
      <c r="I83" t="s">
        <v>197</v>
      </c>
      <c r="J83" t="s">
        <v>199</v>
      </c>
      <c r="K83" t="s">
        <v>200</v>
      </c>
      <c r="L83">
        <v>5373</v>
      </c>
      <c r="M83">
        <v>4773</v>
      </c>
      <c r="N83">
        <v>-1</v>
      </c>
      <c r="O83" t="s">
        <v>692</v>
      </c>
      <c r="P83" t="s">
        <v>192</v>
      </c>
      <c r="Q83" t="s">
        <v>693</v>
      </c>
      <c r="R83" t="s">
        <v>694</v>
      </c>
      <c r="S83" t="s">
        <v>855</v>
      </c>
      <c r="T83" t="s">
        <v>856</v>
      </c>
      <c r="U83">
        <v>3</v>
      </c>
      <c r="V83" t="s">
        <v>193</v>
      </c>
      <c r="W83">
        <v>6371</v>
      </c>
      <c r="X83">
        <v>5348</v>
      </c>
      <c r="Y83">
        <v>0</v>
      </c>
      <c r="Z83">
        <v>1</v>
      </c>
      <c r="AA83" s="26" t="s">
        <v>196</v>
      </c>
      <c r="AB83">
        <v>1</v>
      </c>
      <c r="AC83" s="26" t="s">
        <v>194</v>
      </c>
      <c r="AD83">
        <v>0</v>
      </c>
      <c r="AE83" s="3">
        <v>0</v>
      </c>
      <c r="AF83" s="3">
        <v>0</v>
      </c>
      <c r="AG83" s="3" t="s">
        <v>195</v>
      </c>
      <c r="AH83" s="3" t="s">
        <v>195</v>
      </c>
      <c r="AI83" s="3">
        <v>0</v>
      </c>
      <c r="AJ83" s="3">
        <v>0.5</v>
      </c>
      <c r="AK83" s="3">
        <v>0</v>
      </c>
      <c r="AL83" s="3">
        <v>0</v>
      </c>
      <c r="AM83" s="3" t="s">
        <v>195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0.5</v>
      </c>
      <c r="AT83" s="3">
        <v>0</v>
      </c>
      <c r="AU83">
        <v>1</v>
      </c>
      <c r="AV83" s="3">
        <v>0</v>
      </c>
      <c r="AW83">
        <v>1</v>
      </c>
      <c r="AX83" s="3">
        <v>0</v>
      </c>
      <c r="AY83" s="3">
        <v>0</v>
      </c>
      <c r="AZ83" s="3">
        <v>0</v>
      </c>
      <c r="BA83" s="3" t="s">
        <v>195</v>
      </c>
      <c r="BB83">
        <v>1</v>
      </c>
      <c r="BC83" s="3" t="s">
        <v>195</v>
      </c>
      <c r="BD83" s="3">
        <v>0</v>
      </c>
      <c r="BE83" s="3">
        <v>0</v>
      </c>
      <c r="BF83" s="3">
        <v>0</v>
      </c>
      <c r="BG83">
        <v>1</v>
      </c>
      <c r="BH83" s="3">
        <v>0.5</v>
      </c>
      <c r="BI83" s="3" t="s">
        <v>195</v>
      </c>
      <c r="BJ83" s="3">
        <v>0</v>
      </c>
      <c r="BK83">
        <v>1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 s="3">
        <v>0.5</v>
      </c>
      <c r="BT83">
        <v>1</v>
      </c>
      <c r="BU83">
        <v>1</v>
      </c>
      <c r="BV83">
        <v>1</v>
      </c>
      <c r="BW83">
        <v>1</v>
      </c>
      <c r="BX83">
        <v>1</v>
      </c>
      <c r="BY83" s="3">
        <v>0.5</v>
      </c>
      <c r="BZ83">
        <v>1</v>
      </c>
      <c r="CA83" s="3">
        <v>0.5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0.5</v>
      </c>
      <c r="DI83" s="3">
        <v>0</v>
      </c>
      <c r="DJ83" s="3">
        <v>0</v>
      </c>
      <c r="DK83">
        <v>1</v>
      </c>
      <c r="DL83" s="3">
        <v>0.5</v>
      </c>
      <c r="DM83">
        <v>1</v>
      </c>
      <c r="DN83">
        <v>1</v>
      </c>
      <c r="DO83">
        <v>1</v>
      </c>
      <c r="DP83" s="3">
        <v>0</v>
      </c>
      <c r="DQ83" s="3">
        <v>0</v>
      </c>
      <c r="DR83" s="3">
        <v>0.5</v>
      </c>
      <c r="DS83" s="3">
        <v>0.5</v>
      </c>
      <c r="DT83" s="3">
        <v>0</v>
      </c>
      <c r="DU83" s="3">
        <v>0</v>
      </c>
      <c r="DV83" s="3">
        <v>0.5</v>
      </c>
      <c r="DW83" s="3">
        <v>0</v>
      </c>
      <c r="DX83" s="3">
        <v>0</v>
      </c>
      <c r="DY83" s="3">
        <v>0.5</v>
      </c>
      <c r="DZ83" s="3">
        <v>0</v>
      </c>
      <c r="EA83" s="3">
        <v>0</v>
      </c>
      <c r="EB83" s="3" t="s">
        <v>195</v>
      </c>
      <c r="EC83" s="3">
        <v>0</v>
      </c>
      <c r="ED83" s="3">
        <v>0.5</v>
      </c>
      <c r="EE83" s="3">
        <v>0.5</v>
      </c>
      <c r="EF83" s="3">
        <v>0</v>
      </c>
      <c r="EG83" s="3">
        <v>0.5</v>
      </c>
      <c r="EH83" s="3">
        <v>0.5</v>
      </c>
      <c r="EI83" s="3">
        <v>0</v>
      </c>
      <c r="EJ83">
        <v>1</v>
      </c>
      <c r="EK83" s="3">
        <v>0</v>
      </c>
      <c r="EL83">
        <v>1</v>
      </c>
      <c r="EM83" s="3">
        <v>0</v>
      </c>
      <c r="EN83" s="3">
        <v>0.5</v>
      </c>
      <c r="EO83" s="3">
        <v>0.5</v>
      </c>
      <c r="EP83">
        <v>1</v>
      </c>
      <c r="EQ83">
        <v>1</v>
      </c>
      <c r="ER83">
        <v>1</v>
      </c>
      <c r="ES83">
        <v>1</v>
      </c>
      <c r="ET83">
        <v>1</v>
      </c>
      <c r="EU83" s="3">
        <v>0</v>
      </c>
      <c r="EV83" s="3">
        <v>0.5</v>
      </c>
      <c r="EW83" s="3">
        <v>0</v>
      </c>
      <c r="EX83" s="3">
        <v>0</v>
      </c>
      <c r="EY83" s="3">
        <v>0</v>
      </c>
      <c r="EZ83" s="3">
        <v>0.5</v>
      </c>
      <c r="FA83">
        <v>1</v>
      </c>
      <c r="FB83">
        <v>1</v>
      </c>
      <c r="FC83" s="3">
        <v>0</v>
      </c>
      <c r="FD83" s="3">
        <v>0</v>
      </c>
      <c r="FE83" s="3">
        <v>0.5</v>
      </c>
      <c r="FF83">
        <v>1</v>
      </c>
      <c r="FG83" s="3">
        <v>0.5</v>
      </c>
      <c r="FH83" s="3">
        <v>0</v>
      </c>
      <c r="FI83" s="3">
        <v>0</v>
      </c>
      <c r="FJ83" s="3">
        <v>0.5</v>
      </c>
      <c r="FK83" s="3">
        <v>0.5</v>
      </c>
      <c r="FL83">
        <v>1</v>
      </c>
      <c r="FM83" s="3" t="s">
        <v>195</v>
      </c>
      <c r="FN83" s="3">
        <v>0.5</v>
      </c>
      <c r="FO83" s="3">
        <v>0.5</v>
      </c>
      <c r="FP83" s="3">
        <v>0</v>
      </c>
      <c r="FQ83">
        <v>1</v>
      </c>
      <c r="FR83" s="3">
        <v>0</v>
      </c>
      <c r="FS83">
        <v>1</v>
      </c>
      <c r="FT83">
        <v>1</v>
      </c>
      <c r="FU83" s="3">
        <v>0.5</v>
      </c>
      <c r="FV83">
        <v>1</v>
      </c>
      <c r="FW83">
        <v>1</v>
      </c>
      <c r="FX83" s="3">
        <v>0.5</v>
      </c>
      <c r="FY83" s="3">
        <v>0.5</v>
      </c>
      <c r="FZ83" s="3">
        <v>0</v>
      </c>
      <c r="GA83" s="3">
        <v>0.5</v>
      </c>
      <c r="GB83" s="3">
        <v>0.5</v>
      </c>
      <c r="GC83" s="3">
        <v>0</v>
      </c>
      <c r="GD83" s="3">
        <v>0</v>
      </c>
      <c r="GE83" s="3">
        <v>0</v>
      </c>
      <c r="GF83" s="3">
        <v>0.5</v>
      </c>
      <c r="GG83" s="3">
        <v>0.5</v>
      </c>
      <c r="GH83">
        <v>1</v>
      </c>
      <c r="GI83" s="16">
        <v>1</v>
      </c>
      <c r="GJ83">
        <f t="shared" si="1"/>
        <v>63.5</v>
      </c>
    </row>
    <row r="84" spans="1:192" x14ac:dyDescent="0.2">
      <c r="A84" s="40" t="s">
        <v>351</v>
      </c>
      <c r="B84">
        <v>429541437</v>
      </c>
      <c r="C84" t="s">
        <v>198</v>
      </c>
      <c r="D84" t="s">
        <v>197</v>
      </c>
      <c r="G84">
        <v>1790</v>
      </c>
      <c r="H84">
        <v>1595</v>
      </c>
      <c r="I84" t="s">
        <v>197</v>
      </c>
      <c r="J84" t="s">
        <v>199</v>
      </c>
      <c r="K84" t="s">
        <v>200</v>
      </c>
      <c r="L84">
        <v>5373</v>
      </c>
      <c r="M84">
        <v>4785</v>
      </c>
      <c r="N84">
        <v>-1</v>
      </c>
      <c r="O84" t="s">
        <v>692</v>
      </c>
      <c r="P84" t="s">
        <v>192</v>
      </c>
      <c r="Q84" t="s">
        <v>693</v>
      </c>
      <c r="R84" t="s">
        <v>694</v>
      </c>
      <c r="S84" t="s">
        <v>857</v>
      </c>
      <c r="T84" t="s">
        <v>858</v>
      </c>
      <c r="U84">
        <v>3</v>
      </c>
      <c r="V84" t="s">
        <v>193</v>
      </c>
      <c r="W84">
        <v>6371</v>
      </c>
      <c r="X84">
        <v>5360</v>
      </c>
      <c r="Y84">
        <v>0</v>
      </c>
      <c r="Z84">
        <v>1</v>
      </c>
      <c r="AA84" s="26" t="s">
        <v>196</v>
      </c>
      <c r="AB84">
        <v>1</v>
      </c>
      <c r="AC84" s="26" t="s">
        <v>194</v>
      </c>
      <c r="AD84">
        <v>0</v>
      </c>
      <c r="AE84" s="3">
        <v>0</v>
      </c>
      <c r="AF84" s="3">
        <v>0</v>
      </c>
      <c r="AG84" s="3" t="s">
        <v>195</v>
      </c>
      <c r="AH84" s="3" t="s">
        <v>195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0.5</v>
      </c>
      <c r="AT84" s="3">
        <v>0</v>
      </c>
      <c r="AU84">
        <v>1</v>
      </c>
      <c r="AV84" s="3">
        <v>0</v>
      </c>
      <c r="AW84">
        <v>1</v>
      </c>
      <c r="AX84" s="3">
        <v>0</v>
      </c>
      <c r="AY84" s="3">
        <v>0</v>
      </c>
      <c r="AZ84" s="3">
        <v>0</v>
      </c>
      <c r="BA84" s="3" t="s">
        <v>195</v>
      </c>
      <c r="BB84">
        <v>1</v>
      </c>
      <c r="BC84" s="3" t="s">
        <v>195</v>
      </c>
      <c r="BD84" s="3">
        <v>0</v>
      </c>
      <c r="BE84" s="3">
        <v>0</v>
      </c>
      <c r="BF84" s="3">
        <v>0</v>
      </c>
      <c r="BG84" s="3" t="s">
        <v>195</v>
      </c>
      <c r="BH84" s="3">
        <v>0</v>
      </c>
      <c r="BI84" s="3" t="s">
        <v>195</v>
      </c>
      <c r="BJ84" s="3">
        <v>0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 s="3">
        <v>0.5</v>
      </c>
      <c r="BT84">
        <v>1</v>
      </c>
      <c r="BU84">
        <v>1</v>
      </c>
      <c r="BV84">
        <v>1</v>
      </c>
      <c r="BW84" t="s">
        <v>203</v>
      </c>
      <c r="BX84">
        <v>1</v>
      </c>
      <c r="BY84" s="3">
        <v>0.5</v>
      </c>
      <c r="BZ84">
        <v>1</v>
      </c>
      <c r="CA84" s="3">
        <v>0.5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0.5</v>
      </c>
      <c r="DI84" s="3">
        <v>0</v>
      </c>
      <c r="DJ84" s="3">
        <v>0</v>
      </c>
      <c r="DK84">
        <v>1</v>
      </c>
      <c r="DL84" s="3">
        <v>0</v>
      </c>
      <c r="DM84">
        <v>1</v>
      </c>
      <c r="DN84">
        <v>1</v>
      </c>
      <c r="DO84">
        <v>1</v>
      </c>
      <c r="DP84" s="3">
        <v>0</v>
      </c>
      <c r="DQ84" s="3">
        <v>0</v>
      </c>
      <c r="DR84" s="3">
        <v>0.5</v>
      </c>
      <c r="DS84" s="3">
        <v>0.5</v>
      </c>
      <c r="DT84" s="3">
        <v>0</v>
      </c>
      <c r="DU84" s="3">
        <v>0</v>
      </c>
      <c r="DV84" s="3">
        <v>0.5</v>
      </c>
      <c r="DW84" s="3">
        <v>0</v>
      </c>
      <c r="DX84" s="3">
        <v>0</v>
      </c>
      <c r="DY84" s="3">
        <v>0.5</v>
      </c>
      <c r="DZ84" s="3">
        <v>0</v>
      </c>
      <c r="EA84" s="3">
        <v>0</v>
      </c>
      <c r="EB84" s="3" t="s">
        <v>195</v>
      </c>
      <c r="EC84" s="3">
        <v>0</v>
      </c>
      <c r="ED84" s="3">
        <v>0.5</v>
      </c>
      <c r="EE84" s="3">
        <v>0.5</v>
      </c>
      <c r="EF84" s="3">
        <v>0</v>
      </c>
      <c r="EG84" s="3">
        <v>0.5</v>
      </c>
      <c r="EH84" s="3">
        <v>0.5</v>
      </c>
      <c r="EI84" s="3">
        <v>0</v>
      </c>
      <c r="EJ84" t="s">
        <v>203</v>
      </c>
      <c r="EK84" s="3">
        <v>0</v>
      </c>
      <c r="EL84">
        <v>1</v>
      </c>
      <c r="EM84" s="3">
        <v>0</v>
      </c>
      <c r="EN84" s="3">
        <v>0.5</v>
      </c>
      <c r="EO84" s="3">
        <v>0.5</v>
      </c>
      <c r="EP84" t="s">
        <v>203</v>
      </c>
      <c r="EQ84">
        <v>1</v>
      </c>
      <c r="ER84">
        <v>1</v>
      </c>
      <c r="ES84">
        <v>1</v>
      </c>
      <c r="ET84" s="3">
        <v>0.5</v>
      </c>
      <c r="EU84" s="3">
        <v>0</v>
      </c>
      <c r="EV84" s="3">
        <v>0.5</v>
      </c>
      <c r="EW84" s="3">
        <v>0</v>
      </c>
      <c r="EX84" s="3">
        <v>0</v>
      </c>
      <c r="EY84" s="3">
        <v>0</v>
      </c>
      <c r="EZ84" s="3">
        <v>0.5</v>
      </c>
      <c r="FA84">
        <v>1</v>
      </c>
      <c r="FB84">
        <v>1</v>
      </c>
      <c r="FC84" s="3">
        <v>0</v>
      </c>
      <c r="FD84" s="3">
        <v>0</v>
      </c>
      <c r="FE84" s="3">
        <v>0.5</v>
      </c>
      <c r="FF84" t="s">
        <v>203</v>
      </c>
      <c r="FG84" s="3">
        <v>0.5</v>
      </c>
      <c r="FH84" s="3">
        <v>0</v>
      </c>
      <c r="FI84" s="3">
        <v>0</v>
      </c>
      <c r="FJ84" s="3">
        <v>0.5</v>
      </c>
      <c r="FK84" s="3">
        <v>0.5</v>
      </c>
      <c r="FL84" s="3">
        <v>0.5</v>
      </c>
      <c r="FM84" s="3" t="s">
        <v>195</v>
      </c>
      <c r="FN84" s="3">
        <v>0.5</v>
      </c>
      <c r="FO84" s="3">
        <v>0.5</v>
      </c>
      <c r="FP84" s="3">
        <v>0</v>
      </c>
      <c r="FQ84">
        <v>1</v>
      </c>
      <c r="FR84" s="3">
        <v>0</v>
      </c>
      <c r="FS84">
        <v>1</v>
      </c>
      <c r="FT84">
        <v>1</v>
      </c>
      <c r="FU84" s="3">
        <v>0.5</v>
      </c>
      <c r="FV84">
        <v>1</v>
      </c>
      <c r="FW84">
        <v>1</v>
      </c>
      <c r="FX84" s="3">
        <v>0.5</v>
      </c>
      <c r="FY84" s="3">
        <v>0.5</v>
      </c>
      <c r="FZ84" s="3">
        <v>0</v>
      </c>
      <c r="GA84" s="3">
        <v>0.5</v>
      </c>
      <c r="GB84" s="3">
        <v>0.5</v>
      </c>
      <c r="GC84" s="3">
        <v>0</v>
      </c>
      <c r="GD84" s="3">
        <v>0</v>
      </c>
      <c r="GE84" s="3">
        <v>0</v>
      </c>
      <c r="GF84" s="3">
        <v>0.5</v>
      </c>
      <c r="GG84" s="3">
        <v>0.5</v>
      </c>
      <c r="GH84">
        <v>1</v>
      </c>
      <c r="GI84" s="16">
        <v>1</v>
      </c>
      <c r="GJ84">
        <f t="shared" si="1"/>
        <v>56</v>
      </c>
    </row>
    <row r="85" spans="1:192" x14ac:dyDescent="0.2">
      <c r="A85" s="40" t="s">
        <v>351</v>
      </c>
      <c r="B85">
        <v>429541461</v>
      </c>
      <c r="C85" t="s">
        <v>189</v>
      </c>
      <c r="D85" t="s">
        <v>197</v>
      </c>
      <c r="G85">
        <v>1790</v>
      </c>
      <c r="H85">
        <v>1603</v>
      </c>
      <c r="I85" t="s">
        <v>197</v>
      </c>
      <c r="J85" t="s">
        <v>199</v>
      </c>
      <c r="K85" t="s">
        <v>200</v>
      </c>
      <c r="L85">
        <v>5373</v>
      </c>
      <c r="M85">
        <v>4809</v>
      </c>
      <c r="N85">
        <v>-1</v>
      </c>
      <c r="O85" t="s">
        <v>692</v>
      </c>
      <c r="P85" t="s">
        <v>192</v>
      </c>
      <c r="Q85" t="s">
        <v>693</v>
      </c>
      <c r="R85" t="s">
        <v>694</v>
      </c>
      <c r="S85" t="s">
        <v>859</v>
      </c>
      <c r="T85" t="s">
        <v>860</v>
      </c>
      <c r="U85">
        <v>3</v>
      </c>
      <c r="V85" t="s">
        <v>193</v>
      </c>
      <c r="W85">
        <v>6371</v>
      </c>
      <c r="X85">
        <v>5384</v>
      </c>
      <c r="Y85">
        <v>0</v>
      </c>
      <c r="Z85">
        <v>1</v>
      </c>
      <c r="AA85" s="26" t="s">
        <v>196</v>
      </c>
      <c r="AB85">
        <v>1</v>
      </c>
      <c r="AC85" s="26" t="s">
        <v>194</v>
      </c>
      <c r="AD85">
        <v>0</v>
      </c>
      <c r="AE85" s="3">
        <v>0</v>
      </c>
      <c r="AF85" s="3" t="s">
        <v>195</v>
      </c>
      <c r="AG85" s="3" t="s">
        <v>195</v>
      </c>
      <c r="AH85" s="3" t="s">
        <v>195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0.5</v>
      </c>
      <c r="AT85" s="3">
        <v>0</v>
      </c>
      <c r="AU85">
        <v>1</v>
      </c>
      <c r="AV85" s="3">
        <v>0</v>
      </c>
      <c r="AW85">
        <v>1</v>
      </c>
      <c r="AX85" s="3">
        <v>0</v>
      </c>
      <c r="AY85" s="3">
        <v>0</v>
      </c>
      <c r="AZ85" s="3">
        <v>0</v>
      </c>
      <c r="BA85" s="3" t="s">
        <v>195</v>
      </c>
      <c r="BB85">
        <v>1</v>
      </c>
      <c r="BC85" s="3" t="s">
        <v>195</v>
      </c>
      <c r="BD85" s="3">
        <v>0</v>
      </c>
      <c r="BE85" s="3">
        <v>0</v>
      </c>
      <c r="BF85" s="3">
        <v>0</v>
      </c>
      <c r="BG85">
        <v>1</v>
      </c>
      <c r="BH85" s="3">
        <v>0</v>
      </c>
      <c r="BI85" s="3">
        <v>0</v>
      </c>
      <c r="BJ85" s="3">
        <v>0</v>
      </c>
      <c r="BK85">
        <v>1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1</v>
      </c>
      <c r="BS85" s="3">
        <v>0.5</v>
      </c>
      <c r="BT85">
        <v>1</v>
      </c>
      <c r="BU85">
        <v>1</v>
      </c>
      <c r="BV85">
        <v>1</v>
      </c>
      <c r="BW85">
        <v>1</v>
      </c>
      <c r="BX85">
        <v>1</v>
      </c>
      <c r="BY85" s="3">
        <v>0.5</v>
      </c>
      <c r="BZ85">
        <v>1</v>
      </c>
      <c r="CA85" s="3">
        <v>0.5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0.5</v>
      </c>
      <c r="DI85" s="3">
        <v>0</v>
      </c>
      <c r="DJ85" s="3">
        <v>0</v>
      </c>
      <c r="DK85">
        <v>1</v>
      </c>
      <c r="DL85" s="3">
        <v>0</v>
      </c>
      <c r="DM85">
        <v>1</v>
      </c>
      <c r="DN85">
        <v>1</v>
      </c>
      <c r="DO85">
        <v>1</v>
      </c>
      <c r="DP85" s="3">
        <v>0</v>
      </c>
      <c r="DQ85" s="3">
        <v>0.5</v>
      </c>
      <c r="DR85" s="3">
        <v>0.5</v>
      </c>
      <c r="DS85" s="3">
        <v>0.5</v>
      </c>
      <c r="DT85" s="3">
        <v>0</v>
      </c>
      <c r="DU85" s="3">
        <v>0</v>
      </c>
      <c r="DV85" s="3">
        <v>0.5</v>
      </c>
      <c r="DW85" s="3" t="s">
        <v>195</v>
      </c>
      <c r="DX85" s="3">
        <v>0</v>
      </c>
      <c r="DY85" s="3">
        <v>0</v>
      </c>
      <c r="DZ85" s="3">
        <v>0</v>
      </c>
      <c r="EA85" s="3">
        <v>0</v>
      </c>
      <c r="EB85" s="3" t="s">
        <v>195</v>
      </c>
      <c r="EC85" s="3">
        <v>0</v>
      </c>
      <c r="ED85">
        <v>1</v>
      </c>
      <c r="EE85" s="3">
        <v>0.5</v>
      </c>
      <c r="EF85" s="3">
        <v>0</v>
      </c>
      <c r="EG85" s="3">
        <v>0.5</v>
      </c>
      <c r="EH85" s="3">
        <v>0.5</v>
      </c>
      <c r="EI85" s="3">
        <v>0</v>
      </c>
      <c r="EJ85">
        <v>1</v>
      </c>
      <c r="EK85" s="3">
        <v>0</v>
      </c>
      <c r="EL85">
        <v>1</v>
      </c>
      <c r="EM85" s="3">
        <v>0</v>
      </c>
      <c r="EN85" s="3">
        <v>0.5</v>
      </c>
      <c r="EO85" s="3">
        <v>0.5</v>
      </c>
      <c r="EP85">
        <v>1</v>
      </c>
      <c r="EQ85">
        <v>1</v>
      </c>
      <c r="ER85">
        <v>1</v>
      </c>
      <c r="ES85">
        <v>1</v>
      </c>
      <c r="ET85" s="3">
        <v>0.5</v>
      </c>
      <c r="EU85" s="3">
        <v>0</v>
      </c>
      <c r="EV85" s="3">
        <v>0.5</v>
      </c>
      <c r="EW85" s="3">
        <v>0</v>
      </c>
      <c r="EX85" s="3">
        <v>0</v>
      </c>
      <c r="EY85" s="3">
        <v>0</v>
      </c>
      <c r="EZ85" s="3">
        <v>0.5</v>
      </c>
      <c r="FA85">
        <v>1</v>
      </c>
      <c r="FB85">
        <v>1</v>
      </c>
      <c r="FC85" s="3">
        <v>0</v>
      </c>
      <c r="FD85" s="3">
        <v>0</v>
      </c>
      <c r="FE85" s="3">
        <v>0.5</v>
      </c>
      <c r="FF85">
        <v>1</v>
      </c>
      <c r="FG85" s="3">
        <v>0.5</v>
      </c>
      <c r="FH85" s="3">
        <v>0</v>
      </c>
      <c r="FI85" s="3">
        <v>0</v>
      </c>
      <c r="FJ85" s="3">
        <v>0.5</v>
      </c>
      <c r="FK85" s="3">
        <v>0.5</v>
      </c>
      <c r="FL85" s="3">
        <v>0.5</v>
      </c>
      <c r="FM85" s="3">
        <v>0</v>
      </c>
      <c r="FN85" s="3">
        <v>0.5</v>
      </c>
      <c r="FO85" s="3">
        <v>0.5</v>
      </c>
      <c r="FP85" s="3">
        <v>0</v>
      </c>
      <c r="FQ85">
        <v>1</v>
      </c>
      <c r="FR85" s="3">
        <v>0</v>
      </c>
      <c r="FS85">
        <v>1</v>
      </c>
      <c r="FT85">
        <v>1</v>
      </c>
      <c r="FU85" s="3">
        <v>0.5</v>
      </c>
      <c r="FV85">
        <v>1</v>
      </c>
      <c r="FW85">
        <v>1</v>
      </c>
      <c r="FX85" s="3">
        <v>0.5</v>
      </c>
      <c r="FY85" s="3">
        <v>0.5</v>
      </c>
      <c r="FZ85" s="3">
        <v>0</v>
      </c>
      <c r="GA85" s="3">
        <v>0.5</v>
      </c>
      <c r="GB85" s="3" t="s">
        <v>195</v>
      </c>
      <c r="GC85" s="3">
        <v>0</v>
      </c>
      <c r="GD85" s="3">
        <v>0</v>
      </c>
      <c r="GE85" s="3">
        <v>0</v>
      </c>
      <c r="GF85" s="3">
        <v>0.5</v>
      </c>
      <c r="GG85" s="3">
        <v>0.5</v>
      </c>
      <c r="GH85">
        <v>1</v>
      </c>
      <c r="GI85" s="16">
        <v>1</v>
      </c>
      <c r="GJ85">
        <f t="shared" si="1"/>
        <v>61</v>
      </c>
    </row>
    <row r="86" spans="1:192" x14ac:dyDescent="0.2">
      <c r="A86" s="40" t="s">
        <v>351</v>
      </c>
      <c r="B86">
        <v>429541638</v>
      </c>
      <c r="C86" t="s">
        <v>198</v>
      </c>
      <c r="D86" t="s">
        <v>197</v>
      </c>
      <c r="G86">
        <v>1790</v>
      </c>
      <c r="H86">
        <v>1662</v>
      </c>
      <c r="I86" t="s">
        <v>197</v>
      </c>
      <c r="J86" t="s">
        <v>199</v>
      </c>
      <c r="K86" t="s">
        <v>200</v>
      </c>
      <c r="L86">
        <v>5373</v>
      </c>
      <c r="M86">
        <v>4986</v>
      </c>
      <c r="N86">
        <v>-1</v>
      </c>
      <c r="O86" t="s">
        <v>692</v>
      </c>
      <c r="P86" t="s">
        <v>192</v>
      </c>
      <c r="Q86" t="s">
        <v>693</v>
      </c>
      <c r="R86" t="s">
        <v>694</v>
      </c>
      <c r="S86" t="s">
        <v>861</v>
      </c>
      <c r="T86" t="s">
        <v>862</v>
      </c>
      <c r="U86">
        <v>3</v>
      </c>
      <c r="V86" t="s">
        <v>193</v>
      </c>
      <c r="W86">
        <v>6371</v>
      </c>
      <c r="X86">
        <v>5561</v>
      </c>
      <c r="Y86">
        <v>0</v>
      </c>
      <c r="Z86">
        <v>1</v>
      </c>
      <c r="AA86" s="26" t="s">
        <v>196</v>
      </c>
      <c r="AB86">
        <v>1</v>
      </c>
      <c r="AC86" s="26" t="s">
        <v>194</v>
      </c>
      <c r="AD86">
        <v>0</v>
      </c>
      <c r="AE86" s="3" t="s">
        <v>195</v>
      </c>
      <c r="AF86" s="3" t="s">
        <v>195</v>
      </c>
      <c r="AG86" s="3" t="s">
        <v>195</v>
      </c>
      <c r="AH86" s="3" t="s">
        <v>195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 t="s">
        <v>195</v>
      </c>
      <c r="AP86" s="3">
        <v>0</v>
      </c>
      <c r="AQ86" s="3">
        <v>0</v>
      </c>
      <c r="AR86" s="3">
        <v>0</v>
      </c>
      <c r="AS86" s="3">
        <v>0.5</v>
      </c>
      <c r="AT86" s="3">
        <v>0</v>
      </c>
      <c r="AU86">
        <v>1</v>
      </c>
      <c r="AV86" s="3">
        <v>0</v>
      </c>
      <c r="AW86">
        <v>1</v>
      </c>
      <c r="AX86" s="3">
        <v>0</v>
      </c>
      <c r="AY86" s="3">
        <v>0</v>
      </c>
      <c r="AZ86" s="3">
        <v>0</v>
      </c>
      <c r="BA86" s="3">
        <v>0</v>
      </c>
      <c r="BB86">
        <v>1</v>
      </c>
      <c r="BC86" s="3">
        <v>0</v>
      </c>
      <c r="BD86" s="3">
        <v>0</v>
      </c>
      <c r="BE86" s="3">
        <v>0</v>
      </c>
      <c r="BF86" s="3">
        <v>0</v>
      </c>
      <c r="BG86" s="3" t="s">
        <v>195</v>
      </c>
      <c r="BH86" s="3">
        <v>0</v>
      </c>
      <c r="BI86" s="3">
        <v>0</v>
      </c>
      <c r="BJ86" s="3" t="s">
        <v>195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 s="3">
        <v>0.5</v>
      </c>
      <c r="BT86">
        <v>1</v>
      </c>
      <c r="BU86">
        <v>1</v>
      </c>
      <c r="BV86">
        <v>1</v>
      </c>
      <c r="BW86">
        <v>1</v>
      </c>
      <c r="BX86">
        <v>1</v>
      </c>
      <c r="BY86" s="3">
        <v>0.5</v>
      </c>
      <c r="BZ86">
        <v>1</v>
      </c>
      <c r="CA86" s="3">
        <v>0.5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>
        <v>1</v>
      </c>
      <c r="DH86">
        <v>1</v>
      </c>
      <c r="DI86" s="3">
        <v>0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 s="3">
        <v>0.5</v>
      </c>
      <c r="DS86" s="3">
        <v>0.5</v>
      </c>
      <c r="DT86">
        <v>1</v>
      </c>
      <c r="DU86">
        <v>1</v>
      </c>
      <c r="DV86" s="3">
        <v>0.5</v>
      </c>
      <c r="DW86" s="3" t="s">
        <v>195</v>
      </c>
      <c r="DX86">
        <v>1</v>
      </c>
      <c r="DY86">
        <v>1</v>
      </c>
      <c r="DZ86">
        <v>1</v>
      </c>
      <c r="EA86">
        <v>1</v>
      </c>
      <c r="EB86">
        <v>1</v>
      </c>
      <c r="EC86" s="3">
        <v>0.5</v>
      </c>
      <c r="ED86" s="3">
        <v>0.5</v>
      </c>
      <c r="EE86">
        <v>1</v>
      </c>
      <c r="EF86">
        <v>1</v>
      </c>
      <c r="EG86">
        <v>1</v>
      </c>
      <c r="EH86" s="3">
        <v>0.5</v>
      </c>
      <c r="EI86" s="3">
        <v>0</v>
      </c>
      <c r="EJ86">
        <v>1</v>
      </c>
      <c r="EK86">
        <v>1</v>
      </c>
      <c r="EL86" s="3">
        <v>0.5</v>
      </c>
      <c r="EM86" s="3">
        <v>0</v>
      </c>
      <c r="EN86" s="3">
        <v>0.5</v>
      </c>
      <c r="EO86" s="3">
        <v>0.5</v>
      </c>
      <c r="EP86">
        <v>1</v>
      </c>
      <c r="EQ86">
        <v>1</v>
      </c>
      <c r="ER86">
        <v>1</v>
      </c>
      <c r="ES86">
        <v>1</v>
      </c>
      <c r="ET86">
        <v>1</v>
      </c>
      <c r="EU86" s="3">
        <v>0.5</v>
      </c>
      <c r="EV86" s="3">
        <v>0.5</v>
      </c>
      <c r="EW86" s="3">
        <v>0</v>
      </c>
      <c r="EX86" s="3">
        <v>0</v>
      </c>
      <c r="EY86" s="3">
        <v>0</v>
      </c>
      <c r="EZ86">
        <v>1</v>
      </c>
      <c r="FA86">
        <v>1</v>
      </c>
      <c r="FB86">
        <v>1</v>
      </c>
      <c r="FC86" s="3">
        <v>0.5</v>
      </c>
      <c r="FD86">
        <v>1</v>
      </c>
      <c r="FE86">
        <v>1</v>
      </c>
      <c r="FF86">
        <v>1</v>
      </c>
      <c r="FG86">
        <v>1</v>
      </c>
      <c r="FH86" s="3">
        <v>0.5</v>
      </c>
      <c r="FI86" s="3">
        <v>0</v>
      </c>
      <c r="FJ86" s="3">
        <v>0.5</v>
      </c>
      <c r="FK86">
        <v>1</v>
      </c>
      <c r="FL86">
        <v>1</v>
      </c>
      <c r="FM86" s="3">
        <v>0.5</v>
      </c>
      <c r="FN86">
        <v>1</v>
      </c>
      <c r="FO86" s="3">
        <v>0.5</v>
      </c>
      <c r="FP86" s="3">
        <v>0.5</v>
      </c>
      <c r="FQ86">
        <v>1</v>
      </c>
      <c r="FR86">
        <v>1</v>
      </c>
      <c r="FS86">
        <v>1</v>
      </c>
      <c r="FT86">
        <v>1</v>
      </c>
      <c r="FU86" s="3">
        <v>0.5</v>
      </c>
      <c r="FV86">
        <v>1</v>
      </c>
      <c r="FW86">
        <v>1</v>
      </c>
      <c r="FX86">
        <v>1</v>
      </c>
      <c r="FY86" s="3">
        <v>0.5</v>
      </c>
      <c r="FZ86" s="3">
        <v>0.5</v>
      </c>
      <c r="GA86">
        <v>1</v>
      </c>
      <c r="GB86" s="3" t="s">
        <v>195</v>
      </c>
      <c r="GC86" s="3">
        <v>0.5</v>
      </c>
      <c r="GD86" s="3">
        <v>0.5</v>
      </c>
      <c r="GE86" s="3">
        <v>0.5</v>
      </c>
      <c r="GF86" s="3">
        <v>0.5</v>
      </c>
      <c r="GG86" s="3">
        <v>0.5</v>
      </c>
      <c r="GH86">
        <v>1</v>
      </c>
      <c r="GI86" s="16">
        <v>1</v>
      </c>
      <c r="GJ86">
        <f t="shared" si="1"/>
        <v>85.5</v>
      </c>
    </row>
    <row r="87" spans="1:192" x14ac:dyDescent="0.2">
      <c r="A87" s="40" t="s">
        <v>351</v>
      </c>
      <c r="B87">
        <v>429541965</v>
      </c>
      <c r="C87" t="s">
        <v>198</v>
      </c>
      <c r="D87" t="s">
        <v>197</v>
      </c>
      <c r="G87">
        <v>1790</v>
      </c>
      <c r="H87">
        <v>1771</v>
      </c>
      <c r="I87" t="s">
        <v>197</v>
      </c>
      <c r="J87" t="s">
        <v>199</v>
      </c>
      <c r="K87" t="s">
        <v>200</v>
      </c>
      <c r="L87">
        <v>5373</v>
      </c>
      <c r="M87">
        <v>5313</v>
      </c>
      <c r="N87">
        <v>-1</v>
      </c>
      <c r="O87" t="s">
        <v>692</v>
      </c>
      <c r="P87" t="s">
        <v>192</v>
      </c>
      <c r="Q87" t="s">
        <v>693</v>
      </c>
      <c r="R87" t="s">
        <v>694</v>
      </c>
      <c r="S87" t="s">
        <v>863</v>
      </c>
      <c r="T87" t="s">
        <v>864</v>
      </c>
      <c r="U87">
        <v>3</v>
      </c>
      <c r="V87" t="s">
        <v>193</v>
      </c>
      <c r="W87">
        <v>6371</v>
      </c>
      <c r="X87">
        <v>5888</v>
      </c>
      <c r="Y87">
        <v>0</v>
      </c>
      <c r="Z87">
        <v>1</v>
      </c>
      <c r="AA87" s="26" t="s">
        <v>196</v>
      </c>
      <c r="AB87">
        <v>1</v>
      </c>
      <c r="AC87" s="26" t="s">
        <v>194</v>
      </c>
      <c r="AD87">
        <v>0</v>
      </c>
      <c r="AE87" s="3">
        <v>0</v>
      </c>
      <c r="AF87" s="3">
        <v>0</v>
      </c>
      <c r="AG87" s="3">
        <v>0</v>
      </c>
      <c r="AH87" s="3" t="s">
        <v>195</v>
      </c>
      <c r="AI87" s="3">
        <v>0</v>
      </c>
      <c r="AJ87" s="3">
        <v>0</v>
      </c>
      <c r="AK87" s="3" t="s">
        <v>195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0.5</v>
      </c>
      <c r="AT87" s="3">
        <v>0</v>
      </c>
      <c r="AU87">
        <v>1</v>
      </c>
      <c r="AV87" s="3">
        <v>0</v>
      </c>
      <c r="AW87">
        <v>1</v>
      </c>
      <c r="AX87" s="3">
        <v>0</v>
      </c>
      <c r="AY87" s="3">
        <v>0</v>
      </c>
      <c r="AZ87" s="3">
        <v>0</v>
      </c>
      <c r="BA87" s="3" t="s">
        <v>195</v>
      </c>
      <c r="BB87" s="3">
        <v>0.5</v>
      </c>
      <c r="BC87" s="3">
        <v>0</v>
      </c>
      <c r="BD87" s="3">
        <v>0</v>
      </c>
      <c r="BE87" s="3">
        <v>0</v>
      </c>
      <c r="BF87" s="3">
        <v>0</v>
      </c>
      <c r="BG87" s="3" t="s">
        <v>195</v>
      </c>
      <c r="BH87" s="3">
        <v>0</v>
      </c>
      <c r="BI87" s="3" t="s">
        <v>195</v>
      </c>
      <c r="BJ87" s="3" t="s">
        <v>195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 s="3">
        <v>0.5</v>
      </c>
      <c r="BT87">
        <v>1</v>
      </c>
      <c r="BU87">
        <v>1</v>
      </c>
      <c r="BV87">
        <v>1</v>
      </c>
      <c r="BW87">
        <v>1</v>
      </c>
      <c r="BX87">
        <v>1</v>
      </c>
      <c r="BY87" s="3">
        <v>0.5</v>
      </c>
      <c r="BZ87">
        <v>1</v>
      </c>
      <c r="CA87" s="3">
        <v>0.5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0.5</v>
      </c>
      <c r="DH87">
        <v>1</v>
      </c>
      <c r="DI87" s="3">
        <v>0</v>
      </c>
      <c r="DJ87" s="3">
        <v>0</v>
      </c>
      <c r="DK87">
        <v>1</v>
      </c>
      <c r="DL87" s="3">
        <v>0.5</v>
      </c>
      <c r="DM87">
        <v>1</v>
      </c>
      <c r="DN87">
        <v>1</v>
      </c>
      <c r="DO87" s="3">
        <v>0.5</v>
      </c>
      <c r="DP87" s="3">
        <v>0</v>
      </c>
      <c r="DQ87">
        <v>1</v>
      </c>
      <c r="DR87" s="3">
        <v>0.5</v>
      </c>
      <c r="DS87" s="3">
        <v>0</v>
      </c>
      <c r="DT87" s="3">
        <v>0.5</v>
      </c>
      <c r="DU87" s="3">
        <v>0</v>
      </c>
      <c r="DV87" s="3">
        <v>0.5</v>
      </c>
      <c r="DW87" s="3">
        <v>0</v>
      </c>
      <c r="DX87" s="3">
        <v>0.5</v>
      </c>
      <c r="DY87" s="3">
        <v>0</v>
      </c>
      <c r="DZ87" s="3">
        <v>0</v>
      </c>
      <c r="EA87" s="3">
        <v>0</v>
      </c>
      <c r="EB87" s="3">
        <v>0.5</v>
      </c>
      <c r="EC87" s="3">
        <v>0.5</v>
      </c>
      <c r="ED87" s="3">
        <v>0.5</v>
      </c>
      <c r="EE87" s="3">
        <v>0.5</v>
      </c>
      <c r="EF87" s="3">
        <v>0</v>
      </c>
      <c r="EG87" s="3">
        <v>0</v>
      </c>
      <c r="EH87" s="3">
        <v>0.5</v>
      </c>
      <c r="EI87" s="3">
        <v>0</v>
      </c>
      <c r="EJ87">
        <v>1</v>
      </c>
      <c r="EK87">
        <v>1</v>
      </c>
      <c r="EL87" s="3">
        <v>0.5</v>
      </c>
      <c r="EM87" s="3">
        <v>0</v>
      </c>
      <c r="EN87" s="3">
        <v>0.5</v>
      </c>
      <c r="EO87" s="3">
        <v>0.5</v>
      </c>
      <c r="EP87">
        <v>1</v>
      </c>
      <c r="EQ87">
        <v>1</v>
      </c>
      <c r="ER87">
        <v>1</v>
      </c>
      <c r="ES87">
        <v>1</v>
      </c>
      <c r="ET87">
        <v>1</v>
      </c>
      <c r="EU87" s="3">
        <v>0</v>
      </c>
      <c r="EV87" s="3">
        <v>0.5</v>
      </c>
      <c r="EW87" s="3">
        <v>0</v>
      </c>
      <c r="EX87" s="3">
        <v>0</v>
      </c>
      <c r="EY87" s="3">
        <v>0</v>
      </c>
      <c r="EZ87" s="3">
        <v>0.5</v>
      </c>
      <c r="FA87">
        <v>1</v>
      </c>
      <c r="FB87" s="3">
        <v>0.5</v>
      </c>
      <c r="FC87" s="3">
        <v>0</v>
      </c>
      <c r="FD87" s="3">
        <v>0.5</v>
      </c>
      <c r="FE87" s="3">
        <v>0</v>
      </c>
      <c r="FF87">
        <v>1</v>
      </c>
      <c r="FG87">
        <v>1</v>
      </c>
      <c r="FH87" s="3">
        <v>0</v>
      </c>
      <c r="FI87" s="3">
        <v>0</v>
      </c>
      <c r="FJ87" s="3">
        <v>0.5</v>
      </c>
      <c r="FK87" s="3">
        <v>0.5</v>
      </c>
      <c r="FL87">
        <v>1</v>
      </c>
      <c r="FM87" s="3">
        <v>0</v>
      </c>
      <c r="FN87" s="3">
        <v>0.5</v>
      </c>
      <c r="FO87" s="3">
        <v>0</v>
      </c>
      <c r="FP87" s="3">
        <v>0</v>
      </c>
      <c r="FQ87" s="3">
        <v>0.5</v>
      </c>
      <c r="FR87" s="3">
        <v>0</v>
      </c>
      <c r="FS87">
        <v>1</v>
      </c>
      <c r="FT87">
        <v>1</v>
      </c>
      <c r="FU87" s="3" t="s">
        <v>195</v>
      </c>
      <c r="FV87">
        <v>1</v>
      </c>
      <c r="FW87">
        <v>1</v>
      </c>
      <c r="FX87" s="3">
        <v>0</v>
      </c>
      <c r="FY87" s="3">
        <v>0</v>
      </c>
      <c r="FZ87" s="3">
        <v>0</v>
      </c>
      <c r="GA87">
        <v>1</v>
      </c>
      <c r="GB87" s="3">
        <v>0</v>
      </c>
      <c r="GC87" s="3">
        <v>0</v>
      </c>
      <c r="GD87" s="3">
        <v>0.5</v>
      </c>
      <c r="GE87" s="3">
        <v>0.5</v>
      </c>
      <c r="GF87" s="3">
        <v>0.5</v>
      </c>
      <c r="GG87" s="3">
        <v>0.5</v>
      </c>
      <c r="GH87">
        <v>1</v>
      </c>
      <c r="GI87" s="16">
        <v>1</v>
      </c>
      <c r="GJ87">
        <f>SUM(AE87:GI87)</f>
        <v>62</v>
      </c>
    </row>
    <row r="88" spans="1:192" x14ac:dyDescent="0.2">
      <c r="A88" s="40"/>
      <c r="AD88" s="4" t="s">
        <v>1129</v>
      </c>
      <c r="AE88" s="28">
        <f>SUM(AE2:AE87)</f>
        <v>0</v>
      </c>
      <c r="AF88" s="28">
        <f t="shared" ref="AF88:CQ88" si="2">SUM(AF2:AF87)</f>
        <v>0</v>
      </c>
      <c r="AG88" s="28">
        <f t="shared" si="2"/>
        <v>0</v>
      </c>
      <c r="AH88" s="28">
        <f t="shared" si="2"/>
        <v>0</v>
      </c>
      <c r="AI88" s="28">
        <f t="shared" si="2"/>
        <v>0</v>
      </c>
      <c r="AJ88" s="28">
        <f t="shared" si="2"/>
        <v>0.5</v>
      </c>
      <c r="AK88" s="28">
        <f t="shared" si="2"/>
        <v>0</v>
      </c>
      <c r="AL88" s="28">
        <f t="shared" si="2"/>
        <v>0</v>
      </c>
      <c r="AM88" s="28">
        <f t="shared" si="2"/>
        <v>0</v>
      </c>
      <c r="AN88" s="28">
        <f t="shared" si="2"/>
        <v>0</v>
      </c>
      <c r="AO88" s="28">
        <f t="shared" si="2"/>
        <v>0</v>
      </c>
      <c r="AP88" s="28">
        <f t="shared" si="2"/>
        <v>0</v>
      </c>
      <c r="AQ88" s="28">
        <f t="shared" si="2"/>
        <v>0</v>
      </c>
      <c r="AR88" s="28">
        <f t="shared" si="2"/>
        <v>0</v>
      </c>
      <c r="AS88" s="28">
        <f t="shared" si="2"/>
        <v>21</v>
      </c>
      <c r="AT88" s="28">
        <f t="shared" si="2"/>
        <v>0</v>
      </c>
      <c r="AU88" s="28">
        <f t="shared" si="2"/>
        <v>48</v>
      </c>
      <c r="AV88" s="28">
        <f t="shared" si="2"/>
        <v>0</v>
      </c>
      <c r="AW88" s="28">
        <f t="shared" si="2"/>
        <v>76</v>
      </c>
      <c r="AX88" s="28">
        <f t="shared" si="2"/>
        <v>1</v>
      </c>
      <c r="AY88" s="28">
        <f t="shared" si="2"/>
        <v>0.5</v>
      </c>
      <c r="AZ88" s="28">
        <f t="shared" si="2"/>
        <v>0.5</v>
      </c>
      <c r="BA88" s="28">
        <f t="shared" si="2"/>
        <v>0</v>
      </c>
      <c r="BB88" s="28">
        <f t="shared" si="2"/>
        <v>84.5</v>
      </c>
      <c r="BC88" s="28">
        <f t="shared" si="2"/>
        <v>0</v>
      </c>
      <c r="BD88" s="28">
        <f t="shared" si="2"/>
        <v>0</v>
      </c>
      <c r="BE88" s="28">
        <f t="shared" si="2"/>
        <v>0</v>
      </c>
      <c r="BF88" s="28">
        <f t="shared" si="2"/>
        <v>1</v>
      </c>
      <c r="BG88" s="28">
        <f t="shared" si="2"/>
        <v>33</v>
      </c>
      <c r="BH88" s="28">
        <f t="shared" si="2"/>
        <v>1</v>
      </c>
      <c r="BI88" s="28">
        <f t="shared" si="2"/>
        <v>0</v>
      </c>
      <c r="BJ88" s="28">
        <f t="shared" si="2"/>
        <v>0</v>
      </c>
      <c r="BK88" s="28">
        <f t="shared" si="2"/>
        <v>80</v>
      </c>
      <c r="BL88" s="28">
        <f t="shared" si="2"/>
        <v>84</v>
      </c>
      <c r="BM88" s="28">
        <f t="shared" si="2"/>
        <v>80.5</v>
      </c>
      <c r="BN88" s="28">
        <f t="shared" si="2"/>
        <v>83.5</v>
      </c>
      <c r="BO88" s="28">
        <f t="shared" si="2"/>
        <v>86</v>
      </c>
      <c r="BP88" s="28">
        <f t="shared" si="2"/>
        <v>84</v>
      </c>
      <c r="BQ88" s="28">
        <f t="shared" si="2"/>
        <v>86</v>
      </c>
      <c r="BR88" s="28">
        <f t="shared" si="2"/>
        <v>84.5</v>
      </c>
      <c r="BS88" s="28">
        <f t="shared" si="2"/>
        <v>43</v>
      </c>
      <c r="BT88" s="28">
        <f t="shared" si="2"/>
        <v>84</v>
      </c>
      <c r="BU88" s="28">
        <f t="shared" si="2"/>
        <v>83</v>
      </c>
      <c r="BV88" s="28">
        <f t="shared" si="2"/>
        <v>84</v>
      </c>
      <c r="BW88" s="28">
        <f t="shared" si="2"/>
        <v>85</v>
      </c>
      <c r="BX88" s="28">
        <f t="shared" si="2"/>
        <v>84</v>
      </c>
      <c r="BY88" s="28">
        <f t="shared" si="2"/>
        <v>43</v>
      </c>
      <c r="BZ88" s="28">
        <f t="shared" si="2"/>
        <v>85.5</v>
      </c>
      <c r="CA88" s="28">
        <f t="shared" si="2"/>
        <v>43</v>
      </c>
      <c r="CB88" s="28">
        <f t="shared" si="2"/>
        <v>79</v>
      </c>
      <c r="CC88" s="28">
        <f t="shared" si="2"/>
        <v>85</v>
      </c>
      <c r="CD88" s="28">
        <f t="shared" si="2"/>
        <v>86</v>
      </c>
      <c r="CE88" s="28">
        <f t="shared" si="2"/>
        <v>83</v>
      </c>
      <c r="CF88" s="28">
        <f t="shared" si="2"/>
        <v>85</v>
      </c>
      <c r="CG88" s="28">
        <f t="shared" si="2"/>
        <v>84</v>
      </c>
      <c r="CH88" s="28">
        <f t="shared" si="2"/>
        <v>82.5</v>
      </c>
      <c r="CI88" s="28">
        <f t="shared" si="2"/>
        <v>0</v>
      </c>
      <c r="CJ88" s="28">
        <f t="shared" si="2"/>
        <v>0</v>
      </c>
      <c r="CK88" s="28">
        <f t="shared" si="2"/>
        <v>0</v>
      </c>
      <c r="CL88" s="28">
        <f t="shared" si="2"/>
        <v>0</v>
      </c>
      <c r="CM88" s="28">
        <f t="shared" si="2"/>
        <v>0</v>
      </c>
      <c r="CN88" s="28">
        <f t="shared" si="2"/>
        <v>0</v>
      </c>
      <c r="CO88" s="28">
        <f t="shared" si="2"/>
        <v>0</v>
      </c>
      <c r="CP88" s="28">
        <f t="shared" si="2"/>
        <v>0</v>
      </c>
      <c r="CQ88" s="28">
        <f t="shared" si="2"/>
        <v>0</v>
      </c>
      <c r="CR88" s="28">
        <f t="shared" ref="CR88:FC88" si="3">SUM(CR2:CR87)</f>
        <v>0</v>
      </c>
      <c r="CS88" s="28">
        <f t="shared" si="3"/>
        <v>0</v>
      </c>
      <c r="CT88" s="28">
        <f t="shared" si="3"/>
        <v>0</v>
      </c>
      <c r="CU88" s="28">
        <f t="shared" si="3"/>
        <v>0</v>
      </c>
      <c r="CV88" s="28">
        <f t="shared" si="3"/>
        <v>0</v>
      </c>
      <c r="CW88" s="28">
        <f t="shared" si="3"/>
        <v>0</v>
      </c>
      <c r="CX88" s="28">
        <f t="shared" si="3"/>
        <v>0</v>
      </c>
      <c r="CY88" s="28">
        <f t="shared" si="3"/>
        <v>0</v>
      </c>
      <c r="CZ88" s="28">
        <f t="shared" si="3"/>
        <v>0</v>
      </c>
      <c r="DA88" s="28">
        <f t="shared" si="3"/>
        <v>0</v>
      </c>
      <c r="DB88" s="28">
        <f t="shared" si="3"/>
        <v>0</v>
      </c>
      <c r="DC88" s="28">
        <f t="shared" si="3"/>
        <v>0</v>
      </c>
      <c r="DD88" s="28">
        <f t="shared" si="3"/>
        <v>0</v>
      </c>
      <c r="DE88" s="28">
        <f t="shared" si="3"/>
        <v>0</v>
      </c>
      <c r="DF88" s="28">
        <f t="shared" si="3"/>
        <v>0</v>
      </c>
      <c r="DG88" s="28">
        <f t="shared" si="3"/>
        <v>15.5</v>
      </c>
      <c r="DH88" s="28">
        <f t="shared" si="3"/>
        <v>32</v>
      </c>
      <c r="DI88" s="28">
        <f t="shared" si="3"/>
        <v>0</v>
      </c>
      <c r="DJ88" s="28">
        <f t="shared" si="3"/>
        <v>6</v>
      </c>
      <c r="DK88" s="28">
        <f t="shared" si="3"/>
        <v>79</v>
      </c>
      <c r="DL88" s="28">
        <f t="shared" si="3"/>
        <v>43.5</v>
      </c>
      <c r="DM88" s="28">
        <f t="shared" si="3"/>
        <v>36</v>
      </c>
      <c r="DN88" s="28">
        <f t="shared" si="3"/>
        <v>35.5</v>
      </c>
      <c r="DO88" s="28">
        <f t="shared" si="3"/>
        <v>39</v>
      </c>
      <c r="DP88" s="28">
        <f t="shared" si="3"/>
        <v>7</v>
      </c>
      <c r="DQ88" s="28">
        <f t="shared" si="3"/>
        <v>9.5</v>
      </c>
      <c r="DR88" s="28">
        <f t="shared" si="3"/>
        <v>28</v>
      </c>
      <c r="DS88" s="28">
        <f t="shared" si="3"/>
        <v>42.5</v>
      </c>
      <c r="DT88" s="28">
        <f t="shared" si="3"/>
        <v>23.5</v>
      </c>
      <c r="DU88" s="28">
        <f t="shared" si="3"/>
        <v>10</v>
      </c>
      <c r="DV88" s="28">
        <f t="shared" si="3"/>
        <v>26.5</v>
      </c>
      <c r="DW88" s="28">
        <f t="shared" si="3"/>
        <v>2.5</v>
      </c>
      <c r="DX88" s="28">
        <f t="shared" si="3"/>
        <v>8.5</v>
      </c>
      <c r="DY88" s="28">
        <f t="shared" si="3"/>
        <v>52</v>
      </c>
      <c r="DZ88" s="28">
        <f t="shared" si="3"/>
        <v>37</v>
      </c>
      <c r="EA88" s="28">
        <f t="shared" si="3"/>
        <v>29.5</v>
      </c>
      <c r="EB88" s="28">
        <f t="shared" si="3"/>
        <v>24.5</v>
      </c>
      <c r="EC88" s="28">
        <f t="shared" si="3"/>
        <v>9.5</v>
      </c>
      <c r="ED88" s="28">
        <f t="shared" si="3"/>
        <v>57.5</v>
      </c>
      <c r="EE88" s="28">
        <f t="shared" si="3"/>
        <v>11.5</v>
      </c>
      <c r="EF88" s="28">
        <f t="shared" si="3"/>
        <v>8.5</v>
      </c>
      <c r="EG88" s="28">
        <f t="shared" si="3"/>
        <v>44</v>
      </c>
      <c r="EH88" s="28">
        <f t="shared" si="3"/>
        <v>43.5</v>
      </c>
      <c r="EI88" s="28">
        <f t="shared" si="3"/>
        <v>9.5</v>
      </c>
      <c r="EJ88" s="28">
        <f t="shared" si="3"/>
        <v>67.5</v>
      </c>
      <c r="EK88" s="28">
        <f t="shared" si="3"/>
        <v>9.5</v>
      </c>
      <c r="EL88" s="28">
        <f t="shared" si="3"/>
        <v>59</v>
      </c>
      <c r="EM88" s="28">
        <f t="shared" si="3"/>
        <v>0</v>
      </c>
      <c r="EN88" s="28">
        <f t="shared" si="3"/>
        <v>43</v>
      </c>
      <c r="EO88" s="28">
        <f t="shared" si="3"/>
        <v>35</v>
      </c>
      <c r="EP88" s="28">
        <f t="shared" si="3"/>
        <v>84.5</v>
      </c>
      <c r="EQ88" s="28">
        <f t="shared" si="3"/>
        <v>77.5</v>
      </c>
      <c r="ER88" s="28">
        <f t="shared" si="3"/>
        <v>86</v>
      </c>
      <c r="ES88" s="28">
        <f t="shared" si="3"/>
        <v>85.5</v>
      </c>
      <c r="ET88" s="28">
        <f t="shared" si="3"/>
        <v>55.5</v>
      </c>
      <c r="EU88" s="28">
        <f t="shared" si="3"/>
        <v>7</v>
      </c>
      <c r="EV88" s="28">
        <f t="shared" si="3"/>
        <v>23.5</v>
      </c>
      <c r="EW88" s="28">
        <f t="shared" si="3"/>
        <v>0</v>
      </c>
      <c r="EX88" s="28">
        <f t="shared" si="3"/>
        <v>0.5</v>
      </c>
      <c r="EY88" s="28">
        <f t="shared" si="3"/>
        <v>0</v>
      </c>
      <c r="EZ88" s="28">
        <f t="shared" si="3"/>
        <v>31</v>
      </c>
      <c r="FA88" s="28">
        <f t="shared" si="3"/>
        <v>33.5</v>
      </c>
      <c r="FB88" s="28">
        <f t="shared" si="3"/>
        <v>43.5</v>
      </c>
      <c r="FC88" s="28">
        <f t="shared" si="3"/>
        <v>21.5</v>
      </c>
      <c r="FD88" s="28">
        <f t="shared" ref="FD88:GI88" si="4">SUM(FD2:FD87)</f>
        <v>15.5</v>
      </c>
      <c r="FE88" s="28">
        <f t="shared" si="4"/>
        <v>23</v>
      </c>
      <c r="FF88" s="28">
        <f t="shared" si="4"/>
        <v>82</v>
      </c>
      <c r="FG88" s="28">
        <f t="shared" si="4"/>
        <v>35.5</v>
      </c>
      <c r="FH88" s="28">
        <f t="shared" si="4"/>
        <v>2</v>
      </c>
      <c r="FI88" s="28">
        <f t="shared" si="4"/>
        <v>0</v>
      </c>
      <c r="FJ88" s="28">
        <f t="shared" si="4"/>
        <v>43</v>
      </c>
      <c r="FK88" s="28">
        <f t="shared" si="4"/>
        <v>26</v>
      </c>
      <c r="FL88" s="28">
        <f t="shared" si="4"/>
        <v>83</v>
      </c>
      <c r="FM88" s="28">
        <f t="shared" si="4"/>
        <v>24.5</v>
      </c>
      <c r="FN88" s="28">
        <f t="shared" si="4"/>
        <v>26</v>
      </c>
      <c r="FO88" s="28">
        <f t="shared" si="4"/>
        <v>39</v>
      </c>
      <c r="FP88" s="28">
        <f t="shared" si="4"/>
        <v>11</v>
      </c>
      <c r="FQ88" s="28">
        <f t="shared" si="4"/>
        <v>51.5</v>
      </c>
      <c r="FR88" s="28">
        <f t="shared" si="4"/>
        <v>6.5</v>
      </c>
      <c r="FS88" s="28">
        <f t="shared" si="4"/>
        <v>73</v>
      </c>
      <c r="FT88" s="28">
        <f t="shared" si="4"/>
        <v>83</v>
      </c>
      <c r="FU88" s="28">
        <f t="shared" si="4"/>
        <v>40</v>
      </c>
      <c r="FV88" s="28">
        <f t="shared" si="4"/>
        <v>86</v>
      </c>
      <c r="FW88" s="28">
        <f t="shared" si="4"/>
        <v>84</v>
      </c>
      <c r="FX88" s="28">
        <f t="shared" si="4"/>
        <v>19.5</v>
      </c>
      <c r="FY88" s="28">
        <f t="shared" si="4"/>
        <v>30.5</v>
      </c>
      <c r="FZ88" s="28">
        <f t="shared" si="4"/>
        <v>3.5</v>
      </c>
      <c r="GA88" s="28">
        <f t="shared" si="4"/>
        <v>26.5</v>
      </c>
      <c r="GB88" s="28">
        <f t="shared" si="4"/>
        <v>10.5</v>
      </c>
      <c r="GC88" s="28">
        <f t="shared" si="4"/>
        <v>2.5</v>
      </c>
      <c r="GD88" s="28">
        <f t="shared" si="4"/>
        <v>31</v>
      </c>
      <c r="GE88" s="28">
        <f t="shared" si="4"/>
        <v>5.5</v>
      </c>
      <c r="GF88" s="28">
        <f t="shared" si="4"/>
        <v>78</v>
      </c>
      <c r="GG88" s="28">
        <f t="shared" si="4"/>
        <v>40</v>
      </c>
      <c r="GH88" s="28">
        <f t="shared" si="4"/>
        <v>86</v>
      </c>
      <c r="GI88" s="28">
        <f t="shared" si="4"/>
        <v>77.5</v>
      </c>
    </row>
    <row r="89" spans="1:192" x14ac:dyDescent="0.2">
      <c r="A89" s="40"/>
      <c r="AD89" s="4" t="s">
        <v>1130</v>
      </c>
      <c r="AE89">
        <v>26</v>
      </c>
      <c r="AF89">
        <v>24</v>
      </c>
      <c r="AG89">
        <v>20</v>
      </c>
      <c r="AH89">
        <v>26</v>
      </c>
      <c r="AI89">
        <v>0</v>
      </c>
      <c r="AJ89">
        <v>26</v>
      </c>
      <c r="AK89">
        <v>18</v>
      </c>
      <c r="AL89">
        <v>11</v>
      </c>
      <c r="AM89">
        <v>11</v>
      </c>
      <c r="AN89">
        <v>17</v>
      </c>
      <c r="AO89">
        <v>12</v>
      </c>
      <c r="AP89">
        <v>17</v>
      </c>
      <c r="AQ89">
        <v>0</v>
      </c>
      <c r="AR89">
        <v>1</v>
      </c>
      <c r="AS89">
        <v>8</v>
      </c>
      <c r="AT89">
        <v>10</v>
      </c>
      <c r="AU89">
        <v>6</v>
      </c>
      <c r="AV89">
        <v>13</v>
      </c>
      <c r="AW89">
        <v>10</v>
      </c>
      <c r="AX89">
        <v>12</v>
      </c>
      <c r="AY89">
        <v>7</v>
      </c>
      <c r="AZ89">
        <v>1</v>
      </c>
      <c r="BA89">
        <v>20</v>
      </c>
      <c r="BB89">
        <v>0</v>
      </c>
      <c r="BC89">
        <v>17</v>
      </c>
      <c r="BD89">
        <v>0</v>
      </c>
      <c r="BE89">
        <v>6</v>
      </c>
      <c r="BF89">
        <v>0</v>
      </c>
      <c r="BG89">
        <v>17</v>
      </c>
      <c r="BH89">
        <v>30</v>
      </c>
      <c r="BI89">
        <v>26</v>
      </c>
      <c r="BJ89">
        <v>5</v>
      </c>
      <c r="BK89">
        <v>6</v>
      </c>
      <c r="BL89">
        <v>2</v>
      </c>
      <c r="BM89">
        <v>4</v>
      </c>
      <c r="BN89">
        <v>0</v>
      </c>
      <c r="BO89">
        <v>0</v>
      </c>
      <c r="BP89">
        <v>2</v>
      </c>
      <c r="BQ89">
        <v>0</v>
      </c>
      <c r="BR89">
        <v>1</v>
      </c>
      <c r="BS89">
        <v>0</v>
      </c>
      <c r="BT89">
        <v>2</v>
      </c>
      <c r="BU89">
        <v>3</v>
      </c>
      <c r="BV89">
        <v>2</v>
      </c>
      <c r="BW89">
        <v>1</v>
      </c>
      <c r="BX89">
        <v>2</v>
      </c>
      <c r="BY89">
        <v>0</v>
      </c>
      <c r="BZ89">
        <v>0</v>
      </c>
      <c r="CA89">
        <v>0</v>
      </c>
      <c r="CB89">
        <v>7</v>
      </c>
      <c r="CC89">
        <v>1</v>
      </c>
      <c r="CD89">
        <v>0</v>
      </c>
      <c r="CE89">
        <v>3</v>
      </c>
      <c r="CF89">
        <v>0</v>
      </c>
      <c r="CG89">
        <v>2</v>
      </c>
      <c r="CH89">
        <v>3</v>
      </c>
      <c r="CI89">
        <v>2</v>
      </c>
      <c r="CJ89">
        <v>1</v>
      </c>
      <c r="CK89">
        <v>0</v>
      </c>
      <c r="CL89">
        <v>1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2</v>
      </c>
      <c r="DI89">
        <v>0</v>
      </c>
      <c r="DJ89">
        <v>1</v>
      </c>
      <c r="DK89">
        <v>1</v>
      </c>
      <c r="DL89">
        <v>0</v>
      </c>
      <c r="DM89">
        <v>0</v>
      </c>
      <c r="DN89">
        <v>0</v>
      </c>
      <c r="DO89">
        <v>7</v>
      </c>
      <c r="DP89">
        <v>0</v>
      </c>
      <c r="DQ89">
        <v>6</v>
      </c>
      <c r="DR89">
        <v>0</v>
      </c>
      <c r="DS89">
        <v>2</v>
      </c>
      <c r="DT89">
        <v>0</v>
      </c>
      <c r="DU89">
        <v>5</v>
      </c>
      <c r="DV89">
        <v>0</v>
      </c>
      <c r="DW89">
        <v>5</v>
      </c>
      <c r="DX89">
        <v>1</v>
      </c>
      <c r="DY89">
        <v>1</v>
      </c>
      <c r="DZ89">
        <v>4</v>
      </c>
      <c r="EA89">
        <v>1</v>
      </c>
      <c r="EB89">
        <v>12</v>
      </c>
      <c r="EC89">
        <v>1</v>
      </c>
      <c r="ED89">
        <v>3</v>
      </c>
      <c r="EE89">
        <v>2</v>
      </c>
      <c r="EF89">
        <v>1</v>
      </c>
      <c r="EG89">
        <v>1</v>
      </c>
      <c r="EH89">
        <v>0</v>
      </c>
      <c r="EI89">
        <v>2</v>
      </c>
      <c r="EJ89">
        <v>4</v>
      </c>
      <c r="EK89">
        <v>2</v>
      </c>
      <c r="EL89">
        <v>0</v>
      </c>
      <c r="EM89">
        <v>1</v>
      </c>
      <c r="EN89">
        <v>0</v>
      </c>
      <c r="EO89">
        <v>4</v>
      </c>
      <c r="EP89">
        <v>1</v>
      </c>
      <c r="EQ89">
        <v>2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2</v>
      </c>
      <c r="EY89">
        <v>1</v>
      </c>
      <c r="EZ89">
        <v>0</v>
      </c>
      <c r="FA89">
        <v>2</v>
      </c>
      <c r="FB89">
        <v>1</v>
      </c>
      <c r="FC89">
        <v>8</v>
      </c>
      <c r="FD89">
        <v>0</v>
      </c>
      <c r="FE89">
        <v>2</v>
      </c>
      <c r="FF89">
        <v>3</v>
      </c>
      <c r="FG89">
        <v>0</v>
      </c>
      <c r="FH89">
        <v>2</v>
      </c>
      <c r="FI89">
        <v>0</v>
      </c>
      <c r="FJ89">
        <v>0</v>
      </c>
      <c r="FK89">
        <v>1</v>
      </c>
      <c r="FL89">
        <v>2</v>
      </c>
      <c r="FM89">
        <v>4</v>
      </c>
      <c r="FN89">
        <v>3</v>
      </c>
      <c r="FO89">
        <v>0</v>
      </c>
      <c r="FP89">
        <v>1</v>
      </c>
      <c r="FQ89">
        <v>0</v>
      </c>
      <c r="FR89">
        <v>3</v>
      </c>
      <c r="FS89">
        <v>12</v>
      </c>
      <c r="FT89">
        <v>3</v>
      </c>
      <c r="FU89">
        <v>5</v>
      </c>
      <c r="FV89">
        <v>0</v>
      </c>
      <c r="FW89">
        <v>2</v>
      </c>
      <c r="FX89">
        <v>0</v>
      </c>
      <c r="FY89">
        <v>2</v>
      </c>
      <c r="FZ89">
        <v>7</v>
      </c>
      <c r="GA89">
        <v>2</v>
      </c>
      <c r="GB89">
        <v>4</v>
      </c>
      <c r="GC89">
        <v>2</v>
      </c>
      <c r="GD89">
        <v>0</v>
      </c>
      <c r="GE89">
        <v>0</v>
      </c>
      <c r="GF89">
        <v>1</v>
      </c>
      <c r="GG89">
        <v>2</v>
      </c>
      <c r="GH89">
        <v>0</v>
      </c>
      <c r="GI89">
        <v>0</v>
      </c>
    </row>
    <row r="90" spans="1:192" x14ac:dyDescent="0.2">
      <c r="A90" s="40"/>
      <c r="AD90" s="4" t="s">
        <v>1131</v>
      </c>
      <c r="AE90">
        <f>86-AE89</f>
        <v>60</v>
      </c>
      <c r="AF90">
        <f t="shared" ref="AF90:CQ90" si="5">86-AF89</f>
        <v>62</v>
      </c>
      <c r="AG90">
        <f t="shared" si="5"/>
        <v>66</v>
      </c>
      <c r="AH90">
        <f t="shared" si="5"/>
        <v>60</v>
      </c>
      <c r="AI90">
        <f t="shared" si="5"/>
        <v>86</v>
      </c>
      <c r="AJ90">
        <f t="shared" si="5"/>
        <v>60</v>
      </c>
      <c r="AK90">
        <f t="shared" si="5"/>
        <v>68</v>
      </c>
      <c r="AL90">
        <f t="shared" si="5"/>
        <v>75</v>
      </c>
      <c r="AM90">
        <f t="shared" si="5"/>
        <v>75</v>
      </c>
      <c r="AN90">
        <f t="shared" si="5"/>
        <v>69</v>
      </c>
      <c r="AO90">
        <f t="shared" si="5"/>
        <v>74</v>
      </c>
      <c r="AP90">
        <f t="shared" si="5"/>
        <v>69</v>
      </c>
      <c r="AQ90">
        <f t="shared" si="5"/>
        <v>86</v>
      </c>
      <c r="AR90">
        <f t="shared" si="5"/>
        <v>85</v>
      </c>
      <c r="AS90">
        <f t="shared" si="5"/>
        <v>78</v>
      </c>
      <c r="AT90">
        <f t="shared" si="5"/>
        <v>76</v>
      </c>
      <c r="AU90">
        <f t="shared" si="5"/>
        <v>80</v>
      </c>
      <c r="AV90">
        <f t="shared" si="5"/>
        <v>73</v>
      </c>
      <c r="AW90">
        <f t="shared" si="5"/>
        <v>76</v>
      </c>
      <c r="AX90">
        <f t="shared" si="5"/>
        <v>74</v>
      </c>
      <c r="AY90">
        <f t="shared" si="5"/>
        <v>79</v>
      </c>
      <c r="AZ90">
        <f t="shared" si="5"/>
        <v>85</v>
      </c>
      <c r="BA90">
        <f t="shared" si="5"/>
        <v>66</v>
      </c>
      <c r="BB90">
        <f t="shared" si="5"/>
        <v>86</v>
      </c>
      <c r="BC90">
        <f t="shared" si="5"/>
        <v>69</v>
      </c>
      <c r="BD90">
        <f t="shared" si="5"/>
        <v>86</v>
      </c>
      <c r="BE90">
        <f t="shared" si="5"/>
        <v>80</v>
      </c>
      <c r="BF90">
        <f t="shared" si="5"/>
        <v>86</v>
      </c>
      <c r="BG90">
        <f t="shared" si="5"/>
        <v>69</v>
      </c>
      <c r="BH90">
        <f t="shared" si="5"/>
        <v>56</v>
      </c>
      <c r="BI90">
        <f t="shared" si="5"/>
        <v>60</v>
      </c>
      <c r="BJ90">
        <f t="shared" si="5"/>
        <v>81</v>
      </c>
      <c r="BK90">
        <f t="shared" si="5"/>
        <v>80</v>
      </c>
      <c r="BL90">
        <f t="shared" si="5"/>
        <v>84</v>
      </c>
      <c r="BM90">
        <f t="shared" si="5"/>
        <v>82</v>
      </c>
      <c r="BN90">
        <f t="shared" si="5"/>
        <v>86</v>
      </c>
      <c r="BO90">
        <f t="shared" si="5"/>
        <v>86</v>
      </c>
      <c r="BP90">
        <f t="shared" si="5"/>
        <v>84</v>
      </c>
      <c r="BQ90">
        <f t="shared" si="5"/>
        <v>86</v>
      </c>
      <c r="BR90">
        <f t="shared" si="5"/>
        <v>85</v>
      </c>
      <c r="BS90">
        <f t="shared" si="5"/>
        <v>86</v>
      </c>
      <c r="BT90">
        <f t="shared" si="5"/>
        <v>84</v>
      </c>
      <c r="BU90">
        <f t="shared" si="5"/>
        <v>83</v>
      </c>
      <c r="BV90">
        <f t="shared" si="5"/>
        <v>84</v>
      </c>
      <c r="BW90">
        <f t="shared" si="5"/>
        <v>85</v>
      </c>
      <c r="BX90">
        <f t="shared" si="5"/>
        <v>84</v>
      </c>
      <c r="BY90">
        <f t="shared" si="5"/>
        <v>86</v>
      </c>
      <c r="BZ90">
        <f t="shared" si="5"/>
        <v>86</v>
      </c>
      <c r="CA90">
        <f t="shared" si="5"/>
        <v>86</v>
      </c>
      <c r="CB90">
        <f t="shared" si="5"/>
        <v>79</v>
      </c>
      <c r="CC90">
        <f t="shared" si="5"/>
        <v>85</v>
      </c>
      <c r="CD90">
        <f t="shared" si="5"/>
        <v>86</v>
      </c>
      <c r="CE90">
        <f t="shared" si="5"/>
        <v>83</v>
      </c>
      <c r="CF90">
        <f t="shared" si="5"/>
        <v>86</v>
      </c>
      <c r="CG90">
        <f t="shared" si="5"/>
        <v>84</v>
      </c>
      <c r="CH90">
        <f t="shared" si="5"/>
        <v>83</v>
      </c>
      <c r="CI90">
        <f t="shared" si="5"/>
        <v>84</v>
      </c>
      <c r="CJ90">
        <f t="shared" si="5"/>
        <v>85</v>
      </c>
      <c r="CK90">
        <f t="shared" si="5"/>
        <v>86</v>
      </c>
      <c r="CL90">
        <f t="shared" si="5"/>
        <v>85</v>
      </c>
      <c r="CM90">
        <f t="shared" si="5"/>
        <v>86</v>
      </c>
      <c r="CN90">
        <f t="shared" si="5"/>
        <v>86</v>
      </c>
      <c r="CO90">
        <f t="shared" si="5"/>
        <v>86</v>
      </c>
      <c r="CP90">
        <f t="shared" si="5"/>
        <v>86</v>
      </c>
      <c r="CQ90">
        <f t="shared" si="5"/>
        <v>86</v>
      </c>
      <c r="CR90">
        <f t="shared" ref="CR90:FC90" si="6">86-CR89</f>
        <v>86</v>
      </c>
      <c r="CS90">
        <f t="shared" si="6"/>
        <v>86</v>
      </c>
      <c r="CT90">
        <f t="shared" si="6"/>
        <v>86</v>
      </c>
      <c r="CU90">
        <f t="shared" si="6"/>
        <v>86</v>
      </c>
      <c r="CV90">
        <f t="shared" si="6"/>
        <v>86</v>
      </c>
      <c r="CW90">
        <f t="shared" si="6"/>
        <v>86</v>
      </c>
      <c r="CX90">
        <f t="shared" si="6"/>
        <v>86</v>
      </c>
      <c r="CY90">
        <f t="shared" si="6"/>
        <v>86</v>
      </c>
      <c r="CZ90">
        <f t="shared" si="6"/>
        <v>86</v>
      </c>
      <c r="DA90">
        <f t="shared" si="6"/>
        <v>86</v>
      </c>
      <c r="DB90">
        <f t="shared" si="6"/>
        <v>86</v>
      </c>
      <c r="DC90">
        <f t="shared" si="6"/>
        <v>86</v>
      </c>
      <c r="DD90">
        <f t="shared" si="6"/>
        <v>86</v>
      </c>
      <c r="DE90">
        <f t="shared" si="6"/>
        <v>86</v>
      </c>
      <c r="DF90">
        <f t="shared" si="6"/>
        <v>86</v>
      </c>
      <c r="DG90">
        <f t="shared" si="6"/>
        <v>86</v>
      </c>
      <c r="DH90">
        <f t="shared" si="6"/>
        <v>84</v>
      </c>
      <c r="DI90">
        <f t="shared" si="6"/>
        <v>86</v>
      </c>
      <c r="DJ90">
        <f t="shared" si="6"/>
        <v>85</v>
      </c>
      <c r="DK90">
        <f t="shared" si="6"/>
        <v>85</v>
      </c>
      <c r="DL90">
        <f t="shared" si="6"/>
        <v>86</v>
      </c>
      <c r="DM90">
        <f t="shared" si="6"/>
        <v>86</v>
      </c>
      <c r="DN90">
        <f t="shared" si="6"/>
        <v>86</v>
      </c>
      <c r="DO90">
        <f t="shared" si="6"/>
        <v>79</v>
      </c>
      <c r="DP90">
        <f t="shared" si="6"/>
        <v>86</v>
      </c>
      <c r="DQ90">
        <f t="shared" si="6"/>
        <v>80</v>
      </c>
      <c r="DR90">
        <f t="shared" si="6"/>
        <v>86</v>
      </c>
      <c r="DS90">
        <f t="shared" si="6"/>
        <v>84</v>
      </c>
      <c r="DT90">
        <f t="shared" si="6"/>
        <v>86</v>
      </c>
      <c r="DU90">
        <f t="shared" si="6"/>
        <v>81</v>
      </c>
      <c r="DV90">
        <f t="shared" si="6"/>
        <v>86</v>
      </c>
      <c r="DW90">
        <f t="shared" si="6"/>
        <v>81</v>
      </c>
      <c r="DX90">
        <f t="shared" si="6"/>
        <v>85</v>
      </c>
      <c r="DY90">
        <f t="shared" si="6"/>
        <v>85</v>
      </c>
      <c r="DZ90">
        <f t="shared" si="6"/>
        <v>82</v>
      </c>
      <c r="EA90">
        <f t="shared" si="6"/>
        <v>85</v>
      </c>
      <c r="EB90">
        <f t="shared" si="6"/>
        <v>74</v>
      </c>
      <c r="EC90">
        <f t="shared" si="6"/>
        <v>85</v>
      </c>
      <c r="ED90">
        <f t="shared" si="6"/>
        <v>83</v>
      </c>
      <c r="EE90">
        <f t="shared" si="6"/>
        <v>84</v>
      </c>
      <c r="EF90">
        <f t="shared" si="6"/>
        <v>85</v>
      </c>
      <c r="EG90">
        <f t="shared" si="6"/>
        <v>85</v>
      </c>
      <c r="EH90">
        <f t="shared" si="6"/>
        <v>86</v>
      </c>
      <c r="EI90">
        <f t="shared" si="6"/>
        <v>84</v>
      </c>
      <c r="EJ90">
        <f t="shared" si="6"/>
        <v>82</v>
      </c>
      <c r="EK90">
        <f t="shared" si="6"/>
        <v>84</v>
      </c>
      <c r="EL90">
        <f t="shared" si="6"/>
        <v>86</v>
      </c>
      <c r="EM90">
        <f t="shared" si="6"/>
        <v>85</v>
      </c>
      <c r="EN90">
        <f t="shared" si="6"/>
        <v>86</v>
      </c>
      <c r="EO90">
        <f t="shared" si="6"/>
        <v>82</v>
      </c>
      <c r="EP90">
        <f t="shared" si="6"/>
        <v>85</v>
      </c>
      <c r="EQ90">
        <f t="shared" si="6"/>
        <v>84</v>
      </c>
      <c r="ER90">
        <f t="shared" si="6"/>
        <v>86</v>
      </c>
      <c r="ES90">
        <f t="shared" si="6"/>
        <v>86</v>
      </c>
      <c r="ET90">
        <f t="shared" si="6"/>
        <v>86</v>
      </c>
      <c r="EU90">
        <f t="shared" si="6"/>
        <v>86</v>
      </c>
      <c r="EV90">
        <f t="shared" si="6"/>
        <v>86</v>
      </c>
      <c r="EW90">
        <f t="shared" si="6"/>
        <v>86</v>
      </c>
      <c r="EX90">
        <f t="shared" si="6"/>
        <v>84</v>
      </c>
      <c r="EY90">
        <f t="shared" si="6"/>
        <v>85</v>
      </c>
      <c r="EZ90">
        <f t="shared" si="6"/>
        <v>86</v>
      </c>
      <c r="FA90">
        <f t="shared" si="6"/>
        <v>84</v>
      </c>
      <c r="FB90">
        <f t="shared" si="6"/>
        <v>85</v>
      </c>
      <c r="FC90">
        <f t="shared" si="6"/>
        <v>78</v>
      </c>
      <c r="FD90">
        <f t="shared" ref="FD90:GI90" si="7">86-FD89</f>
        <v>86</v>
      </c>
      <c r="FE90">
        <f t="shared" si="7"/>
        <v>84</v>
      </c>
      <c r="FF90">
        <f t="shared" si="7"/>
        <v>83</v>
      </c>
      <c r="FG90">
        <f t="shared" si="7"/>
        <v>86</v>
      </c>
      <c r="FH90">
        <f t="shared" si="7"/>
        <v>84</v>
      </c>
      <c r="FI90">
        <f t="shared" si="7"/>
        <v>86</v>
      </c>
      <c r="FJ90">
        <f t="shared" si="7"/>
        <v>86</v>
      </c>
      <c r="FK90">
        <f t="shared" si="7"/>
        <v>85</v>
      </c>
      <c r="FL90">
        <f t="shared" si="7"/>
        <v>84</v>
      </c>
      <c r="FM90">
        <f t="shared" si="7"/>
        <v>82</v>
      </c>
      <c r="FN90">
        <f t="shared" si="7"/>
        <v>83</v>
      </c>
      <c r="FO90">
        <f t="shared" si="7"/>
        <v>86</v>
      </c>
      <c r="FP90">
        <f t="shared" si="7"/>
        <v>85</v>
      </c>
      <c r="FQ90">
        <f t="shared" si="7"/>
        <v>86</v>
      </c>
      <c r="FR90">
        <f t="shared" si="7"/>
        <v>83</v>
      </c>
      <c r="FS90">
        <f t="shared" si="7"/>
        <v>74</v>
      </c>
      <c r="FT90">
        <f t="shared" si="7"/>
        <v>83</v>
      </c>
      <c r="FU90">
        <f t="shared" si="7"/>
        <v>81</v>
      </c>
      <c r="FV90">
        <f t="shared" si="7"/>
        <v>86</v>
      </c>
      <c r="FW90">
        <f t="shared" si="7"/>
        <v>84</v>
      </c>
      <c r="FX90">
        <f t="shared" si="7"/>
        <v>86</v>
      </c>
      <c r="FY90">
        <f t="shared" si="7"/>
        <v>84</v>
      </c>
      <c r="FZ90">
        <f t="shared" si="7"/>
        <v>79</v>
      </c>
      <c r="GA90">
        <f t="shared" si="7"/>
        <v>84</v>
      </c>
      <c r="GB90">
        <f t="shared" si="7"/>
        <v>82</v>
      </c>
      <c r="GC90">
        <f t="shared" si="7"/>
        <v>84</v>
      </c>
      <c r="GD90">
        <f t="shared" si="7"/>
        <v>86</v>
      </c>
      <c r="GE90">
        <f t="shared" si="7"/>
        <v>86</v>
      </c>
      <c r="GF90">
        <f t="shared" si="7"/>
        <v>85</v>
      </c>
      <c r="GG90">
        <f t="shared" si="7"/>
        <v>84</v>
      </c>
      <c r="GH90">
        <f t="shared" si="7"/>
        <v>86</v>
      </c>
      <c r="GI90">
        <f t="shared" si="7"/>
        <v>86</v>
      </c>
    </row>
    <row r="91" spans="1:192" x14ac:dyDescent="0.2">
      <c r="A91" s="40"/>
      <c r="AD91" s="4" t="s">
        <v>1132</v>
      </c>
      <c r="AE91">
        <f>AE88/AE90</f>
        <v>0</v>
      </c>
      <c r="AF91">
        <f t="shared" ref="AF91:CQ91" si="8">AF88/AF90</f>
        <v>0</v>
      </c>
      <c r="AG91">
        <f t="shared" si="8"/>
        <v>0</v>
      </c>
      <c r="AH91">
        <f t="shared" si="8"/>
        <v>0</v>
      </c>
      <c r="AI91">
        <f t="shared" si="8"/>
        <v>0</v>
      </c>
      <c r="AJ91">
        <f t="shared" si="8"/>
        <v>8.3333333333333332E-3</v>
      </c>
      <c r="AK91">
        <f t="shared" si="8"/>
        <v>0</v>
      </c>
      <c r="AL91">
        <f t="shared" si="8"/>
        <v>0</v>
      </c>
      <c r="AM91">
        <f t="shared" si="8"/>
        <v>0</v>
      </c>
      <c r="AN91">
        <f t="shared" si="8"/>
        <v>0</v>
      </c>
      <c r="AO91">
        <f t="shared" si="8"/>
        <v>0</v>
      </c>
      <c r="AP91">
        <f t="shared" si="8"/>
        <v>0</v>
      </c>
      <c r="AQ91">
        <f t="shared" si="8"/>
        <v>0</v>
      </c>
      <c r="AR91">
        <f t="shared" si="8"/>
        <v>0</v>
      </c>
      <c r="AS91">
        <f t="shared" si="8"/>
        <v>0.26923076923076922</v>
      </c>
      <c r="AT91">
        <f t="shared" si="8"/>
        <v>0</v>
      </c>
      <c r="AU91">
        <f t="shared" si="8"/>
        <v>0.6</v>
      </c>
      <c r="AV91">
        <f t="shared" si="8"/>
        <v>0</v>
      </c>
      <c r="AW91">
        <f t="shared" si="8"/>
        <v>1</v>
      </c>
      <c r="AX91">
        <f t="shared" si="8"/>
        <v>1.3513513513513514E-2</v>
      </c>
      <c r="AY91">
        <f t="shared" si="8"/>
        <v>6.3291139240506328E-3</v>
      </c>
      <c r="AZ91">
        <f t="shared" si="8"/>
        <v>5.8823529411764705E-3</v>
      </c>
      <c r="BA91">
        <f t="shared" si="8"/>
        <v>0</v>
      </c>
      <c r="BB91">
        <f t="shared" si="8"/>
        <v>0.98255813953488369</v>
      </c>
      <c r="BC91">
        <f t="shared" si="8"/>
        <v>0</v>
      </c>
      <c r="BD91">
        <f t="shared" si="8"/>
        <v>0</v>
      </c>
      <c r="BE91">
        <f t="shared" si="8"/>
        <v>0</v>
      </c>
      <c r="BF91">
        <f t="shared" si="8"/>
        <v>1.1627906976744186E-2</v>
      </c>
      <c r="BG91">
        <f t="shared" si="8"/>
        <v>0.47826086956521741</v>
      </c>
      <c r="BH91">
        <f t="shared" si="8"/>
        <v>1.7857142857142856E-2</v>
      </c>
      <c r="BI91">
        <f t="shared" si="8"/>
        <v>0</v>
      </c>
      <c r="BJ91">
        <f t="shared" si="8"/>
        <v>0</v>
      </c>
      <c r="BK91">
        <f t="shared" si="8"/>
        <v>1</v>
      </c>
      <c r="BL91">
        <f t="shared" si="8"/>
        <v>1</v>
      </c>
      <c r="BM91">
        <f t="shared" si="8"/>
        <v>0.98170731707317072</v>
      </c>
      <c r="BN91">
        <f t="shared" si="8"/>
        <v>0.97093023255813948</v>
      </c>
      <c r="BO91">
        <f t="shared" si="8"/>
        <v>1</v>
      </c>
      <c r="BP91">
        <f t="shared" si="8"/>
        <v>1</v>
      </c>
      <c r="BQ91">
        <f t="shared" si="8"/>
        <v>1</v>
      </c>
      <c r="BR91">
        <f t="shared" si="8"/>
        <v>0.99411764705882355</v>
      </c>
      <c r="BS91">
        <f t="shared" si="8"/>
        <v>0.5</v>
      </c>
      <c r="BT91">
        <f t="shared" si="8"/>
        <v>1</v>
      </c>
      <c r="BU91">
        <f t="shared" si="8"/>
        <v>1</v>
      </c>
      <c r="BV91">
        <f t="shared" si="8"/>
        <v>1</v>
      </c>
      <c r="BW91">
        <f t="shared" si="8"/>
        <v>1</v>
      </c>
      <c r="BX91">
        <f t="shared" si="8"/>
        <v>1</v>
      </c>
      <c r="BY91">
        <f t="shared" si="8"/>
        <v>0.5</v>
      </c>
      <c r="BZ91">
        <f t="shared" si="8"/>
        <v>0.9941860465116279</v>
      </c>
      <c r="CA91">
        <f t="shared" si="8"/>
        <v>0.5</v>
      </c>
      <c r="CB91">
        <f t="shared" si="8"/>
        <v>1</v>
      </c>
      <c r="CC91">
        <f t="shared" si="8"/>
        <v>1</v>
      </c>
      <c r="CD91">
        <f t="shared" si="8"/>
        <v>1</v>
      </c>
      <c r="CE91">
        <f t="shared" si="8"/>
        <v>1</v>
      </c>
      <c r="CF91">
        <f t="shared" si="8"/>
        <v>0.98837209302325579</v>
      </c>
      <c r="CG91">
        <f t="shared" si="8"/>
        <v>1</v>
      </c>
      <c r="CH91">
        <f t="shared" si="8"/>
        <v>0.99397590361445787</v>
      </c>
      <c r="CI91">
        <f t="shared" si="8"/>
        <v>0</v>
      </c>
      <c r="CJ91">
        <f t="shared" si="8"/>
        <v>0</v>
      </c>
      <c r="CK91">
        <f t="shared" si="8"/>
        <v>0</v>
      </c>
      <c r="CL91">
        <f t="shared" si="8"/>
        <v>0</v>
      </c>
      <c r="CM91">
        <f t="shared" si="8"/>
        <v>0</v>
      </c>
      <c r="CN91">
        <f t="shared" si="8"/>
        <v>0</v>
      </c>
      <c r="CO91">
        <f t="shared" si="8"/>
        <v>0</v>
      </c>
      <c r="CP91">
        <f t="shared" si="8"/>
        <v>0</v>
      </c>
      <c r="CQ91">
        <f t="shared" si="8"/>
        <v>0</v>
      </c>
      <c r="CR91">
        <f t="shared" ref="CR91:FC91" si="9">CR88/CR90</f>
        <v>0</v>
      </c>
      <c r="CS91">
        <f t="shared" si="9"/>
        <v>0</v>
      </c>
      <c r="CT91">
        <f t="shared" si="9"/>
        <v>0</v>
      </c>
      <c r="CU91">
        <f t="shared" si="9"/>
        <v>0</v>
      </c>
      <c r="CV91">
        <f t="shared" si="9"/>
        <v>0</v>
      </c>
      <c r="CW91">
        <f t="shared" si="9"/>
        <v>0</v>
      </c>
      <c r="CX91">
        <f t="shared" si="9"/>
        <v>0</v>
      </c>
      <c r="CY91">
        <f t="shared" si="9"/>
        <v>0</v>
      </c>
      <c r="CZ91">
        <f t="shared" si="9"/>
        <v>0</v>
      </c>
      <c r="DA91">
        <f t="shared" si="9"/>
        <v>0</v>
      </c>
      <c r="DB91">
        <f t="shared" si="9"/>
        <v>0</v>
      </c>
      <c r="DC91">
        <f t="shared" si="9"/>
        <v>0</v>
      </c>
      <c r="DD91">
        <f t="shared" si="9"/>
        <v>0</v>
      </c>
      <c r="DE91">
        <f t="shared" si="9"/>
        <v>0</v>
      </c>
      <c r="DF91">
        <f t="shared" si="9"/>
        <v>0</v>
      </c>
      <c r="DG91">
        <f t="shared" si="9"/>
        <v>0.18023255813953487</v>
      </c>
      <c r="DH91">
        <f t="shared" si="9"/>
        <v>0.38095238095238093</v>
      </c>
      <c r="DI91">
        <f t="shared" si="9"/>
        <v>0</v>
      </c>
      <c r="DJ91">
        <f t="shared" si="9"/>
        <v>7.0588235294117646E-2</v>
      </c>
      <c r="DK91">
        <f t="shared" si="9"/>
        <v>0.92941176470588238</v>
      </c>
      <c r="DL91">
        <f t="shared" si="9"/>
        <v>0.5058139534883721</v>
      </c>
      <c r="DM91">
        <f t="shared" si="9"/>
        <v>0.41860465116279072</v>
      </c>
      <c r="DN91">
        <f t="shared" si="9"/>
        <v>0.41279069767441862</v>
      </c>
      <c r="DO91">
        <f t="shared" si="9"/>
        <v>0.49367088607594939</v>
      </c>
      <c r="DP91">
        <f t="shared" si="9"/>
        <v>8.1395348837209308E-2</v>
      </c>
      <c r="DQ91">
        <f t="shared" si="9"/>
        <v>0.11874999999999999</v>
      </c>
      <c r="DR91">
        <f t="shared" si="9"/>
        <v>0.32558139534883723</v>
      </c>
      <c r="DS91">
        <f t="shared" si="9"/>
        <v>0.50595238095238093</v>
      </c>
      <c r="DT91">
        <f t="shared" si="9"/>
        <v>0.27325581395348836</v>
      </c>
      <c r="DU91">
        <f t="shared" si="9"/>
        <v>0.12345679012345678</v>
      </c>
      <c r="DV91">
        <f t="shared" si="9"/>
        <v>0.30813953488372092</v>
      </c>
      <c r="DW91">
        <f t="shared" si="9"/>
        <v>3.0864197530864196E-2</v>
      </c>
      <c r="DX91">
        <f t="shared" si="9"/>
        <v>0.1</v>
      </c>
      <c r="DY91">
        <f t="shared" si="9"/>
        <v>0.61176470588235299</v>
      </c>
      <c r="DZ91">
        <f t="shared" si="9"/>
        <v>0.45121951219512196</v>
      </c>
      <c r="EA91">
        <f t="shared" si="9"/>
        <v>0.34705882352941175</v>
      </c>
      <c r="EB91">
        <f t="shared" si="9"/>
        <v>0.33108108108108109</v>
      </c>
      <c r="EC91">
        <f t="shared" si="9"/>
        <v>0.11176470588235295</v>
      </c>
      <c r="ED91">
        <f t="shared" si="9"/>
        <v>0.69277108433734935</v>
      </c>
      <c r="EE91">
        <f t="shared" si="9"/>
        <v>0.13690476190476192</v>
      </c>
      <c r="EF91">
        <f t="shared" si="9"/>
        <v>0.1</v>
      </c>
      <c r="EG91">
        <f t="shared" si="9"/>
        <v>0.51764705882352946</v>
      </c>
      <c r="EH91">
        <f t="shared" si="9"/>
        <v>0.5058139534883721</v>
      </c>
      <c r="EI91">
        <f t="shared" si="9"/>
        <v>0.1130952380952381</v>
      </c>
      <c r="EJ91">
        <f t="shared" si="9"/>
        <v>0.82317073170731703</v>
      </c>
      <c r="EK91">
        <f t="shared" si="9"/>
        <v>0.1130952380952381</v>
      </c>
      <c r="EL91">
        <f t="shared" si="9"/>
        <v>0.68604651162790697</v>
      </c>
      <c r="EM91">
        <f t="shared" si="9"/>
        <v>0</v>
      </c>
      <c r="EN91">
        <f t="shared" si="9"/>
        <v>0.5</v>
      </c>
      <c r="EO91">
        <f t="shared" si="9"/>
        <v>0.42682926829268292</v>
      </c>
      <c r="EP91">
        <f t="shared" si="9"/>
        <v>0.99411764705882355</v>
      </c>
      <c r="EQ91">
        <f t="shared" si="9"/>
        <v>0.92261904761904767</v>
      </c>
      <c r="ER91">
        <f t="shared" si="9"/>
        <v>1</v>
      </c>
      <c r="ES91">
        <f t="shared" si="9"/>
        <v>0.9941860465116279</v>
      </c>
      <c r="ET91">
        <f t="shared" si="9"/>
        <v>0.64534883720930236</v>
      </c>
      <c r="EU91">
        <f t="shared" si="9"/>
        <v>8.1395348837209308E-2</v>
      </c>
      <c r="EV91">
        <f t="shared" si="9"/>
        <v>0.27325581395348836</v>
      </c>
      <c r="EW91">
        <f t="shared" si="9"/>
        <v>0</v>
      </c>
      <c r="EX91">
        <f t="shared" si="9"/>
        <v>5.9523809523809521E-3</v>
      </c>
      <c r="EY91">
        <f t="shared" si="9"/>
        <v>0</v>
      </c>
      <c r="EZ91">
        <f t="shared" si="9"/>
        <v>0.36046511627906974</v>
      </c>
      <c r="FA91">
        <f t="shared" si="9"/>
        <v>0.39880952380952384</v>
      </c>
      <c r="FB91">
        <f t="shared" si="9"/>
        <v>0.5117647058823529</v>
      </c>
      <c r="FC91">
        <f t="shared" si="9"/>
        <v>0.27564102564102566</v>
      </c>
      <c r="FD91">
        <f t="shared" ref="FD91:GI91" si="10">FD88/FD90</f>
        <v>0.18023255813953487</v>
      </c>
      <c r="FE91">
        <f t="shared" si="10"/>
        <v>0.27380952380952384</v>
      </c>
      <c r="FF91">
        <f t="shared" si="10"/>
        <v>0.98795180722891562</v>
      </c>
      <c r="FG91">
        <f t="shared" si="10"/>
        <v>0.41279069767441862</v>
      </c>
      <c r="FH91">
        <f t="shared" si="10"/>
        <v>2.3809523809523808E-2</v>
      </c>
      <c r="FI91">
        <f t="shared" si="10"/>
        <v>0</v>
      </c>
      <c r="FJ91">
        <f t="shared" si="10"/>
        <v>0.5</v>
      </c>
      <c r="FK91">
        <f t="shared" si="10"/>
        <v>0.30588235294117649</v>
      </c>
      <c r="FL91">
        <f t="shared" si="10"/>
        <v>0.98809523809523814</v>
      </c>
      <c r="FM91">
        <f t="shared" si="10"/>
        <v>0.29878048780487804</v>
      </c>
      <c r="FN91">
        <f t="shared" si="10"/>
        <v>0.31325301204819278</v>
      </c>
      <c r="FO91">
        <f t="shared" si="10"/>
        <v>0.45348837209302323</v>
      </c>
      <c r="FP91">
        <f t="shared" si="10"/>
        <v>0.12941176470588237</v>
      </c>
      <c r="FQ91">
        <f t="shared" si="10"/>
        <v>0.59883720930232553</v>
      </c>
      <c r="FR91">
        <f t="shared" si="10"/>
        <v>7.8313253012048195E-2</v>
      </c>
      <c r="FS91">
        <f t="shared" si="10"/>
        <v>0.98648648648648651</v>
      </c>
      <c r="FT91">
        <f t="shared" si="10"/>
        <v>1</v>
      </c>
      <c r="FU91">
        <f t="shared" si="10"/>
        <v>0.49382716049382713</v>
      </c>
      <c r="FV91">
        <f t="shared" si="10"/>
        <v>1</v>
      </c>
      <c r="FW91">
        <f t="shared" si="10"/>
        <v>1</v>
      </c>
      <c r="FX91">
        <f t="shared" si="10"/>
        <v>0.22674418604651161</v>
      </c>
      <c r="FY91">
        <f t="shared" si="10"/>
        <v>0.36309523809523808</v>
      </c>
      <c r="FZ91">
        <f t="shared" si="10"/>
        <v>4.4303797468354431E-2</v>
      </c>
      <c r="GA91">
        <f t="shared" si="10"/>
        <v>0.31547619047619047</v>
      </c>
      <c r="GB91">
        <f t="shared" si="10"/>
        <v>0.12804878048780488</v>
      </c>
      <c r="GC91">
        <f t="shared" si="10"/>
        <v>2.976190476190476E-2</v>
      </c>
      <c r="GD91">
        <f t="shared" si="10"/>
        <v>0.36046511627906974</v>
      </c>
      <c r="GE91">
        <f t="shared" si="10"/>
        <v>6.3953488372093026E-2</v>
      </c>
      <c r="GF91">
        <f t="shared" si="10"/>
        <v>0.91764705882352937</v>
      </c>
      <c r="GG91">
        <f t="shared" si="10"/>
        <v>0.47619047619047616</v>
      </c>
      <c r="GH91">
        <f t="shared" si="10"/>
        <v>1</v>
      </c>
      <c r="GI91">
        <f t="shared" si="10"/>
        <v>0.90116279069767447</v>
      </c>
    </row>
  </sheetData>
  <phoneticPr fontId="3" type="noConversion"/>
  <conditionalFormatting sqref="AD88">
    <cfRule type="cellIs" dxfId="23" priority="1" operator="equal">
      <formula>"./."</formula>
    </cfRule>
    <cfRule type="cellIs" dxfId="22" priority="2" operator="equal">
      <formula>CONCATENATE(#REF!,"/",#REF!)</formula>
    </cfRule>
    <cfRule type="cellIs" dxfId="21" priority="3" stopIfTrue="1" operator="equal">
      <formula>CONCATENATE(#REF!,"/",#REF!)</formula>
    </cfRule>
    <cfRule type="cellIs" dxfId="20" priority="4" operator="equal">
      <formula>CONCATENATE($X88,"/",$Y88)</formula>
    </cfRule>
  </conditionalFormatting>
  <conditionalFormatting sqref="AE2:GI87 AE89 AI89:GI89">
    <cfRule type="cellIs" dxfId="19" priority="5" operator="equal">
      <formula>"./."</formula>
    </cfRule>
    <cfRule type="cellIs" dxfId="18" priority="6" operator="equal">
      <formula>CONCATENATE($Y$3,"/",$Y$3)</formula>
    </cfRule>
    <cfRule type="cellIs" dxfId="17" priority="7" stopIfTrue="1" operator="equal">
      <formula>CONCATENATE($X$3,"/",$X$3)</formula>
    </cfRule>
    <cfRule type="cellIs" dxfId="16" priority="8" operator="equal">
      <formula>CONCATENATE($X2,"/",$Y2)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8CE6-C157-4731-AE05-E233BFEE68CB}">
  <sheetPr codeName="Sheet19"/>
  <dimension ref="A1:GJ13"/>
  <sheetViews>
    <sheetView zoomScale="90" zoomScaleNormal="90" workbookViewId="0"/>
  </sheetViews>
  <sheetFormatPr baseColWidth="10" defaultColWidth="8.83203125" defaultRowHeight="15" x14ac:dyDescent="0.2"/>
  <cols>
    <col min="1" max="1" width="4.5" style="4" customWidth="1"/>
    <col min="2" max="2" width="10.1640625" bestFit="1" customWidth="1"/>
    <col min="3" max="9" width="4.5" customWidth="1"/>
    <col min="10" max="10" width="17.6640625" bestFit="1" customWidth="1"/>
    <col min="11" max="11" width="9.1640625" bestFit="1" customWidth="1"/>
    <col min="12" max="14" width="4.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7.5" bestFit="1" customWidth="1"/>
    <col min="20" max="20" width="8" bestFit="1" customWidth="1"/>
    <col min="21" max="21" width="4.5" customWidth="1"/>
    <col min="22" max="22" width="12.83203125" bestFit="1" customWidth="1"/>
    <col min="23" max="26" width="4.5" customWidth="1"/>
    <col min="27" max="27" width="5.1640625" bestFit="1" customWidth="1"/>
    <col min="28" max="28" width="4.5" customWidth="1"/>
    <col min="29" max="29" width="5.1640625" bestFit="1" customWidth="1"/>
    <col min="30" max="192" width="4.5" customWidth="1"/>
  </cols>
  <sheetData>
    <row r="1" spans="1:192" ht="119" x14ac:dyDescent="0.2">
      <c r="A1" s="20" t="s">
        <v>0</v>
      </c>
      <c r="B1" s="8" t="s">
        <v>1</v>
      </c>
      <c r="C1" s="8" t="s">
        <v>2</v>
      </c>
      <c r="D1" s="8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1125</v>
      </c>
      <c r="AB1" s="8" t="s">
        <v>1126</v>
      </c>
      <c r="AC1" s="8" t="s">
        <v>1127</v>
      </c>
      <c r="AD1" s="8" t="s">
        <v>1128</v>
      </c>
      <c r="AE1" s="41" t="s">
        <v>26</v>
      </c>
      <c r="AF1" s="41" t="s">
        <v>27</v>
      </c>
      <c r="AG1" s="41" t="s">
        <v>28</v>
      </c>
      <c r="AH1" s="41" t="s">
        <v>29</v>
      </c>
      <c r="AI1" s="41" t="s">
        <v>30</v>
      </c>
      <c r="AJ1" s="41" t="s">
        <v>31</v>
      </c>
      <c r="AK1" s="41" t="s">
        <v>32</v>
      </c>
      <c r="AL1" s="41" t="s">
        <v>33</v>
      </c>
      <c r="AM1" s="41" t="s">
        <v>34</v>
      </c>
      <c r="AN1" s="41" t="s">
        <v>35</v>
      </c>
      <c r="AO1" s="41" t="s">
        <v>36</v>
      </c>
      <c r="AP1" s="41" t="s">
        <v>37</v>
      </c>
      <c r="AQ1" s="41" t="s">
        <v>38</v>
      </c>
      <c r="AR1" s="41" t="s">
        <v>39</v>
      </c>
      <c r="AS1" s="41" t="s">
        <v>40</v>
      </c>
      <c r="AT1" s="41" t="s">
        <v>41</v>
      </c>
      <c r="AU1" s="41" t="s">
        <v>42</v>
      </c>
      <c r="AV1" s="41" t="s">
        <v>43</v>
      </c>
      <c r="AW1" s="41" t="s">
        <v>44</v>
      </c>
      <c r="AX1" s="41" t="s">
        <v>45</v>
      </c>
      <c r="AY1" s="41" t="s">
        <v>46</v>
      </c>
      <c r="AZ1" s="41" t="s">
        <v>47</v>
      </c>
      <c r="BA1" s="41" t="s">
        <v>48</v>
      </c>
      <c r="BB1" s="41" t="s">
        <v>49</v>
      </c>
      <c r="BC1" s="41" t="s">
        <v>50</v>
      </c>
      <c r="BD1" s="41" t="s">
        <v>51</v>
      </c>
      <c r="BE1" s="41" t="s">
        <v>52</v>
      </c>
      <c r="BF1" s="41" t="s">
        <v>53</v>
      </c>
      <c r="BG1" s="41" t="s">
        <v>54</v>
      </c>
      <c r="BH1" s="41" t="s">
        <v>55</v>
      </c>
      <c r="BI1" s="41" t="s">
        <v>56</v>
      </c>
      <c r="BJ1" s="41" t="s">
        <v>57</v>
      </c>
      <c r="BK1" s="42" t="s">
        <v>58</v>
      </c>
      <c r="BL1" s="42" t="s">
        <v>59</v>
      </c>
      <c r="BM1" s="42" t="s">
        <v>60</v>
      </c>
      <c r="BN1" s="42" t="s">
        <v>61</v>
      </c>
      <c r="BO1" s="42" t="s">
        <v>62</v>
      </c>
      <c r="BP1" s="42" t="s">
        <v>63</v>
      </c>
      <c r="BQ1" s="42" t="s">
        <v>64</v>
      </c>
      <c r="BR1" s="42" t="s">
        <v>65</v>
      </c>
      <c r="BS1" s="42" t="s">
        <v>66</v>
      </c>
      <c r="BT1" s="42" t="s">
        <v>67</v>
      </c>
      <c r="BU1" s="42" t="s">
        <v>68</v>
      </c>
      <c r="BV1" s="42" t="s">
        <v>69</v>
      </c>
      <c r="BW1" s="42" t="s">
        <v>70</v>
      </c>
      <c r="BX1" s="42" t="s">
        <v>71</v>
      </c>
      <c r="BY1" s="42" t="s">
        <v>72</v>
      </c>
      <c r="BZ1" s="42" t="s">
        <v>73</v>
      </c>
      <c r="CA1" s="42" t="s">
        <v>74</v>
      </c>
      <c r="CB1" s="42" t="s">
        <v>75</v>
      </c>
      <c r="CC1" s="42" t="s">
        <v>76</v>
      </c>
      <c r="CD1" s="42" t="s">
        <v>77</v>
      </c>
      <c r="CE1" s="42" t="s">
        <v>78</v>
      </c>
      <c r="CF1" s="42" t="s">
        <v>79</v>
      </c>
      <c r="CG1" s="42" t="s">
        <v>80</v>
      </c>
      <c r="CH1" s="42" t="s">
        <v>81</v>
      </c>
      <c r="CI1" s="43" t="s">
        <v>82</v>
      </c>
      <c r="CJ1" s="43" t="s">
        <v>83</v>
      </c>
      <c r="CK1" s="43" t="s">
        <v>84</v>
      </c>
      <c r="CL1" s="43" t="s">
        <v>85</v>
      </c>
      <c r="CM1" s="43" t="s">
        <v>86</v>
      </c>
      <c r="CN1" s="43" t="s">
        <v>87</v>
      </c>
      <c r="CO1" s="43" t="s">
        <v>88</v>
      </c>
      <c r="CP1" s="43" t="s">
        <v>89</v>
      </c>
      <c r="CQ1" s="43" t="s">
        <v>90</v>
      </c>
      <c r="CR1" s="43" t="s">
        <v>91</v>
      </c>
      <c r="CS1" s="43" t="s">
        <v>92</v>
      </c>
      <c r="CT1" s="43" t="s">
        <v>93</v>
      </c>
      <c r="CU1" s="43" t="s">
        <v>94</v>
      </c>
      <c r="CV1" s="43" t="s">
        <v>95</v>
      </c>
      <c r="CW1" s="43" t="s">
        <v>96</v>
      </c>
      <c r="CX1" s="43" t="s">
        <v>97</v>
      </c>
      <c r="CY1" s="43" t="s">
        <v>98</v>
      </c>
      <c r="CZ1" s="43" t="s">
        <v>99</v>
      </c>
      <c r="DA1" s="43" t="s">
        <v>100</v>
      </c>
      <c r="DB1" s="43" t="s">
        <v>101</v>
      </c>
      <c r="DC1" s="43" t="s">
        <v>102</v>
      </c>
      <c r="DD1" s="43" t="s">
        <v>103</v>
      </c>
      <c r="DE1" s="43" t="s">
        <v>104</v>
      </c>
      <c r="DF1" s="43" t="s">
        <v>105</v>
      </c>
      <c r="DG1" s="41" t="s">
        <v>106</v>
      </c>
      <c r="DH1" s="41" t="s">
        <v>107</v>
      </c>
      <c r="DI1" s="41" t="s">
        <v>108</v>
      </c>
      <c r="DJ1" s="41" t="s">
        <v>109</v>
      </c>
      <c r="DK1" s="41" t="s">
        <v>110</v>
      </c>
      <c r="DL1" s="41" t="s">
        <v>111</v>
      </c>
      <c r="DM1" s="41" t="s">
        <v>112</v>
      </c>
      <c r="DN1" s="41" t="s">
        <v>113</v>
      </c>
      <c r="DO1" s="41" t="s">
        <v>114</v>
      </c>
      <c r="DP1" s="41" t="s">
        <v>115</v>
      </c>
      <c r="DQ1" s="41" t="s">
        <v>116</v>
      </c>
      <c r="DR1" s="41" t="s">
        <v>117</v>
      </c>
      <c r="DS1" s="41" t="s">
        <v>118</v>
      </c>
      <c r="DT1" s="41" t="s">
        <v>119</v>
      </c>
      <c r="DU1" s="41" t="s">
        <v>120</v>
      </c>
      <c r="DV1" s="41" t="s">
        <v>121</v>
      </c>
      <c r="DW1" s="41" t="s">
        <v>122</v>
      </c>
      <c r="DX1" s="41" t="s">
        <v>123</v>
      </c>
      <c r="DY1" s="41" t="s">
        <v>124</v>
      </c>
      <c r="DZ1" s="41" t="s">
        <v>125</v>
      </c>
      <c r="EA1" s="41" t="s">
        <v>126</v>
      </c>
      <c r="EB1" s="41" t="s">
        <v>127</v>
      </c>
      <c r="EC1" s="41" t="s">
        <v>128</v>
      </c>
      <c r="ED1" s="41" t="s">
        <v>129</v>
      </c>
      <c r="EE1" s="41" t="s">
        <v>130</v>
      </c>
      <c r="EF1" s="41" t="s">
        <v>131</v>
      </c>
      <c r="EG1" s="41" t="s">
        <v>132</v>
      </c>
      <c r="EH1" s="41" t="s">
        <v>133</v>
      </c>
      <c r="EI1" s="41" t="s">
        <v>134</v>
      </c>
      <c r="EJ1" s="41" t="s">
        <v>135</v>
      </c>
      <c r="EK1" s="41" t="s">
        <v>136</v>
      </c>
      <c r="EL1" s="41" t="s">
        <v>137</v>
      </c>
      <c r="EM1" s="41" t="s">
        <v>138</v>
      </c>
      <c r="EN1" s="41" t="s">
        <v>139</v>
      </c>
      <c r="EO1" s="41" t="s">
        <v>140</v>
      </c>
      <c r="EP1" s="41" t="s">
        <v>141</v>
      </c>
      <c r="EQ1" s="41" t="s">
        <v>142</v>
      </c>
      <c r="ER1" s="41" t="s">
        <v>143</v>
      </c>
      <c r="ES1" s="41" t="s">
        <v>144</v>
      </c>
      <c r="ET1" s="41" t="s">
        <v>145</v>
      </c>
      <c r="EU1" s="41" t="s">
        <v>146</v>
      </c>
      <c r="EV1" s="41" t="s">
        <v>147</v>
      </c>
      <c r="EW1" s="41" t="s">
        <v>148</v>
      </c>
      <c r="EX1" s="41" t="s">
        <v>149</v>
      </c>
      <c r="EY1" s="41" t="s">
        <v>150</v>
      </c>
      <c r="EZ1" s="41" t="s">
        <v>151</v>
      </c>
      <c r="FA1" s="41" t="s">
        <v>152</v>
      </c>
      <c r="FB1" s="41" t="s">
        <v>153</v>
      </c>
      <c r="FC1" s="41" t="s">
        <v>154</v>
      </c>
      <c r="FD1" s="41" t="s">
        <v>155</v>
      </c>
      <c r="FE1" s="41" t="s">
        <v>156</v>
      </c>
      <c r="FF1" s="41" t="s">
        <v>157</v>
      </c>
      <c r="FG1" s="41" t="s">
        <v>158</v>
      </c>
      <c r="FH1" s="41" t="s">
        <v>159</v>
      </c>
      <c r="FI1" s="41" t="s">
        <v>160</v>
      </c>
      <c r="FJ1" s="41" t="s">
        <v>161</v>
      </c>
      <c r="FK1" s="41" t="s">
        <v>162</v>
      </c>
      <c r="FL1" s="41" t="s">
        <v>163</v>
      </c>
      <c r="FM1" s="41" t="s">
        <v>164</v>
      </c>
      <c r="FN1" s="41" t="s">
        <v>165</v>
      </c>
      <c r="FO1" s="41" t="s">
        <v>166</v>
      </c>
      <c r="FP1" s="41" t="s">
        <v>167</v>
      </c>
      <c r="FQ1" s="41" t="s">
        <v>168</v>
      </c>
      <c r="FR1" s="41" t="s">
        <v>169</v>
      </c>
      <c r="FS1" s="41" t="s">
        <v>170</v>
      </c>
      <c r="FT1" s="41" t="s">
        <v>171</v>
      </c>
      <c r="FU1" s="41" t="s">
        <v>172</v>
      </c>
      <c r="FV1" s="41" t="s">
        <v>173</v>
      </c>
      <c r="FW1" s="41" t="s">
        <v>174</v>
      </c>
      <c r="FX1" s="41" t="s">
        <v>175</v>
      </c>
      <c r="FY1" s="41" t="s">
        <v>176</v>
      </c>
      <c r="FZ1" s="41" t="s">
        <v>177</v>
      </c>
      <c r="GA1" s="41" t="s">
        <v>178</v>
      </c>
      <c r="GB1" s="41" t="s">
        <v>179</v>
      </c>
      <c r="GC1" s="41" t="s">
        <v>180</v>
      </c>
      <c r="GD1" s="41" t="s">
        <v>181</v>
      </c>
      <c r="GE1" s="41" t="s">
        <v>182</v>
      </c>
      <c r="GF1" s="41" t="s">
        <v>183</v>
      </c>
      <c r="GG1" s="41" t="s">
        <v>184</v>
      </c>
      <c r="GH1" s="41" t="s">
        <v>185</v>
      </c>
      <c r="GI1" s="41" t="s">
        <v>186</v>
      </c>
      <c r="GJ1" s="39" t="s">
        <v>1358</v>
      </c>
    </row>
    <row r="2" spans="1:192" x14ac:dyDescent="0.2">
      <c r="A2">
        <v>2</v>
      </c>
      <c r="B2">
        <v>429674818</v>
      </c>
      <c r="C2" t="s">
        <v>189</v>
      </c>
      <c r="D2" t="s">
        <v>188</v>
      </c>
      <c r="G2">
        <v>149</v>
      </c>
      <c r="H2">
        <v>61</v>
      </c>
      <c r="I2" t="s">
        <v>188</v>
      </c>
      <c r="J2" t="s">
        <v>199</v>
      </c>
      <c r="K2" t="s">
        <v>200</v>
      </c>
      <c r="L2">
        <v>450</v>
      </c>
      <c r="M2">
        <v>183</v>
      </c>
      <c r="N2">
        <v>-1</v>
      </c>
      <c r="O2" t="s">
        <v>865</v>
      </c>
      <c r="P2" t="s">
        <v>192</v>
      </c>
      <c r="Q2" t="s">
        <v>866</v>
      </c>
      <c r="R2" t="s">
        <v>867</v>
      </c>
      <c r="S2" t="s">
        <v>868</v>
      </c>
      <c r="T2" t="s">
        <v>222</v>
      </c>
      <c r="U2">
        <v>2</v>
      </c>
      <c r="V2" t="s">
        <v>193</v>
      </c>
      <c r="W2">
        <v>699</v>
      </c>
      <c r="X2">
        <v>328</v>
      </c>
      <c r="Y2">
        <v>0</v>
      </c>
      <c r="Z2">
        <v>1</v>
      </c>
      <c r="AA2" t="s">
        <v>194</v>
      </c>
      <c r="AB2">
        <v>1</v>
      </c>
      <c r="AC2" s="37" t="s">
        <v>196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 s="15" t="s">
        <v>195</v>
      </c>
      <c r="AT2">
        <v>0</v>
      </c>
      <c r="AU2">
        <v>1</v>
      </c>
      <c r="AV2">
        <v>0</v>
      </c>
      <c r="AW2" s="15" t="s">
        <v>195</v>
      </c>
      <c r="AX2">
        <v>0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1</v>
      </c>
      <c r="BH2" s="15" t="s">
        <v>195</v>
      </c>
      <c r="BI2">
        <v>0</v>
      </c>
      <c r="BJ2" s="15" t="s">
        <v>195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1</v>
      </c>
      <c r="DI2">
        <v>0</v>
      </c>
      <c r="DJ2">
        <v>1</v>
      </c>
      <c r="DK2">
        <v>1</v>
      </c>
      <c r="DL2">
        <v>0.5</v>
      </c>
      <c r="DM2">
        <v>1</v>
      </c>
      <c r="DN2">
        <v>1</v>
      </c>
      <c r="DO2">
        <v>0.5</v>
      </c>
      <c r="DP2">
        <v>1</v>
      </c>
      <c r="DQ2">
        <v>1</v>
      </c>
      <c r="DR2">
        <v>1</v>
      </c>
      <c r="DS2">
        <v>0.5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0.5</v>
      </c>
      <c r="EA2">
        <v>1</v>
      </c>
      <c r="EB2">
        <v>0.5</v>
      </c>
      <c r="EC2">
        <v>0.5</v>
      </c>
      <c r="ED2">
        <v>1</v>
      </c>
      <c r="EE2">
        <v>1</v>
      </c>
      <c r="EF2">
        <v>0.5</v>
      </c>
      <c r="EG2">
        <v>1</v>
      </c>
      <c r="EH2">
        <v>0.5</v>
      </c>
      <c r="EI2">
        <v>1</v>
      </c>
      <c r="EJ2">
        <v>1</v>
      </c>
      <c r="EK2">
        <v>1</v>
      </c>
      <c r="EL2">
        <v>1</v>
      </c>
      <c r="EM2">
        <v>0</v>
      </c>
      <c r="EN2">
        <v>0.5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0.5</v>
      </c>
      <c r="EV2">
        <v>0.5</v>
      </c>
      <c r="EW2">
        <v>0</v>
      </c>
      <c r="EX2">
        <v>0.5</v>
      </c>
      <c r="EY2">
        <v>0</v>
      </c>
      <c r="EZ2">
        <v>1</v>
      </c>
      <c r="FA2">
        <v>1</v>
      </c>
      <c r="FB2">
        <v>0.5</v>
      </c>
      <c r="FC2">
        <v>0.5</v>
      </c>
      <c r="FD2">
        <v>0.5</v>
      </c>
      <c r="FE2">
        <v>1</v>
      </c>
      <c r="FF2">
        <v>1</v>
      </c>
      <c r="FG2">
        <v>1</v>
      </c>
      <c r="FH2">
        <v>1</v>
      </c>
      <c r="FI2">
        <v>0</v>
      </c>
      <c r="FJ2">
        <v>0.5</v>
      </c>
      <c r="FK2">
        <v>1</v>
      </c>
      <c r="FL2">
        <v>0.5</v>
      </c>
      <c r="FM2">
        <v>1</v>
      </c>
      <c r="FN2">
        <v>0.5</v>
      </c>
      <c r="FO2">
        <v>0.5</v>
      </c>
      <c r="FP2">
        <v>1</v>
      </c>
      <c r="FQ2">
        <v>1</v>
      </c>
      <c r="FR2">
        <v>1</v>
      </c>
      <c r="FS2">
        <v>1</v>
      </c>
      <c r="FT2">
        <v>1</v>
      </c>
      <c r="FU2">
        <v>1</v>
      </c>
      <c r="FV2">
        <v>1</v>
      </c>
      <c r="FW2">
        <v>1</v>
      </c>
      <c r="FX2">
        <v>1</v>
      </c>
      <c r="FY2">
        <v>1</v>
      </c>
      <c r="FZ2">
        <v>1</v>
      </c>
      <c r="GA2">
        <v>0.5</v>
      </c>
      <c r="GB2">
        <v>1</v>
      </c>
      <c r="GC2">
        <v>1</v>
      </c>
      <c r="GD2">
        <v>0</v>
      </c>
      <c r="GE2">
        <v>0.5</v>
      </c>
      <c r="GF2">
        <v>1</v>
      </c>
      <c r="GG2">
        <v>0.5</v>
      </c>
      <c r="GH2">
        <v>1</v>
      </c>
      <c r="GI2" s="16">
        <v>1</v>
      </c>
      <c r="GJ2">
        <v>90.5</v>
      </c>
    </row>
    <row r="3" spans="1:192" x14ac:dyDescent="0.2">
      <c r="A3">
        <v>2</v>
      </c>
      <c r="B3">
        <v>429674955</v>
      </c>
      <c r="C3" t="s">
        <v>198</v>
      </c>
      <c r="D3" t="s">
        <v>197</v>
      </c>
      <c r="G3">
        <v>149</v>
      </c>
      <c r="H3">
        <v>37</v>
      </c>
      <c r="I3" t="s">
        <v>197</v>
      </c>
      <c r="J3" t="s">
        <v>199</v>
      </c>
      <c r="K3" t="s">
        <v>200</v>
      </c>
      <c r="L3">
        <v>450</v>
      </c>
      <c r="M3">
        <v>111</v>
      </c>
      <c r="N3">
        <v>-1</v>
      </c>
      <c r="O3" t="s">
        <v>865</v>
      </c>
      <c r="P3" t="s">
        <v>192</v>
      </c>
      <c r="Q3" t="s">
        <v>866</v>
      </c>
      <c r="R3" t="s">
        <v>867</v>
      </c>
      <c r="S3" t="s">
        <v>869</v>
      </c>
      <c r="T3" t="s">
        <v>870</v>
      </c>
      <c r="U3">
        <v>1</v>
      </c>
      <c r="V3" t="s">
        <v>193</v>
      </c>
      <c r="W3">
        <v>699</v>
      </c>
      <c r="X3">
        <v>256</v>
      </c>
      <c r="Y3">
        <v>0</v>
      </c>
      <c r="Z3">
        <v>1</v>
      </c>
      <c r="AA3" s="37" t="s">
        <v>196</v>
      </c>
      <c r="AB3">
        <v>1</v>
      </c>
      <c r="AC3" t="s">
        <v>194</v>
      </c>
      <c r="AD3">
        <v>0</v>
      </c>
      <c r="AE3" s="15" t="s">
        <v>195</v>
      </c>
      <c r="AF3" s="15" t="s">
        <v>195</v>
      </c>
      <c r="AG3" s="15" t="s">
        <v>195</v>
      </c>
      <c r="AH3" s="15" t="s">
        <v>195</v>
      </c>
      <c r="AI3">
        <v>0</v>
      </c>
      <c r="AJ3">
        <v>0</v>
      </c>
      <c r="AK3">
        <v>0</v>
      </c>
      <c r="AL3">
        <v>0</v>
      </c>
      <c r="AM3" s="15" t="s">
        <v>195</v>
      </c>
      <c r="AN3">
        <v>0</v>
      </c>
      <c r="AO3">
        <v>0</v>
      </c>
      <c r="AP3" s="15" t="s">
        <v>195</v>
      </c>
      <c r="AQ3">
        <v>0</v>
      </c>
      <c r="AR3">
        <v>0</v>
      </c>
      <c r="AS3">
        <v>0</v>
      </c>
      <c r="AT3" s="15" t="s">
        <v>195</v>
      </c>
      <c r="AU3">
        <v>0</v>
      </c>
      <c r="AV3" s="15" t="s">
        <v>195</v>
      </c>
      <c r="AW3">
        <v>1</v>
      </c>
      <c r="AX3">
        <v>0</v>
      </c>
      <c r="AY3">
        <v>0</v>
      </c>
      <c r="AZ3">
        <v>0</v>
      </c>
      <c r="BA3" s="15" t="s">
        <v>195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s="15" t="s">
        <v>195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0.5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 s="15" t="s">
        <v>195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1</v>
      </c>
      <c r="EE3">
        <v>0</v>
      </c>
      <c r="EF3">
        <v>0</v>
      </c>
      <c r="EG3">
        <v>0</v>
      </c>
      <c r="EH3">
        <v>0.5</v>
      </c>
      <c r="EI3">
        <v>0</v>
      </c>
      <c r="EJ3">
        <v>0</v>
      </c>
      <c r="EK3">
        <v>0</v>
      </c>
      <c r="EL3">
        <v>1</v>
      </c>
      <c r="EM3">
        <v>0</v>
      </c>
      <c r="EN3">
        <v>0.5</v>
      </c>
      <c r="EO3">
        <v>0.5</v>
      </c>
      <c r="EP3">
        <v>1</v>
      </c>
      <c r="EQ3">
        <v>1</v>
      </c>
      <c r="ER3">
        <v>1</v>
      </c>
      <c r="ES3">
        <v>1</v>
      </c>
      <c r="ET3">
        <v>1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1</v>
      </c>
      <c r="FG3">
        <v>0</v>
      </c>
      <c r="FH3">
        <v>0</v>
      </c>
      <c r="FI3">
        <v>0</v>
      </c>
      <c r="FJ3">
        <v>0.5</v>
      </c>
      <c r="FK3">
        <v>0</v>
      </c>
      <c r="FL3">
        <v>1</v>
      </c>
      <c r="FM3">
        <v>0</v>
      </c>
      <c r="FN3">
        <v>0</v>
      </c>
      <c r="FO3">
        <v>0</v>
      </c>
      <c r="FP3">
        <v>0</v>
      </c>
      <c r="FQ3">
        <v>0</v>
      </c>
      <c r="FR3">
        <v>0.5</v>
      </c>
      <c r="FS3" s="15" t="s">
        <v>195</v>
      </c>
      <c r="FT3">
        <v>1</v>
      </c>
      <c r="FU3">
        <v>0</v>
      </c>
      <c r="FV3">
        <v>1</v>
      </c>
      <c r="FW3">
        <v>1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1</v>
      </c>
      <c r="GG3">
        <v>0.5</v>
      </c>
      <c r="GH3">
        <v>1</v>
      </c>
      <c r="GI3" s="16">
        <v>1</v>
      </c>
      <c r="GJ3">
        <v>44</v>
      </c>
    </row>
    <row r="4" spans="1:192" x14ac:dyDescent="0.2">
      <c r="A4">
        <v>2</v>
      </c>
      <c r="B4">
        <v>429674961</v>
      </c>
      <c r="C4" t="s">
        <v>197</v>
      </c>
      <c r="D4" t="s">
        <v>198</v>
      </c>
      <c r="G4">
        <v>149</v>
      </c>
      <c r="H4">
        <v>35</v>
      </c>
      <c r="I4" t="s">
        <v>198</v>
      </c>
      <c r="J4" t="s">
        <v>199</v>
      </c>
      <c r="K4" t="s">
        <v>200</v>
      </c>
      <c r="L4">
        <v>450</v>
      </c>
      <c r="M4">
        <v>105</v>
      </c>
      <c r="N4">
        <v>-1</v>
      </c>
      <c r="O4" t="s">
        <v>865</v>
      </c>
      <c r="P4" t="s">
        <v>192</v>
      </c>
      <c r="Q4" t="s">
        <v>866</v>
      </c>
      <c r="R4" t="s">
        <v>867</v>
      </c>
      <c r="S4" t="s">
        <v>871</v>
      </c>
      <c r="T4" t="s">
        <v>872</v>
      </c>
      <c r="U4">
        <v>1</v>
      </c>
      <c r="V4" t="s">
        <v>193</v>
      </c>
      <c r="W4">
        <v>699</v>
      </c>
      <c r="X4">
        <v>250</v>
      </c>
      <c r="Y4">
        <v>0</v>
      </c>
      <c r="Z4">
        <v>1</v>
      </c>
      <c r="AA4" s="37" t="s">
        <v>196</v>
      </c>
      <c r="AB4">
        <v>1</v>
      </c>
      <c r="AC4" t="s">
        <v>194</v>
      </c>
      <c r="AD4">
        <v>0</v>
      </c>
      <c r="AE4" s="15" t="s">
        <v>195</v>
      </c>
      <c r="AF4" s="15" t="s">
        <v>195</v>
      </c>
      <c r="AG4" s="15" t="s">
        <v>195</v>
      </c>
      <c r="AH4" s="15" t="s">
        <v>195</v>
      </c>
      <c r="AI4">
        <v>0</v>
      </c>
      <c r="AJ4">
        <v>0</v>
      </c>
      <c r="AK4">
        <v>0</v>
      </c>
      <c r="AL4">
        <v>0</v>
      </c>
      <c r="AM4" s="15" t="s">
        <v>195</v>
      </c>
      <c r="AN4">
        <v>0</v>
      </c>
      <c r="AO4">
        <v>0</v>
      </c>
      <c r="AP4" s="15" t="s">
        <v>195</v>
      </c>
      <c r="AQ4">
        <v>0</v>
      </c>
      <c r="AR4">
        <v>0</v>
      </c>
      <c r="AS4">
        <v>0</v>
      </c>
      <c r="AT4" s="15" t="s">
        <v>195</v>
      </c>
      <c r="AU4">
        <v>0</v>
      </c>
      <c r="AV4">
        <v>0</v>
      </c>
      <c r="AW4">
        <v>1</v>
      </c>
      <c r="AX4">
        <v>0</v>
      </c>
      <c r="AY4">
        <v>0</v>
      </c>
      <c r="AZ4">
        <v>0</v>
      </c>
      <c r="BA4" s="15" t="s">
        <v>195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 s="15" t="s">
        <v>195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1</v>
      </c>
      <c r="EE4">
        <v>0</v>
      </c>
      <c r="EF4">
        <v>0</v>
      </c>
      <c r="EG4">
        <v>0</v>
      </c>
      <c r="EH4">
        <v>0.5</v>
      </c>
      <c r="EI4">
        <v>0</v>
      </c>
      <c r="EJ4">
        <v>0</v>
      </c>
      <c r="EK4">
        <v>0</v>
      </c>
      <c r="EL4">
        <v>1</v>
      </c>
      <c r="EM4">
        <v>0</v>
      </c>
      <c r="EN4">
        <v>0.5</v>
      </c>
      <c r="EO4">
        <v>0.5</v>
      </c>
      <c r="EP4">
        <v>1</v>
      </c>
      <c r="EQ4">
        <v>1</v>
      </c>
      <c r="ER4">
        <v>1</v>
      </c>
      <c r="ES4">
        <v>1</v>
      </c>
      <c r="ET4">
        <v>1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 s="15" t="s">
        <v>195</v>
      </c>
      <c r="FC4">
        <v>0</v>
      </c>
      <c r="FD4">
        <v>0</v>
      </c>
      <c r="FE4">
        <v>0</v>
      </c>
      <c r="FF4">
        <v>1</v>
      </c>
      <c r="FG4">
        <v>0</v>
      </c>
      <c r="FH4">
        <v>0</v>
      </c>
      <c r="FI4">
        <v>0</v>
      </c>
      <c r="FJ4">
        <v>0.5</v>
      </c>
      <c r="FK4">
        <v>0</v>
      </c>
      <c r="FL4">
        <v>1</v>
      </c>
      <c r="FM4">
        <v>0</v>
      </c>
      <c r="FN4">
        <v>0</v>
      </c>
      <c r="FO4">
        <v>0</v>
      </c>
      <c r="FP4">
        <v>0</v>
      </c>
      <c r="FQ4">
        <v>0</v>
      </c>
      <c r="FR4">
        <v>0.5</v>
      </c>
      <c r="FS4" s="15" t="s">
        <v>195</v>
      </c>
      <c r="FT4">
        <v>1</v>
      </c>
      <c r="FU4">
        <v>0</v>
      </c>
      <c r="FV4">
        <v>1</v>
      </c>
      <c r="FW4">
        <v>1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1</v>
      </c>
      <c r="GG4">
        <v>0.5</v>
      </c>
      <c r="GH4">
        <v>1</v>
      </c>
      <c r="GI4" s="16">
        <v>1</v>
      </c>
      <c r="GJ4">
        <v>43.5</v>
      </c>
    </row>
    <row r="5" spans="1:192" x14ac:dyDescent="0.2">
      <c r="A5">
        <v>2</v>
      </c>
      <c r="B5">
        <v>429675056</v>
      </c>
      <c r="C5" t="s">
        <v>188</v>
      </c>
      <c r="D5" t="s">
        <v>189</v>
      </c>
      <c r="G5">
        <v>149</v>
      </c>
      <c r="H5">
        <v>4</v>
      </c>
      <c r="I5" t="s">
        <v>189</v>
      </c>
      <c r="J5" t="s">
        <v>199</v>
      </c>
      <c r="K5" t="s">
        <v>200</v>
      </c>
      <c r="L5">
        <v>450</v>
      </c>
      <c r="M5">
        <v>10</v>
      </c>
      <c r="N5">
        <v>-1</v>
      </c>
      <c r="O5" t="s">
        <v>865</v>
      </c>
      <c r="P5" t="s">
        <v>192</v>
      </c>
      <c r="Q5" t="s">
        <v>866</v>
      </c>
      <c r="R5" t="s">
        <v>867</v>
      </c>
      <c r="S5" t="s">
        <v>873</v>
      </c>
      <c r="T5" t="s">
        <v>874</v>
      </c>
      <c r="U5">
        <v>1</v>
      </c>
      <c r="V5" t="s">
        <v>193</v>
      </c>
      <c r="W5">
        <v>699</v>
      </c>
      <c r="X5">
        <v>155</v>
      </c>
      <c r="Y5">
        <v>0</v>
      </c>
      <c r="Z5">
        <v>1</v>
      </c>
      <c r="AA5" t="s">
        <v>194</v>
      </c>
      <c r="AB5">
        <v>1</v>
      </c>
      <c r="AC5" s="37" t="s">
        <v>196</v>
      </c>
      <c r="AD5">
        <v>0</v>
      </c>
      <c r="AE5" s="15" t="s">
        <v>195</v>
      </c>
      <c r="AF5" s="15" t="s">
        <v>195</v>
      </c>
      <c r="AG5">
        <v>0</v>
      </c>
      <c r="AH5">
        <v>0</v>
      </c>
      <c r="AI5">
        <v>0</v>
      </c>
      <c r="AJ5" s="15" t="s">
        <v>195</v>
      </c>
      <c r="AK5">
        <v>0</v>
      </c>
      <c r="AL5">
        <v>0</v>
      </c>
      <c r="AM5" s="15" t="s">
        <v>195</v>
      </c>
      <c r="AN5">
        <v>0</v>
      </c>
      <c r="AO5" s="15" t="s">
        <v>195</v>
      </c>
      <c r="AP5">
        <v>0</v>
      </c>
      <c r="AQ5" s="15" t="s">
        <v>195</v>
      </c>
      <c r="AR5">
        <v>0</v>
      </c>
      <c r="AS5">
        <v>0.5</v>
      </c>
      <c r="AT5">
        <v>0</v>
      </c>
      <c r="AU5">
        <v>1</v>
      </c>
      <c r="AV5">
        <v>0</v>
      </c>
      <c r="AW5">
        <v>1</v>
      </c>
      <c r="AX5">
        <v>0</v>
      </c>
      <c r="AY5">
        <v>0</v>
      </c>
      <c r="AZ5">
        <v>0</v>
      </c>
      <c r="BA5" s="15" t="s">
        <v>195</v>
      </c>
      <c r="BB5">
        <v>1</v>
      </c>
      <c r="BC5">
        <v>0</v>
      </c>
      <c r="BD5">
        <v>0</v>
      </c>
      <c r="BE5" s="15" t="s">
        <v>195</v>
      </c>
      <c r="BF5">
        <v>0</v>
      </c>
      <c r="BG5" s="15" t="s">
        <v>195</v>
      </c>
      <c r="BH5" s="15" t="s">
        <v>195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0.5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0</v>
      </c>
      <c r="DI5">
        <v>0.5</v>
      </c>
      <c r="DJ5">
        <v>0</v>
      </c>
      <c r="DK5">
        <v>1</v>
      </c>
      <c r="DL5">
        <v>0.5</v>
      </c>
      <c r="DM5">
        <v>0</v>
      </c>
      <c r="DN5">
        <v>1</v>
      </c>
      <c r="DO5">
        <v>0.5</v>
      </c>
      <c r="DP5">
        <v>0</v>
      </c>
      <c r="DQ5">
        <v>1</v>
      </c>
      <c r="DR5">
        <v>1</v>
      </c>
      <c r="DS5">
        <v>0.5</v>
      </c>
      <c r="DT5">
        <v>0</v>
      </c>
      <c r="DU5">
        <v>0</v>
      </c>
      <c r="DV5">
        <v>0</v>
      </c>
      <c r="DW5">
        <v>0.5</v>
      </c>
      <c r="DX5">
        <v>0.5</v>
      </c>
      <c r="DY5">
        <v>0</v>
      </c>
      <c r="DZ5">
        <v>0</v>
      </c>
      <c r="EA5">
        <v>1</v>
      </c>
      <c r="EB5">
        <v>0.5</v>
      </c>
      <c r="EC5">
        <v>0.5</v>
      </c>
      <c r="ED5">
        <v>1</v>
      </c>
      <c r="EE5">
        <v>0.5</v>
      </c>
      <c r="EF5">
        <v>1</v>
      </c>
      <c r="EG5">
        <v>1</v>
      </c>
      <c r="EH5">
        <v>0.5</v>
      </c>
      <c r="EI5">
        <v>0.5</v>
      </c>
      <c r="EJ5">
        <v>1</v>
      </c>
      <c r="EK5">
        <v>1</v>
      </c>
      <c r="EL5">
        <v>1</v>
      </c>
      <c r="EM5" s="15" t="s">
        <v>195</v>
      </c>
      <c r="EN5">
        <v>0.5</v>
      </c>
      <c r="EO5">
        <v>0.5</v>
      </c>
      <c r="EP5">
        <v>1</v>
      </c>
      <c r="EQ5">
        <v>1</v>
      </c>
      <c r="ER5">
        <v>1</v>
      </c>
      <c r="ES5">
        <v>1</v>
      </c>
      <c r="ET5">
        <v>1</v>
      </c>
      <c r="EU5">
        <v>0</v>
      </c>
      <c r="EV5">
        <v>0</v>
      </c>
      <c r="EW5">
        <v>0</v>
      </c>
      <c r="EX5">
        <v>0</v>
      </c>
      <c r="EY5">
        <v>0</v>
      </c>
      <c r="EZ5">
        <v>0.5</v>
      </c>
      <c r="FA5">
        <v>0.5</v>
      </c>
      <c r="FB5">
        <v>0</v>
      </c>
      <c r="FC5">
        <v>0.5</v>
      </c>
      <c r="FD5">
        <v>0.5</v>
      </c>
      <c r="FE5">
        <v>0</v>
      </c>
      <c r="FF5">
        <v>1</v>
      </c>
      <c r="FG5">
        <v>0</v>
      </c>
      <c r="FH5">
        <v>1</v>
      </c>
      <c r="FI5">
        <v>0</v>
      </c>
      <c r="FJ5">
        <v>0.5</v>
      </c>
      <c r="FK5">
        <v>0.5</v>
      </c>
      <c r="FL5">
        <v>1</v>
      </c>
      <c r="FM5">
        <v>0</v>
      </c>
      <c r="FN5">
        <v>0.5</v>
      </c>
      <c r="FO5">
        <v>0</v>
      </c>
      <c r="FP5">
        <v>0</v>
      </c>
      <c r="FQ5">
        <v>0.5</v>
      </c>
      <c r="FR5">
        <v>0.5</v>
      </c>
      <c r="FS5">
        <v>1</v>
      </c>
      <c r="FT5">
        <v>1</v>
      </c>
      <c r="FU5">
        <v>0.5</v>
      </c>
      <c r="FV5">
        <v>1</v>
      </c>
      <c r="FW5">
        <v>1</v>
      </c>
      <c r="FX5">
        <v>0</v>
      </c>
      <c r="FY5">
        <v>1</v>
      </c>
      <c r="FZ5">
        <v>0.5</v>
      </c>
      <c r="GA5">
        <v>0</v>
      </c>
      <c r="GB5">
        <v>0.5</v>
      </c>
      <c r="GC5">
        <v>0.5</v>
      </c>
      <c r="GD5">
        <v>0</v>
      </c>
      <c r="GE5">
        <v>0.5</v>
      </c>
      <c r="GF5">
        <v>1</v>
      </c>
      <c r="GG5">
        <v>0.5</v>
      </c>
      <c r="GH5">
        <v>1</v>
      </c>
      <c r="GI5" s="16">
        <v>1</v>
      </c>
      <c r="GJ5">
        <v>69</v>
      </c>
    </row>
    <row r="6" spans="1:192" x14ac:dyDescent="0.2">
      <c r="A6">
        <v>2</v>
      </c>
      <c r="B6">
        <v>429675057</v>
      </c>
      <c r="C6" t="s">
        <v>188</v>
      </c>
      <c r="D6" t="s">
        <v>189</v>
      </c>
      <c r="G6">
        <v>149</v>
      </c>
      <c r="H6">
        <v>3</v>
      </c>
      <c r="I6" t="s">
        <v>189</v>
      </c>
      <c r="J6" t="s">
        <v>199</v>
      </c>
      <c r="K6" t="s">
        <v>200</v>
      </c>
      <c r="L6">
        <v>450</v>
      </c>
      <c r="M6">
        <v>9</v>
      </c>
      <c r="N6">
        <v>-1</v>
      </c>
      <c r="O6" t="s">
        <v>865</v>
      </c>
      <c r="P6" t="s">
        <v>192</v>
      </c>
      <c r="Q6" t="s">
        <v>866</v>
      </c>
      <c r="R6" t="s">
        <v>867</v>
      </c>
      <c r="S6" t="s">
        <v>875</v>
      </c>
      <c r="T6" t="s">
        <v>876</v>
      </c>
      <c r="U6">
        <v>1</v>
      </c>
      <c r="V6" t="s">
        <v>193</v>
      </c>
      <c r="W6">
        <v>699</v>
      </c>
      <c r="X6">
        <v>154</v>
      </c>
      <c r="Y6">
        <v>0</v>
      </c>
      <c r="Z6">
        <v>1</v>
      </c>
      <c r="AA6" t="s">
        <v>194</v>
      </c>
      <c r="AB6">
        <v>1</v>
      </c>
      <c r="AC6" s="37" t="s">
        <v>196</v>
      </c>
      <c r="AD6">
        <v>0</v>
      </c>
      <c r="AE6" s="15" t="s">
        <v>195</v>
      </c>
      <c r="AF6" s="15" t="s">
        <v>195</v>
      </c>
      <c r="AG6">
        <v>0</v>
      </c>
      <c r="AH6">
        <v>0</v>
      </c>
      <c r="AI6">
        <v>0</v>
      </c>
      <c r="AJ6" s="15" t="s">
        <v>195</v>
      </c>
      <c r="AK6">
        <v>0</v>
      </c>
      <c r="AL6" s="15" t="s">
        <v>195</v>
      </c>
      <c r="AM6" s="15" t="s">
        <v>195</v>
      </c>
      <c r="AN6">
        <v>0</v>
      </c>
      <c r="AO6" s="15" t="s">
        <v>195</v>
      </c>
      <c r="AP6" s="15" t="s">
        <v>195</v>
      </c>
      <c r="AQ6" s="15" t="s">
        <v>195</v>
      </c>
      <c r="AR6">
        <v>0</v>
      </c>
      <c r="AS6">
        <v>0.5</v>
      </c>
      <c r="AT6">
        <v>0</v>
      </c>
      <c r="AU6">
        <v>1</v>
      </c>
      <c r="AV6">
        <v>0</v>
      </c>
      <c r="AW6">
        <v>1</v>
      </c>
      <c r="AX6">
        <v>0</v>
      </c>
      <c r="AY6">
        <v>0</v>
      </c>
      <c r="AZ6">
        <v>0</v>
      </c>
      <c r="BA6" s="15" t="s">
        <v>195</v>
      </c>
      <c r="BB6">
        <v>1</v>
      </c>
      <c r="BC6">
        <v>0</v>
      </c>
      <c r="BD6">
        <v>0</v>
      </c>
      <c r="BE6" s="15" t="s">
        <v>195</v>
      </c>
      <c r="BF6">
        <v>0</v>
      </c>
      <c r="BG6" s="15" t="s">
        <v>195</v>
      </c>
      <c r="BH6" s="15" t="s">
        <v>195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0.5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0</v>
      </c>
      <c r="DI6">
        <v>0.5</v>
      </c>
      <c r="DJ6">
        <v>0</v>
      </c>
      <c r="DK6">
        <v>1</v>
      </c>
      <c r="DL6">
        <v>0.5</v>
      </c>
      <c r="DM6">
        <v>0</v>
      </c>
      <c r="DN6">
        <v>1</v>
      </c>
      <c r="DO6">
        <v>0.5</v>
      </c>
      <c r="DP6">
        <v>0</v>
      </c>
      <c r="DQ6">
        <v>1</v>
      </c>
      <c r="DR6">
        <v>1</v>
      </c>
      <c r="DS6">
        <v>0.5</v>
      </c>
      <c r="DT6">
        <v>0</v>
      </c>
      <c r="DU6">
        <v>0</v>
      </c>
      <c r="DV6" s="15" t="s">
        <v>195</v>
      </c>
      <c r="DW6">
        <v>0.5</v>
      </c>
      <c r="DX6">
        <v>0.5</v>
      </c>
      <c r="DY6">
        <v>0</v>
      </c>
      <c r="DZ6">
        <v>0</v>
      </c>
      <c r="EA6">
        <v>1</v>
      </c>
      <c r="EB6">
        <v>0.5</v>
      </c>
      <c r="EC6">
        <v>0.5</v>
      </c>
      <c r="ED6">
        <v>1</v>
      </c>
      <c r="EE6">
        <v>0.5</v>
      </c>
      <c r="EF6">
        <v>1</v>
      </c>
      <c r="EG6">
        <v>1</v>
      </c>
      <c r="EH6">
        <v>0.5</v>
      </c>
      <c r="EI6">
        <v>0.5</v>
      </c>
      <c r="EJ6">
        <v>1</v>
      </c>
      <c r="EK6">
        <v>1</v>
      </c>
      <c r="EL6">
        <v>1</v>
      </c>
      <c r="EM6" s="15" t="s">
        <v>195</v>
      </c>
      <c r="EN6">
        <v>0.5</v>
      </c>
      <c r="EO6">
        <v>0.5</v>
      </c>
      <c r="EP6">
        <v>1</v>
      </c>
      <c r="EQ6">
        <v>1</v>
      </c>
      <c r="ER6">
        <v>1</v>
      </c>
      <c r="ES6">
        <v>1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0.5</v>
      </c>
      <c r="FA6">
        <v>0.5</v>
      </c>
      <c r="FB6">
        <v>0</v>
      </c>
      <c r="FC6">
        <v>0.5</v>
      </c>
      <c r="FD6">
        <v>0.5</v>
      </c>
      <c r="FE6">
        <v>0</v>
      </c>
      <c r="FF6">
        <v>1</v>
      </c>
      <c r="FG6">
        <v>0</v>
      </c>
      <c r="FH6">
        <v>1</v>
      </c>
      <c r="FI6">
        <v>0</v>
      </c>
      <c r="FJ6">
        <v>0.5</v>
      </c>
      <c r="FK6">
        <v>0.5</v>
      </c>
      <c r="FL6">
        <v>1</v>
      </c>
      <c r="FM6">
        <v>0</v>
      </c>
      <c r="FN6">
        <v>0.5</v>
      </c>
      <c r="FO6">
        <v>0</v>
      </c>
      <c r="FP6">
        <v>0</v>
      </c>
      <c r="FQ6">
        <v>0.5</v>
      </c>
      <c r="FR6">
        <v>0.5</v>
      </c>
      <c r="FS6" t="s">
        <v>210</v>
      </c>
      <c r="FT6">
        <v>1</v>
      </c>
      <c r="FU6">
        <v>0.5</v>
      </c>
      <c r="FV6">
        <v>1</v>
      </c>
      <c r="FW6">
        <v>1</v>
      </c>
      <c r="FX6">
        <v>0</v>
      </c>
      <c r="FY6">
        <v>1</v>
      </c>
      <c r="FZ6">
        <v>0.5</v>
      </c>
      <c r="GA6">
        <v>0</v>
      </c>
      <c r="GB6">
        <v>0.5</v>
      </c>
      <c r="GC6">
        <v>0.5</v>
      </c>
      <c r="GD6">
        <v>0</v>
      </c>
      <c r="GE6">
        <v>0.5</v>
      </c>
      <c r="GF6">
        <v>1</v>
      </c>
      <c r="GG6">
        <v>0.5</v>
      </c>
      <c r="GH6">
        <v>1</v>
      </c>
      <c r="GI6" s="16">
        <v>1</v>
      </c>
      <c r="GJ6">
        <v>68</v>
      </c>
    </row>
    <row r="7" spans="1:192" x14ac:dyDescent="0.2">
      <c r="A7">
        <v>2</v>
      </c>
      <c r="B7">
        <v>429675122</v>
      </c>
      <c r="C7" t="s">
        <v>189</v>
      </c>
      <c r="D7" t="s">
        <v>188</v>
      </c>
      <c r="G7">
        <v>-1</v>
      </c>
      <c r="H7">
        <v>-1</v>
      </c>
      <c r="I7" t="s">
        <v>188</v>
      </c>
      <c r="J7" t="s">
        <v>207</v>
      </c>
      <c r="K7" t="s">
        <v>202</v>
      </c>
      <c r="L7">
        <v>-1</v>
      </c>
      <c r="M7">
        <v>-1</v>
      </c>
      <c r="N7">
        <v>57</v>
      </c>
      <c r="O7" t="s">
        <v>865</v>
      </c>
      <c r="P7" t="s">
        <v>192</v>
      </c>
      <c r="Q7" t="s">
        <v>866</v>
      </c>
      <c r="R7" t="s">
        <v>867</v>
      </c>
      <c r="S7" s="3" t="s">
        <v>877</v>
      </c>
      <c r="U7">
        <v>1</v>
      </c>
      <c r="V7" t="s">
        <v>193</v>
      </c>
      <c r="W7">
        <v>-1</v>
      </c>
      <c r="X7">
        <v>-1</v>
      </c>
      <c r="Y7">
        <v>0</v>
      </c>
      <c r="Z7">
        <v>1</v>
      </c>
      <c r="AA7" s="37" t="s">
        <v>196</v>
      </c>
      <c r="AB7">
        <v>1</v>
      </c>
      <c r="AC7" t="s">
        <v>194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5" t="s">
        <v>195</v>
      </c>
      <c r="AN7">
        <v>0</v>
      </c>
      <c r="AO7" s="15" t="s">
        <v>195</v>
      </c>
      <c r="AP7">
        <v>0</v>
      </c>
      <c r="AQ7">
        <v>0</v>
      </c>
      <c r="AR7">
        <v>0</v>
      </c>
      <c r="AS7">
        <v>0</v>
      </c>
      <c r="AT7" s="15" t="s">
        <v>195</v>
      </c>
      <c r="AU7">
        <v>0</v>
      </c>
      <c r="AV7">
        <v>0</v>
      </c>
      <c r="AW7">
        <v>1</v>
      </c>
      <c r="AX7">
        <v>0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 s="15" t="s">
        <v>195</v>
      </c>
      <c r="BI7">
        <v>0</v>
      </c>
      <c r="BJ7">
        <v>0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0.5</v>
      </c>
      <c r="BZ7">
        <v>1</v>
      </c>
      <c r="CA7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s="15" t="s">
        <v>195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0.5</v>
      </c>
      <c r="EI7">
        <v>0</v>
      </c>
      <c r="EJ7">
        <v>0</v>
      </c>
      <c r="EK7">
        <v>0</v>
      </c>
      <c r="EL7">
        <v>1</v>
      </c>
      <c r="EM7">
        <v>0</v>
      </c>
      <c r="EN7">
        <v>0.5</v>
      </c>
      <c r="EO7">
        <v>0.5</v>
      </c>
      <c r="EP7">
        <v>1</v>
      </c>
      <c r="EQ7">
        <v>1</v>
      </c>
      <c r="ER7">
        <v>1</v>
      </c>
      <c r="ES7">
        <v>1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1</v>
      </c>
      <c r="FG7">
        <v>0</v>
      </c>
      <c r="FH7">
        <v>0</v>
      </c>
      <c r="FI7">
        <v>0</v>
      </c>
      <c r="FJ7">
        <v>0.5</v>
      </c>
      <c r="FK7">
        <v>0</v>
      </c>
      <c r="FL7">
        <v>1</v>
      </c>
      <c r="FM7">
        <v>0</v>
      </c>
      <c r="FN7">
        <v>0</v>
      </c>
      <c r="FO7">
        <v>0</v>
      </c>
      <c r="FP7">
        <v>0</v>
      </c>
      <c r="FQ7">
        <v>0</v>
      </c>
      <c r="FR7">
        <v>0.5</v>
      </c>
      <c r="FS7">
        <v>1</v>
      </c>
      <c r="FT7">
        <v>1</v>
      </c>
      <c r="FU7">
        <v>0</v>
      </c>
      <c r="FV7">
        <v>1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1</v>
      </c>
      <c r="GG7">
        <v>0.5</v>
      </c>
      <c r="GH7">
        <v>1</v>
      </c>
      <c r="GI7" s="16">
        <v>1</v>
      </c>
      <c r="GJ7">
        <v>44.5</v>
      </c>
    </row>
    <row r="8" spans="1:192" x14ac:dyDescent="0.2">
      <c r="A8">
        <v>2</v>
      </c>
      <c r="B8">
        <v>429675159</v>
      </c>
      <c r="C8" t="s">
        <v>189</v>
      </c>
      <c r="D8" t="s">
        <v>188</v>
      </c>
      <c r="G8">
        <v>-1</v>
      </c>
      <c r="H8">
        <v>-1</v>
      </c>
      <c r="I8" t="s">
        <v>188</v>
      </c>
      <c r="J8" t="s">
        <v>207</v>
      </c>
      <c r="K8" t="s">
        <v>202</v>
      </c>
      <c r="L8">
        <v>-1</v>
      </c>
      <c r="M8">
        <v>-1</v>
      </c>
      <c r="N8">
        <v>94</v>
      </c>
      <c r="O8" t="s">
        <v>865</v>
      </c>
      <c r="P8" t="s">
        <v>192</v>
      </c>
      <c r="Q8" t="s">
        <v>866</v>
      </c>
      <c r="R8" t="s">
        <v>867</v>
      </c>
      <c r="S8" s="3" t="s">
        <v>878</v>
      </c>
      <c r="U8">
        <v>1</v>
      </c>
      <c r="V8" t="s">
        <v>193</v>
      </c>
      <c r="W8">
        <v>-1</v>
      </c>
      <c r="X8">
        <v>-1</v>
      </c>
      <c r="Y8">
        <v>0</v>
      </c>
      <c r="Z8">
        <v>1</v>
      </c>
      <c r="AA8" t="s">
        <v>194</v>
      </c>
      <c r="AB8">
        <v>1</v>
      </c>
      <c r="AC8" s="37" t="s">
        <v>196</v>
      </c>
      <c r="AD8">
        <v>0</v>
      </c>
      <c r="AE8">
        <v>0</v>
      </c>
      <c r="AF8" s="15" t="s">
        <v>195</v>
      </c>
      <c r="AG8">
        <v>0</v>
      </c>
      <c r="AH8">
        <v>0</v>
      </c>
      <c r="AI8">
        <v>0</v>
      </c>
      <c r="AJ8">
        <v>0</v>
      </c>
      <c r="AK8">
        <v>0</v>
      </c>
      <c r="AL8" s="15" t="s">
        <v>195</v>
      </c>
      <c r="AM8" s="15" t="s">
        <v>195</v>
      </c>
      <c r="AN8">
        <v>0</v>
      </c>
      <c r="AO8" s="15" t="s">
        <v>195</v>
      </c>
      <c r="AP8">
        <v>0</v>
      </c>
      <c r="AQ8">
        <v>0</v>
      </c>
      <c r="AR8">
        <v>0</v>
      </c>
      <c r="AS8">
        <v>0.5</v>
      </c>
      <c r="AT8" s="15" t="s">
        <v>195</v>
      </c>
      <c r="AU8">
        <v>1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1</v>
      </c>
      <c r="BC8">
        <v>0.5</v>
      </c>
      <c r="BD8">
        <v>0</v>
      </c>
      <c r="BE8">
        <v>0.5</v>
      </c>
      <c r="BF8">
        <v>0</v>
      </c>
      <c r="BG8" s="15" t="s">
        <v>195</v>
      </c>
      <c r="BH8" s="15" t="s">
        <v>195</v>
      </c>
      <c r="BI8" s="15" t="s">
        <v>195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0.5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0.5</v>
      </c>
      <c r="DI8">
        <v>0</v>
      </c>
      <c r="DJ8">
        <v>1</v>
      </c>
      <c r="DK8">
        <v>1</v>
      </c>
      <c r="DL8">
        <v>1</v>
      </c>
      <c r="DM8">
        <v>1</v>
      </c>
      <c r="DN8">
        <v>1</v>
      </c>
      <c r="DO8">
        <v>0.5</v>
      </c>
      <c r="DP8">
        <v>1</v>
      </c>
      <c r="DQ8">
        <v>1</v>
      </c>
      <c r="DR8">
        <v>1</v>
      </c>
      <c r="DS8">
        <v>1</v>
      </c>
      <c r="DT8" s="15" t="s">
        <v>195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0.5</v>
      </c>
      <c r="EI8">
        <v>1</v>
      </c>
      <c r="EJ8">
        <v>1</v>
      </c>
      <c r="EK8">
        <v>1</v>
      </c>
      <c r="EL8">
        <v>1</v>
      </c>
      <c r="EM8">
        <v>0</v>
      </c>
      <c r="EN8">
        <v>0.5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0</v>
      </c>
      <c r="EV8">
        <v>0.5</v>
      </c>
      <c r="EW8">
        <v>0</v>
      </c>
      <c r="EX8">
        <v>0</v>
      </c>
      <c r="EY8">
        <v>0</v>
      </c>
      <c r="EZ8">
        <v>0.5</v>
      </c>
      <c r="FA8">
        <v>0.5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0</v>
      </c>
      <c r="FJ8">
        <v>0.5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>
        <v>1</v>
      </c>
      <c r="GC8">
        <v>0.5</v>
      </c>
      <c r="GD8">
        <v>1</v>
      </c>
      <c r="GE8">
        <v>1</v>
      </c>
      <c r="GF8">
        <v>1</v>
      </c>
      <c r="GG8">
        <v>0.5</v>
      </c>
      <c r="GH8">
        <v>1</v>
      </c>
      <c r="GI8" s="16">
        <v>1</v>
      </c>
      <c r="GJ8">
        <v>96</v>
      </c>
    </row>
    <row r="9" spans="1:192" x14ac:dyDescent="0.2">
      <c r="A9">
        <v>2</v>
      </c>
      <c r="B9">
        <v>429675182</v>
      </c>
      <c r="C9" t="s">
        <v>189</v>
      </c>
      <c r="D9" t="s">
        <v>197</v>
      </c>
      <c r="G9">
        <v>-1</v>
      </c>
      <c r="H9">
        <v>-1</v>
      </c>
      <c r="I9" t="s">
        <v>197</v>
      </c>
      <c r="J9" t="s">
        <v>207</v>
      </c>
      <c r="K9" t="s">
        <v>202</v>
      </c>
      <c r="L9">
        <v>-1</v>
      </c>
      <c r="M9">
        <v>-1</v>
      </c>
      <c r="N9">
        <v>117</v>
      </c>
      <c r="O9" t="s">
        <v>865</v>
      </c>
      <c r="P9" t="s">
        <v>192</v>
      </c>
      <c r="Q9" t="s">
        <v>866</v>
      </c>
      <c r="R9" t="s">
        <v>867</v>
      </c>
      <c r="S9" s="3" t="s">
        <v>879</v>
      </c>
      <c r="U9">
        <v>1</v>
      </c>
      <c r="V9" t="s">
        <v>193</v>
      </c>
      <c r="W9">
        <v>-1</v>
      </c>
      <c r="X9">
        <v>-1</v>
      </c>
      <c r="Y9">
        <v>0</v>
      </c>
      <c r="Z9">
        <v>1</v>
      </c>
      <c r="AA9" t="s">
        <v>194</v>
      </c>
      <c r="AB9">
        <v>1</v>
      </c>
      <c r="AC9" s="37" t="s">
        <v>196</v>
      </c>
      <c r="AD9">
        <v>0</v>
      </c>
      <c r="AE9" s="18">
        <v>0</v>
      </c>
      <c r="AF9" s="17" t="s">
        <v>195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7" t="s">
        <v>195</v>
      </c>
      <c r="AM9" s="17" t="s">
        <v>195</v>
      </c>
      <c r="AN9" s="17" t="s">
        <v>195</v>
      </c>
      <c r="AO9" s="17" t="s">
        <v>195</v>
      </c>
      <c r="AP9" s="18">
        <v>0</v>
      </c>
      <c r="AQ9" s="18">
        <v>0</v>
      </c>
      <c r="AR9" s="18">
        <v>0</v>
      </c>
      <c r="AS9" s="18">
        <v>0.5</v>
      </c>
      <c r="AT9" s="17" t="s">
        <v>195</v>
      </c>
      <c r="AU9" s="18">
        <v>1</v>
      </c>
      <c r="AV9" s="18">
        <v>0</v>
      </c>
      <c r="AW9" s="18">
        <v>1</v>
      </c>
      <c r="AX9" s="18">
        <v>0</v>
      </c>
      <c r="AY9" s="18">
        <v>0</v>
      </c>
      <c r="AZ9" s="18">
        <v>0</v>
      </c>
      <c r="BA9" s="18">
        <v>0</v>
      </c>
      <c r="BB9" s="18">
        <v>1</v>
      </c>
      <c r="BC9" s="18">
        <v>0.5</v>
      </c>
      <c r="BD9" s="18">
        <v>0</v>
      </c>
      <c r="BE9" s="18">
        <v>0.5</v>
      </c>
      <c r="BF9" s="18">
        <v>0</v>
      </c>
      <c r="BG9" s="17" t="s">
        <v>195</v>
      </c>
      <c r="BH9" s="17" t="s">
        <v>195</v>
      </c>
      <c r="BI9" s="17" t="s">
        <v>195</v>
      </c>
      <c r="BJ9" s="18">
        <v>0</v>
      </c>
      <c r="BK9" s="18">
        <v>1</v>
      </c>
      <c r="BL9" s="18">
        <v>1</v>
      </c>
      <c r="BM9" s="18">
        <v>1</v>
      </c>
      <c r="BN9" s="18">
        <v>1</v>
      </c>
      <c r="BO9" s="18">
        <v>1</v>
      </c>
      <c r="BP9" s="18">
        <v>1</v>
      </c>
      <c r="BQ9" s="18">
        <v>1</v>
      </c>
      <c r="BR9" s="18">
        <v>1</v>
      </c>
      <c r="BS9" s="18">
        <v>1</v>
      </c>
      <c r="BT9" s="18">
        <v>1</v>
      </c>
      <c r="BU9" s="18">
        <v>1</v>
      </c>
      <c r="BV9" s="18">
        <v>1</v>
      </c>
      <c r="BW9" s="18">
        <v>1</v>
      </c>
      <c r="BX9" s="18">
        <v>1</v>
      </c>
      <c r="BY9" s="18">
        <v>0.5</v>
      </c>
      <c r="BZ9" s="18">
        <v>1</v>
      </c>
      <c r="CA9" s="18">
        <v>1</v>
      </c>
      <c r="CB9" s="18">
        <v>1</v>
      </c>
      <c r="CC9" s="18">
        <v>1</v>
      </c>
      <c r="CD9" s="18">
        <v>1</v>
      </c>
      <c r="CE9" s="18">
        <v>1</v>
      </c>
      <c r="CF9" s="18">
        <v>1</v>
      </c>
      <c r="CG9" s="18">
        <v>1</v>
      </c>
      <c r="CH9" s="18">
        <v>1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1</v>
      </c>
      <c r="DH9" s="18">
        <v>0.5</v>
      </c>
      <c r="DI9" s="18">
        <v>0</v>
      </c>
      <c r="DJ9" s="18">
        <v>1</v>
      </c>
      <c r="DK9" s="18">
        <v>1</v>
      </c>
      <c r="DL9" s="18">
        <v>1</v>
      </c>
      <c r="DM9" s="18">
        <v>1</v>
      </c>
      <c r="DN9" s="18">
        <v>1</v>
      </c>
      <c r="DO9" s="18">
        <v>0.5</v>
      </c>
      <c r="DP9" s="18">
        <v>0.5</v>
      </c>
      <c r="DQ9" s="18">
        <v>1</v>
      </c>
      <c r="DR9" s="18">
        <v>1</v>
      </c>
      <c r="DS9" s="18">
        <v>1</v>
      </c>
      <c r="DT9" s="18">
        <v>1</v>
      </c>
      <c r="DU9" s="18">
        <v>1</v>
      </c>
      <c r="DV9" s="18">
        <v>1</v>
      </c>
      <c r="DW9" s="18">
        <v>1</v>
      </c>
      <c r="DX9" s="18">
        <v>1</v>
      </c>
      <c r="DY9" s="18">
        <v>1</v>
      </c>
      <c r="DZ9" s="18">
        <v>1</v>
      </c>
      <c r="EA9" s="18">
        <v>1</v>
      </c>
      <c r="EB9" s="18">
        <v>1</v>
      </c>
      <c r="EC9" s="18">
        <v>1</v>
      </c>
      <c r="ED9" s="18">
        <v>1</v>
      </c>
      <c r="EE9" s="18">
        <v>1</v>
      </c>
      <c r="EF9" s="18">
        <v>1</v>
      </c>
      <c r="EG9" s="18">
        <v>1</v>
      </c>
      <c r="EH9" s="18">
        <v>0.5</v>
      </c>
      <c r="EI9" s="18">
        <v>1</v>
      </c>
      <c r="EJ9" s="18">
        <v>1</v>
      </c>
      <c r="EK9" s="18">
        <v>1</v>
      </c>
      <c r="EL9" s="18">
        <v>1</v>
      </c>
      <c r="EM9" s="18">
        <v>0</v>
      </c>
      <c r="EN9" s="18">
        <v>0.5</v>
      </c>
      <c r="EO9" s="18">
        <v>1</v>
      </c>
      <c r="EP9" s="18">
        <v>1</v>
      </c>
      <c r="EQ9" s="18">
        <v>1</v>
      </c>
      <c r="ER9" s="18">
        <v>1</v>
      </c>
      <c r="ES9" s="18">
        <v>1</v>
      </c>
      <c r="ET9" s="18">
        <v>1</v>
      </c>
      <c r="EU9" s="18">
        <v>0</v>
      </c>
      <c r="EV9" s="18">
        <v>0.5</v>
      </c>
      <c r="EW9" s="18">
        <v>0</v>
      </c>
      <c r="EX9" s="18">
        <v>0</v>
      </c>
      <c r="EY9" s="18">
        <v>0</v>
      </c>
      <c r="EZ9" s="18">
        <v>0.5</v>
      </c>
      <c r="FA9" s="18">
        <v>0.5</v>
      </c>
      <c r="FB9" s="18">
        <v>1</v>
      </c>
      <c r="FC9" s="18">
        <v>1</v>
      </c>
      <c r="FD9" s="18">
        <v>1</v>
      </c>
      <c r="FE9" s="18">
        <v>1</v>
      </c>
      <c r="FF9" s="18">
        <v>1</v>
      </c>
      <c r="FG9" s="18">
        <v>1</v>
      </c>
      <c r="FH9" s="18">
        <v>1</v>
      </c>
      <c r="FI9" s="18">
        <v>0.5</v>
      </c>
      <c r="FJ9" s="18">
        <v>0.5</v>
      </c>
      <c r="FK9" s="18">
        <v>1</v>
      </c>
      <c r="FL9" s="18">
        <v>1</v>
      </c>
      <c r="FM9" s="18">
        <v>1</v>
      </c>
      <c r="FN9" s="18">
        <v>1</v>
      </c>
      <c r="FO9" s="18">
        <v>1</v>
      </c>
      <c r="FP9" s="18">
        <v>1</v>
      </c>
      <c r="FQ9" s="18">
        <v>1</v>
      </c>
      <c r="FR9" s="18">
        <v>1</v>
      </c>
      <c r="FS9" s="18">
        <v>1</v>
      </c>
      <c r="FT9" s="18">
        <v>1</v>
      </c>
      <c r="FU9" s="18">
        <v>1</v>
      </c>
      <c r="FV9" s="18">
        <v>1</v>
      </c>
      <c r="FW9" s="18">
        <v>1</v>
      </c>
      <c r="FX9" s="18">
        <v>1</v>
      </c>
      <c r="FY9" s="18">
        <v>1</v>
      </c>
      <c r="FZ9" s="17" t="s">
        <v>195</v>
      </c>
      <c r="GA9" s="18">
        <v>1</v>
      </c>
      <c r="GB9" s="18">
        <v>0.5</v>
      </c>
      <c r="GC9" s="18">
        <v>0.5</v>
      </c>
      <c r="GD9" s="18">
        <v>1</v>
      </c>
      <c r="GE9" s="18">
        <v>1</v>
      </c>
      <c r="GF9" s="18">
        <v>1</v>
      </c>
      <c r="GG9" s="18">
        <v>0.5</v>
      </c>
      <c r="GH9" s="18">
        <v>1</v>
      </c>
      <c r="GI9" s="19">
        <v>1</v>
      </c>
      <c r="GJ9" s="18">
        <v>95.5</v>
      </c>
    </row>
    <row r="10" spans="1:192" x14ac:dyDescent="0.2">
      <c r="A10"/>
      <c r="AD10" s="4" t="s">
        <v>1129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0</v>
      </c>
      <c r="AU10">
        <v>5</v>
      </c>
      <c r="AV10">
        <v>0</v>
      </c>
      <c r="AW10">
        <v>7</v>
      </c>
      <c r="AX10">
        <v>0</v>
      </c>
      <c r="AY10">
        <v>0</v>
      </c>
      <c r="AZ10">
        <v>0</v>
      </c>
      <c r="BA10">
        <v>0</v>
      </c>
      <c r="BB10">
        <v>8</v>
      </c>
      <c r="BC10">
        <v>1</v>
      </c>
      <c r="BD10">
        <v>0</v>
      </c>
      <c r="BE10">
        <v>1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8</v>
      </c>
      <c r="BL10">
        <v>8</v>
      </c>
      <c r="BM10">
        <v>8</v>
      </c>
      <c r="BN10">
        <v>8</v>
      </c>
      <c r="BO10">
        <v>8</v>
      </c>
      <c r="BP10">
        <v>8</v>
      </c>
      <c r="BQ10">
        <v>8</v>
      </c>
      <c r="BR10">
        <v>8</v>
      </c>
      <c r="BS10">
        <v>6.5</v>
      </c>
      <c r="BT10">
        <v>8</v>
      </c>
      <c r="BU10">
        <v>8</v>
      </c>
      <c r="BV10">
        <v>8</v>
      </c>
      <c r="BW10">
        <v>8</v>
      </c>
      <c r="BX10">
        <v>8</v>
      </c>
      <c r="BY10">
        <v>4</v>
      </c>
      <c r="BZ10">
        <v>8</v>
      </c>
      <c r="CA10">
        <v>6.5</v>
      </c>
      <c r="CB10">
        <v>8</v>
      </c>
      <c r="CC10">
        <v>8</v>
      </c>
      <c r="CD10">
        <v>8</v>
      </c>
      <c r="CE10">
        <v>8</v>
      </c>
      <c r="CF10">
        <v>8</v>
      </c>
      <c r="CG10">
        <v>8</v>
      </c>
      <c r="CH10">
        <v>8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5</v>
      </c>
      <c r="DH10">
        <v>2</v>
      </c>
      <c r="DI10">
        <v>1.5</v>
      </c>
      <c r="DJ10">
        <v>3</v>
      </c>
      <c r="DK10">
        <v>8</v>
      </c>
      <c r="DL10">
        <v>3.5</v>
      </c>
      <c r="DM10">
        <v>3</v>
      </c>
      <c r="DN10">
        <v>5</v>
      </c>
      <c r="DO10">
        <v>2.5</v>
      </c>
      <c r="DP10">
        <v>2.5</v>
      </c>
      <c r="DQ10">
        <v>5</v>
      </c>
      <c r="DR10">
        <v>5</v>
      </c>
      <c r="DS10">
        <v>3.5</v>
      </c>
      <c r="DT10">
        <v>2</v>
      </c>
      <c r="DU10">
        <v>3</v>
      </c>
      <c r="DV10">
        <v>3</v>
      </c>
      <c r="DW10">
        <v>4</v>
      </c>
      <c r="DX10">
        <v>4</v>
      </c>
      <c r="DY10">
        <v>3</v>
      </c>
      <c r="DZ10">
        <v>2.5</v>
      </c>
      <c r="EA10">
        <v>5</v>
      </c>
      <c r="EB10">
        <v>3.5</v>
      </c>
      <c r="EC10">
        <v>3.5</v>
      </c>
      <c r="ED10">
        <v>8</v>
      </c>
      <c r="EE10">
        <v>4</v>
      </c>
      <c r="EF10">
        <v>4.5</v>
      </c>
      <c r="EG10">
        <v>5</v>
      </c>
      <c r="EH10">
        <v>4</v>
      </c>
      <c r="EI10">
        <v>4</v>
      </c>
      <c r="EJ10">
        <v>5</v>
      </c>
      <c r="EK10">
        <v>5</v>
      </c>
      <c r="EL10">
        <v>8</v>
      </c>
      <c r="EM10">
        <v>0</v>
      </c>
      <c r="EN10">
        <v>4</v>
      </c>
      <c r="EO10">
        <v>5.5</v>
      </c>
      <c r="EP10">
        <v>8</v>
      </c>
      <c r="EQ10">
        <v>8</v>
      </c>
      <c r="ER10">
        <v>8</v>
      </c>
      <c r="ES10">
        <v>8</v>
      </c>
      <c r="ET10">
        <v>8</v>
      </c>
      <c r="EU10">
        <v>0.5</v>
      </c>
      <c r="EV10">
        <v>1.5</v>
      </c>
      <c r="EW10">
        <v>0</v>
      </c>
      <c r="EX10">
        <v>0.5</v>
      </c>
      <c r="EY10">
        <v>0</v>
      </c>
      <c r="EZ10">
        <v>3</v>
      </c>
      <c r="FA10">
        <v>3</v>
      </c>
      <c r="FB10">
        <v>2.5</v>
      </c>
      <c r="FC10">
        <v>3.5</v>
      </c>
      <c r="FD10">
        <v>3.5</v>
      </c>
      <c r="FE10">
        <v>3</v>
      </c>
      <c r="FF10">
        <v>8</v>
      </c>
      <c r="FG10">
        <v>3</v>
      </c>
      <c r="FH10">
        <v>5</v>
      </c>
      <c r="FI10">
        <v>0.5</v>
      </c>
      <c r="FJ10">
        <v>4</v>
      </c>
      <c r="FK10">
        <v>4</v>
      </c>
      <c r="FL10">
        <v>7.5</v>
      </c>
      <c r="FM10">
        <v>3</v>
      </c>
      <c r="FN10">
        <v>3.5</v>
      </c>
      <c r="FO10">
        <v>2.5</v>
      </c>
      <c r="FP10">
        <v>3</v>
      </c>
      <c r="FQ10">
        <v>4</v>
      </c>
      <c r="FR10">
        <v>5.5</v>
      </c>
      <c r="FS10">
        <v>5</v>
      </c>
      <c r="FT10">
        <v>8</v>
      </c>
      <c r="FU10">
        <v>4</v>
      </c>
      <c r="FV10">
        <v>8</v>
      </c>
      <c r="FW10">
        <v>8</v>
      </c>
      <c r="FX10">
        <v>3</v>
      </c>
      <c r="FY10">
        <v>5</v>
      </c>
      <c r="FZ10">
        <v>3</v>
      </c>
      <c r="GA10">
        <v>2.5</v>
      </c>
      <c r="GB10">
        <v>3.5</v>
      </c>
      <c r="GC10">
        <v>3</v>
      </c>
      <c r="GD10">
        <v>2</v>
      </c>
      <c r="GE10">
        <v>3.5</v>
      </c>
      <c r="GF10">
        <v>8</v>
      </c>
      <c r="GG10">
        <v>4</v>
      </c>
      <c r="GH10">
        <v>8</v>
      </c>
      <c r="GI10">
        <v>8</v>
      </c>
    </row>
    <row r="11" spans="1:192" x14ac:dyDescent="0.2">
      <c r="A11"/>
      <c r="AD11" s="4" t="s">
        <v>1130</v>
      </c>
      <c r="AE11">
        <v>4</v>
      </c>
      <c r="AF11">
        <v>6</v>
      </c>
      <c r="AG11">
        <v>2</v>
      </c>
      <c r="AH11">
        <v>2</v>
      </c>
      <c r="AI11">
        <v>0</v>
      </c>
      <c r="AJ11">
        <v>2</v>
      </c>
      <c r="AK11">
        <v>0</v>
      </c>
      <c r="AL11">
        <v>3</v>
      </c>
      <c r="AM11">
        <v>7</v>
      </c>
      <c r="AN11">
        <v>1</v>
      </c>
      <c r="AO11">
        <v>5</v>
      </c>
      <c r="AP11">
        <v>3</v>
      </c>
      <c r="AQ11">
        <v>2</v>
      </c>
      <c r="AR11">
        <v>0</v>
      </c>
      <c r="AS11">
        <v>1</v>
      </c>
      <c r="AT11">
        <v>5</v>
      </c>
      <c r="AU11">
        <v>0</v>
      </c>
      <c r="AV11">
        <v>1</v>
      </c>
      <c r="AW11">
        <v>1</v>
      </c>
      <c r="AX11">
        <v>0</v>
      </c>
      <c r="AY11">
        <v>0</v>
      </c>
      <c r="AZ11">
        <v>0</v>
      </c>
      <c r="BA11">
        <v>4</v>
      </c>
      <c r="BB11">
        <v>0</v>
      </c>
      <c r="BC11">
        <v>0</v>
      </c>
      <c r="BD11">
        <v>0</v>
      </c>
      <c r="BE11">
        <v>2</v>
      </c>
      <c r="BF11">
        <v>0</v>
      </c>
      <c r="BG11">
        <v>4</v>
      </c>
      <c r="BH11">
        <v>6</v>
      </c>
      <c r="BI11">
        <v>3</v>
      </c>
      <c r="BJ11">
        <v>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1</v>
      </c>
      <c r="DU11">
        <v>0</v>
      </c>
      <c r="DV11">
        <v>2</v>
      </c>
      <c r="DW11">
        <v>2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2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1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3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1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</row>
    <row r="12" spans="1:192" x14ac:dyDescent="0.2">
      <c r="A12"/>
      <c r="AD12" s="4" t="s">
        <v>1131</v>
      </c>
      <c r="AE12">
        <v>4</v>
      </c>
      <c r="AF12">
        <v>2</v>
      </c>
      <c r="AG12">
        <v>6</v>
      </c>
      <c r="AH12">
        <v>6</v>
      </c>
      <c r="AI12">
        <v>8</v>
      </c>
      <c r="AJ12">
        <v>6</v>
      </c>
      <c r="AK12">
        <v>8</v>
      </c>
      <c r="AL12">
        <v>5</v>
      </c>
      <c r="AM12">
        <v>1</v>
      </c>
      <c r="AN12">
        <v>7</v>
      </c>
      <c r="AO12">
        <v>3</v>
      </c>
      <c r="AP12">
        <v>5</v>
      </c>
      <c r="AQ12">
        <v>6</v>
      </c>
      <c r="AR12">
        <v>8</v>
      </c>
      <c r="AS12">
        <v>7</v>
      </c>
      <c r="AT12">
        <v>3</v>
      </c>
      <c r="AU12">
        <v>8</v>
      </c>
      <c r="AV12">
        <v>7</v>
      </c>
      <c r="AW12">
        <v>7</v>
      </c>
      <c r="AX12">
        <v>8</v>
      </c>
      <c r="AY12">
        <v>8</v>
      </c>
      <c r="AZ12">
        <v>8</v>
      </c>
      <c r="BA12">
        <v>4</v>
      </c>
      <c r="BB12">
        <v>8</v>
      </c>
      <c r="BC12">
        <v>8</v>
      </c>
      <c r="BD12">
        <v>8</v>
      </c>
      <c r="BE12">
        <v>6</v>
      </c>
      <c r="BF12">
        <v>8</v>
      </c>
      <c r="BG12">
        <v>4</v>
      </c>
      <c r="BH12">
        <v>2</v>
      </c>
      <c r="BI12">
        <v>5</v>
      </c>
      <c r="BJ12">
        <v>7</v>
      </c>
      <c r="BK12">
        <v>8</v>
      </c>
      <c r="BL12">
        <v>8</v>
      </c>
      <c r="BM12">
        <v>8</v>
      </c>
      <c r="BN12">
        <v>8</v>
      </c>
      <c r="BO12">
        <v>8</v>
      </c>
      <c r="BP12">
        <v>8</v>
      </c>
      <c r="BQ12">
        <v>8</v>
      </c>
      <c r="BR12">
        <v>8</v>
      </c>
      <c r="BS12">
        <v>8</v>
      </c>
      <c r="BT12">
        <v>8</v>
      </c>
      <c r="BU12">
        <v>8</v>
      </c>
      <c r="BV12">
        <v>8</v>
      </c>
      <c r="BW12">
        <v>8</v>
      </c>
      <c r="BX12">
        <v>8</v>
      </c>
      <c r="BY12">
        <v>8</v>
      </c>
      <c r="BZ12">
        <v>8</v>
      </c>
      <c r="CA12">
        <v>8</v>
      </c>
      <c r="CB12">
        <v>8</v>
      </c>
      <c r="CC12">
        <v>8</v>
      </c>
      <c r="CD12">
        <v>8</v>
      </c>
      <c r="CE12">
        <v>8</v>
      </c>
      <c r="CF12">
        <v>8</v>
      </c>
      <c r="CG12">
        <v>8</v>
      </c>
      <c r="CH12">
        <v>8</v>
      </c>
      <c r="CI12">
        <v>8</v>
      </c>
      <c r="CJ12">
        <v>8</v>
      </c>
      <c r="CK12">
        <v>8</v>
      </c>
      <c r="CL12">
        <v>8</v>
      </c>
      <c r="CM12">
        <v>8</v>
      </c>
      <c r="CN12">
        <v>8</v>
      </c>
      <c r="CO12">
        <v>8</v>
      </c>
      <c r="CP12">
        <v>8</v>
      </c>
      <c r="CQ12">
        <v>8</v>
      </c>
      <c r="CR12">
        <v>8</v>
      </c>
      <c r="CS12">
        <v>8</v>
      </c>
      <c r="CT12">
        <v>8</v>
      </c>
      <c r="CU12">
        <v>8</v>
      </c>
      <c r="CV12">
        <v>8</v>
      </c>
      <c r="CW12">
        <v>8</v>
      </c>
      <c r="CX12">
        <v>8</v>
      </c>
      <c r="CY12">
        <v>8</v>
      </c>
      <c r="CZ12">
        <v>8</v>
      </c>
      <c r="DA12">
        <v>8</v>
      </c>
      <c r="DB12">
        <v>8</v>
      </c>
      <c r="DC12">
        <v>8</v>
      </c>
      <c r="DD12">
        <v>8</v>
      </c>
      <c r="DE12">
        <v>8</v>
      </c>
      <c r="DF12">
        <v>8</v>
      </c>
      <c r="DG12">
        <v>8</v>
      </c>
      <c r="DH12">
        <v>8</v>
      </c>
      <c r="DI12">
        <v>8</v>
      </c>
      <c r="DJ12">
        <v>8</v>
      </c>
      <c r="DK12">
        <v>8</v>
      </c>
      <c r="DL12">
        <v>8</v>
      </c>
      <c r="DM12">
        <v>8</v>
      </c>
      <c r="DN12">
        <v>8</v>
      </c>
      <c r="DO12">
        <v>8</v>
      </c>
      <c r="DP12">
        <v>8</v>
      </c>
      <c r="DQ12">
        <v>8</v>
      </c>
      <c r="DR12">
        <v>8</v>
      </c>
      <c r="DS12">
        <v>8</v>
      </c>
      <c r="DT12">
        <v>7</v>
      </c>
      <c r="DU12">
        <v>8</v>
      </c>
      <c r="DV12">
        <v>6</v>
      </c>
      <c r="DW12">
        <v>6</v>
      </c>
      <c r="DX12">
        <v>8</v>
      </c>
      <c r="DY12">
        <v>8</v>
      </c>
      <c r="DZ12">
        <v>8</v>
      </c>
      <c r="EA12">
        <v>8</v>
      </c>
      <c r="EB12">
        <v>8</v>
      </c>
      <c r="EC12">
        <v>8</v>
      </c>
      <c r="ED12">
        <v>8</v>
      </c>
      <c r="EE12">
        <v>8</v>
      </c>
      <c r="EF12">
        <v>8</v>
      </c>
      <c r="EG12">
        <v>8</v>
      </c>
      <c r="EH12">
        <v>8</v>
      </c>
      <c r="EI12">
        <v>8</v>
      </c>
      <c r="EJ12">
        <v>8</v>
      </c>
      <c r="EK12">
        <v>8</v>
      </c>
      <c r="EL12">
        <v>8</v>
      </c>
      <c r="EM12">
        <v>6</v>
      </c>
      <c r="EN12">
        <v>8</v>
      </c>
      <c r="EO12">
        <v>8</v>
      </c>
      <c r="EP12">
        <v>8</v>
      </c>
      <c r="EQ12">
        <v>8</v>
      </c>
      <c r="ER12">
        <v>8</v>
      </c>
      <c r="ES12">
        <v>8</v>
      </c>
      <c r="ET12">
        <v>8</v>
      </c>
      <c r="EU12">
        <v>8</v>
      </c>
      <c r="EV12">
        <v>8</v>
      </c>
      <c r="EW12">
        <v>8</v>
      </c>
      <c r="EX12">
        <v>8</v>
      </c>
      <c r="EY12">
        <v>8</v>
      </c>
      <c r="EZ12">
        <v>8</v>
      </c>
      <c r="FA12">
        <v>8</v>
      </c>
      <c r="FB12">
        <v>7</v>
      </c>
      <c r="FC12">
        <v>8</v>
      </c>
      <c r="FD12">
        <v>8</v>
      </c>
      <c r="FE12">
        <v>8</v>
      </c>
      <c r="FF12">
        <v>8</v>
      </c>
      <c r="FG12">
        <v>8</v>
      </c>
      <c r="FH12">
        <v>8</v>
      </c>
      <c r="FI12">
        <v>8</v>
      </c>
      <c r="FJ12">
        <v>8</v>
      </c>
      <c r="FK12">
        <v>8</v>
      </c>
      <c r="FL12">
        <v>8</v>
      </c>
      <c r="FM12">
        <v>8</v>
      </c>
      <c r="FN12">
        <v>8</v>
      </c>
      <c r="FO12">
        <v>8</v>
      </c>
      <c r="FP12">
        <v>8</v>
      </c>
      <c r="FQ12">
        <v>8</v>
      </c>
      <c r="FR12">
        <v>8</v>
      </c>
      <c r="FS12">
        <v>5</v>
      </c>
      <c r="FT12">
        <v>8</v>
      </c>
      <c r="FU12">
        <v>8</v>
      </c>
      <c r="FV12">
        <v>8</v>
      </c>
      <c r="FW12">
        <v>8</v>
      </c>
      <c r="FX12">
        <v>8</v>
      </c>
      <c r="FY12">
        <v>8</v>
      </c>
      <c r="FZ12">
        <v>7</v>
      </c>
      <c r="GA12">
        <v>8</v>
      </c>
      <c r="GB12">
        <v>8</v>
      </c>
      <c r="GC12">
        <v>8</v>
      </c>
      <c r="GD12">
        <v>8</v>
      </c>
      <c r="GE12">
        <v>8</v>
      </c>
      <c r="GF12">
        <v>8</v>
      </c>
      <c r="GG12">
        <v>8</v>
      </c>
      <c r="GH12">
        <v>8</v>
      </c>
      <c r="GI12">
        <v>8</v>
      </c>
    </row>
    <row r="13" spans="1:192" x14ac:dyDescent="0.2">
      <c r="A13"/>
      <c r="AD13" s="4" t="s">
        <v>1132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0.28571400000000002</v>
      </c>
      <c r="AT13">
        <v>0</v>
      </c>
      <c r="AU13">
        <v>0.625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0.125</v>
      </c>
      <c r="BD13">
        <v>0</v>
      </c>
      <c r="BE13">
        <v>0.16666700000000001</v>
      </c>
      <c r="BF13">
        <v>0</v>
      </c>
      <c r="BG13">
        <v>0.25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0.8125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0.5</v>
      </c>
      <c r="BZ13">
        <v>1</v>
      </c>
      <c r="CA13">
        <v>0.8125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0.625</v>
      </c>
      <c r="DH13">
        <v>0.25</v>
      </c>
      <c r="DI13">
        <v>0.1875</v>
      </c>
      <c r="DJ13">
        <v>0.375</v>
      </c>
      <c r="DK13">
        <v>1</v>
      </c>
      <c r="DL13">
        <v>0.4375</v>
      </c>
      <c r="DM13">
        <v>0.375</v>
      </c>
      <c r="DN13">
        <v>0.625</v>
      </c>
      <c r="DO13">
        <v>0.3125</v>
      </c>
      <c r="DP13">
        <v>0.3125</v>
      </c>
      <c r="DQ13">
        <v>0.625</v>
      </c>
      <c r="DR13">
        <v>0.625</v>
      </c>
      <c r="DS13">
        <v>0.4375</v>
      </c>
      <c r="DT13">
        <v>0.28571400000000002</v>
      </c>
      <c r="DU13">
        <v>0.375</v>
      </c>
      <c r="DV13">
        <v>0.5</v>
      </c>
      <c r="DW13">
        <v>0.66666700000000001</v>
      </c>
      <c r="DX13">
        <v>0.5</v>
      </c>
      <c r="DY13">
        <v>0.375</v>
      </c>
      <c r="DZ13">
        <v>0.3125</v>
      </c>
      <c r="EA13">
        <v>0.625</v>
      </c>
      <c r="EB13">
        <v>0.4375</v>
      </c>
      <c r="EC13">
        <v>0.4375</v>
      </c>
      <c r="ED13">
        <v>1</v>
      </c>
      <c r="EE13">
        <v>0.5</v>
      </c>
      <c r="EF13">
        <v>0.5625</v>
      </c>
      <c r="EG13">
        <v>0.625</v>
      </c>
      <c r="EH13">
        <v>0.5</v>
      </c>
      <c r="EI13">
        <v>0.5</v>
      </c>
      <c r="EJ13">
        <v>0.625</v>
      </c>
      <c r="EK13">
        <v>0.625</v>
      </c>
      <c r="EL13">
        <v>1</v>
      </c>
      <c r="EM13">
        <v>0</v>
      </c>
      <c r="EN13">
        <v>0.5</v>
      </c>
      <c r="EO13">
        <v>0.6875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6.25E-2</v>
      </c>
      <c r="EV13">
        <v>0.1875</v>
      </c>
      <c r="EW13">
        <v>0</v>
      </c>
      <c r="EX13">
        <v>6.25E-2</v>
      </c>
      <c r="EY13">
        <v>0</v>
      </c>
      <c r="EZ13">
        <v>0.375</v>
      </c>
      <c r="FA13">
        <v>0.375</v>
      </c>
      <c r="FB13">
        <v>0.35714299999999999</v>
      </c>
      <c r="FC13">
        <v>0.4375</v>
      </c>
      <c r="FD13">
        <v>0.4375</v>
      </c>
      <c r="FE13">
        <v>0.375</v>
      </c>
      <c r="FF13">
        <v>1</v>
      </c>
      <c r="FG13">
        <v>0.375</v>
      </c>
      <c r="FH13">
        <v>0.625</v>
      </c>
      <c r="FI13">
        <v>6.25E-2</v>
      </c>
      <c r="FJ13">
        <v>0.5</v>
      </c>
      <c r="FK13">
        <v>0.5</v>
      </c>
      <c r="FL13">
        <v>0.9375</v>
      </c>
      <c r="FM13">
        <v>0.375</v>
      </c>
      <c r="FN13">
        <v>0.4375</v>
      </c>
      <c r="FO13">
        <v>0.3125</v>
      </c>
      <c r="FP13">
        <v>0.375</v>
      </c>
      <c r="FQ13">
        <v>0.5</v>
      </c>
      <c r="FR13">
        <v>0.6875</v>
      </c>
      <c r="FS13">
        <v>1</v>
      </c>
      <c r="FT13">
        <v>1</v>
      </c>
      <c r="FU13">
        <v>0.5</v>
      </c>
      <c r="FV13">
        <v>1</v>
      </c>
      <c r="FW13">
        <v>1</v>
      </c>
      <c r="FX13">
        <v>0.375</v>
      </c>
      <c r="FY13">
        <v>0.625</v>
      </c>
      <c r="FZ13">
        <v>0.42857099999999998</v>
      </c>
      <c r="GA13">
        <v>0.3125</v>
      </c>
      <c r="GB13">
        <v>0.4375</v>
      </c>
      <c r="GC13">
        <v>0.375</v>
      </c>
      <c r="GD13">
        <v>0.25</v>
      </c>
      <c r="GE13">
        <v>0.4375</v>
      </c>
      <c r="GF13">
        <v>1</v>
      </c>
      <c r="GG13">
        <v>0.5</v>
      </c>
      <c r="GH13">
        <v>1</v>
      </c>
      <c r="GI13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32C0-197E-4C82-8288-9141831A4D62}">
  <sheetPr codeName="Sheet20"/>
  <dimension ref="A1:GK33"/>
  <sheetViews>
    <sheetView zoomScale="90" zoomScaleNormal="90" workbookViewId="0"/>
  </sheetViews>
  <sheetFormatPr baseColWidth="10" defaultColWidth="8.83203125" defaultRowHeight="15" x14ac:dyDescent="0.2"/>
  <cols>
    <col min="1" max="1" width="4.1640625" customWidth="1"/>
    <col min="2" max="2" width="10.1640625" bestFit="1" customWidth="1"/>
    <col min="3" max="9" width="4.1640625" customWidth="1"/>
    <col min="10" max="10" width="17.6640625" bestFit="1" customWidth="1"/>
    <col min="11" max="11" width="10.1640625" bestFit="1" customWidth="1"/>
    <col min="12" max="13" width="5.1640625" bestFit="1" customWidth="1"/>
    <col min="14" max="14" width="6.1640625" bestFit="1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8.1640625" bestFit="1" customWidth="1"/>
    <col min="20" max="20" width="9.83203125" bestFit="1" customWidth="1"/>
    <col min="21" max="21" width="4.1640625" customWidth="1"/>
    <col min="22" max="22" width="12.83203125" bestFit="1" customWidth="1"/>
    <col min="23" max="24" width="5.1640625" bestFit="1" customWidth="1"/>
    <col min="25" max="192" width="4.1640625" customWidth="1"/>
  </cols>
  <sheetData>
    <row r="1" spans="1:193" ht="119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24" t="s">
        <v>186</v>
      </c>
      <c r="GJ1" s="39" t="s">
        <v>1358</v>
      </c>
      <c r="GK1" s="25"/>
    </row>
    <row r="2" spans="1:193" x14ac:dyDescent="0.2">
      <c r="A2" t="s">
        <v>351</v>
      </c>
      <c r="B2">
        <v>429681839</v>
      </c>
      <c r="C2" t="s">
        <v>198</v>
      </c>
      <c r="D2" t="s">
        <v>197</v>
      </c>
      <c r="G2">
        <v>-1</v>
      </c>
      <c r="H2">
        <v>-1</v>
      </c>
      <c r="I2" t="s">
        <v>197</v>
      </c>
      <c r="J2" t="s">
        <v>207</v>
      </c>
      <c r="K2" t="s">
        <v>202</v>
      </c>
      <c r="L2">
        <v>-1</v>
      </c>
      <c r="M2">
        <v>-1</v>
      </c>
      <c r="N2">
        <v>21458</v>
      </c>
      <c r="O2" t="s">
        <v>880</v>
      </c>
      <c r="P2" t="s">
        <v>192</v>
      </c>
      <c r="Q2" t="s">
        <v>881</v>
      </c>
      <c r="R2" t="s">
        <v>882</v>
      </c>
      <c r="S2" t="s">
        <v>883</v>
      </c>
      <c r="U2">
        <v>1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 t="s">
        <v>195</v>
      </c>
      <c r="AF2">
        <v>0</v>
      </c>
      <c r="AG2" t="s">
        <v>195</v>
      </c>
      <c r="AH2">
        <v>0</v>
      </c>
      <c r="AI2">
        <v>0</v>
      </c>
      <c r="AJ2">
        <v>0</v>
      </c>
      <c r="AK2" t="s">
        <v>195</v>
      </c>
      <c r="AL2">
        <v>0</v>
      </c>
      <c r="AM2" t="s">
        <v>195</v>
      </c>
      <c r="AN2">
        <v>0</v>
      </c>
      <c r="AO2" t="s">
        <v>195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195</v>
      </c>
      <c r="AW2" t="s">
        <v>195</v>
      </c>
      <c r="AX2">
        <v>0</v>
      </c>
      <c r="AY2">
        <v>0</v>
      </c>
      <c r="AZ2">
        <v>0</v>
      </c>
      <c r="BA2" t="s">
        <v>195</v>
      </c>
      <c r="BB2">
        <v>1</v>
      </c>
      <c r="BC2">
        <v>0</v>
      </c>
      <c r="BD2">
        <v>0</v>
      </c>
      <c r="BE2" t="s">
        <v>195</v>
      </c>
      <c r="BF2">
        <v>0</v>
      </c>
      <c r="BG2" t="s">
        <v>195</v>
      </c>
      <c r="BH2" t="s">
        <v>195</v>
      </c>
      <c r="BI2">
        <v>0</v>
      </c>
      <c r="BJ2">
        <v>0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0.5</v>
      </c>
      <c r="BT2">
        <v>1</v>
      </c>
      <c r="BU2">
        <v>1</v>
      </c>
      <c r="BV2">
        <v>1</v>
      </c>
      <c r="BW2">
        <v>1</v>
      </c>
      <c r="BX2">
        <v>1</v>
      </c>
      <c r="BY2">
        <v>0.5</v>
      </c>
      <c r="BZ2">
        <v>1</v>
      </c>
      <c r="CA2">
        <v>0.5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0.5</v>
      </c>
      <c r="DL2">
        <v>0</v>
      </c>
      <c r="DM2">
        <v>0</v>
      </c>
      <c r="DN2">
        <v>0</v>
      </c>
      <c r="DO2" t="s">
        <v>195</v>
      </c>
      <c r="DP2">
        <v>0</v>
      </c>
      <c r="DQ2">
        <v>0</v>
      </c>
      <c r="DR2">
        <v>0</v>
      </c>
      <c r="DS2">
        <v>0</v>
      </c>
      <c r="DT2">
        <v>0</v>
      </c>
      <c r="DU2" t="s">
        <v>195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0.5</v>
      </c>
      <c r="EE2" t="s">
        <v>195</v>
      </c>
      <c r="EF2">
        <v>0</v>
      </c>
      <c r="EG2">
        <v>0</v>
      </c>
      <c r="EH2">
        <v>0.5</v>
      </c>
      <c r="EI2">
        <v>0</v>
      </c>
      <c r="EJ2">
        <v>0</v>
      </c>
      <c r="EK2">
        <v>0</v>
      </c>
      <c r="EL2">
        <v>0</v>
      </c>
      <c r="EM2" t="s">
        <v>195</v>
      </c>
      <c r="EN2">
        <v>0.5</v>
      </c>
      <c r="EO2" t="s">
        <v>195</v>
      </c>
      <c r="EP2">
        <v>1</v>
      </c>
      <c r="EQ2">
        <v>1</v>
      </c>
      <c r="ER2">
        <v>1</v>
      </c>
      <c r="ES2">
        <v>1</v>
      </c>
      <c r="ET2" t="s">
        <v>195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0.5</v>
      </c>
      <c r="FG2">
        <v>0</v>
      </c>
      <c r="FH2">
        <v>0</v>
      </c>
      <c r="FI2">
        <v>0</v>
      </c>
      <c r="FJ2">
        <v>0.5</v>
      </c>
      <c r="FK2">
        <v>0</v>
      </c>
      <c r="FL2">
        <v>1</v>
      </c>
      <c r="FM2">
        <v>0</v>
      </c>
      <c r="FN2">
        <v>0</v>
      </c>
      <c r="FO2" t="s">
        <v>195</v>
      </c>
      <c r="FP2">
        <v>0</v>
      </c>
      <c r="FQ2">
        <v>0</v>
      </c>
      <c r="FR2">
        <v>0.5</v>
      </c>
      <c r="FS2">
        <v>1</v>
      </c>
      <c r="FT2">
        <v>1</v>
      </c>
      <c r="FU2">
        <v>0</v>
      </c>
      <c r="FV2">
        <v>1</v>
      </c>
      <c r="FW2">
        <v>1</v>
      </c>
      <c r="FX2">
        <v>0</v>
      </c>
      <c r="FY2">
        <v>0</v>
      </c>
      <c r="FZ2">
        <v>0</v>
      </c>
      <c r="GA2">
        <v>0</v>
      </c>
      <c r="GB2" t="s">
        <v>195</v>
      </c>
      <c r="GC2">
        <v>0</v>
      </c>
      <c r="GD2">
        <v>0</v>
      </c>
      <c r="GE2">
        <v>0</v>
      </c>
      <c r="GF2">
        <v>1</v>
      </c>
      <c r="GG2">
        <v>0.5</v>
      </c>
      <c r="GH2">
        <v>1</v>
      </c>
      <c r="GI2" s="27">
        <v>1</v>
      </c>
      <c r="GJ2">
        <f>SUM(AE2:GI2)</f>
        <v>39.5</v>
      </c>
    </row>
    <row r="3" spans="1:193" x14ac:dyDescent="0.2">
      <c r="A3" t="s">
        <v>351</v>
      </c>
      <c r="B3">
        <v>429681932</v>
      </c>
      <c r="C3" t="s">
        <v>189</v>
      </c>
      <c r="D3" t="s">
        <v>188</v>
      </c>
      <c r="G3">
        <v>-1</v>
      </c>
      <c r="H3">
        <v>-1</v>
      </c>
      <c r="I3" t="s">
        <v>188</v>
      </c>
      <c r="J3" t="s">
        <v>207</v>
      </c>
      <c r="K3" t="s">
        <v>202</v>
      </c>
      <c r="L3">
        <v>-1</v>
      </c>
      <c r="M3">
        <v>-1</v>
      </c>
      <c r="N3">
        <v>21365</v>
      </c>
      <c r="O3" t="s">
        <v>880</v>
      </c>
      <c r="P3" t="s">
        <v>192</v>
      </c>
      <c r="Q3" t="s">
        <v>881</v>
      </c>
      <c r="R3" t="s">
        <v>882</v>
      </c>
      <c r="S3" t="s">
        <v>884</v>
      </c>
      <c r="U3">
        <v>1</v>
      </c>
      <c r="V3" t="s">
        <v>193</v>
      </c>
      <c r="W3">
        <v>-1</v>
      </c>
      <c r="X3">
        <v>-1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>
        <v>0</v>
      </c>
      <c r="AG3">
        <v>0</v>
      </c>
      <c r="AH3" t="s">
        <v>195</v>
      </c>
      <c r="AI3">
        <v>0</v>
      </c>
      <c r="AJ3">
        <v>0</v>
      </c>
      <c r="AK3" t="s">
        <v>195</v>
      </c>
      <c r="AL3">
        <v>0</v>
      </c>
      <c r="AM3" t="s">
        <v>195</v>
      </c>
      <c r="AN3">
        <v>0</v>
      </c>
      <c r="AO3">
        <v>0</v>
      </c>
      <c r="AP3" t="s">
        <v>195</v>
      </c>
      <c r="AQ3">
        <v>0</v>
      </c>
      <c r="AR3">
        <v>0</v>
      </c>
      <c r="AS3">
        <v>0</v>
      </c>
      <c r="AT3">
        <v>0</v>
      </c>
      <c r="AU3">
        <v>0</v>
      </c>
      <c r="AV3" t="s">
        <v>195</v>
      </c>
      <c r="AW3">
        <v>1</v>
      </c>
      <c r="AX3" t="s">
        <v>195</v>
      </c>
      <c r="AY3">
        <v>0</v>
      </c>
      <c r="AZ3">
        <v>0</v>
      </c>
      <c r="BA3" t="s">
        <v>195</v>
      </c>
      <c r="BB3">
        <v>0.5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0.5</v>
      </c>
      <c r="BT3">
        <v>1</v>
      </c>
      <c r="BU3">
        <v>1</v>
      </c>
      <c r="BV3">
        <v>1</v>
      </c>
      <c r="BW3">
        <v>1</v>
      </c>
      <c r="BX3">
        <v>1</v>
      </c>
      <c r="BY3">
        <v>0.5</v>
      </c>
      <c r="BZ3">
        <v>1</v>
      </c>
      <c r="CA3">
        <v>0.5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 t="s">
        <v>195</v>
      </c>
      <c r="EE3">
        <v>0</v>
      </c>
      <c r="EF3">
        <v>0</v>
      </c>
      <c r="EG3">
        <v>0</v>
      </c>
      <c r="EH3">
        <v>0.5</v>
      </c>
      <c r="EI3">
        <v>0</v>
      </c>
      <c r="EJ3">
        <v>0</v>
      </c>
      <c r="EK3">
        <v>0</v>
      </c>
      <c r="EL3">
        <v>1</v>
      </c>
      <c r="EM3">
        <v>0</v>
      </c>
      <c r="EN3">
        <v>0.5</v>
      </c>
      <c r="EO3">
        <v>0.5</v>
      </c>
      <c r="EP3">
        <v>1</v>
      </c>
      <c r="EQ3">
        <v>1</v>
      </c>
      <c r="ER3">
        <v>1</v>
      </c>
      <c r="ES3">
        <v>1</v>
      </c>
      <c r="ET3">
        <v>1</v>
      </c>
      <c r="EU3">
        <v>0</v>
      </c>
      <c r="EV3">
        <v>0</v>
      </c>
      <c r="EW3">
        <v>0</v>
      </c>
      <c r="EX3">
        <v>0</v>
      </c>
      <c r="EY3">
        <v>0</v>
      </c>
      <c r="EZ3">
        <v>0.5</v>
      </c>
      <c r="FA3">
        <v>0</v>
      </c>
      <c r="FB3">
        <v>0</v>
      </c>
      <c r="FC3">
        <v>0</v>
      </c>
      <c r="FD3">
        <v>0</v>
      </c>
      <c r="FE3">
        <v>0</v>
      </c>
      <c r="FF3">
        <v>1</v>
      </c>
      <c r="FG3">
        <v>0</v>
      </c>
      <c r="FH3">
        <v>0</v>
      </c>
      <c r="FI3">
        <v>0</v>
      </c>
      <c r="FJ3">
        <v>0.5</v>
      </c>
      <c r="FK3">
        <v>0</v>
      </c>
      <c r="FL3">
        <v>1</v>
      </c>
      <c r="FM3">
        <v>0</v>
      </c>
      <c r="FN3">
        <v>0</v>
      </c>
      <c r="FO3">
        <v>0</v>
      </c>
      <c r="FP3">
        <v>0</v>
      </c>
      <c r="FQ3">
        <v>0</v>
      </c>
      <c r="FR3">
        <v>0.5</v>
      </c>
      <c r="FS3">
        <v>1</v>
      </c>
      <c r="FT3">
        <v>1</v>
      </c>
      <c r="FU3" t="s">
        <v>195</v>
      </c>
      <c r="FV3">
        <v>1</v>
      </c>
      <c r="FW3">
        <v>1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1</v>
      </c>
      <c r="GG3">
        <v>0.5</v>
      </c>
      <c r="GH3">
        <v>1</v>
      </c>
      <c r="GI3" s="16">
        <v>1</v>
      </c>
      <c r="GJ3">
        <f t="shared" ref="GJ3:GJ28" si="0">SUM(AE3:GI3)</f>
        <v>43.5</v>
      </c>
    </row>
    <row r="4" spans="1:193" x14ac:dyDescent="0.2">
      <c r="A4" t="s">
        <v>351</v>
      </c>
      <c r="B4">
        <v>429690425</v>
      </c>
      <c r="C4" t="s">
        <v>197</v>
      </c>
      <c r="D4" t="s">
        <v>198</v>
      </c>
      <c r="G4">
        <v>-1</v>
      </c>
      <c r="H4">
        <v>-1</v>
      </c>
      <c r="I4" t="s">
        <v>198</v>
      </c>
      <c r="J4" t="s">
        <v>207</v>
      </c>
      <c r="K4" t="s">
        <v>202</v>
      </c>
      <c r="L4">
        <v>-1</v>
      </c>
      <c r="M4">
        <v>-1</v>
      </c>
      <c r="N4">
        <v>12872</v>
      </c>
      <c r="O4" t="s">
        <v>880</v>
      </c>
      <c r="P4" t="s">
        <v>192</v>
      </c>
      <c r="Q4" t="s">
        <v>881</v>
      </c>
      <c r="R4" t="s">
        <v>882</v>
      </c>
      <c r="S4" t="s">
        <v>885</v>
      </c>
      <c r="U4">
        <v>2</v>
      </c>
      <c r="V4" t="s">
        <v>193</v>
      </c>
      <c r="W4">
        <v>-1</v>
      </c>
      <c r="X4">
        <v>-1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 t="s">
        <v>195</v>
      </c>
      <c r="AG4" t="s">
        <v>195</v>
      </c>
      <c r="AH4">
        <v>0</v>
      </c>
      <c r="AI4">
        <v>0</v>
      </c>
      <c r="AJ4" t="s">
        <v>195</v>
      </c>
      <c r="AK4">
        <v>0</v>
      </c>
      <c r="AL4" t="s">
        <v>195</v>
      </c>
      <c r="AM4">
        <v>0</v>
      </c>
      <c r="AN4">
        <v>0</v>
      </c>
      <c r="AO4">
        <v>0</v>
      </c>
      <c r="AP4" t="s">
        <v>195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 t="s">
        <v>195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 t="s">
        <v>195</v>
      </c>
      <c r="BF4">
        <v>0</v>
      </c>
      <c r="BG4">
        <v>0</v>
      </c>
      <c r="BH4" t="s">
        <v>195</v>
      </c>
      <c r="BI4" t="s">
        <v>195</v>
      </c>
      <c r="BJ4">
        <v>0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0.5</v>
      </c>
      <c r="BT4">
        <v>1</v>
      </c>
      <c r="BU4">
        <v>1</v>
      </c>
      <c r="BV4">
        <v>1</v>
      </c>
      <c r="BW4">
        <v>1</v>
      </c>
      <c r="BX4">
        <v>1</v>
      </c>
      <c r="BY4">
        <v>0.5</v>
      </c>
      <c r="BZ4">
        <v>1</v>
      </c>
      <c r="CA4">
        <v>0.5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1</v>
      </c>
      <c r="EE4">
        <v>0</v>
      </c>
      <c r="EF4">
        <v>0</v>
      </c>
      <c r="EG4" t="s">
        <v>195</v>
      </c>
      <c r="EH4">
        <v>0.5</v>
      </c>
      <c r="EI4">
        <v>0</v>
      </c>
      <c r="EJ4">
        <v>0</v>
      </c>
      <c r="EK4">
        <v>0</v>
      </c>
      <c r="EL4">
        <v>1</v>
      </c>
      <c r="EM4">
        <v>0</v>
      </c>
      <c r="EN4" t="s">
        <v>195</v>
      </c>
      <c r="EO4">
        <v>0.5</v>
      </c>
      <c r="EP4">
        <v>1</v>
      </c>
      <c r="EQ4">
        <v>1</v>
      </c>
      <c r="ER4">
        <v>1</v>
      </c>
      <c r="ES4">
        <v>1</v>
      </c>
      <c r="ET4">
        <v>1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 t="s">
        <v>195</v>
      </c>
      <c r="FE4">
        <v>0</v>
      </c>
      <c r="FF4">
        <v>1</v>
      </c>
      <c r="FG4">
        <v>0</v>
      </c>
      <c r="FH4">
        <v>0</v>
      </c>
      <c r="FI4">
        <v>0</v>
      </c>
      <c r="FJ4">
        <v>0.5</v>
      </c>
      <c r="FK4">
        <v>0</v>
      </c>
      <c r="FL4">
        <v>1</v>
      </c>
      <c r="FM4">
        <v>0</v>
      </c>
      <c r="FN4">
        <v>0</v>
      </c>
      <c r="FO4">
        <v>0</v>
      </c>
      <c r="FP4">
        <v>0</v>
      </c>
      <c r="FQ4">
        <v>0</v>
      </c>
      <c r="FR4">
        <v>0.5</v>
      </c>
      <c r="FS4">
        <v>1</v>
      </c>
      <c r="FT4">
        <v>1</v>
      </c>
      <c r="FU4">
        <v>0</v>
      </c>
      <c r="FV4">
        <v>1</v>
      </c>
      <c r="FW4">
        <v>1</v>
      </c>
      <c r="FX4">
        <v>0</v>
      </c>
      <c r="FY4">
        <v>0</v>
      </c>
      <c r="FZ4" t="s">
        <v>195</v>
      </c>
      <c r="GA4">
        <v>0</v>
      </c>
      <c r="GB4">
        <v>0</v>
      </c>
      <c r="GC4">
        <v>0</v>
      </c>
      <c r="GD4">
        <v>0</v>
      </c>
      <c r="GE4">
        <v>0</v>
      </c>
      <c r="GF4">
        <v>1</v>
      </c>
      <c r="GG4">
        <v>0.5</v>
      </c>
      <c r="GH4">
        <v>1</v>
      </c>
      <c r="GI4" s="16">
        <v>1</v>
      </c>
      <c r="GJ4">
        <f t="shared" si="0"/>
        <v>44</v>
      </c>
    </row>
    <row r="5" spans="1:193" x14ac:dyDescent="0.2">
      <c r="A5" t="s">
        <v>351</v>
      </c>
      <c r="B5">
        <v>429690426</v>
      </c>
      <c r="C5" t="s">
        <v>189</v>
      </c>
      <c r="D5" t="s">
        <v>188</v>
      </c>
      <c r="G5">
        <v>-1</v>
      </c>
      <c r="H5">
        <v>-1</v>
      </c>
      <c r="I5" t="s">
        <v>188</v>
      </c>
      <c r="J5" t="s">
        <v>207</v>
      </c>
      <c r="K5" t="s">
        <v>202</v>
      </c>
      <c r="L5">
        <v>-1</v>
      </c>
      <c r="M5">
        <v>-1</v>
      </c>
      <c r="N5">
        <v>12871</v>
      </c>
      <c r="O5" t="s">
        <v>880</v>
      </c>
      <c r="P5" t="s">
        <v>192</v>
      </c>
      <c r="Q5" t="s">
        <v>881</v>
      </c>
      <c r="R5" t="s">
        <v>882</v>
      </c>
      <c r="S5" t="s">
        <v>886</v>
      </c>
      <c r="U5">
        <v>2</v>
      </c>
      <c r="V5" t="s">
        <v>193</v>
      </c>
      <c r="W5">
        <v>-1</v>
      </c>
      <c r="X5">
        <v>-1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 t="s">
        <v>195</v>
      </c>
      <c r="AG5" t="s">
        <v>195</v>
      </c>
      <c r="AH5">
        <v>0</v>
      </c>
      <c r="AI5">
        <v>0</v>
      </c>
      <c r="AJ5" t="s">
        <v>195</v>
      </c>
      <c r="AK5">
        <v>0</v>
      </c>
      <c r="AL5" t="s">
        <v>195</v>
      </c>
      <c r="AM5">
        <v>0</v>
      </c>
      <c r="AN5">
        <v>0</v>
      </c>
      <c r="AO5">
        <v>0</v>
      </c>
      <c r="AP5" t="s">
        <v>195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 t="s">
        <v>195</v>
      </c>
      <c r="AY5">
        <v>0</v>
      </c>
      <c r="AZ5">
        <v>0</v>
      </c>
      <c r="BA5">
        <v>0</v>
      </c>
      <c r="BB5">
        <v>1</v>
      </c>
      <c r="BC5">
        <v>0</v>
      </c>
      <c r="BD5">
        <v>0</v>
      </c>
      <c r="BE5" t="s">
        <v>195</v>
      </c>
      <c r="BF5">
        <v>0</v>
      </c>
      <c r="BG5">
        <v>0</v>
      </c>
      <c r="BH5" t="s">
        <v>195</v>
      </c>
      <c r="BI5" t="s">
        <v>195</v>
      </c>
      <c r="BJ5">
        <v>0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0.5</v>
      </c>
      <c r="BT5">
        <v>1</v>
      </c>
      <c r="BU5">
        <v>1</v>
      </c>
      <c r="BV5">
        <v>1</v>
      </c>
      <c r="BW5">
        <v>1</v>
      </c>
      <c r="BX5">
        <v>1</v>
      </c>
      <c r="BY5">
        <v>0.5</v>
      </c>
      <c r="BZ5">
        <v>1</v>
      </c>
      <c r="CA5">
        <v>0.5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1</v>
      </c>
      <c r="EE5">
        <v>0</v>
      </c>
      <c r="EF5">
        <v>0</v>
      </c>
      <c r="EG5" t="s">
        <v>195</v>
      </c>
      <c r="EH5">
        <v>0.5</v>
      </c>
      <c r="EI5">
        <v>0</v>
      </c>
      <c r="EJ5">
        <v>0</v>
      </c>
      <c r="EK5">
        <v>0</v>
      </c>
      <c r="EL5">
        <v>1</v>
      </c>
      <c r="EM5">
        <v>0</v>
      </c>
      <c r="EN5" t="s">
        <v>195</v>
      </c>
      <c r="EO5">
        <v>0.5</v>
      </c>
      <c r="EP5">
        <v>1</v>
      </c>
      <c r="EQ5">
        <v>1</v>
      </c>
      <c r="ER5">
        <v>1</v>
      </c>
      <c r="ES5">
        <v>1</v>
      </c>
      <c r="ET5">
        <v>1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 t="s">
        <v>195</v>
      </c>
      <c r="FE5">
        <v>0</v>
      </c>
      <c r="FF5">
        <v>1</v>
      </c>
      <c r="FG5">
        <v>0</v>
      </c>
      <c r="FH5">
        <v>0</v>
      </c>
      <c r="FI5">
        <v>0</v>
      </c>
      <c r="FJ5">
        <v>0.5</v>
      </c>
      <c r="FK5">
        <v>0</v>
      </c>
      <c r="FL5">
        <v>1</v>
      </c>
      <c r="FM5">
        <v>0</v>
      </c>
      <c r="FN5">
        <v>0</v>
      </c>
      <c r="FO5">
        <v>0</v>
      </c>
      <c r="FP5">
        <v>0</v>
      </c>
      <c r="FQ5">
        <v>0</v>
      </c>
      <c r="FR5">
        <v>0.5</v>
      </c>
      <c r="FS5">
        <v>1</v>
      </c>
      <c r="FT5">
        <v>1</v>
      </c>
      <c r="FU5">
        <v>0</v>
      </c>
      <c r="FV5" t="s">
        <v>195</v>
      </c>
      <c r="FW5">
        <v>1</v>
      </c>
      <c r="FX5">
        <v>0</v>
      </c>
      <c r="FY5">
        <v>0</v>
      </c>
      <c r="FZ5" t="s">
        <v>195</v>
      </c>
      <c r="GA5">
        <v>0</v>
      </c>
      <c r="GB5">
        <v>0</v>
      </c>
      <c r="GC5">
        <v>0</v>
      </c>
      <c r="GD5">
        <v>0</v>
      </c>
      <c r="GE5">
        <v>0</v>
      </c>
      <c r="GF5">
        <v>1</v>
      </c>
      <c r="GG5">
        <v>0.5</v>
      </c>
      <c r="GH5">
        <v>1</v>
      </c>
      <c r="GI5" s="16">
        <v>1</v>
      </c>
      <c r="GJ5">
        <f t="shared" si="0"/>
        <v>43</v>
      </c>
    </row>
    <row r="6" spans="1:193" x14ac:dyDescent="0.2">
      <c r="A6" t="s">
        <v>351</v>
      </c>
      <c r="B6">
        <v>429690456</v>
      </c>
      <c r="C6" t="s">
        <v>189</v>
      </c>
      <c r="D6" t="s">
        <v>198</v>
      </c>
      <c r="G6">
        <v>-1</v>
      </c>
      <c r="H6">
        <v>-1</v>
      </c>
      <c r="I6" t="s">
        <v>198</v>
      </c>
      <c r="J6" t="s">
        <v>207</v>
      </c>
      <c r="K6" t="s">
        <v>202</v>
      </c>
      <c r="L6">
        <v>-1</v>
      </c>
      <c r="M6">
        <v>-1</v>
      </c>
      <c r="N6">
        <v>12841</v>
      </c>
      <c r="O6" t="s">
        <v>880</v>
      </c>
      <c r="P6" t="s">
        <v>192</v>
      </c>
      <c r="Q6" t="s">
        <v>881</v>
      </c>
      <c r="R6" t="s">
        <v>882</v>
      </c>
      <c r="S6" t="s">
        <v>887</v>
      </c>
      <c r="U6">
        <v>2</v>
      </c>
      <c r="V6" t="s">
        <v>193</v>
      </c>
      <c r="W6">
        <v>-1</v>
      </c>
      <c r="X6">
        <v>-1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 t="s">
        <v>195</v>
      </c>
      <c r="AG6" t="s">
        <v>195</v>
      </c>
      <c r="AH6">
        <v>0</v>
      </c>
      <c r="AI6">
        <v>0</v>
      </c>
      <c r="AJ6" t="s">
        <v>195</v>
      </c>
      <c r="AK6">
        <v>0</v>
      </c>
      <c r="AL6" t="s">
        <v>195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 t="s">
        <v>195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 t="s">
        <v>195</v>
      </c>
      <c r="BF6">
        <v>0</v>
      </c>
      <c r="BG6">
        <v>0</v>
      </c>
      <c r="BH6" t="s">
        <v>195</v>
      </c>
      <c r="BI6">
        <v>0</v>
      </c>
      <c r="BJ6">
        <v>0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0.5</v>
      </c>
      <c r="BT6">
        <v>1</v>
      </c>
      <c r="BU6">
        <v>1</v>
      </c>
      <c r="BV6">
        <v>1</v>
      </c>
      <c r="BW6">
        <v>1</v>
      </c>
      <c r="BX6">
        <v>1</v>
      </c>
      <c r="BY6">
        <v>0.5</v>
      </c>
      <c r="BZ6">
        <v>1</v>
      </c>
      <c r="CA6">
        <v>0.5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0.5</v>
      </c>
      <c r="DH6">
        <v>0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0.5</v>
      </c>
      <c r="DS6">
        <v>0</v>
      </c>
      <c r="DT6">
        <v>0</v>
      </c>
      <c r="DU6">
        <v>0.5</v>
      </c>
      <c r="DV6">
        <v>0.5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1</v>
      </c>
      <c r="EE6">
        <v>0</v>
      </c>
      <c r="EF6">
        <v>0</v>
      </c>
      <c r="EG6">
        <v>0</v>
      </c>
      <c r="EH6">
        <v>0.5</v>
      </c>
      <c r="EI6">
        <v>0.5</v>
      </c>
      <c r="EJ6">
        <v>0</v>
      </c>
      <c r="EK6">
        <v>0</v>
      </c>
      <c r="EL6">
        <v>1</v>
      </c>
      <c r="EM6">
        <v>0</v>
      </c>
      <c r="EN6">
        <v>0.5</v>
      </c>
      <c r="EO6">
        <v>0.5</v>
      </c>
      <c r="EP6">
        <v>1</v>
      </c>
      <c r="EQ6">
        <v>1</v>
      </c>
      <c r="ER6">
        <v>1</v>
      </c>
      <c r="ES6">
        <v>1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>
        <v>0.5</v>
      </c>
      <c r="FK6">
        <v>0</v>
      </c>
      <c r="FL6">
        <v>1</v>
      </c>
      <c r="FM6">
        <v>0</v>
      </c>
      <c r="FN6">
        <v>0</v>
      </c>
      <c r="FO6">
        <v>0</v>
      </c>
      <c r="FP6">
        <v>0</v>
      </c>
      <c r="FQ6">
        <v>0</v>
      </c>
      <c r="FR6">
        <v>0.5</v>
      </c>
      <c r="FS6">
        <v>1</v>
      </c>
      <c r="FT6">
        <v>1</v>
      </c>
      <c r="FU6">
        <v>0</v>
      </c>
      <c r="FV6">
        <v>1</v>
      </c>
      <c r="FW6">
        <v>1</v>
      </c>
      <c r="FX6">
        <v>0</v>
      </c>
      <c r="FY6">
        <v>0</v>
      </c>
      <c r="FZ6" t="s">
        <v>195</v>
      </c>
      <c r="GA6">
        <v>0</v>
      </c>
      <c r="GB6">
        <v>0</v>
      </c>
      <c r="GC6">
        <v>0</v>
      </c>
      <c r="GD6">
        <v>0</v>
      </c>
      <c r="GE6">
        <v>0</v>
      </c>
      <c r="GF6">
        <v>1</v>
      </c>
      <c r="GG6">
        <v>0.5</v>
      </c>
      <c r="GH6">
        <v>1</v>
      </c>
      <c r="GI6" s="16">
        <v>1</v>
      </c>
      <c r="GJ6">
        <f t="shared" si="0"/>
        <v>47</v>
      </c>
    </row>
    <row r="7" spans="1:193" x14ac:dyDescent="0.2">
      <c r="A7" t="s">
        <v>351</v>
      </c>
      <c r="B7">
        <v>429690637</v>
      </c>
      <c r="C7" t="s">
        <v>188</v>
      </c>
      <c r="D7" t="s">
        <v>189</v>
      </c>
      <c r="G7">
        <v>-1</v>
      </c>
      <c r="H7">
        <v>-1</v>
      </c>
      <c r="I7" t="s">
        <v>189</v>
      </c>
      <c r="J7" t="s">
        <v>207</v>
      </c>
      <c r="K7" t="s">
        <v>202</v>
      </c>
      <c r="L7">
        <v>-1</v>
      </c>
      <c r="M7">
        <v>-1</v>
      </c>
      <c r="N7">
        <v>12660</v>
      </c>
      <c r="O7" t="s">
        <v>880</v>
      </c>
      <c r="P7" t="s">
        <v>192</v>
      </c>
      <c r="Q7" t="s">
        <v>881</v>
      </c>
      <c r="R7" t="s">
        <v>882</v>
      </c>
      <c r="S7" t="s">
        <v>888</v>
      </c>
      <c r="U7">
        <v>2</v>
      </c>
      <c r="V7" t="s">
        <v>193</v>
      </c>
      <c r="W7">
        <v>-1</v>
      </c>
      <c r="X7">
        <v>-1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t="s">
        <v>195</v>
      </c>
      <c r="AN7">
        <v>0</v>
      </c>
      <c r="AO7">
        <v>0</v>
      </c>
      <c r="AP7">
        <v>0</v>
      </c>
      <c r="AQ7" t="s">
        <v>195</v>
      </c>
      <c r="AR7">
        <v>0</v>
      </c>
      <c r="AS7">
        <v>0</v>
      </c>
      <c r="AT7" t="s">
        <v>195</v>
      </c>
      <c r="AU7">
        <v>0</v>
      </c>
      <c r="AV7">
        <v>0</v>
      </c>
      <c r="AW7">
        <v>1</v>
      </c>
      <c r="AX7" t="s">
        <v>195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 t="s">
        <v>195</v>
      </c>
      <c r="BF7">
        <v>0</v>
      </c>
      <c r="BG7" t="s">
        <v>195</v>
      </c>
      <c r="BH7">
        <v>0</v>
      </c>
      <c r="BI7" t="s">
        <v>195</v>
      </c>
      <c r="BJ7" t="s">
        <v>195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0.5</v>
      </c>
      <c r="BT7">
        <v>1</v>
      </c>
      <c r="BU7">
        <v>1</v>
      </c>
      <c r="BV7">
        <v>1</v>
      </c>
      <c r="BW7">
        <v>1</v>
      </c>
      <c r="BX7">
        <v>1</v>
      </c>
      <c r="BY7">
        <v>0.5</v>
      </c>
      <c r="BZ7">
        <v>1</v>
      </c>
      <c r="CA7">
        <v>0.5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0.5</v>
      </c>
      <c r="EI7">
        <v>0</v>
      </c>
      <c r="EJ7">
        <v>0</v>
      </c>
      <c r="EK7">
        <v>0</v>
      </c>
      <c r="EL7">
        <v>1</v>
      </c>
      <c r="EM7">
        <v>0</v>
      </c>
      <c r="EN7">
        <v>0.5</v>
      </c>
      <c r="EO7">
        <v>0.5</v>
      </c>
      <c r="EP7">
        <v>1</v>
      </c>
      <c r="EQ7">
        <v>1</v>
      </c>
      <c r="ER7">
        <v>1</v>
      </c>
      <c r="ES7">
        <v>1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1</v>
      </c>
      <c r="FG7">
        <v>0</v>
      </c>
      <c r="FH7">
        <v>0</v>
      </c>
      <c r="FI7">
        <v>0</v>
      </c>
      <c r="FJ7">
        <v>0.5</v>
      </c>
      <c r="FK7">
        <v>0</v>
      </c>
      <c r="FL7">
        <v>1</v>
      </c>
      <c r="FM7">
        <v>0</v>
      </c>
      <c r="FN7">
        <v>0</v>
      </c>
      <c r="FO7">
        <v>0</v>
      </c>
      <c r="FP7">
        <v>0</v>
      </c>
      <c r="FQ7">
        <v>0</v>
      </c>
      <c r="FR7">
        <v>0.5</v>
      </c>
      <c r="FS7">
        <v>1</v>
      </c>
      <c r="FT7">
        <v>1</v>
      </c>
      <c r="FU7">
        <v>0</v>
      </c>
      <c r="FV7" t="s">
        <v>195</v>
      </c>
      <c r="FW7">
        <v>1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1</v>
      </c>
      <c r="GG7">
        <v>0.5</v>
      </c>
      <c r="GH7">
        <v>1</v>
      </c>
      <c r="GI7" s="16">
        <v>1</v>
      </c>
      <c r="GJ7">
        <f t="shared" si="0"/>
        <v>43.5</v>
      </c>
    </row>
    <row r="8" spans="1:193" x14ac:dyDescent="0.2">
      <c r="A8" t="s">
        <v>351</v>
      </c>
      <c r="B8">
        <v>429690760</v>
      </c>
      <c r="C8" t="s">
        <v>189</v>
      </c>
      <c r="D8" t="s">
        <v>198</v>
      </c>
      <c r="G8">
        <v>-1</v>
      </c>
      <c r="H8">
        <v>-1</v>
      </c>
      <c r="I8" t="s">
        <v>198</v>
      </c>
      <c r="J8" t="s">
        <v>207</v>
      </c>
      <c r="K8" t="s">
        <v>202</v>
      </c>
      <c r="L8">
        <v>-1</v>
      </c>
      <c r="M8">
        <v>-1</v>
      </c>
      <c r="N8">
        <v>12537</v>
      </c>
      <c r="O8" t="s">
        <v>880</v>
      </c>
      <c r="P8" t="s">
        <v>192</v>
      </c>
      <c r="Q8" t="s">
        <v>881</v>
      </c>
      <c r="R8" t="s">
        <v>882</v>
      </c>
      <c r="S8" t="s">
        <v>889</v>
      </c>
      <c r="U8">
        <v>2</v>
      </c>
      <c r="V8" t="s">
        <v>193</v>
      </c>
      <c r="W8">
        <v>-1</v>
      </c>
      <c r="X8">
        <v>-1</v>
      </c>
      <c r="Y8">
        <v>0</v>
      </c>
      <c r="Z8">
        <v>1</v>
      </c>
      <c r="AA8" s="26" t="s">
        <v>194</v>
      </c>
      <c r="AB8">
        <v>1</v>
      </c>
      <c r="AC8" s="26" t="s">
        <v>196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195</v>
      </c>
      <c r="AN8">
        <v>0</v>
      </c>
      <c r="AO8">
        <v>0</v>
      </c>
      <c r="AP8">
        <v>0</v>
      </c>
      <c r="AQ8" t="s">
        <v>195</v>
      </c>
      <c r="AR8">
        <v>0</v>
      </c>
      <c r="AS8">
        <v>0.5</v>
      </c>
      <c r="AT8">
        <v>0</v>
      </c>
      <c r="AU8" t="s">
        <v>195</v>
      </c>
      <c r="AV8">
        <v>0</v>
      </c>
      <c r="AW8" t="s">
        <v>195</v>
      </c>
      <c r="AX8">
        <v>0</v>
      </c>
      <c r="AY8">
        <v>0</v>
      </c>
      <c r="AZ8">
        <v>0</v>
      </c>
      <c r="BA8" t="s">
        <v>195</v>
      </c>
      <c r="BB8">
        <v>1</v>
      </c>
      <c r="BC8">
        <v>0</v>
      </c>
      <c r="BD8">
        <v>0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0.5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1</v>
      </c>
      <c r="DI8">
        <v>0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0.5</v>
      </c>
      <c r="EG8">
        <v>1</v>
      </c>
      <c r="EH8">
        <v>0.5</v>
      </c>
      <c r="EI8">
        <v>1</v>
      </c>
      <c r="EJ8">
        <v>1</v>
      </c>
      <c r="EK8">
        <v>1</v>
      </c>
      <c r="EL8">
        <v>1</v>
      </c>
      <c r="EM8">
        <v>0</v>
      </c>
      <c r="EN8">
        <v>0.5</v>
      </c>
      <c r="EO8">
        <v>0.5</v>
      </c>
      <c r="EP8">
        <v>1</v>
      </c>
      <c r="EQ8">
        <v>1</v>
      </c>
      <c r="ER8">
        <v>1</v>
      </c>
      <c r="ES8">
        <v>1</v>
      </c>
      <c r="ET8">
        <v>1</v>
      </c>
      <c r="EU8">
        <v>0.5</v>
      </c>
      <c r="EV8">
        <v>0.5</v>
      </c>
      <c r="EW8">
        <v>0</v>
      </c>
      <c r="EX8">
        <v>0.5</v>
      </c>
      <c r="EY8">
        <v>0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0</v>
      </c>
      <c r="FJ8">
        <v>0.5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 t="s">
        <v>195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 t="s">
        <v>195</v>
      </c>
      <c r="GC8">
        <v>1</v>
      </c>
      <c r="GD8">
        <v>0.5</v>
      </c>
      <c r="GE8">
        <v>1</v>
      </c>
      <c r="GF8">
        <v>1</v>
      </c>
      <c r="GG8">
        <v>0.5</v>
      </c>
      <c r="GH8">
        <v>1</v>
      </c>
      <c r="GI8" s="16">
        <v>1</v>
      </c>
      <c r="GJ8">
        <f t="shared" si="0"/>
        <v>95</v>
      </c>
    </row>
    <row r="9" spans="1:193" x14ac:dyDescent="0.2">
      <c r="A9" t="s">
        <v>351</v>
      </c>
      <c r="B9">
        <v>429690776</v>
      </c>
      <c r="C9" t="s">
        <v>197</v>
      </c>
      <c r="D9" t="s">
        <v>198</v>
      </c>
      <c r="G9">
        <v>-1</v>
      </c>
      <c r="H9">
        <v>-1</v>
      </c>
      <c r="I9" t="s">
        <v>198</v>
      </c>
      <c r="J9" t="s">
        <v>207</v>
      </c>
      <c r="K9" t="s">
        <v>202</v>
      </c>
      <c r="L9">
        <v>-1</v>
      </c>
      <c r="M9">
        <v>-1</v>
      </c>
      <c r="N9">
        <v>12521</v>
      </c>
      <c r="O9" t="s">
        <v>880</v>
      </c>
      <c r="P9" t="s">
        <v>192</v>
      </c>
      <c r="Q9" t="s">
        <v>881</v>
      </c>
      <c r="R9" t="s">
        <v>882</v>
      </c>
      <c r="S9" t="s">
        <v>890</v>
      </c>
      <c r="U9">
        <v>2</v>
      </c>
      <c r="V9" t="s">
        <v>193</v>
      </c>
      <c r="W9">
        <v>-1</v>
      </c>
      <c r="X9">
        <v>-1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>
        <v>0</v>
      </c>
      <c r="AG9" t="s">
        <v>195</v>
      </c>
      <c r="AH9" t="s">
        <v>195</v>
      </c>
      <c r="AI9">
        <v>0</v>
      </c>
      <c r="AJ9">
        <v>0</v>
      </c>
      <c r="AK9">
        <v>0</v>
      </c>
      <c r="AL9">
        <v>0</v>
      </c>
      <c r="AM9" t="s">
        <v>195</v>
      </c>
      <c r="AN9">
        <v>0</v>
      </c>
      <c r="AO9">
        <v>0</v>
      </c>
      <c r="AP9">
        <v>0</v>
      </c>
      <c r="AQ9" t="s">
        <v>195</v>
      </c>
      <c r="AR9">
        <v>0</v>
      </c>
      <c r="AS9">
        <v>0</v>
      </c>
      <c r="AT9">
        <v>0</v>
      </c>
      <c r="AU9" t="s">
        <v>195</v>
      </c>
      <c r="AV9">
        <v>0</v>
      </c>
      <c r="AW9" t="s">
        <v>195</v>
      </c>
      <c r="AX9">
        <v>0</v>
      </c>
      <c r="AY9">
        <v>0</v>
      </c>
      <c r="AZ9">
        <v>0.5</v>
      </c>
      <c r="BA9" t="s">
        <v>195</v>
      </c>
      <c r="BB9">
        <v>1</v>
      </c>
      <c r="BC9" t="s">
        <v>195</v>
      </c>
      <c r="BD9">
        <v>0</v>
      </c>
      <c r="BE9">
        <v>0</v>
      </c>
      <c r="BF9">
        <v>0</v>
      </c>
      <c r="BG9" t="s">
        <v>195</v>
      </c>
      <c r="BH9">
        <v>0</v>
      </c>
      <c r="BI9">
        <v>0</v>
      </c>
      <c r="BJ9">
        <v>0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0.5</v>
      </c>
      <c r="BT9">
        <v>1</v>
      </c>
      <c r="BU9">
        <v>1</v>
      </c>
      <c r="BV9">
        <v>1</v>
      </c>
      <c r="BW9">
        <v>1</v>
      </c>
      <c r="BX9">
        <v>1</v>
      </c>
      <c r="BY9">
        <v>0.5</v>
      </c>
      <c r="BZ9">
        <v>1</v>
      </c>
      <c r="CA9">
        <v>0.5</v>
      </c>
      <c r="CB9">
        <v>1</v>
      </c>
      <c r="CC9">
        <v>1</v>
      </c>
      <c r="CD9">
        <v>1</v>
      </c>
      <c r="CE9">
        <v>1</v>
      </c>
      <c r="CF9">
        <v>0.5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 t="s">
        <v>195</v>
      </c>
      <c r="DY9">
        <v>0</v>
      </c>
      <c r="DZ9">
        <v>0</v>
      </c>
      <c r="EA9">
        <v>0</v>
      </c>
      <c r="EB9">
        <v>0</v>
      </c>
      <c r="EC9">
        <v>0</v>
      </c>
      <c r="ED9">
        <v>1</v>
      </c>
      <c r="EE9">
        <v>0</v>
      </c>
      <c r="EF9">
        <v>0</v>
      </c>
      <c r="EG9">
        <v>0</v>
      </c>
      <c r="EH9">
        <v>0.5</v>
      </c>
      <c r="EI9">
        <v>0</v>
      </c>
      <c r="EJ9">
        <v>0</v>
      </c>
      <c r="EK9">
        <v>0</v>
      </c>
      <c r="EL9">
        <v>1</v>
      </c>
      <c r="EM9">
        <v>0</v>
      </c>
      <c r="EN9">
        <v>0.5</v>
      </c>
      <c r="EO9">
        <v>0.5</v>
      </c>
      <c r="EP9">
        <v>1</v>
      </c>
      <c r="EQ9">
        <v>1</v>
      </c>
      <c r="ER9">
        <v>1</v>
      </c>
      <c r="ES9">
        <v>1</v>
      </c>
      <c r="ET9">
        <v>1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1</v>
      </c>
      <c r="FG9">
        <v>0</v>
      </c>
      <c r="FH9">
        <v>0</v>
      </c>
      <c r="FI9">
        <v>0</v>
      </c>
      <c r="FJ9">
        <v>0.5</v>
      </c>
      <c r="FK9">
        <v>0</v>
      </c>
      <c r="FL9">
        <v>1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195</v>
      </c>
      <c r="FS9">
        <v>1</v>
      </c>
      <c r="FT9" t="s">
        <v>195</v>
      </c>
      <c r="FU9">
        <v>0</v>
      </c>
      <c r="FV9">
        <v>1</v>
      </c>
      <c r="FW9">
        <v>1</v>
      </c>
      <c r="FX9">
        <v>0</v>
      </c>
      <c r="FY9">
        <v>0</v>
      </c>
      <c r="FZ9">
        <v>0</v>
      </c>
      <c r="GA9">
        <v>0</v>
      </c>
      <c r="GB9" t="s">
        <v>195</v>
      </c>
      <c r="GC9">
        <v>0</v>
      </c>
      <c r="GD9">
        <v>0</v>
      </c>
      <c r="GE9">
        <v>0</v>
      </c>
      <c r="GF9">
        <v>1</v>
      </c>
      <c r="GG9">
        <v>0.5</v>
      </c>
      <c r="GH9">
        <v>1</v>
      </c>
      <c r="GI9" s="16">
        <v>1</v>
      </c>
      <c r="GJ9">
        <f t="shared" si="0"/>
        <v>42</v>
      </c>
    </row>
    <row r="10" spans="1:193" x14ac:dyDescent="0.2">
      <c r="A10" t="s">
        <v>351</v>
      </c>
      <c r="B10">
        <v>429690953</v>
      </c>
      <c r="C10" t="s">
        <v>198</v>
      </c>
      <c r="D10" t="s">
        <v>188</v>
      </c>
      <c r="E10" t="s">
        <v>189</v>
      </c>
      <c r="G10">
        <v>-1</v>
      </c>
      <c r="H10">
        <v>-1</v>
      </c>
      <c r="I10" t="s">
        <v>188</v>
      </c>
      <c r="J10" t="s">
        <v>207</v>
      </c>
      <c r="K10" t="s">
        <v>202</v>
      </c>
      <c r="L10">
        <v>-1</v>
      </c>
      <c r="M10">
        <v>-1</v>
      </c>
      <c r="N10">
        <v>12344</v>
      </c>
      <c r="O10" t="s">
        <v>880</v>
      </c>
      <c r="P10" t="s">
        <v>192</v>
      </c>
      <c r="Q10" t="s">
        <v>881</v>
      </c>
      <c r="R10" t="s">
        <v>882</v>
      </c>
      <c r="S10" t="s">
        <v>891</v>
      </c>
      <c r="U10">
        <v>3</v>
      </c>
      <c r="V10" t="s">
        <v>193</v>
      </c>
      <c r="W10">
        <v>-1</v>
      </c>
      <c r="X10">
        <v>-1</v>
      </c>
      <c r="Y10">
        <v>0</v>
      </c>
      <c r="Z10">
        <v>1</v>
      </c>
      <c r="AA10" s="26" t="s">
        <v>208</v>
      </c>
      <c r="AB10">
        <v>1</v>
      </c>
      <c r="AC10" s="26" t="s">
        <v>194</v>
      </c>
      <c r="AD10">
        <v>0</v>
      </c>
      <c r="AE10">
        <v>0</v>
      </c>
      <c r="AF10">
        <v>0</v>
      </c>
      <c r="AG10">
        <v>0</v>
      </c>
      <c r="AH10" t="s">
        <v>195</v>
      </c>
      <c r="AI10">
        <v>0</v>
      </c>
      <c r="AJ10" t="s">
        <v>195</v>
      </c>
      <c r="AK10">
        <v>0</v>
      </c>
      <c r="AL10">
        <v>0</v>
      </c>
      <c r="AM10" t="s">
        <v>195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 t="s">
        <v>195</v>
      </c>
      <c r="AV10" t="s">
        <v>195</v>
      </c>
      <c r="AW10">
        <v>1</v>
      </c>
      <c r="AX10">
        <v>0</v>
      </c>
      <c r="AY10">
        <v>0</v>
      </c>
      <c r="AZ10">
        <v>0</v>
      </c>
      <c r="BA10">
        <v>0</v>
      </c>
      <c r="BB10">
        <v>1</v>
      </c>
      <c r="BC10">
        <v>0</v>
      </c>
      <c r="BD10">
        <v>0</v>
      </c>
      <c r="BE10">
        <v>0</v>
      </c>
      <c r="BF10">
        <v>0</v>
      </c>
      <c r="BG10" t="s">
        <v>195</v>
      </c>
      <c r="BH10">
        <v>0</v>
      </c>
      <c r="BI10" t="s">
        <v>195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0.5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0.5</v>
      </c>
      <c r="BZ10">
        <v>1</v>
      </c>
      <c r="CA10">
        <v>0.5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0.5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1</v>
      </c>
      <c r="EE10">
        <v>0</v>
      </c>
      <c r="EF10">
        <v>0</v>
      </c>
      <c r="EG10">
        <v>0</v>
      </c>
      <c r="EH10">
        <v>0.5</v>
      </c>
      <c r="EI10">
        <v>0</v>
      </c>
      <c r="EJ10">
        <v>0</v>
      </c>
      <c r="EK10">
        <v>0</v>
      </c>
      <c r="EL10">
        <v>1</v>
      </c>
      <c r="EM10">
        <v>0</v>
      </c>
      <c r="EN10">
        <v>0.5</v>
      </c>
      <c r="EO10">
        <v>0.5</v>
      </c>
      <c r="EP10">
        <v>1</v>
      </c>
      <c r="EQ10">
        <v>1</v>
      </c>
      <c r="ER10" t="s">
        <v>195</v>
      </c>
      <c r="ES10">
        <v>1</v>
      </c>
      <c r="ET10">
        <v>1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1</v>
      </c>
      <c r="FG10">
        <v>0</v>
      </c>
      <c r="FH10">
        <v>0</v>
      </c>
      <c r="FI10">
        <v>0</v>
      </c>
      <c r="FJ10">
        <v>0.5</v>
      </c>
      <c r="FK10">
        <v>0</v>
      </c>
      <c r="FL10">
        <v>1</v>
      </c>
      <c r="FM10" t="s">
        <v>195</v>
      </c>
      <c r="FN10">
        <v>0</v>
      </c>
      <c r="FO10">
        <v>0</v>
      </c>
      <c r="FP10">
        <v>0</v>
      </c>
      <c r="FQ10">
        <v>0</v>
      </c>
      <c r="FR10">
        <v>0.5</v>
      </c>
      <c r="FS10">
        <v>1</v>
      </c>
      <c r="FT10" t="s">
        <v>195</v>
      </c>
      <c r="FU10">
        <v>0</v>
      </c>
      <c r="FV10" t="s">
        <v>195</v>
      </c>
      <c r="FW10">
        <v>1</v>
      </c>
      <c r="FX10">
        <v>0</v>
      </c>
      <c r="FY10">
        <v>0</v>
      </c>
      <c r="FZ10">
        <v>0</v>
      </c>
      <c r="GA10">
        <v>0</v>
      </c>
      <c r="GB10">
        <v>0.5</v>
      </c>
      <c r="GC10">
        <v>0</v>
      </c>
      <c r="GD10">
        <v>0</v>
      </c>
      <c r="GE10">
        <v>0</v>
      </c>
      <c r="GF10">
        <v>1</v>
      </c>
      <c r="GG10">
        <v>0.5</v>
      </c>
      <c r="GH10">
        <v>1</v>
      </c>
      <c r="GI10" s="16">
        <v>1</v>
      </c>
      <c r="GJ10">
        <f t="shared" si="0"/>
        <v>41.5</v>
      </c>
    </row>
    <row r="11" spans="1:193" x14ac:dyDescent="0.2">
      <c r="A11" t="s">
        <v>351</v>
      </c>
      <c r="B11">
        <v>429690976</v>
      </c>
      <c r="C11" t="s">
        <v>188</v>
      </c>
      <c r="D11" t="s">
        <v>189</v>
      </c>
      <c r="G11">
        <v>-1</v>
      </c>
      <c r="H11">
        <v>-1</v>
      </c>
      <c r="I11" t="s">
        <v>189</v>
      </c>
      <c r="J11" t="s">
        <v>207</v>
      </c>
      <c r="K11" t="s">
        <v>202</v>
      </c>
      <c r="L11">
        <v>-1</v>
      </c>
      <c r="M11">
        <v>-1</v>
      </c>
      <c r="N11">
        <v>12321</v>
      </c>
      <c r="O11" t="s">
        <v>880</v>
      </c>
      <c r="P11" t="s">
        <v>192</v>
      </c>
      <c r="Q11" t="s">
        <v>881</v>
      </c>
      <c r="R11" t="s">
        <v>882</v>
      </c>
      <c r="S11" t="s">
        <v>892</v>
      </c>
      <c r="U11">
        <v>3</v>
      </c>
      <c r="V11" t="s">
        <v>193</v>
      </c>
      <c r="W11">
        <v>-1</v>
      </c>
      <c r="X11">
        <v>-1</v>
      </c>
      <c r="Y11">
        <v>0</v>
      </c>
      <c r="Z11">
        <v>1</v>
      </c>
      <c r="AA11" s="26" t="s">
        <v>196</v>
      </c>
      <c r="AB11">
        <v>1</v>
      </c>
      <c r="AC11" s="26" t="s">
        <v>194</v>
      </c>
      <c r="AD11">
        <v>0</v>
      </c>
      <c r="AE11">
        <v>0</v>
      </c>
      <c r="AF11">
        <v>0</v>
      </c>
      <c r="AG11">
        <v>0</v>
      </c>
      <c r="AH11" t="s">
        <v>195</v>
      </c>
      <c r="AI11">
        <v>0</v>
      </c>
      <c r="AJ11" t="s">
        <v>195</v>
      </c>
      <c r="AK11">
        <v>0</v>
      </c>
      <c r="AL11">
        <v>0</v>
      </c>
      <c r="AM11" t="s">
        <v>195</v>
      </c>
      <c r="AN11">
        <v>0</v>
      </c>
      <c r="AO11">
        <v>0</v>
      </c>
      <c r="AP11" t="s">
        <v>195</v>
      </c>
      <c r="AQ11">
        <v>0</v>
      </c>
      <c r="AR11">
        <v>0</v>
      </c>
      <c r="AS11">
        <v>0</v>
      </c>
      <c r="AT11" t="s">
        <v>195</v>
      </c>
      <c r="AU11" t="s">
        <v>195</v>
      </c>
      <c r="AV11" t="s">
        <v>195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 t="s">
        <v>195</v>
      </c>
      <c r="BF11">
        <v>0</v>
      </c>
      <c r="BG11" t="s">
        <v>195</v>
      </c>
      <c r="BH11">
        <v>0</v>
      </c>
      <c r="BI11" t="s">
        <v>195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0.5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0.5</v>
      </c>
      <c r="BZ11">
        <v>1</v>
      </c>
      <c r="CA11">
        <v>0.5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 t="s">
        <v>195</v>
      </c>
      <c r="DI11">
        <v>0</v>
      </c>
      <c r="DJ11">
        <v>0</v>
      </c>
      <c r="DK11">
        <v>0.5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1</v>
      </c>
      <c r="EE11">
        <v>0</v>
      </c>
      <c r="EF11">
        <v>0</v>
      </c>
      <c r="EG11">
        <v>0</v>
      </c>
      <c r="EH11">
        <v>0.5</v>
      </c>
      <c r="EI11">
        <v>0</v>
      </c>
      <c r="EJ11">
        <v>0</v>
      </c>
      <c r="EK11">
        <v>0</v>
      </c>
      <c r="EL11">
        <v>1</v>
      </c>
      <c r="EM11">
        <v>0</v>
      </c>
      <c r="EN11">
        <v>0.5</v>
      </c>
      <c r="EO11">
        <v>0.5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0</v>
      </c>
      <c r="EV11">
        <v>0.5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0.5</v>
      </c>
      <c r="FK11">
        <v>0</v>
      </c>
      <c r="FL11">
        <v>1</v>
      </c>
      <c r="FM11" t="s">
        <v>195</v>
      </c>
      <c r="FN11">
        <v>0</v>
      </c>
      <c r="FO11">
        <v>0</v>
      </c>
      <c r="FP11">
        <v>0</v>
      </c>
      <c r="FQ11">
        <v>0</v>
      </c>
      <c r="FR11">
        <v>0.5</v>
      </c>
      <c r="FS11">
        <v>1</v>
      </c>
      <c r="FT11">
        <v>1</v>
      </c>
      <c r="FU11">
        <v>0</v>
      </c>
      <c r="FV11">
        <v>1</v>
      </c>
      <c r="FW11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1</v>
      </c>
      <c r="GG11">
        <v>0.5</v>
      </c>
      <c r="GH11">
        <v>1</v>
      </c>
      <c r="GI11" s="16">
        <v>1</v>
      </c>
      <c r="GJ11">
        <f t="shared" si="0"/>
        <v>44.5</v>
      </c>
    </row>
    <row r="12" spans="1:193" x14ac:dyDescent="0.2">
      <c r="A12" t="s">
        <v>351</v>
      </c>
      <c r="B12">
        <v>429691025</v>
      </c>
      <c r="C12" t="s">
        <v>198</v>
      </c>
      <c r="D12" t="s">
        <v>197</v>
      </c>
      <c r="G12">
        <v>-1</v>
      </c>
      <c r="H12">
        <v>-1</v>
      </c>
      <c r="I12" t="s">
        <v>197</v>
      </c>
      <c r="J12" t="s">
        <v>207</v>
      </c>
      <c r="K12" t="s">
        <v>202</v>
      </c>
      <c r="L12">
        <v>-1</v>
      </c>
      <c r="M12">
        <v>-1</v>
      </c>
      <c r="N12">
        <v>12272</v>
      </c>
      <c r="O12" t="s">
        <v>880</v>
      </c>
      <c r="P12" t="s">
        <v>192</v>
      </c>
      <c r="Q12" t="s">
        <v>881</v>
      </c>
      <c r="R12" t="s">
        <v>882</v>
      </c>
      <c r="S12" t="s">
        <v>893</v>
      </c>
      <c r="U12">
        <v>3</v>
      </c>
      <c r="V12" t="s">
        <v>193</v>
      </c>
      <c r="W12">
        <v>-1</v>
      </c>
      <c r="X12">
        <v>-1</v>
      </c>
      <c r="Y12">
        <v>0</v>
      </c>
      <c r="Z12">
        <v>1</v>
      </c>
      <c r="AA12" s="26" t="s">
        <v>196</v>
      </c>
      <c r="AB12">
        <v>1</v>
      </c>
      <c r="AC12" s="26" t="s">
        <v>194</v>
      </c>
      <c r="AD12">
        <v>0</v>
      </c>
      <c r="AE12">
        <v>0</v>
      </c>
      <c r="AF12" t="s">
        <v>195</v>
      </c>
      <c r="AG12">
        <v>0</v>
      </c>
      <c r="AH12" t="s">
        <v>195</v>
      </c>
      <c r="AI12">
        <v>0</v>
      </c>
      <c r="AJ12" t="s">
        <v>195</v>
      </c>
      <c r="AK12">
        <v>0</v>
      </c>
      <c r="AL12">
        <v>0</v>
      </c>
      <c r="AM12">
        <v>0</v>
      </c>
      <c r="AN12" t="s">
        <v>195</v>
      </c>
      <c r="AO12">
        <v>0</v>
      </c>
      <c r="AP12">
        <v>0</v>
      </c>
      <c r="AQ12" t="s">
        <v>195</v>
      </c>
      <c r="AR12">
        <v>0</v>
      </c>
      <c r="AS12">
        <v>0</v>
      </c>
      <c r="AT12" t="s">
        <v>195</v>
      </c>
      <c r="AU12" t="s">
        <v>195</v>
      </c>
      <c r="AV12" t="s">
        <v>195</v>
      </c>
      <c r="AW12">
        <v>1</v>
      </c>
      <c r="AX12" t="s">
        <v>195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0</v>
      </c>
      <c r="BE12" t="s">
        <v>195</v>
      </c>
      <c r="BF12">
        <v>0</v>
      </c>
      <c r="BG12" t="s">
        <v>195</v>
      </c>
      <c r="BH12" t="s">
        <v>210</v>
      </c>
      <c r="BI12">
        <v>0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0.5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0.5</v>
      </c>
      <c r="BZ12">
        <v>1</v>
      </c>
      <c r="CA12">
        <v>0.5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0.5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1</v>
      </c>
      <c r="EE12">
        <v>0</v>
      </c>
      <c r="EF12">
        <v>0</v>
      </c>
      <c r="EG12">
        <v>0</v>
      </c>
      <c r="EH12">
        <v>0.5</v>
      </c>
      <c r="EI12">
        <v>0</v>
      </c>
      <c r="EJ12">
        <v>0</v>
      </c>
      <c r="EK12">
        <v>0</v>
      </c>
      <c r="EL12">
        <v>1</v>
      </c>
      <c r="EM12">
        <v>0</v>
      </c>
      <c r="EN12">
        <v>0.5</v>
      </c>
      <c r="EO12">
        <v>0.5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0</v>
      </c>
      <c r="EV12">
        <v>0.5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0.5</v>
      </c>
      <c r="FK12">
        <v>0</v>
      </c>
      <c r="FL12">
        <v>1</v>
      </c>
      <c r="FM12" t="s">
        <v>195</v>
      </c>
      <c r="FN12">
        <v>0</v>
      </c>
      <c r="FO12">
        <v>0</v>
      </c>
      <c r="FP12">
        <v>0</v>
      </c>
      <c r="FQ12">
        <v>0</v>
      </c>
      <c r="FR12">
        <v>0.5</v>
      </c>
      <c r="FS12">
        <v>1</v>
      </c>
      <c r="FT12">
        <v>1</v>
      </c>
      <c r="FU12">
        <v>0</v>
      </c>
      <c r="FV12">
        <v>1</v>
      </c>
      <c r="FW12">
        <v>1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1</v>
      </c>
      <c r="GG12">
        <v>0.5</v>
      </c>
      <c r="GH12">
        <v>1</v>
      </c>
      <c r="GI12" s="16">
        <v>1</v>
      </c>
      <c r="GJ12">
        <f t="shared" si="0"/>
        <v>44.5</v>
      </c>
    </row>
    <row r="13" spans="1:193" x14ac:dyDescent="0.2">
      <c r="A13" t="s">
        <v>351</v>
      </c>
      <c r="B13">
        <v>429691076</v>
      </c>
      <c r="C13" t="s">
        <v>197</v>
      </c>
      <c r="D13" t="s">
        <v>189</v>
      </c>
      <c r="G13">
        <v>-1</v>
      </c>
      <c r="H13">
        <v>-1</v>
      </c>
      <c r="I13" t="s">
        <v>189</v>
      </c>
      <c r="J13" t="s">
        <v>207</v>
      </c>
      <c r="K13" t="s">
        <v>202</v>
      </c>
      <c r="L13">
        <v>-1</v>
      </c>
      <c r="M13">
        <v>-1</v>
      </c>
      <c r="N13">
        <v>12221</v>
      </c>
      <c r="O13" t="s">
        <v>880</v>
      </c>
      <c r="P13" t="s">
        <v>192</v>
      </c>
      <c r="Q13" t="s">
        <v>881</v>
      </c>
      <c r="R13" t="s">
        <v>882</v>
      </c>
      <c r="S13" t="s">
        <v>894</v>
      </c>
      <c r="U13">
        <v>3</v>
      </c>
      <c r="V13" t="s">
        <v>193</v>
      </c>
      <c r="W13">
        <v>-1</v>
      </c>
      <c r="X13">
        <v>-1</v>
      </c>
      <c r="Y13">
        <v>0</v>
      </c>
      <c r="Z13">
        <v>1</v>
      </c>
      <c r="AA13" s="26" t="s">
        <v>196</v>
      </c>
      <c r="AB13">
        <v>1</v>
      </c>
      <c r="AC13" s="26" t="s">
        <v>194</v>
      </c>
      <c r="AD13">
        <v>0</v>
      </c>
      <c r="AE13">
        <v>0</v>
      </c>
      <c r="AF13">
        <v>0</v>
      </c>
      <c r="AG13">
        <v>0</v>
      </c>
      <c r="AH13" t="s">
        <v>195</v>
      </c>
      <c r="AI13">
        <v>0</v>
      </c>
      <c r="AJ13" t="s">
        <v>195</v>
      </c>
      <c r="AK13">
        <v>0</v>
      </c>
      <c r="AL13">
        <v>0</v>
      </c>
      <c r="AM13">
        <v>0</v>
      </c>
      <c r="AN13" t="s">
        <v>195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 t="s">
        <v>195</v>
      </c>
      <c r="AZ13">
        <v>0</v>
      </c>
      <c r="BA13">
        <v>0</v>
      </c>
      <c r="BB13">
        <v>1</v>
      </c>
      <c r="BC13">
        <v>0</v>
      </c>
      <c r="BD13">
        <v>0</v>
      </c>
      <c r="BE13" t="s">
        <v>195</v>
      </c>
      <c r="BF13">
        <v>0</v>
      </c>
      <c r="BG13" t="s">
        <v>195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0.5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0.5</v>
      </c>
      <c r="BZ13">
        <v>1</v>
      </c>
      <c r="CA13">
        <v>0.5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0.5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 t="s">
        <v>195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 t="s">
        <v>203</v>
      </c>
      <c r="EE13">
        <v>0</v>
      </c>
      <c r="EF13">
        <v>0</v>
      </c>
      <c r="EG13">
        <v>0</v>
      </c>
      <c r="EH13">
        <v>0.5</v>
      </c>
      <c r="EI13">
        <v>0</v>
      </c>
      <c r="EJ13">
        <v>0</v>
      </c>
      <c r="EK13">
        <v>0</v>
      </c>
      <c r="EL13">
        <v>1</v>
      </c>
      <c r="EM13">
        <v>0</v>
      </c>
      <c r="EN13">
        <v>0.5</v>
      </c>
      <c r="EO13">
        <v>0.5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0</v>
      </c>
      <c r="EV13">
        <v>0.5</v>
      </c>
      <c r="EW13">
        <v>0</v>
      </c>
      <c r="EX13">
        <v>0</v>
      </c>
      <c r="EY13">
        <v>0</v>
      </c>
      <c r="EZ13">
        <v>0.5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0.5</v>
      </c>
      <c r="FK13">
        <v>0</v>
      </c>
      <c r="FL13">
        <v>0.5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1</v>
      </c>
      <c r="FT13">
        <v>1</v>
      </c>
      <c r="FU13">
        <v>0</v>
      </c>
      <c r="FV13">
        <v>1</v>
      </c>
      <c r="FW13">
        <v>1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1</v>
      </c>
      <c r="GG13">
        <v>0.5</v>
      </c>
      <c r="GH13">
        <v>1</v>
      </c>
      <c r="GI13" s="16">
        <v>1</v>
      </c>
      <c r="GJ13">
        <f t="shared" si="0"/>
        <v>43.5</v>
      </c>
    </row>
    <row r="14" spans="1:193" x14ac:dyDescent="0.2">
      <c r="A14" t="s">
        <v>351</v>
      </c>
      <c r="B14">
        <v>429703291</v>
      </c>
      <c r="C14" t="s">
        <v>198</v>
      </c>
      <c r="D14" t="s">
        <v>197</v>
      </c>
      <c r="G14">
        <v>-1</v>
      </c>
      <c r="H14">
        <v>-1</v>
      </c>
      <c r="I14" t="s">
        <v>197</v>
      </c>
      <c r="J14" t="s">
        <v>207</v>
      </c>
      <c r="K14" t="s">
        <v>202</v>
      </c>
      <c r="L14">
        <v>-1</v>
      </c>
      <c r="M14">
        <v>-1</v>
      </c>
      <c r="N14">
        <v>6</v>
      </c>
      <c r="O14" t="s">
        <v>880</v>
      </c>
      <c r="P14" t="s">
        <v>192</v>
      </c>
      <c r="Q14" t="s">
        <v>881</v>
      </c>
      <c r="R14" t="s">
        <v>882</v>
      </c>
      <c r="S14" t="s">
        <v>895</v>
      </c>
      <c r="U14">
        <v>4</v>
      </c>
      <c r="V14" t="s">
        <v>193</v>
      </c>
      <c r="W14">
        <v>-1</v>
      </c>
      <c r="X14">
        <v>-1</v>
      </c>
      <c r="Y14">
        <v>0</v>
      </c>
      <c r="Z14">
        <v>1</v>
      </c>
      <c r="AA14" s="26" t="s">
        <v>194</v>
      </c>
      <c r="AB14">
        <v>1</v>
      </c>
      <c r="AC14" s="26" t="s">
        <v>196</v>
      </c>
      <c r="AD14">
        <v>0</v>
      </c>
      <c r="AE14">
        <v>0</v>
      </c>
      <c r="AF14">
        <v>0</v>
      </c>
      <c r="AG14" t="s">
        <v>195</v>
      </c>
      <c r="AH14" t="s">
        <v>195</v>
      </c>
      <c r="AI14">
        <v>0</v>
      </c>
      <c r="AJ14">
        <v>0</v>
      </c>
      <c r="AK14">
        <v>0</v>
      </c>
      <c r="AL14">
        <v>0</v>
      </c>
      <c r="AM14" t="s">
        <v>195</v>
      </c>
      <c r="AN14">
        <v>0</v>
      </c>
      <c r="AO14" t="s">
        <v>195</v>
      </c>
      <c r="AP14">
        <v>0</v>
      </c>
      <c r="AQ14">
        <v>0</v>
      </c>
      <c r="AR14">
        <v>0</v>
      </c>
      <c r="AS14" t="s">
        <v>195</v>
      </c>
      <c r="AT14">
        <v>0.5</v>
      </c>
      <c r="AU14">
        <v>1</v>
      </c>
      <c r="AV14" t="s">
        <v>195</v>
      </c>
      <c r="AW14">
        <v>1</v>
      </c>
      <c r="AX14" t="s">
        <v>195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0</v>
      </c>
      <c r="BF14">
        <v>0.5</v>
      </c>
      <c r="BG14" t="s">
        <v>195</v>
      </c>
      <c r="BH14">
        <v>0</v>
      </c>
      <c r="BI14">
        <v>0.5</v>
      </c>
      <c r="BJ14" t="s">
        <v>195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0.5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0.5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0.5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1</v>
      </c>
      <c r="DI14">
        <v>0</v>
      </c>
      <c r="DJ14">
        <v>1</v>
      </c>
      <c r="DK14">
        <v>1</v>
      </c>
      <c r="DL14">
        <v>0.5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0.5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0.5</v>
      </c>
      <c r="EI14">
        <v>1</v>
      </c>
      <c r="EJ14">
        <v>1</v>
      </c>
      <c r="EK14">
        <v>1</v>
      </c>
      <c r="EL14">
        <v>1</v>
      </c>
      <c r="EM14">
        <v>0</v>
      </c>
      <c r="EN14" t="s">
        <v>195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0.5</v>
      </c>
      <c r="EW14">
        <v>0.5</v>
      </c>
      <c r="EX14">
        <v>0.5</v>
      </c>
      <c r="EY14">
        <v>0</v>
      </c>
      <c r="EZ14">
        <v>1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0.5</v>
      </c>
      <c r="FH14">
        <v>1</v>
      </c>
      <c r="FI14">
        <v>0.5</v>
      </c>
      <c r="FJ14">
        <v>0.5</v>
      </c>
      <c r="FK14">
        <v>1</v>
      </c>
      <c r="FL14">
        <v>1</v>
      </c>
      <c r="FM14">
        <v>1</v>
      </c>
      <c r="FN14">
        <v>1</v>
      </c>
      <c r="FO14">
        <v>1</v>
      </c>
      <c r="FP14">
        <v>1</v>
      </c>
      <c r="FQ14">
        <v>1</v>
      </c>
      <c r="FR14">
        <v>1</v>
      </c>
      <c r="FS14">
        <v>1</v>
      </c>
      <c r="FT14">
        <v>1</v>
      </c>
      <c r="FU14">
        <v>1</v>
      </c>
      <c r="FV14">
        <v>1</v>
      </c>
      <c r="FW14">
        <v>1</v>
      </c>
      <c r="FX14">
        <v>1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0.5</v>
      </c>
      <c r="GE14">
        <v>1</v>
      </c>
      <c r="GF14">
        <v>1</v>
      </c>
      <c r="GG14">
        <v>0.5</v>
      </c>
      <c r="GH14">
        <v>1</v>
      </c>
      <c r="GI14" s="16">
        <v>1</v>
      </c>
      <c r="GJ14">
        <f t="shared" si="0"/>
        <v>100.5</v>
      </c>
    </row>
    <row r="15" spans="1:193" x14ac:dyDescent="0.2">
      <c r="A15" t="s">
        <v>351</v>
      </c>
      <c r="B15">
        <v>429703322</v>
      </c>
      <c r="C15" t="s">
        <v>188</v>
      </c>
      <c r="D15" t="s">
        <v>197</v>
      </c>
      <c r="G15">
        <v>428</v>
      </c>
      <c r="H15">
        <v>9</v>
      </c>
      <c r="I15" t="s">
        <v>197</v>
      </c>
      <c r="J15" t="s">
        <v>190</v>
      </c>
      <c r="K15" t="s">
        <v>191</v>
      </c>
      <c r="L15">
        <v>1287</v>
      </c>
      <c r="M15">
        <v>26</v>
      </c>
      <c r="N15">
        <v>-1</v>
      </c>
      <c r="O15" t="s">
        <v>880</v>
      </c>
      <c r="P15" t="s">
        <v>192</v>
      </c>
      <c r="Q15" t="s">
        <v>881</v>
      </c>
      <c r="R15" t="s">
        <v>882</v>
      </c>
      <c r="S15" t="s">
        <v>896</v>
      </c>
      <c r="T15" t="s">
        <v>897</v>
      </c>
      <c r="U15">
        <v>4</v>
      </c>
      <c r="V15" t="s">
        <v>193</v>
      </c>
      <c r="W15">
        <v>2972</v>
      </c>
      <c r="X15">
        <v>1007</v>
      </c>
      <c r="Y15">
        <v>0</v>
      </c>
      <c r="Z15">
        <v>1</v>
      </c>
      <c r="AA15" s="26" t="s">
        <v>196</v>
      </c>
      <c r="AB15">
        <v>1</v>
      </c>
      <c r="AC15" s="26" t="s">
        <v>194</v>
      </c>
      <c r="AD15">
        <v>0</v>
      </c>
      <c r="AE15" t="s">
        <v>195</v>
      </c>
      <c r="AF15">
        <v>0</v>
      </c>
      <c r="AG15" t="s">
        <v>195</v>
      </c>
      <c r="AH15" t="s">
        <v>195</v>
      </c>
      <c r="AI15">
        <v>0</v>
      </c>
      <c r="AJ15">
        <v>0</v>
      </c>
      <c r="AK15">
        <v>0</v>
      </c>
      <c r="AL15">
        <v>0</v>
      </c>
      <c r="AM15" t="s">
        <v>195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 t="s">
        <v>195</v>
      </c>
      <c r="AW15">
        <v>1</v>
      </c>
      <c r="AX15" t="s">
        <v>195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0</v>
      </c>
      <c r="BF15">
        <v>0</v>
      </c>
      <c r="BG15" t="s">
        <v>195</v>
      </c>
      <c r="BH15">
        <v>0</v>
      </c>
      <c r="BI15">
        <v>0</v>
      </c>
      <c r="BJ15" t="s">
        <v>195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0.5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0.5</v>
      </c>
      <c r="BZ15">
        <v>1</v>
      </c>
      <c r="CA15">
        <v>0.5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0.5</v>
      </c>
      <c r="EE15">
        <v>0</v>
      </c>
      <c r="EF15">
        <v>0</v>
      </c>
      <c r="EG15">
        <v>0</v>
      </c>
      <c r="EH15">
        <v>0.5</v>
      </c>
      <c r="EI15">
        <v>0</v>
      </c>
      <c r="EJ15">
        <v>0</v>
      </c>
      <c r="EK15">
        <v>0</v>
      </c>
      <c r="EL15">
        <v>0.5</v>
      </c>
      <c r="EM15">
        <v>0</v>
      </c>
      <c r="EN15">
        <v>0.5</v>
      </c>
      <c r="EO15">
        <v>0.5</v>
      </c>
      <c r="EP15">
        <v>1</v>
      </c>
      <c r="EQ15">
        <v>1</v>
      </c>
      <c r="ER15">
        <v>1</v>
      </c>
      <c r="ES15">
        <v>1</v>
      </c>
      <c r="ET15">
        <v>0.5</v>
      </c>
      <c r="EU15">
        <v>0</v>
      </c>
      <c r="EV15">
        <v>0.5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0.5</v>
      </c>
      <c r="FG15">
        <v>0</v>
      </c>
      <c r="FH15">
        <v>0</v>
      </c>
      <c r="FI15">
        <v>0</v>
      </c>
      <c r="FJ15">
        <v>0.5</v>
      </c>
      <c r="FK15">
        <v>0</v>
      </c>
      <c r="FL15" t="s">
        <v>195</v>
      </c>
      <c r="FM15">
        <v>0</v>
      </c>
      <c r="FN15">
        <v>0</v>
      </c>
      <c r="FO15" t="s">
        <v>195</v>
      </c>
      <c r="FP15">
        <v>0</v>
      </c>
      <c r="FQ15">
        <v>0</v>
      </c>
      <c r="FR15">
        <v>0.5</v>
      </c>
      <c r="FS15">
        <v>1</v>
      </c>
      <c r="FT15">
        <v>1</v>
      </c>
      <c r="FU15" t="s">
        <v>195</v>
      </c>
      <c r="FV15">
        <v>1</v>
      </c>
      <c r="FW15">
        <v>1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1</v>
      </c>
      <c r="GG15">
        <v>0.5</v>
      </c>
      <c r="GH15">
        <v>1</v>
      </c>
      <c r="GI15" s="16">
        <v>1</v>
      </c>
      <c r="GJ15">
        <f t="shared" si="0"/>
        <v>42</v>
      </c>
    </row>
    <row r="16" spans="1:193" x14ac:dyDescent="0.2">
      <c r="A16" t="s">
        <v>351</v>
      </c>
      <c r="B16">
        <v>429703394</v>
      </c>
      <c r="C16" t="s">
        <v>188</v>
      </c>
      <c r="D16" t="s">
        <v>198</v>
      </c>
      <c r="G16">
        <v>428</v>
      </c>
      <c r="H16">
        <v>33</v>
      </c>
      <c r="I16" t="s">
        <v>198</v>
      </c>
      <c r="J16" t="s">
        <v>190</v>
      </c>
      <c r="K16" t="s">
        <v>191</v>
      </c>
      <c r="L16">
        <v>1287</v>
      </c>
      <c r="M16">
        <v>98</v>
      </c>
      <c r="N16">
        <v>-1</v>
      </c>
      <c r="O16" t="s">
        <v>880</v>
      </c>
      <c r="P16" t="s">
        <v>192</v>
      </c>
      <c r="Q16" t="s">
        <v>881</v>
      </c>
      <c r="R16" t="s">
        <v>882</v>
      </c>
      <c r="S16" t="s">
        <v>898</v>
      </c>
      <c r="T16" t="s">
        <v>899</v>
      </c>
      <c r="U16">
        <v>4</v>
      </c>
      <c r="V16" t="s">
        <v>193</v>
      </c>
      <c r="W16">
        <v>2972</v>
      </c>
      <c r="X16">
        <v>1079</v>
      </c>
      <c r="Y16">
        <v>0</v>
      </c>
      <c r="Z16">
        <v>1</v>
      </c>
      <c r="AA16" s="26" t="s">
        <v>196</v>
      </c>
      <c r="AB16">
        <v>1</v>
      </c>
      <c r="AC16" s="26" t="s">
        <v>194</v>
      </c>
      <c r="AD16">
        <v>0</v>
      </c>
      <c r="AE16">
        <v>0</v>
      </c>
      <c r="AF16" t="s">
        <v>195</v>
      </c>
      <c r="AG16" t="s">
        <v>195</v>
      </c>
      <c r="AH16" t="s">
        <v>195</v>
      </c>
      <c r="AI16">
        <v>0</v>
      </c>
      <c r="AJ16">
        <v>0</v>
      </c>
      <c r="AK16">
        <v>0</v>
      </c>
      <c r="AL16" t="s">
        <v>195</v>
      </c>
      <c r="AM16">
        <v>0</v>
      </c>
      <c r="AN16">
        <v>0</v>
      </c>
      <c r="AO16">
        <v>0</v>
      </c>
      <c r="AP16">
        <v>0</v>
      </c>
      <c r="AQ16">
        <v>0</v>
      </c>
      <c r="AR16" t="s">
        <v>195</v>
      </c>
      <c r="AS16">
        <v>0</v>
      </c>
      <c r="AT16">
        <v>0</v>
      </c>
      <c r="AU16">
        <v>0</v>
      </c>
      <c r="AV16">
        <v>0</v>
      </c>
      <c r="AW16">
        <v>1</v>
      </c>
      <c r="AX16" t="s">
        <v>195</v>
      </c>
      <c r="AY16">
        <v>0</v>
      </c>
      <c r="AZ16">
        <v>0</v>
      </c>
      <c r="BA16" t="s">
        <v>195</v>
      </c>
      <c r="BB16">
        <v>1</v>
      </c>
      <c r="BC16">
        <v>0</v>
      </c>
      <c r="BD16">
        <v>0</v>
      </c>
      <c r="BE16">
        <v>0</v>
      </c>
      <c r="BF16">
        <v>0</v>
      </c>
      <c r="BG16" t="s">
        <v>195</v>
      </c>
      <c r="BH16">
        <v>0</v>
      </c>
      <c r="BI16">
        <v>0</v>
      </c>
      <c r="BJ16" t="s">
        <v>195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0.5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0.5</v>
      </c>
      <c r="BZ16">
        <v>1</v>
      </c>
      <c r="CA16">
        <v>0.5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1</v>
      </c>
      <c r="EE16">
        <v>0</v>
      </c>
      <c r="EF16">
        <v>0</v>
      </c>
      <c r="EG16">
        <v>0</v>
      </c>
      <c r="EH16">
        <v>0.5</v>
      </c>
      <c r="EI16">
        <v>0</v>
      </c>
      <c r="EJ16">
        <v>0</v>
      </c>
      <c r="EK16">
        <v>0</v>
      </c>
      <c r="EL16">
        <v>1</v>
      </c>
      <c r="EM16">
        <v>0.5</v>
      </c>
      <c r="EN16">
        <v>0.5</v>
      </c>
      <c r="EO16">
        <v>0.5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0</v>
      </c>
      <c r="EV16">
        <v>0.5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 t="s">
        <v>195</v>
      </c>
      <c r="FE16">
        <v>0</v>
      </c>
      <c r="FF16">
        <v>1</v>
      </c>
      <c r="FG16" t="s">
        <v>195</v>
      </c>
      <c r="FH16">
        <v>0</v>
      </c>
      <c r="FI16" t="s">
        <v>195</v>
      </c>
      <c r="FJ16">
        <v>0.5</v>
      </c>
      <c r="FK16">
        <v>0</v>
      </c>
      <c r="FL16">
        <v>1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0.5</v>
      </c>
      <c r="FS16">
        <v>1</v>
      </c>
      <c r="FT16">
        <v>1</v>
      </c>
      <c r="FU16" t="s">
        <v>195</v>
      </c>
      <c r="FV16">
        <v>1</v>
      </c>
      <c r="FW16">
        <v>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1</v>
      </c>
      <c r="GG16">
        <v>0.5</v>
      </c>
      <c r="GH16">
        <v>1</v>
      </c>
      <c r="GI16" s="16">
        <v>1</v>
      </c>
      <c r="GJ16">
        <f t="shared" si="0"/>
        <v>45.5</v>
      </c>
    </row>
    <row r="17" spans="1:192" x14ac:dyDescent="0.2">
      <c r="A17" t="s">
        <v>351</v>
      </c>
      <c r="B17">
        <v>429703419</v>
      </c>
      <c r="C17" t="s">
        <v>198</v>
      </c>
      <c r="D17" t="s">
        <v>197</v>
      </c>
      <c r="G17">
        <v>428</v>
      </c>
      <c r="H17">
        <v>41</v>
      </c>
      <c r="I17" t="s">
        <v>197</v>
      </c>
      <c r="J17" t="s">
        <v>199</v>
      </c>
      <c r="K17" t="s">
        <v>200</v>
      </c>
      <c r="L17">
        <v>1287</v>
      </c>
      <c r="M17">
        <v>123</v>
      </c>
      <c r="N17">
        <v>-1</v>
      </c>
      <c r="O17" t="s">
        <v>880</v>
      </c>
      <c r="P17" t="s">
        <v>192</v>
      </c>
      <c r="Q17" t="s">
        <v>881</v>
      </c>
      <c r="R17" t="s">
        <v>882</v>
      </c>
      <c r="S17" t="s">
        <v>900</v>
      </c>
      <c r="T17" t="s">
        <v>901</v>
      </c>
      <c r="U17">
        <v>4</v>
      </c>
      <c r="V17" t="s">
        <v>193</v>
      </c>
      <c r="W17">
        <v>2972</v>
      </c>
      <c r="X17">
        <v>1104</v>
      </c>
      <c r="Y17">
        <v>0</v>
      </c>
      <c r="Z17">
        <v>1</v>
      </c>
      <c r="AA17" s="26" t="s">
        <v>196</v>
      </c>
      <c r="AB17">
        <v>1</v>
      </c>
      <c r="AC17" s="26" t="s">
        <v>194</v>
      </c>
      <c r="AD17">
        <v>0</v>
      </c>
      <c r="AE17" t="s">
        <v>195</v>
      </c>
      <c r="AF17" t="s">
        <v>195</v>
      </c>
      <c r="AG17" t="s">
        <v>195</v>
      </c>
      <c r="AH17" t="s">
        <v>195</v>
      </c>
      <c r="AI17">
        <v>0</v>
      </c>
      <c r="AJ17">
        <v>0</v>
      </c>
      <c r="AK17">
        <v>0</v>
      </c>
      <c r="AL17" t="s">
        <v>195</v>
      </c>
      <c r="AM17" t="s">
        <v>195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</v>
      </c>
      <c r="AX17" t="s">
        <v>195</v>
      </c>
      <c r="AY17">
        <v>0</v>
      </c>
      <c r="AZ17">
        <v>0</v>
      </c>
      <c r="BA17" t="s">
        <v>195</v>
      </c>
      <c r="BB17">
        <v>1</v>
      </c>
      <c r="BC17">
        <v>0</v>
      </c>
      <c r="BD17">
        <v>0</v>
      </c>
      <c r="BE17">
        <v>0</v>
      </c>
      <c r="BF17">
        <v>0</v>
      </c>
      <c r="BG17" t="s">
        <v>195</v>
      </c>
      <c r="BH17">
        <v>0</v>
      </c>
      <c r="BI17">
        <v>0</v>
      </c>
      <c r="BJ17" t="s">
        <v>195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0.5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0.5</v>
      </c>
      <c r="BZ17">
        <v>1</v>
      </c>
      <c r="CA17">
        <v>0.5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</v>
      </c>
      <c r="DH17">
        <v>0.5</v>
      </c>
      <c r="DI17">
        <v>0</v>
      </c>
      <c r="DJ17">
        <v>0.5</v>
      </c>
      <c r="DK17">
        <v>1</v>
      </c>
      <c r="DL17">
        <v>1</v>
      </c>
      <c r="DM17">
        <v>0.5</v>
      </c>
      <c r="DN17">
        <v>0.5</v>
      </c>
      <c r="DO17">
        <v>0.5</v>
      </c>
      <c r="DP17">
        <v>0.5</v>
      </c>
      <c r="DQ17">
        <v>0.5</v>
      </c>
      <c r="DR17">
        <v>1</v>
      </c>
      <c r="DS17">
        <v>0</v>
      </c>
      <c r="DT17">
        <v>1</v>
      </c>
      <c r="DU17">
        <v>1</v>
      </c>
      <c r="DV17">
        <v>1</v>
      </c>
      <c r="DW17">
        <v>0.5</v>
      </c>
      <c r="DX17">
        <v>1</v>
      </c>
      <c r="DY17">
        <v>0.5</v>
      </c>
      <c r="DZ17">
        <v>1</v>
      </c>
      <c r="EA17">
        <v>0.5</v>
      </c>
      <c r="EB17">
        <v>0.5</v>
      </c>
      <c r="EC17">
        <v>0.5</v>
      </c>
      <c r="ED17">
        <v>1</v>
      </c>
      <c r="EE17">
        <v>1</v>
      </c>
      <c r="EF17">
        <v>1</v>
      </c>
      <c r="EG17">
        <v>1</v>
      </c>
      <c r="EH17">
        <v>0.5</v>
      </c>
      <c r="EI17">
        <v>1</v>
      </c>
      <c r="EJ17">
        <v>1</v>
      </c>
      <c r="EK17">
        <v>0.5</v>
      </c>
      <c r="EL17">
        <v>1</v>
      </c>
      <c r="EM17">
        <v>0.5</v>
      </c>
      <c r="EN17">
        <v>0.5</v>
      </c>
      <c r="EO17">
        <v>0.5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0.5</v>
      </c>
      <c r="EV17">
        <v>0.5</v>
      </c>
      <c r="EW17">
        <v>0</v>
      </c>
      <c r="EX17">
        <v>0.5</v>
      </c>
      <c r="EY17">
        <v>0</v>
      </c>
      <c r="EZ17">
        <v>1</v>
      </c>
      <c r="FA17">
        <v>1</v>
      </c>
      <c r="FB17">
        <v>1</v>
      </c>
      <c r="FC17">
        <v>1</v>
      </c>
      <c r="FD17">
        <v>1</v>
      </c>
      <c r="FE17">
        <v>0.5</v>
      </c>
      <c r="FF17">
        <v>1</v>
      </c>
      <c r="FG17" t="s">
        <v>195</v>
      </c>
      <c r="FH17">
        <v>0.5</v>
      </c>
      <c r="FI17">
        <v>0</v>
      </c>
      <c r="FJ17">
        <v>0.5</v>
      </c>
      <c r="FK17">
        <v>0</v>
      </c>
      <c r="FL17">
        <v>0.5</v>
      </c>
      <c r="FM17">
        <v>0</v>
      </c>
      <c r="FN17">
        <v>0.5</v>
      </c>
      <c r="FO17">
        <v>0</v>
      </c>
      <c r="FP17">
        <v>0.5</v>
      </c>
      <c r="FQ17">
        <v>0.5</v>
      </c>
      <c r="FR17">
        <v>0.5</v>
      </c>
      <c r="FS17">
        <v>1</v>
      </c>
      <c r="FT17">
        <v>1</v>
      </c>
      <c r="FU17" t="s">
        <v>195</v>
      </c>
      <c r="FV17">
        <v>1</v>
      </c>
      <c r="FW17">
        <v>1</v>
      </c>
      <c r="FX17">
        <v>1</v>
      </c>
      <c r="FY17">
        <v>0.5</v>
      </c>
      <c r="FZ17">
        <v>1</v>
      </c>
      <c r="GA17">
        <v>0</v>
      </c>
      <c r="GB17">
        <v>1</v>
      </c>
      <c r="GC17">
        <v>1</v>
      </c>
      <c r="GD17">
        <v>0</v>
      </c>
      <c r="GE17">
        <v>1</v>
      </c>
      <c r="GF17">
        <v>1</v>
      </c>
      <c r="GG17">
        <v>0.5</v>
      </c>
      <c r="GH17">
        <v>1</v>
      </c>
      <c r="GI17" s="16">
        <v>1</v>
      </c>
      <c r="GJ17">
        <f t="shared" si="0"/>
        <v>78.5</v>
      </c>
    </row>
    <row r="18" spans="1:192" x14ac:dyDescent="0.2">
      <c r="A18" t="s">
        <v>351</v>
      </c>
      <c r="B18">
        <v>429703612</v>
      </c>
      <c r="C18" t="s">
        <v>188</v>
      </c>
      <c r="D18" t="s">
        <v>198</v>
      </c>
      <c r="G18">
        <v>428</v>
      </c>
      <c r="H18">
        <v>106</v>
      </c>
      <c r="I18" t="s">
        <v>198</v>
      </c>
      <c r="J18" t="s">
        <v>190</v>
      </c>
      <c r="K18" t="s">
        <v>191</v>
      </c>
      <c r="L18">
        <v>1287</v>
      </c>
      <c r="M18">
        <v>316</v>
      </c>
      <c r="N18">
        <v>-1</v>
      </c>
      <c r="O18" t="s">
        <v>880</v>
      </c>
      <c r="P18" t="s">
        <v>192</v>
      </c>
      <c r="Q18" t="s">
        <v>881</v>
      </c>
      <c r="R18" t="s">
        <v>882</v>
      </c>
      <c r="S18" t="s">
        <v>902</v>
      </c>
      <c r="T18" t="s">
        <v>903</v>
      </c>
      <c r="U18">
        <v>4</v>
      </c>
      <c r="V18" t="s">
        <v>193</v>
      </c>
      <c r="W18">
        <v>2972</v>
      </c>
      <c r="X18">
        <v>1297</v>
      </c>
      <c r="Y18">
        <v>0</v>
      </c>
      <c r="Z18">
        <v>1</v>
      </c>
      <c r="AA18" s="26" t="s">
        <v>196</v>
      </c>
      <c r="AB18">
        <v>1</v>
      </c>
      <c r="AC18" s="26" t="s">
        <v>194</v>
      </c>
      <c r="AD18">
        <v>0</v>
      </c>
      <c r="AE18">
        <v>0</v>
      </c>
      <c r="AF18">
        <v>0</v>
      </c>
      <c r="AG18" t="s">
        <v>195</v>
      </c>
      <c r="AH18">
        <v>0</v>
      </c>
      <c r="AI18">
        <v>0</v>
      </c>
      <c r="AJ18">
        <v>0</v>
      </c>
      <c r="AK18">
        <v>0</v>
      </c>
      <c r="AL18">
        <v>0</v>
      </c>
      <c r="AM18" t="s">
        <v>195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 t="s">
        <v>195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0</v>
      </c>
      <c r="BE18">
        <v>0</v>
      </c>
      <c r="BF18">
        <v>0</v>
      </c>
      <c r="BG18" t="s">
        <v>195</v>
      </c>
      <c r="BH18">
        <v>0</v>
      </c>
      <c r="BI18" t="s">
        <v>195</v>
      </c>
      <c r="BJ18">
        <v>0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0.5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0.5</v>
      </c>
      <c r="BZ18">
        <v>1</v>
      </c>
      <c r="CA18">
        <v>0.5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 t="s">
        <v>195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195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 t="s">
        <v>195</v>
      </c>
      <c r="EA18">
        <v>0</v>
      </c>
      <c r="EB18">
        <v>0</v>
      </c>
      <c r="EC18">
        <v>0</v>
      </c>
      <c r="ED18">
        <v>1</v>
      </c>
      <c r="EE18">
        <v>0</v>
      </c>
      <c r="EF18">
        <v>0</v>
      </c>
      <c r="EG18">
        <v>0</v>
      </c>
      <c r="EH18">
        <v>0.5</v>
      </c>
      <c r="EI18">
        <v>0</v>
      </c>
      <c r="EJ18">
        <v>0</v>
      </c>
      <c r="EK18">
        <v>0</v>
      </c>
      <c r="EL18">
        <v>1</v>
      </c>
      <c r="EM18">
        <v>0</v>
      </c>
      <c r="EN18">
        <v>0.5</v>
      </c>
      <c r="EO18">
        <v>0.5</v>
      </c>
      <c r="EP18">
        <v>1</v>
      </c>
      <c r="EQ18">
        <v>1</v>
      </c>
      <c r="ER18">
        <v>1</v>
      </c>
      <c r="ES18">
        <v>1</v>
      </c>
      <c r="ET18">
        <v>1</v>
      </c>
      <c r="EU18">
        <v>0</v>
      </c>
      <c r="EV18">
        <v>0.5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 t="s">
        <v>195</v>
      </c>
      <c r="FE18">
        <v>0</v>
      </c>
      <c r="FF18">
        <v>1</v>
      </c>
      <c r="FG18">
        <v>0</v>
      </c>
      <c r="FH18">
        <v>0</v>
      </c>
      <c r="FI18">
        <v>0</v>
      </c>
      <c r="FJ18">
        <v>0.5</v>
      </c>
      <c r="FK18">
        <v>0</v>
      </c>
      <c r="FL18">
        <v>1</v>
      </c>
      <c r="FM18">
        <v>0</v>
      </c>
      <c r="FN18">
        <v>0</v>
      </c>
      <c r="FO18" t="s">
        <v>195</v>
      </c>
      <c r="FP18">
        <v>0</v>
      </c>
      <c r="FQ18">
        <v>0</v>
      </c>
      <c r="FR18">
        <v>0.5</v>
      </c>
      <c r="FS18" t="s">
        <v>195</v>
      </c>
      <c r="FT18">
        <v>1</v>
      </c>
      <c r="FU18" t="s">
        <v>195</v>
      </c>
      <c r="FV18">
        <v>1</v>
      </c>
      <c r="FW18">
        <v>1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1</v>
      </c>
      <c r="GG18">
        <v>0.5</v>
      </c>
      <c r="GH18">
        <v>1</v>
      </c>
      <c r="GI18" s="16">
        <v>1</v>
      </c>
      <c r="GJ18">
        <f t="shared" si="0"/>
        <v>44</v>
      </c>
    </row>
    <row r="19" spans="1:192" x14ac:dyDescent="0.2">
      <c r="A19" t="s">
        <v>351</v>
      </c>
      <c r="B19">
        <v>429703651</v>
      </c>
      <c r="C19" t="s">
        <v>188</v>
      </c>
      <c r="D19" t="s">
        <v>189</v>
      </c>
      <c r="G19">
        <v>428</v>
      </c>
      <c r="H19">
        <v>119</v>
      </c>
      <c r="I19" t="s">
        <v>189</v>
      </c>
      <c r="J19" t="s">
        <v>190</v>
      </c>
      <c r="K19" t="s">
        <v>191</v>
      </c>
      <c r="L19">
        <v>1287</v>
      </c>
      <c r="M19">
        <v>355</v>
      </c>
      <c r="N19">
        <v>-1</v>
      </c>
      <c r="O19" t="s">
        <v>880</v>
      </c>
      <c r="P19" t="s">
        <v>192</v>
      </c>
      <c r="Q19" t="s">
        <v>881</v>
      </c>
      <c r="R19" t="s">
        <v>882</v>
      </c>
      <c r="S19" t="s">
        <v>904</v>
      </c>
      <c r="T19" t="s">
        <v>905</v>
      </c>
      <c r="U19">
        <v>4</v>
      </c>
      <c r="V19" t="s">
        <v>193</v>
      </c>
      <c r="W19">
        <v>2972</v>
      </c>
      <c r="X19">
        <v>1336</v>
      </c>
      <c r="Y19">
        <v>0</v>
      </c>
      <c r="Z19">
        <v>1</v>
      </c>
      <c r="AA19" s="26" t="s">
        <v>196</v>
      </c>
      <c r="AB19">
        <v>1</v>
      </c>
      <c r="AC19" s="26" t="s">
        <v>194</v>
      </c>
      <c r="AD19">
        <v>0</v>
      </c>
      <c r="AE19">
        <v>0</v>
      </c>
      <c r="AF19" t="s">
        <v>195</v>
      </c>
      <c r="AG19" t="s">
        <v>195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 t="s">
        <v>195</v>
      </c>
      <c r="AW19">
        <v>1</v>
      </c>
      <c r="AX19">
        <v>0.5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 t="s">
        <v>195</v>
      </c>
      <c r="BH19">
        <v>0</v>
      </c>
      <c r="BI19" t="s">
        <v>195</v>
      </c>
      <c r="BJ19">
        <v>0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0.5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0.5</v>
      </c>
      <c r="BZ19">
        <v>1</v>
      </c>
      <c r="CA19">
        <v>0.5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0.5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 t="s">
        <v>195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 t="s">
        <v>195</v>
      </c>
      <c r="EC19">
        <v>0</v>
      </c>
      <c r="ED19">
        <v>1</v>
      </c>
      <c r="EE19">
        <v>0</v>
      </c>
      <c r="EF19">
        <v>0</v>
      </c>
      <c r="EG19">
        <v>0</v>
      </c>
      <c r="EH19">
        <v>0.5</v>
      </c>
      <c r="EI19">
        <v>0</v>
      </c>
      <c r="EJ19">
        <v>0</v>
      </c>
      <c r="EK19">
        <v>0</v>
      </c>
      <c r="EL19">
        <v>1</v>
      </c>
      <c r="EM19">
        <v>0</v>
      </c>
      <c r="EN19">
        <v>0.5</v>
      </c>
      <c r="EO19">
        <v>0.5</v>
      </c>
      <c r="EP19">
        <v>1</v>
      </c>
      <c r="EQ19">
        <v>1</v>
      </c>
      <c r="ER19">
        <v>1</v>
      </c>
      <c r="ES19">
        <v>1</v>
      </c>
      <c r="ET19">
        <v>1</v>
      </c>
      <c r="EU19">
        <v>0</v>
      </c>
      <c r="EV19">
        <v>0.5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 t="s">
        <v>195</v>
      </c>
      <c r="FE19">
        <v>0</v>
      </c>
      <c r="FF19">
        <v>1</v>
      </c>
      <c r="FG19">
        <v>0</v>
      </c>
      <c r="FH19">
        <v>0</v>
      </c>
      <c r="FI19">
        <v>0</v>
      </c>
      <c r="FJ19">
        <v>0.5</v>
      </c>
      <c r="FK19">
        <v>0</v>
      </c>
      <c r="FL19">
        <v>1</v>
      </c>
      <c r="FM19">
        <v>0</v>
      </c>
      <c r="FN19">
        <v>0</v>
      </c>
      <c r="FO19" t="s">
        <v>195</v>
      </c>
      <c r="FP19">
        <v>0</v>
      </c>
      <c r="FQ19">
        <v>0</v>
      </c>
      <c r="FR19">
        <v>0.5</v>
      </c>
      <c r="FS19">
        <v>1</v>
      </c>
      <c r="FT19">
        <v>1</v>
      </c>
      <c r="FU19" t="s">
        <v>195</v>
      </c>
      <c r="FV19">
        <v>1</v>
      </c>
      <c r="FW19">
        <v>1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1</v>
      </c>
      <c r="GG19">
        <v>0.5</v>
      </c>
      <c r="GH19">
        <v>0.5</v>
      </c>
      <c r="GI19" s="16">
        <v>1</v>
      </c>
      <c r="GJ19">
        <f t="shared" si="0"/>
        <v>44.5</v>
      </c>
    </row>
    <row r="20" spans="1:192" x14ac:dyDescent="0.2">
      <c r="A20" t="s">
        <v>351</v>
      </c>
      <c r="B20">
        <v>429703683</v>
      </c>
      <c r="C20" t="s">
        <v>198</v>
      </c>
      <c r="D20" t="s">
        <v>197</v>
      </c>
      <c r="G20">
        <v>428</v>
      </c>
      <c r="H20">
        <v>129</v>
      </c>
      <c r="I20" t="s">
        <v>197</v>
      </c>
      <c r="J20" t="s">
        <v>199</v>
      </c>
      <c r="K20" t="s">
        <v>200</v>
      </c>
      <c r="L20">
        <v>1287</v>
      </c>
      <c r="M20">
        <v>387</v>
      </c>
      <c r="N20">
        <v>-1</v>
      </c>
      <c r="O20" t="s">
        <v>880</v>
      </c>
      <c r="P20" t="s">
        <v>192</v>
      </c>
      <c r="Q20" t="s">
        <v>881</v>
      </c>
      <c r="R20" t="s">
        <v>882</v>
      </c>
      <c r="S20" t="s">
        <v>906</v>
      </c>
      <c r="T20" t="s">
        <v>907</v>
      </c>
      <c r="U20">
        <v>4</v>
      </c>
      <c r="V20" t="s">
        <v>193</v>
      </c>
      <c r="W20">
        <v>2972</v>
      </c>
      <c r="X20">
        <v>1368</v>
      </c>
      <c r="Y20">
        <v>0</v>
      </c>
      <c r="Z20">
        <v>1</v>
      </c>
      <c r="AA20" s="26" t="s">
        <v>196</v>
      </c>
      <c r="AB20">
        <v>1</v>
      </c>
      <c r="AC20" s="26" t="s">
        <v>194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 t="s">
        <v>195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</v>
      </c>
      <c r="AX20">
        <v>0.5</v>
      </c>
      <c r="AY20" t="s">
        <v>195</v>
      </c>
      <c r="AZ20">
        <v>0</v>
      </c>
      <c r="BA20">
        <v>0</v>
      </c>
      <c r="BB20">
        <v>1</v>
      </c>
      <c r="BC20">
        <v>0</v>
      </c>
      <c r="BD20">
        <v>0</v>
      </c>
      <c r="BE20" t="s">
        <v>195</v>
      </c>
      <c r="BF20">
        <v>0</v>
      </c>
      <c r="BG20" t="s">
        <v>195</v>
      </c>
      <c r="BH20">
        <v>0</v>
      </c>
      <c r="BI20" t="s">
        <v>195</v>
      </c>
      <c r="BJ20">
        <v>0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0.5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0.5</v>
      </c>
      <c r="BZ20">
        <v>1</v>
      </c>
      <c r="CA20">
        <v>0.5</v>
      </c>
      <c r="CB20">
        <v>1</v>
      </c>
      <c r="CC20">
        <v>1</v>
      </c>
      <c r="CD20">
        <v>1</v>
      </c>
      <c r="CE20">
        <v>1</v>
      </c>
      <c r="CF20">
        <v>0.5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 t="s">
        <v>195</v>
      </c>
      <c r="DI20">
        <v>0</v>
      </c>
      <c r="DJ20">
        <v>0</v>
      </c>
      <c r="DK20">
        <v>0.5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 t="s">
        <v>195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 t="s">
        <v>195</v>
      </c>
      <c r="EC20">
        <v>0</v>
      </c>
      <c r="ED20">
        <v>1</v>
      </c>
      <c r="EE20">
        <v>0</v>
      </c>
      <c r="EF20">
        <v>0</v>
      </c>
      <c r="EG20">
        <v>0</v>
      </c>
      <c r="EH20">
        <v>0.5</v>
      </c>
      <c r="EI20">
        <v>0</v>
      </c>
      <c r="EJ20">
        <v>0</v>
      </c>
      <c r="EK20">
        <v>0</v>
      </c>
      <c r="EL20">
        <v>1</v>
      </c>
      <c r="EM20">
        <v>0</v>
      </c>
      <c r="EN20">
        <v>0.5</v>
      </c>
      <c r="EO20">
        <v>0.5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0</v>
      </c>
      <c r="EV20">
        <v>0.5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0.5</v>
      </c>
      <c r="FK20">
        <v>0</v>
      </c>
      <c r="FL20">
        <v>1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0.5</v>
      </c>
      <c r="FS20">
        <v>1</v>
      </c>
      <c r="FT20">
        <v>1</v>
      </c>
      <c r="FU20">
        <v>0</v>
      </c>
      <c r="FV20">
        <v>1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1</v>
      </c>
      <c r="GG20">
        <v>0.5</v>
      </c>
      <c r="GH20">
        <v>1</v>
      </c>
      <c r="GI20" s="16">
        <v>1</v>
      </c>
      <c r="GJ20">
        <f t="shared" si="0"/>
        <v>44.5</v>
      </c>
    </row>
    <row r="21" spans="1:192" x14ac:dyDescent="0.2">
      <c r="A21" t="s">
        <v>351</v>
      </c>
      <c r="B21">
        <v>429704119</v>
      </c>
      <c r="C21" t="s">
        <v>189</v>
      </c>
      <c r="D21" t="s">
        <v>188</v>
      </c>
      <c r="G21">
        <v>428</v>
      </c>
      <c r="H21">
        <v>275</v>
      </c>
      <c r="I21" t="s">
        <v>188</v>
      </c>
      <c r="J21" t="s">
        <v>190</v>
      </c>
      <c r="K21" t="s">
        <v>191</v>
      </c>
      <c r="L21">
        <v>1287</v>
      </c>
      <c r="M21">
        <v>823</v>
      </c>
      <c r="N21">
        <v>-1</v>
      </c>
      <c r="O21" t="s">
        <v>880</v>
      </c>
      <c r="P21" t="s">
        <v>192</v>
      </c>
      <c r="Q21" t="s">
        <v>881</v>
      </c>
      <c r="R21" t="s">
        <v>882</v>
      </c>
      <c r="S21" t="s">
        <v>908</v>
      </c>
      <c r="T21" t="s">
        <v>909</v>
      </c>
      <c r="U21">
        <v>4</v>
      </c>
      <c r="V21" t="s">
        <v>193</v>
      </c>
      <c r="W21">
        <v>2972</v>
      </c>
      <c r="X21">
        <v>1804</v>
      </c>
      <c r="Y21">
        <v>0</v>
      </c>
      <c r="Z21">
        <v>1</v>
      </c>
      <c r="AA21" s="26" t="s">
        <v>196</v>
      </c>
      <c r="AB21">
        <v>1</v>
      </c>
      <c r="AC21" s="26" t="s">
        <v>194</v>
      </c>
      <c r="AD21">
        <v>0</v>
      </c>
      <c r="AE21">
        <v>0</v>
      </c>
      <c r="AF21">
        <v>0</v>
      </c>
      <c r="AG21" t="s">
        <v>195</v>
      </c>
      <c r="AH21">
        <v>0</v>
      </c>
      <c r="AI21">
        <v>0</v>
      </c>
      <c r="AJ21" t="s">
        <v>195</v>
      </c>
      <c r="AK21">
        <v>0</v>
      </c>
      <c r="AL21">
        <v>0</v>
      </c>
      <c r="AM21" t="s">
        <v>195</v>
      </c>
      <c r="AN21" t="s">
        <v>195</v>
      </c>
      <c r="AO21">
        <v>0</v>
      </c>
      <c r="AP21">
        <v>0</v>
      </c>
      <c r="AQ21" t="s">
        <v>195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0</v>
      </c>
      <c r="AZ21">
        <v>0</v>
      </c>
      <c r="BA21" t="s">
        <v>195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 t="s">
        <v>195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0.5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0.5</v>
      </c>
      <c r="BZ21">
        <v>1</v>
      </c>
      <c r="CA21">
        <v>0.5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0.5</v>
      </c>
      <c r="EE21">
        <v>0</v>
      </c>
      <c r="EF21">
        <v>0</v>
      </c>
      <c r="EG21">
        <v>0</v>
      </c>
      <c r="EH21">
        <v>0.5</v>
      </c>
      <c r="EI21">
        <v>0</v>
      </c>
      <c r="EJ21">
        <v>0</v>
      </c>
      <c r="EK21">
        <v>0</v>
      </c>
      <c r="EL21">
        <v>0.5</v>
      </c>
      <c r="EM21">
        <v>0</v>
      </c>
      <c r="EN21">
        <v>0.5</v>
      </c>
      <c r="EO21">
        <v>0.5</v>
      </c>
      <c r="EP21">
        <v>1</v>
      </c>
      <c r="EQ21">
        <v>1</v>
      </c>
      <c r="ER21">
        <v>1</v>
      </c>
      <c r="ES21">
        <v>1</v>
      </c>
      <c r="ET21">
        <v>0.5</v>
      </c>
      <c r="EU21">
        <v>0</v>
      </c>
      <c r="EV21">
        <v>0.5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0.5</v>
      </c>
      <c r="FG21">
        <v>0</v>
      </c>
      <c r="FH21">
        <v>0</v>
      </c>
      <c r="FI21">
        <v>0</v>
      </c>
      <c r="FJ21">
        <v>0.5</v>
      </c>
      <c r="FK21">
        <v>0</v>
      </c>
      <c r="FL21">
        <v>1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0.5</v>
      </c>
      <c r="FS21">
        <v>1</v>
      </c>
      <c r="FT21">
        <v>1</v>
      </c>
      <c r="FU21">
        <v>0</v>
      </c>
      <c r="FV21">
        <v>1</v>
      </c>
      <c r="FW21">
        <v>1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 t="s">
        <v>195</v>
      </c>
      <c r="GG21">
        <v>0.5</v>
      </c>
      <c r="GH21">
        <v>1</v>
      </c>
      <c r="GI21" s="16">
        <v>1</v>
      </c>
      <c r="GJ21">
        <f t="shared" si="0"/>
        <v>42</v>
      </c>
    </row>
    <row r="22" spans="1:192" x14ac:dyDescent="0.2">
      <c r="A22" t="s">
        <v>351</v>
      </c>
      <c r="B22">
        <v>429704120</v>
      </c>
      <c r="C22" t="s">
        <v>197</v>
      </c>
      <c r="D22" t="s">
        <v>198</v>
      </c>
      <c r="G22">
        <v>428</v>
      </c>
      <c r="H22">
        <v>275</v>
      </c>
      <c r="I22" t="s">
        <v>198</v>
      </c>
      <c r="J22" t="s">
        <v>190</v>
      </c>
      <c r="K22" t="s">
        <v>191</v>
      </c>
      <c r="L22">
        <v>1287</v>
      </c>
      <c r="M22">
        <v>824</v>
      </c>
      <c r="N22">
        <v>-1</v>
      </c>
      <c r="O22" t="s">
        <v>880</v>
      </c>
      <c r="P22" t="s">
        <v>192</v>
      </c>
      <c r="Q22" t="s">
        <v>881</v>
      </c>
      <c r="R22" t="s">
        <v>882</v>
      </c>
      <c r="S22" t="s">
        <v>910</v>
      </c>
      <c r="T22" t="s">
        <v>911</v>
      </c>
      <c r="U22">
        <v>4</v>
      </c>
      <c r="V22" t="s">
        <v>193</v>
      </c>
      <c r="W22">
        <v>2972</v>
      </c>
      <c r="X22">
        <v>1805</v>
      </c>
      <c r="Y22">
        <v>0</v>
      </c>
      <c r="Z22">
        <v>1</v>
      </c>
      <c r="AA22" s="26" t="s">
        <v>196</v>
      </c>
      <c r="AB22">
        <v>1</v>
      </c>
      <c r="AC22" s="26" t="s">
        <v>194</v>
      </c>
      <c r="AD22">
        <v>0</v>
      </c>
      <c r="AE22">
        <v>0</v>
      </c>
      <c r="AF22">
        <v>0</v>
      </c>
      <c r="AG22" t="s">
        <v>195</v>
      </c>
      <c r="AH22">
        <v>0</v>
      </c>
      <c r="AI22">
        <v>0</v>
      </c>
      <c r="AJ22" t="s">
        <v>195</v>
      </c>
      <c r="AK22">
        <v>0</v>
      </c>
      <c r="AL22">
        <v>0</v>
      </c>
      <c r="AM22" t="s">
        <v>195</v>
      </c>
      <c r="AN22" t="s">
        <v>195</v>
      </c>
      <c r="AO22">
        <v>0</v>
      </c>
      <c r="AP22" t="s">
        <v>195</v>
      </c>
      <c r="AQ22" t="s">
        <v>195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 t="s">
        <v>195</v>
      </c>
      <c r="AZ22">
        <v>0</v>
      </c>
      <c r="BA22" t="s">
        <v>195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 t="s">
        <v>195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0.5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0.5</v>
      </c>
      <c r="BZ22">
        <v>1</v>
      </c>
      <c r="CA22">
        <v>0.5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0.5</v>
      </c>
      <c r="EE22">
        <v>0</v>
      </c>
      <c r="EF22">
        <v>0</v>
      </c>
      <c r="EG22">
        <v>0</v>
      </c>
      <c r="EH22">
        <v>0.5</v>
      </c>
      <c r="EI22">
        <v>0</v>
      </c>
      <c r="EJ22">
        <v>0</v>
      </c>
      <c r="EK22">
        <v>0</v>
      </c>
      <c r="EL22">
        <v>0.5</v>
      </c>
      <c r="EM22">
        <v>0</v>
      </c>
      <c r="EN22">
        <v>0.5</v>
      </c>
      <c r="EO22">
        <v>0.5</v>
      </c>
      <c r="EP22">
        <v>1</v>
      </c>
      <c r="EQ22">
        <v>1</v>
      </c>
      <c r="ER22">
        <v>1</v>
      </c>
      <c r="ES22">
        <v>1</v>
      </c>
      <c r="ET22">
        <v>0.5</v>
      </c>
      <c r="EU22">
        <v>0</v>
      </c>
      <c r="EV22">
        <v>0.5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0.5</v>
      </c>
      <c r="FG22">
        <v>0</v>
      </c>
      <c r="FH22">
        <v>0</v>
      </c>
      <c r="FI22">
        <v>0</v>
      </c>
      <c r="FJ22">
        <v>0.5</v>
      </c>
      <c r="FK22">
        <v>0</v>
      </c>
      <c r="FL22">
        <v>1</v>
      </c>
      <c r="FM22">
        <v>0</v>
      </c>
      <c r="FN22">
        <v>0</v>
      </c>
      <c r="FO22">
        <v>0</v>
      </c>
      <c r="FP22">
        <v>0</v>
      </c>
      <c r="FQ22" t="s">
        <v>195</v>
      </c>
      <c r="FR22">
        <v>0.5</v>
      </c>
      <c r="FS22">
        <v>1</v>
      </c>
      <c r="FT22">
        <v>1</v>
      </c>
      <c r="FU22">
        <v>0</v>
      </c>
      <c r="FV22">
        <v>1</v>
      </c>
      <c r="FW22">
        <v>1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 t="s">
        <v>195</v>
      </c>
      <c r="GG22">
        <v>0.5</v>
      </c>
      <c r="GH22">
        <v>1</v>
      </c>
      <c r="GI22" s="16">
        <v>1</v>
      </c>
      <c r="GJ22">
        <f t="shared" si="0"/>
        <v>42</v>
      </c>
    </row>
    <row r="23" spans="1:192" x14ac:dyDescent="0.2">
      <c r="A23" t="s">
        <v>351</v>
      </c>
      <c r="B23">
        <v>429704143</v>
      </c>
      <c r="C23" t="s">
        <v>189</v>
      </c>
      <c r="D23" t="s">
        <v>188</v>
      </c>
      <c r="G23">
        <v>428</v>
      </c>
      <c r="H23">
        <v>283</v>
      </c>
      <c r="I23" t="s">
        <v>188</v>
      </c>
      <c r="J23" t="s">
        <v>190</v>
      </c>
      <c r="K23" t="s">
        <v>191</v>
      </c>
      <c r="L23">
        <v>1287</v>
      </c>
      <c r="M23">
        <v>847</v>
      </c>
      <c r="N23">
        <v>-1</v>
      </c>
      <c r="O23" t="s">
        <v>880</v>
      </c>
      <c r="P23" t="s">
        <v>192</v>
      </c>
      <c r="Q23" t="s">
        <v>881</v>
      </c>
      <c r="R23" t="s">
        <v>882</v>
      </c>
      <c r="S23" t="s">
        <v>912</v>
      </c>
      <c r="T23" t="s">
        <v>913</v>
      </c>
      <c r="U23">
        <v>4</v>
      </c>
      <c r="V23" t="s">
        <v>193</v>
      </c>
      <c r="W23">
        <v>2972</v>
      </c>
      <c r="X23">
        <v>1828</v>
      </c>
      <c r="Y23">
        <v>0</v>
      </c>
      <c r="Z23">
        <v>1</v>
      </c>
      <c r="AA23" s="26" t="s">
        <v>196</v>
      </c>
      <c r="AB23">
        <v>1</v>
      </c>
      <c r="AC23" s="26" t="s">
        <v>194</v>
      </c>
      <c r="AD23">
        <v>0</v>
      </c>
      <c r="AE23">
        <v>0</v>
      </c>
      <c r="AF23">
        <v>0</v>
      </c>
      <c r="AG23" t="s">
        <v>195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 t="s">
        <v>195</v>
      </c>
      <c r="AO23">
        <v>0</v>
      </c>
      <c r="AP23" t="s">
        <v>195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  <c r="AZ23" t="s">
        <v>195</v>
      </c>
      <c r="BA23" t="s">
        <v>195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 t="s">
        <v>195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0.5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0.5</v>
      </c>
      <c r="BZ23">
        <v>1</v>
      </c>
      <c r="CA23">
        <v>0.5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1</v>
      </c>
      <c r="EE23">
        <v>0</v>
      </c>
      <c r="EF23">
        <v>0</v>
      </c>
      <c r="EG23">
        <v>0</v>
      </c>
      <c r="EH23">
        <v>0.5</v>
      </c>
      <c r="EI23">
        <v>0</v>
      </c>
      <c r="EJ23">
        <v>0</v>
      </c>
      <c r="EK23">
        <v>0</v>
      </c>
      <c r="EL23">
        <v>1</v>
      </c>
      <c r="EM23">
        <v>0</v>
      </c>
      <c r="EN23">
        <v>0.5</v>
      </c>
      <c r="EO23">
        <v>0.5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0</v>
      </c>
      <c r="EV23">
        <v>0.5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1</v>
      </c>
      <c r="FG23">
        <v>0</v>
      </c>
      <c r="FH23">
        <v>0</v>
      </c>
      <c r="FI23">
        <v>0</v>
      </c>
      <c r="FJ23">
        <v>0.5</v>
      </c>
      <c r="FK23">
        <v>0</v>
      </c>
      <c r="FL23">
        <v>1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0.5</v>
      </c>
      <c r="FS23">
        <v>1</v>
      </c>
      <c r="FT23">
        <v>1</v>
      </c>
      <c r="FU23">
        <v>0</v>
      </c>
      <c r="FV23">
        <v>1</v>
      </c>
      <c r="FW23">
        <v>1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0.5</v>
      </c>
      <c r="GG23">
        <v>0.5</v>
      </c>
      <c r="GH23">
        <v>1</v>
      </c>
      <c r="GI23" s="16">
        <v>1</v>
      </c>
      <c r="GJ23">
        <f t="shared" si="0"/>
        <v>44.5</v>
      </c>
    </row>
    <row r="24" spans="1:192" x14ac:dyDescent="0.2">
      <c r="A24" t="s">
        <v>351</v>
      </c>
      <c r="B24">
        <v>429704228</v>
      </c>
      <c r="C24" t="s">
        <v>188</v>
      </c>
      <c r="D24" t="s">
        <v>197</v>
      </c>
      <c r="G24">
        <v>428</v>
      </c>
      <c r="H24">
        <v>311</v>
      </c>
      <c r="I24" t="s">
        <v>197</v>
      </c>
      <c r="J24" t="s">
        <v>190</v>
      </c>
      <c r="K24" t="s">
        <v>191</v>
      </c>
      <c r="L24">
        <v>1287</v>
      </c>
      <c r="M24">
        <v>932</v>
      </c>
      <c r="N24">
        <v>-1</v>
      </c>
      <c r="O24" t="s">
        <v>880</v>
      </c>
      <c r="P24" t="s">
        <v>192</v>
      </c>
      <c r="Q24" t="s">
        <v>881</v>
      </c>
      <c r="R24" t="s">
        <v>882</v>
      </c>
      <c r="S24" t="s">
        <v>914</v>
      </c>
      <c r="T24" t="s">
        <v>915</v>
      </c>
      <c r="U24">
        <v>4</v>
      </c>
      <c r="V24" t="s">
        <v>193</v>
      </c>
      <c r="W24">
        <v>2972</v>
      </c>
      <c r="X24">
        <v>1913</v>
      </c>
      <c r="Y24">
        <v>0</v>
      </c>
      <c r="Z24">
        <v>1</v>
      </c>
      <c r="AA24" s="26" t="s">
        <v>196</v>
      </c>
      <c r="AB24">
        <v>1</v>
      </c>
      <c r="AC24" s="26" t="s">
        <v>194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 t="s">
        <v>195</v>
      </c>
      <c r="BJ24">
        <v>0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0.5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0.5</v>
      </c>
      <c r="BZ24">
        <v>1</v>
      </c>
      <c r="CA24">
        <v>0.5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1</v>
      </c>
      <c r="EE24">
        <v>0</v>
      </c>
      <c r="EF24">
        <v>0</v>
      </c>
      <c r="EG24">
        <v>0</v>
      </c>
      <c r="EH24">
        <v>0.5</v>
      </c>
      <c r="EI24">
        <v>0</v>
      </c>
      <c r="EJ24">
        <v>0</v>
      </c>
      <c r="EK24">
        <v>0</v>
      </c>
      <c r="EL24">
        <v>1</v>
      </c>
      <c r="EM24">
        <v>0</v>
      </c>
      <c r="EN24">
        <v>0.5</v>
      </c>
      <c r="EO24">
        <v>0.5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0</v>
      </c>
      <c r="EV24">
        <v>0.5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1</v>
      </c>
      <c r="FG24">
        <v>0</v>
      </c>
      <c r="FH24">
        <v>0</v>
      </c>
      <c r="FI24">
        <v>0</v>
      </c>
      <c r="FJ24">
        <v>0.5</v>
      </c>
      <c r="FK24">
        <v>0</v>
      </c>
      <c r="FL24">
        <v>1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0.5</v>
      </c>
      <c r="FS24">
        <v>1</v>
      </c>
      <c r="FT24">
        <v>1</v>
      </c>
      <c r="FU24">
        <v>0</v>
      </c>
      <c r="FV24">
        <v>1</v>
      </c>
      <c r="FW24">
        <v>1</v>
      </c>
      <c r="FX24">
        <v>0</v>
      </c>
      <c r="FY24">
        <v>0</v>
      </c>
      <c r="FZ24">
        <v>0</v>
      </c>
      <c r="GA24">
        <v>0</v>
      </c>
      <c r="GB24" t="s">
        <v>195</v>
      </c>
      <c r="GC24">
        <v>0</v>
      </c>
      <c r="GD24">
        <v>0</v>
      </c>
      <c r="GE24">
        <v>0</v>
      </c>
      <c r="GF24">
        <v>1</v>
      </c>
      <c r="GG24">
        <v>0.5</v>
      </c>
      <c r="GH24">
        <v>1</v>
      </c>
      <c r="GI24" s="16">
        <v>1</v>
      </c>
      <c r="GJ24">
        <f t="shared" si="0"/>
        <v>45</v>
      </c>
    </row>
    <row r="25" spans="1:192" x14ac:dyDescent="0.2">
      <c r="A25" t="s">
        <v>351</v>
      </c>
      <c r="B25">
        <v>429704237</v>
      </c>
      <c r="C25" t="s">
        <v>197</v>
      </c>
      <c r="D25" t="s">
        <v>198</v>
      </c>
      <c r="G25">
        <v>428</v>
      </c>
      <c r="H25">
        <v>314</v>
      </c>
      <c r="I25" t="s">
        <v>198</v>
      </c>
      <c r="J25" t="s">
        <v>190</v>
      </c>
      <c r="K25" t="s">
        <v>191</v>
      </c>
      <c r="L25">
        <v>1287</v>
      </c>
      <c r="M25">
        <v>941</v>
      </c>
      <c r="N25">
        <v>-1</v>
      </c>
      <c r="O25" t="s">
        <v>880</v>
      </c>
      <c r="P25" t="s">
        <v>192</v>
      </c>
      <c r="Q25" t="s">
        <v>881</v>
      </c>
      <c r="R25" t="s">
        <v>882</v>
      </c>
      <c r="S25" t="s">
        <v>916</v>
      </c>
      <c r="T25" t="s">
        <v>917</v>
      </c>
      <c r="U25">
        <v>4</v>
      </c>
      <c r="V25" t="s">
        <v>193</v>
      </c>
      <c r="W25">
        <v>2972</v>
      </c>
      <c r="X25">
        <v>1922</v>
      </c>
      <c r="Y25">
        <v>0</v>
      </c>
      <c r="Z25">
        <v>1</v>
      </c>
      <c r="AA25" s="26" t="s">
        <v>194</v>
      </c>
      <c r="AB25">
        <v>1</v>
      </c>
      <c r="AC25" s="26" t="s">
        <v>196</v>
      </c>
      <c r="AD25">
        <v>0</v>
      </c>
      <c r="AE25">
        <v>0</v>
      </c>
      <c r="AF25">
        <v>0</v>
      </c>
      <c r="AG25">
        <v>0</v>
      </c>
      <c r="AH25" t="s">
        <v>195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0.5</v>
      </c>
      <c r="AT25">
        <v>0.5</v>
      </c>
      <c r="AU25">
        <v>1</v>
      </c>
      <c r="AV25">
        <v>0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0</v>
      </c>
      <c r="BF25">
        <v>0.5</v>
      </c>
      <c r="BG25">
        <v>1</v>
      </c>
      <c r="BH25">
        <v>0</v>
      </c>
      <c r="BI25">
        <v>0.5</v>
      </c>
      <c r="BJ25">
        <v>0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0.5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0</v>
      </c>
      <c r="CJ25">
        <v>0</v>
      </c>
      <c r="CK25">
        <v>0.5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0.5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1</v>
      </c>
      <c r="DH25">
        <v>1</v>
      </c>
      <c r="DI25">
        <v>0</v>
      </c>
      <c r="DJ25">
        <v>0.5</v>
      </c>
      <c r="DK25">
        <v>1</v>
      </c>
      <c r="DL25">
        <v>1</v>
      </c>
      <c r="DM25">
        <v>0.5</v>
      </c>
      <c r="DN25">
        <v>1</v>
      </c>
      <c r="DO25">
        <v>1</v>
      </c>
      <c r="DP25">
        <v>1</v>
      </c>
      <c r="DQ25">
        <v>1</v>
      </c>
      <c r="DR25">
        <v>0</v>
      </c>
      <c r="DS25">
        <v>0.5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1</v>
      </c>
      <c r="EH25">
        <v>0.5</v>
      </c>
      <c r="EI25">
        <v>1</v>
      </c>
      <c r="EJ25">
        <v>1</v>
      </c>
      <c r="EK25">
        <v>0.5</v>
      </c>
      <c r="EL25">
        <v>1</v>
      </c>
      <c r="EM25">
        <v>0</v>
      </c>
      <c r="EN25">
        <v>0.5</v>
      </c>
      <c r="EO25">
        <v>1</v>
      </c>
      <c r="EP25">
        <v>1</v>
      </c>
      <c r="EQ25">
        <v>1</v>
      </c>
      <c r="ER25">
        <v>1</v>
      </c>
      <c r="ES25">
        <v>1</v>
      </c>
      <c r="ET25">
        <v>0.5</v>
      </c>
      <c r="EU25">
        <v>1</v>
      </c>
      <c r="EV25">
        <v>0.5</v>
      </c>
      <c r="EW25">
        <v>0.5</v>
      </c>
      <c r="EX25">
        <v>0</v>
      </c>
      <c r="EY25">
        <v>0</v>
      </c>
      <c r="EZ25">
        <v>1</v>
      </c>
      <c r="FA25">
        <v>0.5</v>
      </c>
      <c r="FB25">
        <v>1</v>
      </c>
      <c r="FC25">
        <v>1</v>
      </c>
      <c r="FD25">
        <v>1</v>
      </c>
      <c r="FE25">
        <v>0.5</v>
      </c>
      <c r="FF25">
        <v>1</v>
      </c>
      <c r="FG25">
        <v>1</v>
      </c>
      <c r="FH25">
        <v>1</v>
      </c>
      <c r="FI25">
        <v>0</v>
      </c>
      <c r="FJ25">
        <v>0.5</v>
      </c>
      <c r="FK25">
        <v>1</v>
      </c>
      <c r="FL25">
        <v>1</v>
      </c>
      <c r="FM25">
        <v>1</v>
      </c>
      <c r="FN25">
        <v>0.5</v>
      </c>
      <c r="FO25">
        <v>0.5</v>
      </c>
      <c r="FP25">
        <v>1</v>
      </c>
      <c r="FQ25">
        <v>0.5</v>
      </c>
      <c r="FR25">
        <v>1</v>
      </c>
      <c r="FS25">
        <v>1</v>
      </c>
      <c r="FT25">
        <v>1</v>
      </c>
      <c r="FU25">
        <v>0.5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0.5</v>
      </c>
      <c r="GB25" t="s">
        <v>195</v>
      </c>
      <c r="GC25">
        <v>0</v>
      </c>
      <c r="GD25">
        <v>0.5</v>
      </c>
      <c r="GE25">
        <v>1</v>
      </c>
      <c r="GF25">
        <v>1</v>
      </c>
      <c r="GG25">
        <v>0.5</v>
      </c>
      <c r="GH25">
        <v>1</v>
      </c>
      <c r="GI25" s="16">
        <v>1</v>
      </c>
      <c r="GJ25">
        <f t="shared" si="0"/>
        <v>94</v>
      </c>
    </row>
    <row r="26" spans="1:192" x14ac:dyDescent="0.2">
      <c r="A26" t="s">
        <v>351</v>
      </c>
      <c r="B26">
        <v>429704420</v>
      </c>
      <c r="C26" t="s">
        <v>198</v>
      </c>
      <c r="D26" t="s">
        <v>197</v>
      </c>
      <c r="G26">
        <v>428</v>
      </c>
      <c r="H26">
        <v>375</v>
      </c>
      <c r="I26" t="s">
        <v>197</v>
      </c>
      <c r="J26" t="s">
        <v>190</v>
      </c>
      <c r="K26" t="s">
        <v>191</v>
      </c>
      <c r="L26">
        <v>1287</v>
      </c>
      <c r="M26">
        <v>1124</v>
      </c>
      <c r="N26">
        <v>-1</v>
      </c>
      <c r="O26" t="s">
        <v>880</v>
      </c>
      <c r="P26" t="s">
        <v>192</v>
      </c>
      <c r="Q26" t="s">
        <v>881</v>
      </c>
      <c r="R26" t="s">
        <v>882</v>
      </c>
      <c r="S26" t="s">
        <v>918</v>
      </c>
      <c r="T26" t="s">
        <v>919</v>
      </c>
      <c r="U26">
        <v>4</v>
      </c>
      <c r="V26" t="s">
        <v>193</v>
      </c>
      <c r="W26">
        <v>2972</v>
      </c>
      <c r="X26">
        <v>2105</v>
      </c>
      <c r="Y26">
        <v>0</v>
      </c>
      <c r="Z26">
        <v>1</v>
      </c>
      <c r="AA26" s="26" t="s">
        <v>196</v>
      </c>
      <c r="AB26">
        <v>1</v>
      </c>
      <c r="AC26" s="26" t="s">
        <v>194</v>
      </c>
      <c r="AD26">
        <v>0</v>
      </c>
      <c r="AE26">
        <v>0</v>
      </c>
      <c r="AF26" t="s">
        <v>195</v>
      </c>
      <c r="AG26" t="s">
        <v>195</v>
      </c>
      <c r="AH26" t="s">
        <v>195</v>
      </c>
      <c r="AI26">
        <v>0</v>
      </c>
      <c r="AJ26" t="s">
        <v>195</v>
      </c>
      <c r="AK26">
        <v>0</v>
      </c>
      <c r="AL26">
        <v>0</v>
      </c>
      <c r="AM26" t="s">
        <v>195</v>
      </c>
      <c r="AN26">
        <v>0</v>
      </c>
      <c r="AO26">
        <v>0</v>
      </c>
      <c r="AP26">
        <v>0</v>
      </c>
      <c r="AQ26" t="s">
        <v>195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0</v>
      </c>
      <c r="BE26" t="s">
        <v>195</v>
      </c>
      <c r="BF26">
        <v>0</v>
      </c>
      <c r="BG26" t="s">
        <v>195</v>
      </c>
      <c r="BH26">
        <v>0</v>
      </c>
      <c r="BI26">
        <v>0</v>
      </c>
      <c r="BJ26">
        <v>0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0.5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0.5</v>
      </c>
      <c r="BZ26">
        <v>1</v>
      </c>
      <c r="CA26">
        <v>0.5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0.5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0.5</v>
      </c>
      <c r="DR26">
        <v>0</v>
      </c>
      <c r="DS26">
        <v>0</v>
      </c>
      <c r="DT26">
        <v>0.5</v>
      </c>
      <c r="DU26" t="s">
        <v>195</v>
      </c>
      <c r="DV26">
        <v>0</v>
      </c>
      <c r="DW26">
        <v>0</v>
      </c>
      <c r="DX26">
        <v>0</v>
      </c>
      <c r="DY26">
        <v>0</v>
      </c>
      <c r="DZ26">
        <v>0.5</v>
      </c>
      <c r="EA26">
        <v>0</v>
      </c>
      <c r="EB26">
        <v>0.5</v>
      </c>
      <c r="EC26">
        <v>0</v>
      </c>
      <c r="ED26">
        <v>1</v>
      </c>
      <c r="EE26">
        <v>0.5</v>
      </c>
      <c r="EF26">
        <v>0</v>
      </c>
      <c r="EG26">
        <v>0</v>
      </c>
      <c r="EH26">
        <v>0.5</v>
      </c>
      <c r="EI26">
        <v>0.5</v>
      </c>
      <c r="EJ26">
        <v>0</v>
      </c>
      <c r="EK26">
        <v>0</v>
      </c>
      <c r="EL26">
        <v>1</v>
      </c>
      <c r="EM26">
        <v>0</v>
      </c>
      <c r="EN26">
        <v>0.5</v>
      </c>
      <c r="EO26">
        <v>0.5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0</v>
      </c>
      <c r="EV26">
        <v>0.5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0.5</v>
      </c>
      <c r="FC26">
        <v>0.5</v>
      </c>
      <c r="FD26">
        <v>0</v>
      </c>
      <c r="FE26">
        <v>0</v>
      </c>
      <c r="FF26">
        <v>1</v>
      </c>
      <c r="FG26">
        <v>0</v>
      </c>
      <c r="FH26">
        <v>0</v>
      </c>
      <c r="FI26">
        <v>0</v>
      </c>
      <c r="FJ26">
        <v>0.5</v>
      </c>
      <c r="FK26">
        <v>0.5</v>
      </c>
      <c r="FL26">
        <v>1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0.5</v>
      </c>
      <c r="FS26">
        <v>1</v>
      </c>
      <c r="FT26">
        <v>1</v>
      </c>
      <c r="FU26" t="s">
        <v>195</v>
      </c>
      <c r="FV26">
        <v>1</v>
      </c>
      <c r="FW26">
        <v>1</v>
      </c>
      <c r="FX26">
        <v>0.5</v>
      </c>
      <c r="FY26">
        <v>0.5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1</v>
      </c>
      <c r="GG26">
        <v>0.5</v>
      </c>
      <c r="GH26">
        <v>1</v>
      </c>
      <c r="GI26" s="16">
        <v>1</v>
      </c>
      <c r="GJ26">
        <f t="shared" si="0"/>
        <v>51</v>
      </c>
    </row>
    <row r="27" spans="1:192" x14ac:dyDescent="0.2">
      <c r="A27" t="s">
        <v>351</v>
      </c>
      <c r="B27">
        <v>429704912</v>
      </c>
      <c r="C27" t="s">
        <v>188</v>
      </c>
      <c r="D27" t="s">
        <v>189</v>
      </c>
      <c r="G27">
        <v>-1</v>
      </c>
      <c r="H27">
        <v>-1</v>
      </c>
      <c r="I27" t="s">
        <v>189</v>
      </c>
      <c r="J27" t="s">
        <v>206</v>
      </c>
      <c r="K27" t="s">
        <v>202</v>
      </c>
      <c r="L27">
        <v>-1</v>
      </c>
      <c r="M27">
        <v>-1</v>
      </c>
      <c r="N27">
        <v>329</v>
      </c>
      <c r="O27" t="s">
        <v>880</v>
      </c>
      <c r="P27" t="s">
        <v>192</v>
      </c>
      <c r="Q27" t="s">
        <v>881</v>
      </c>
      <c r="R27" t="s">
        <v>882</v>
      </c>
      <c r="S27" t="s">
        <v>920</v>
      </c>
      <c r="U27">
        <v>4</v>
      </c>
      <c r="V27" t="s">
        <v>193</v>
      </c>
      <c r="W27">
        <v>-1</v>
      </c>
      <c r="X27">
        <v>-1</v>
      </c>
      <c r="Y27">
        <v>0</v>
      </c>
      <c r="Z27">
        <v>1</v>
      </c>
      <c r="AA27" s="26" t="s">
        <v>196</v>
      </c>
      <c r="AB27">
        <v>1</v>
      </c>
      <c r="AC27" s="26" t="s">
        <v>194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 t="s">
        <v>195</v>
      </c>
      <c r="AK27" t="s">
        <v>195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195</v>
      </c>
      <c r="BI27">
        <v>0</v>
      </c>
      <c r="BJ27">
        <v>0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0.5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0.5</v>
      </c>
      <c r="BZ27">
        <v>1</v>
      </c>
      <c r="CA27">
        <v>0.5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 t="s">
        <v>195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 t="s">
        <v>195</v>
      </c>
      <c r="ED27">
        <v>1</v>
      </c>
      <c r="EE27">
        <v>0</v>
      </c>
      <c r="EF27">
        <v>0</v>
      </c>
      <c r="EG27">
        <v>0</v>
      </c>
      <c r="EH27">
        <v>0.5</v>
      </c>
      <c r="EI27">
        <v>0</v>
      </c>
      <c r="EJ27">
        <v>0</v>
      </c>
      <c r="EK27">
        <v>0</v>
      </c>
      <c r="EL27">
        <v>1</v>
      </c>
      <c r="EM27">
        <v>0</v>
      </c>
      <c r="EN27">
        <v>0.5</v>
      </c>
      <c r="EO27">
        <v>0.5</v>
      </c>
      <c r="EP27">
        <v>1</v>
      </c>
      <c r="EQ27">
        <v>1</v>
      </c>
      <c r="ER27">
        <v>1</v>
      </c>
      <c r="ES27">
        <v>1</v>
      </c>
      <c r="ET27">
        <v>1</v>
      </c>
      <c r="EU27">
        <v>0</v>
      </c>
      <c r="EV27">
        <v>0.5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 t="s">
        <v>195</v>
      </c>
      <c r="FD27">
        <v>0</v>
      </c>
      <c r="FE27">
        <v>0</v>
      </c>
      <c r="FF27">
        <v>1</v>
      </c>
      <c r="FG27">
        <v>0</v>
      </c>
      <c r="FH27">
        <v>0</v>
      </c>
      <c r="FI27">
        <v>0</v>
      </c>
      <c r="FJ27">
        <v>0.5</v>
      </c>
      <c r="FK27">
        <v>0</v>
      </c>
      <c r="FL27">
        <v>1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1</v>
      </c>
      <c r="FT27" t="s">
        <v>195</v>
      </c>
      <c r="FU27">
        <v>0</v>
      </c>
      <c r="FV27">
        <v>1</v>
      </c>
      <c r="FW27">
        <v>1</v>
      </c>
      <c r="FX27">
        <v>0</v>
      </c>
      <c r="FY27">
        <v>0</v>
      </c>
      <c r="FZ27">
        <v>0</v>
      </c>
      <c r="GA27">
        <v>0</v>
      </c>
      <c r="GB27" t="s">
        <v>195</v>
      </c>
      <c r="GC27">
        <v>0</v>
      </c>
      <c r="GD27">
        <v>0</v>
      </c>
      <c r="GE27">
        <v>0</v>
      </c>
      <c r="GF27">
        <v>1</v>
      </c>
      <c r="GG27">
        <v>0.5</v>
      </c>
      <c r="GH27">
        <v>1</v>
      </c>
      <c r="GI27" s="16">
        <v>1</v>
      </c>
      <c r="GJ27">
        <f t="shared" si="0"/>
        <v>43.5</v>
      </c>
    </row>
    <row r="28" spans="1:192" x14ac:dyDescent="0.2">
      <c r="A28" t="s">
        <v>351</v>
      </c>
      <c r="B28">
        <v>429704994</v>
      </c>
      <c r="C28" t="s">
        <v>197</v>
      </c>
      <c r="D28" t="s">
        <v>188</v>
      </c>
      <c r="G28">
        <v>-1</v>
      </c>
      <c r="H28">
        <v>-1</v>
      </c>
      <c r="I28" t="s">
        <v>188</v>
      </c>
      <c r="J28" t="s">
        <v>206</v>
      </c>
      <c r="K28" t="s">
        <v>202</v>
      </c>
      <c r="L28">
        <v>-1</v>
      </c>
      <c r="M28">
        <v>-1</v>
      </c>
      <c r="N28">
        <v>411</v>
      </c>
      <c r="O28" t="s">
        <v>880</v>
      </c>
      <c r="P28" t="s">
        <v>192</v>
      </c>
      <c r="Q28" t="s">
        <v>881</v>
      </c>
      <c r="R28" t="s">
        <v>882</v>
      </c>
      <c r="S28" t="s">
        <v>921</v>
      </c>
      <c r="U28">
        <v>4</v>
      </c>
      <c r="V28" t="s">
        <v>193</v>
      </c>
      <c r="W28">
        <v>-1</v>
      </c>
      <c r="X28">
        <v>-1</v>
      </c>
      <c r="Y28">
        <v>0</v>
      </c>
      <c r="Z28">
        <v>1</v>
      </c>
      <c r="AA28" s="26" t="s">
        <v>196</v>
      </c>
      <c r="AB28">
        <v>1</v>
      </c>
      <c r="AC28" s="26" t="s">
        <v>194</v>
      </c>
      <c r="AD28">
        <v>0</v>
      </c>
      <c r="AE28">
        <v>0</v>
      </c>
      <c r="AF28">
        <v>0</v>
      </c>
      <c r="AG28">
        <v>0</v>
      </c>
      <c r="AH28" t="s">
        <v>195</v>
      </c>
      <c r="AI28">
        <v>0</v>
      </c>
      <c r="AJ28" t="s">
        <v>195</v>
      </c>
      <c r="AK28">
        <v>0</v>
      </c>
      <c r="AL28">
        <v>0</v>
      </c>
      <c r="AM28" t="s">
        <v>195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 t="s">
        <v>195</v>
      </c>
      <c r="BI28">
        <v>0</v>
      </c>
      <c r="BJ28">
        <v>0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0.5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0.5</v>
      </c>
      <c r="BZ28">
        <v>1</v>
      </c>
      <c r="CA28">
        <v>0.5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 t="s">
        <v>195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 t="s">
        <v>195</v>
      </c>
      <c r="ED28">
        <v>1</v>
      </c>
      <c r="EE28">
        <v>0</v>
      </c>
      <c r="EF28">
        <v>0</v>
      </c>
      <c r="EG28">
        <v>0</v>
      </c>
      <c r="EH28">
        <v>0.5</v>
      </c>
      <c r="EI28">
        <v>0</v>
      </c>
      <c r="EJ28">
        <v>0</v>
      </c>
      <c r="EK28">
        <v>0</v>
      </c>
      <c r="EL28">
        <v>1</v>
      </c>
      <c r="EM28">
        <v>0</v>
      </c>
      <c r="EN28">
        <v>0.5</v>
      </c>
      <c r="EO28">
        <v>0.5</v>
      </c>
      <c r="EP28">
        <v>1</v>
      </c>
      <c r="EQ28">
        <v>1</v>
      </c>
      <c r="ER28">
        <v>1</v>
      </c>
      <c r="ES28">
        <v>1</v>
      </c>
      <c r="ET28">
        <v>1</v>
      </c>
      <c r="EU28">
        <v>0</v>
      </c>
      <c r="EV28">
        <v>0.5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1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1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0.5</v>
      </c>
      <c r="FS28">
        <v>0.5</v>
      </c>
      <c r="FT28">
        <v>1</v>
      </c>
      <c r="FU28">
        <v>0</v>
      </c>
      <c r="FV28">
        <v>1</v>
      </c>
      <c r="FW28">
        <v>0.5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1</v>
      </c>
      <c r="GG28">
        <v>0.5</v>
      </c>
      <c r="GH28">
        <v>1</v>
      </c>
      <c r="GI28" s="19">
        <v>1</v>
      </c>
      <c r="GJ28">
        <f t="shared" si="0"/>
        <v>43.5</v>
      </c>
    </row>
    <row r="29" spans="1:192" x14ac:dyDescent="0.2">
      <c r="AA29" s="26"/>
      <c r="AD29" s="4" t="s">
        <v>1129</v>
      </c>
      <c r="AE29" s="28">
        <f>SUM(AE2:AE28)</f>
        <v>0</v>
      </c>
      <c r="AF29" s="28">
        <f t="shared" ref="AF29:CQ29" si="1">SUM(AF2:AF28)</f>
        <v>0</v>
      </c>
      <c r="AG29" s="28">
        <f t="shared" si="1"/>
        <v>0</v>
      </c>
      <c r="AH29" s="28">
        <f t="shared" si="1"/>
        <v>0</v>
      </c>
      <c r="AI29" s="28">
        <f t="shared" si="1"/>
        <v>0</v>
      </c>
      <c r="AJ29" s="28">
        <f t="shared" si="1"/>
        <v>0</v>
      </c>
      <c r="AK29" s="28">
        <f t="shared" si="1"/>
        <v>0</v>
      </c>
      <c r="AL29" s="28">
        <f t="shared" si="1"/>
        <v>0</v>
      </c>
      <c r="AM29" s="28">
        <f t="shared" si="1"/>
        <v>0</v>
      </c>
      <c r="AN29" s="28">
        <f t="shared" si="1"/>
        <v>0</v>
      </c>
      <c r="AO29" s="28">
        <f t="shared" si="1"/>
        <v>0</v>
      </c>
      <c r="AP29" s="28">
        <f t="shared" si="1"/>
        <v>0</v>
      </c>
      <c r="AQ29" s="28">
        <f t="shared" si="1"/>
        <v>0</v>
      </c>
      <c r="AR29" s="28">
        <f t="shared" si="1"/>
        <v>0</v>
      </c>
      <c r="AS29" s="28">
        <f t="shared" si="1"/>
        <v>1</v>
      </c>
      <c r="AT29" s="28">
        <f t="shared" si="1"/>
        <v>1</v>
      </c>
      <c r="AU29" s="28">
        <f t="shared" si="1"/>
        <v>2</v>
      </c>
      <c r="AV29" s="28">
        <f t="shared" si="1"/>
        <v>0</v>
      </c>
      <c r="AW29" s="28">
        <f t="shared" si="1"/>
        <v>24</v>
      </c>
      <c r="AX29" s="28">
        <f t="shared" si="1"/>
        <v>1</v>
      </c>
      <c r="AY29" s="28">
        <f t="shared" si="1"/>
        <v>0</v>
      </c>
      <c r="AZ29" s="28">
        <f t="shared" si="1"/>
        <v>0.5</v>
      </c>
      <c r="BA29" s="28">
        <f t="shared" si="1"/>
        <v>0</v>
      </c>
      <c r="BB29" s="28">
        <f t="shared" si="1"/>
        <v>26.5</v>
      </c>
      <c r="BC29" s="28">
        <f t="shared" si="1"/>
        <v>0</v>
      </c>
      <c r="BD29" s="28">
        <f t="shared" si="1"/>
        <v>0</v>
      </c>
      <c r="BE29" s="28">
        <f t="shared" si="1"/>
        <v>0</v>
      </c>
      <c r="BF29" s="28">
        <f t="shared" si="1"/>
        <v>1</v>
      </c>
      <c r="BG29" s="28">
        <f t="shared" si="1"/>
        <v>2</v>
      </c>
      <c r="BH29" s="28">
        <f t="shared" si="1"/>
        <v>0</v>
      </c>
      <c r="BI29" s="28">
        <f t="shared" si="1"/>
        <v>1</v>
      </c>
      <c r="BJ29" s="28">
        <f t="shared" si="1"/>
        <v>0</v>
      </c>
      <c r="BK29" s="28">
        <f t="shared" si="1"/>
        <v>27</v>
      </c>
      <c r="BL29" s="28">
        <f t="shared" si="1"/>
        <v>27</v>
      </c>
      <c r="BM29" s="28">
        <f t="shared" si="1"/>
        <v>27</v>
      </c>
      <c r="BN29" s="28">
        <f t="shared" si="1"/>
        <v>27</v>
      </c>
      <c r="BO29" s="28">
        <f t="shared" si="1"/>
        <v>27</v>
      </c>
      <c r="BP29" s="28">
        <f t="shared" si="1"/>
        <v>27</v>
      </c>
      <c r="BQ29" s="28">
        <f t="shared" si="1"/>
        <v>27</v>
      </c>
      <c r="BR29" s="28">
        <f t="shared" si="1"/>
        <v>27</v>
      </c>
      <c r="BS29" s="28">
        <f t="shared" si="1"/>
        <v>15</v>
      </c>
      <c r="BT29" s="28">
        <f t="shared" si="1"/>
        <v>27</v>
      </c>
      <c r="BU29" s="28">
        <f t="shared" si="1"/>
        <v>27</v>
      </c>
      <c r="BV29" s="28">
        <f t="shared" si="1"/>
        <v>27</v>
      </c>
      <c r="BW29" s="28">
        <f t="shared" si="1"/>
        <v>27</v>
      </c>
      <c r="BX29" s="28">
        <f t="shared" si="1"/>
        <v>27</v>
      </c>
      <c r="BY29" s="28">
        <f t="shared" si="1"/>
        <v>13.5</v>
      </c>
      <c r="BZ29" s="28">
        <f t="shared" si="1"/>
        <v>27</v>
      </c>
      <c r="CA29" s="28">
        <f t="shared" si="1"/>
        <v>15</v>
      </c>
      <c r="CB29" s="28">
        <f t="shared" si="1"/>
        <v>27</v>
      </c>
      <c r="CC29" s="28">
        <f t="shared" si="1"/>
        <v>27</v>
      </c>
      <c r="CD29" s="28">
        <f t="shared" si="1"/>
        <v>27</v>
      </c>
      <c r="CE29" s="28">
        <f t="shared" si="1"/>
        <v>27</v>
      </c>
      <c r="CF29" s="28">
        <f t="shared" si="1"/>
        <v>26</v>
      </c>
      <c r="CG29" s="28">
        <f t="shared" si="1"/>
        <v>27</v>
      </c>
      <c r="CH29" s="28">
        <f t="shared" si="1"/>
        <v>27</v>
      </c>
      <c r="CI29" s="28">
        <f t="shared" si="1"/>
        <v>0</v>
      </c>
      <c r="CJ29" s="28">
        <f t="shared" si="1"/>
        <v>0</v>
      </c>
      <c r="CK29" s="28">
        <f t="shared" si="1"/>
        <v>1</v>
      </c>
      <c r="CL29" s="28">
        <f t="shared" si="1"/>
        <v>0</v>
      </c>
      <c r="CM29" s="28">
        <f t="shared" si="1"/>
        <v>0</v>
      </c>
      <c r="CN29" s="28">
        <f t="shared" si="1"/>
        <v>0</v>
      </c>
      <c r="CO29" s="28">
        <f t="shared" si="1"/>
        <v>0</v>
      </c>
      <c r="CP29" s="28">
        <f t="shared" si="1"/>
        <v>0</v>
      </c>
      <c r="CQ29" s="28">
        <f t="shared" si="1"/>
        <v>0</v>
      </c>
      <c r="CR29" s="28">
        <f t="shared" ref="CR29:FC29" si="2">SUM(CR2:CR28)</f>
        <v>0</v>
      </c>
      <c r="CS29" s="28">
        <f t="shared" si="2"/>
        <v>0</v>
      </c>
      <c r="CT29" s="28">
        <f t="shared" si="2"/>
        <v>0</v>
      </c>
      <c r="CU29" s="28">
        <f t="shared" si="2"/>
        <v>1</v>
      </c>
      <c r="CV29" s="28">
        <f t="shared" si="2"/>
        <v>0</v>
      </c>
      <c r="CW29" s="28">
        <f t="shared" si="2"/>
        <v>0</v>
      </c>
      <c r="CX29" s="28">
        <f t="shared" si="2"/>
        <v>0</v>
      </c>
      <c r="CY29" s="28">
        <f t="shared" si="2"/>
        <v>0</v>
      </c>
      <c r="CZ29" s="28">
        <f t="shared" si="2"/>
        <v>0</v>
      </c>
      <c r="DA29" s="28">
        <f t="shared" si="2"/>
        <v>0</v>
      </c>
      <c r="DB29" s="28">
        <f t="shared" si="2"/>
        <v>0</v>
      </c>
      <c r="DC29" s="28">
        <f t="shared" si="2"/>
        <v>0</v>
      </c>
      <c r="DD29" s="28">
        <f t="shared" si="2"/>
        <v>0</v>
      </c>
      <c r="DE29" s="28">
        <f t="shared" si="2"/>
        <v>0</v>
      </c>
      <c r="DF29" s="28">
        <f t="shared" si="2"/>
        <v>0</v>
      </c>
      <c r="DG29" s="28">
        <f t="shared" si="2"/>
        <v>4.5</v>
      </c>
      <c r="DH29" s="28">
        <f t="shared" si="2"/>
        <v>3.5</v>
      </c>
      <c r="DI29" s="28">
        <f t="shared" si="2"/>
        <v>0</v>
      </c>
      <c r="DJ29" s="28">
        <f t="shared" si="2"/>
        <v>3.5</v>
      </c>
      <c r="DK29" s="28">
        <f t="shared" si="2"/>
        <v>23.5</v>
      </c>
      <c r="DL29" s="28">
        <f t="shared" si="2"/>
        <v>3.5</v>
      </c>
      <c r="DM29" s="28">
        <f t="shared" si="2"/>
        <v>3</v>
      </c>
      <c r="DN29" s="28">
        <f t="shared" si="2"/>
        <v>3.5</v>
      </c>
      <c r="DO29" s="28">
        <f t="shared" si="2"/>
        <v>3.5</v>
      </c>
      <c r="DP29" s="28">
        <f t="shared" si="2"/>
        <v>3.5</v>
      </c>
      <c r="DQ29" s="28">
        <f t="shared" si="2"/>
        <v>4</v>
      </c>
      <c r="DR29" s="28">
        <f t="shared" si="2"/>
        <v>3.5</v>
      </c>
      <c r="DS29" s="28">
        <f t="shared" si="2"/>
        <v>2.5</v>
      </c>
      <c r="DT29" s="28">
        <f t="shared" si="2"/>
        <v>4.5</v>
      </c>
      <c r="DU29" s="28">
        <f t="shared" si="2"/>
        <v>4.5</v>
      </c>
      <c r="DV29" s="28">
        <f t="shared" si="2"/>
        <v>4</v>
      </c>
      <c r="DW29" s="28">
        <f t="shared" si="2"/>
        <v>3.5</v>
      </c>
      <c r="DX29" s="28">
        <f t="shared" si="2"/>
        <v>4</v>
      </c>
      <c r="DY29" s="28">
        <f t="shared" si="2"/>
        <v>3.5</v>
      </c>
      <c r="DZ29" s="28">
        <f t="shared" si="2"/>
        <v>4.5</v>
      </c>
      <c r="EA29" s="28">
        <f t="shared" si="2"/>
        <v>3.5</v>
      </c>
      <c r="EB29" s="28">
        <f t="shared" si="2"/>
        <v>4</v>
      </c>
      <c r="EC29" s="28">
        <f t="shared" si="2"/>
        <v>3.5</v>
      </c>
      <c r="ED29" s="28">
        <f t="shared" si="2"/>
        <v>23</v>
      </c>
      <c r="EE29" s="28">
        <f t="shared" si="2"/>
        <v>4.5</v>
      </c>
      <c r="EF29" s="28">
        <f t="shared" si="2"/>
        <v>3.5</v>
      </c>
      <c r="EG29" s="28">
        <f t="shared" si="2"/>
        <v>4</v>
      </c>
      <c r="EH29" s="28">
        <f t="shared" si="2"/>
        <v>13.5</v>
      </c>
      <c r="EI29" s="28">
        <f t="shared" si="2"/>
        <v>5</v>
      </c>
      <c r="EJ29" s="28">
        <f t="shared" si="2"/>
        <v>4</v>
      </c>
      <c r="EK29" s="28">
        <f t="shared" si="2"/>
        <v>3</v>
      </c>
      <c r="EL29" s="28">
        <f t="shared" si="2"/>
        <v>24.5</v>
      </c>
      <c r="EM29" s="28">
        <f t="shared" si="2"/>
        <v>1</v>
      </c>
      <c r="EN29" s="28">
        <f t="shared" si="2"/>
        <v>12</v>
      </c>
      <c r="EO29" s="28">
        <f t="shared" si="2"/>
        <v>14</v>
      </c>
      <c r="EP29" s="28">
        <f t="shared" si="2"/>
        <v>27</v>
      </c>
      <c r="EQ29" s="28">
        <f t="shared" si="2"/>
        <v>27</v>
      </c>
      <c r="ER29" s="28">
        <f t="shared" si="2"/>
        <v>26</v>
      </c>
      <c r="ES29" s="28">
        <f t="shared" si="2"/>
        <v>27</v>
      </c>
      <c r="ET29" s="28">
        <f t="shared" si="2"/>
        <v>24</v>
      </c>
      <c r="EU29" s="28">
        <f t="shared" si="2"/>
        <v>3</v>
      </c>
      <c r="EV29" s="28">
        <f t="shared" si="2"/>
        <v>9.5</v>
      </c>
      <c r="EW29" s="28">
        <f t="shared" si="2"/>
        <v>1</v>
      </c>
      <c r="EX29" s="28">
        <f t="shared" si="2"/>
        <v>1.5</v>
      </c>
      <c r="EY29" s="28">
        <f t="shared" si="2"/>
        <v>0</v>
      </c>
      <c r="EZ29" s="28">
        <f t="shared" si="2"/>
        <v>5</v>
      </c>
      <c r="FA29" s="28">
        <f t="shared" si="2"/>
        <v>3.5</v>
      </c>
      <c r="FB29" s="28">
        <f t="shared" si="2"/>
        <v>4.5</v>
      </c>
      <c r="FC29" s="28">
        <f t="shared" si="2"/>
        <v>4.5</v>
      </c>
      <c r="FD29" s="28">
        <f t="shared" ref="FD29:GI29" si="3">SUM(FD2:FD28)</f>
        <v>4</v>
      </c>
      <c r="FE29" s="28">
        <f t="shared" si="3"/>
        <v>3</v>
      </c>
      <c r="FF29" s="28">
        <f t="shared" si="3"/>
        <v>25</v>
      </c>
      <c r="FG29" s="28">
        <f t="shared" si="3"/>
        <v>2.5</v>
      </c>
      <c r="FH29" s="28">
        <f t="shared" si="3"/>
        <v>3.5</v>
      </c>
      <c r="FI29" s="28">
        <f t="shared" si="3"/>
        <v>0.5</v>
      </c>
      <c r="FJ29" s="28">
        <f t="shared" si="3"/>
        <v>13</v>
      </c>
      <c r="FK29" s="28">
        <f t="shared" si="3"/>
        <v>3.5</v>
      </c>
      <c r="FL29" s="28">
        <f t="shared" si="3"/>
        <v>25</v>
      </c>
      <c r="FM29" s="28">
        <f t="shared" si="3"/>
        <v>3</v>
      </c>
      <c r="FN29" s="28">
        <f t="shared" si="3"/>
        <v>3</v>
      </c>
      <c r="FO29" s="28">
        <f t="shared" si="3"/>
        <v>2.5</v>
      </c>
      <c r="FP29" s="28">
        <f t="shared" si="3"/>
        <v>3.5</v>
      </c>
      <c r="FQ29" s="28">
        <f t="shared" si="3"/>
        <v>3</v>
      </c>
      <c r="FR29" s="28">
        <f t="shared" si="3"/>
        <v>13</v>
      </c>
      <c r="FS29" s="28">
        <f t="shared" si="3"/>
        <v>25.5</v>
      </c>
      <c r="FT29" s="28">
        <f t="shared" si="3"/>
        <v>24</v>
      </c>
      <c r="FU29" s="28">
        <f t="shared" si="3"/>
        <v>2.5</v>
      </c>
      <c r="FV29" s="28">
        <f t="shared" si="3"/>
        <v>24</v>
      </c>
      <c r="FW29" s="28">
        <f t="shared" si="3"/>
        <v>26.5</v>
      </c>
      <c r="FX29" s="28">
        <f t="shared" si="3"/>
        <v>4.5</v>
      </c>
      <c r="FY29" s="28">
        <f t="shared" si="3"/>
        <v>4</v>
      </c>
      <c r="FZ29" s="28">
        <f t="shared" si="3"/>
        <v>4</v>
      </c>
      <c r="GA29" s="28">
        <f t="shared" si="3"/>
        <v>2.5</v>
      </c>
      <c r="GB29" s="28">
        <f t="shared" si="3"/>
        <v>2.5</v>
      </c>
      <c r="GC29" s="28">
        <f t="shared" si="3"/>
        <v>3</v>
      </c>
      <c r="GD29" s="28">
        <f t="shared" si="3"/>
        <v>1.5</v>
      </c>
      <c r="GE29" s="28">
        <f t="shared" si="3"/>
        <v>4</v>
      </c>
      <c r="GF29" s="28">
        <f t="shared" si="3"/>
        <v>24.5</v>
      </c>
      <c r="GG29" s="28">
        <f t="shared" si="3"/>
        <v>13.5</v>
      </c>
      <c r="GH29" s="28">
        <f t="shared" si="3"/>
        <v>26.5</v>
      </c>
      <c r="GI29" s="28">
        <f t="shared" si="3"/>
        <v>27</v>
      </c>
    </row>
    <row r="30" spans="1:192" x14ac:dyDescent="0.2">
      <c r="AA30" s="26"/>
      <c r="AD30" s="4" t="s">
        <v>1130</v>
      </c>
      <c r="AE30">
        <v>3</v>
      </c>
      <c r="AF30">
        <v>8</v>
      </c>
      <c r="AG30">
        <v>15</v>
      </c>
      <c r="AH30">
        <v>13</v>
      </c>
      <c r="AI30">
        <v>0</v>
      </c>
      <c r="AJ30">
        <v>12</v>
      </c>
      <c r="AK30">
        <v>3</v>
      </c>
      <c r="AL30">
        <v>5</v>
      </c>
      <c r="AM30">
        <v>15</v>
      </c>
      <c r="AN30">
        <v>5</v>
      </c>
      <c r="AO30">
        <v>2</v>
      </c>
      <c r="AP30">
        <v>6</v>
      </c>
      <c r="AQ30">
        <v>8</v>
      </c>
      <c r="AR30">
        <v>1</v>
      </c>
      <c r="AS30">
        <v>1</v>
      </c>
      <c r="AT30">
        <v>3</v>
      </c>
      <c r="AU30">
        <v>5</v>
      </c>
      <c r="AV30">
        <v>9</v>
      </c>
      <c r="AW30">
        <v>3</v>
      </c>
      <c r="AX30">
        <v>10</v>
      </c>
      <c r="AY30">
        <v>3</v>
      </c>
      <c r="AZ30">
        <v>1</v>
      </c>
      <c r="BA30">
        <v>9</v>
      </c>
      <c r="BB30">
        <v>0</v>
      </c>
      <c r="BC30">
        <v>1</v>
      </c>
      <c r="BD30">
        <v>0</v>
      </c>
      <c r="BE30">
        <v>10</v>
      </c>
      <c r="BF30">
        <v>0</v>
      </c>
      <c r="BG30">
        <v>15</v>
      </c>
      <c r="BH30">
        <v>7</v>
      </c>
      <c r="BI30">
        <v>9</v>
      </c>
      <c r="BJ30">
        <v>8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1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3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2</v>
      </c>
      <c r="DP30">
        <v>0</v>
      </c>
      <c r="DQ30">
        <v>0</v>
      </c>
      <c r="DR30">
        <v>0</v>
      </c>
      <c r="DS30">
        <v>3</v>
      </c>
      <c r="DT30">
        <v>0</v>
      </c>
      <c r="DU30">
        <v>3</v>
      </c>
      <c r="DV30">
        <v>0</v>
      </c>
      <c r="DW30">
        <v>0</v>
      </c>
      <c r="DX30">
        <v>1</v>
      </c>
      <c r="DY30">
        <v>0</v>
      </c>
      <c r="DZ30">
        <v>1</v>
      </c>
      <c r="EA30">
        <v>0</v>
      </c>
      <c r="EB30">
        <v>2</v>
      </c>
      <c r="EC30">
        <v>2</v>
      </c>
      <c r="ED30">
        <v>2</v>
      </c>
      <c r="EE30">
        <v>1</v>
      </c>
      <c r="EF30">
        <v>0</v>
      </c>
      <c r="EG30">
        <v>2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1</v>
      </c>
      <c r="EN30">
        <v>3</v>
      </c>
      <c r="EO30">
        <v>1</v>
      </c>
      <c r="EP30">
        <v>0</v>
      </c>
      <c r="EQ30">
        <v>0</v>
      </c>
      <c r="ER30">
        <v>1</v>
      </c>
      <c r="ES30">
        <v>0</v>
      </c>
      <c r="ET30">
        <v>1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5</v>
      </c>
      <c r="FE30">
        <v>0</v>
      </c>
      <c r="FF30">
        <v>0</v>
      </c>
      <c r="FG30">
        <v>2</v>
      </c>
      <c r="FH30">
        <v>0</v>
      </c>
      <c r="FI30">
        <v>1</v>
      </c>
      <c r="FJ30">
        <v>0</v>
      </c>
      <c r="FK30">
        <v>0</v>
      </c>
      <c r="FL30">
        <v>1</v>
      </c>
      <c r="FM30">
        <v>3</v>
      </c>
      <c r="FN30">
        <v>0</v>
      </c>
      <c r="FO30">
        <v>4</v>
      </c>
      <c r="FP30">
        <v>0</v>
      </c>
      <c r="FQ30">
        <v>1</v>
      </c>
      <c r="FR30">
        <v>2</v>
      </c>
      <c r="FS30">
        <v>1</v>
      </c>
      <c r="FT30">
        <v>3</v>
      </c>
      <c r="FU30">
        <v>7</v>
      </c>
      <c r="FV30">
        <v>3</v>
      </c>
      <c r="FW30">
        <v>0</v>
      </c>
      <c r="FX30">
        <v>0</v>
      </c>
      <c r="FY30">
        <v>0</v>
      </c>
      <c r="FZ30">
        <v>3</v>
      </c>
      <c r="GA30">
        <v>0</v>
      </c>
      <c r="GB30">
        <v>6</v>
      </c>
      <c r="GC30">
        <v>0</v>
      </c>
      <c r="GD30">
        <v>0</v>
      </c>
      <c r="GE30">
        <v>0</v>
      </c>
      <c r="GF30">
        <v>2</v>
      </c>
      <c r="GG30">
        <v>0</v>
      </c>
      <c r="GH30">
        <v>0</v>
      </c>
      <c r="GI30">
        <v>0</v>
      </c>
    </row>
    <row r="31" spans="1:192" x14ac:dyDescent="0.2">
      <c r="AA31" s="26"/>
      <c r="AD31" s="4" t="s">
        <v>1131</v>
      </c>
      <c r="AE31">
        <f>27-AE30</f>
        <v>24</v>
      </c>
      <c r="AF31">
        <f t="shared" ref="AF31:CQ31" si="4">27-AF30</f>
        <v>19</v>
      </c>
      <c r="AG31">
        <f t="shared" si="4"/>
        <v>12</v>
      </c>
      <c r="AH31">
        <f t="shared" si="4"/>
        <v>14</v>
      </c>
      <c r="AI31">
        <f t="shared" si="4"/>
        <v>27</v>
      </c>
      <c r="AJ31">
        <f t="shared" si="4"/>
        <v>15</v>
      </c>
      <c r="AK31">
        <f t="shared" si="4"/>
        <v>24</v>
      </c>
      <c r="AL31">
        <f t="shared" si="4"/>
        <v>22</v>
      </c>
      <c r="AM31">
        <f t="shared" si="4"/>
        <v>12</v>
      </c>
      <c r="AN31">
        <f t="shared" si="4"/>
        <v>22</v>
      </c>
      <c r="AO31">
        <f t="shared" si="4"/>
        <v>25</v>
      </c>
      <c r="AP31">
        <f t="shared" si="4"/>
        <v>21</v>
      </c>
      <c r="AQ31">
        <f t="shared" si="4"/>
        <v>19</v>
      </c>
      <c r="AR31">
        <f t="shared" si="4"/>
        <v>26</v>
      </c>
      <c r="AS31">
        <f t="shared" si="4"/>
        <v>26</v>
      </c>
      <c r="AT31">
        <f t="shared" si="4"/>
        <v>24</v>
      </c>
      <c r="AU31">
        <f t="shared" si="4"/>
        <v>22</v>
      </c>
      <c r="AV31">
        <f t="shared" si="4"/>
        <v>18</v>
      </c>
      <c r="AW31">
        <f t="shared" si="4"/>
        <v>24</v>
      </c>
      <c r="AX31">
        <f t="shared" si="4"/>
        <v>17</v>
      </c>
      <c r="AY31">
        <f t="shared" si="4"/>
        <v>24</v>
      </c>
      <c r="AZ31">
        <f t="shared" si="4"/>
        <v>26</v>
      </c>
      <c r="BA31">
        <f t="shared" si="4"/>
        <v>18</v>
      </c>
      <c r="BB31">
        <f t="shared" si="4"/>
        <v>27</v>
      </c>
      <c r="BC31">
        <f t="shared" si="4"/>
        <v>26</v>
      </c>
      <c r="BD31">
        <f t="shared" si="4"/>
        <v>27</v>
      </c>
      <c r="BE31">
        <f t="shared" si="4"/>
        <v>17</v>
      </c>
      <c r="BF31">
        <f t="shared" si="4"/>
        <v>27</v>
      </c>
      <c r="BG31">
        <f t="shared" si="4"/>
        <v>12</v>
      </c>
      <c r="BH31">
        <f t="shared" si="4"/>
        <v>20</v>
      </c>
      <c r="BI31">
        <f t="shared" si="4"/>
        <v>18</v>
      </c>
      <c r="BJ31">
        <f t="shared" si="4"/>
        <v>19</v>
      </c>
      <c r="BK31">
        <f t="shared" si="4"/>
        <v>27</v>
      </c>
      <c r="BL31">
        <f t="shared" si="4"/>
        <v>27</v>
      </c>
      <c r="BM31">
        <f t="shared" si="4"/>
        <v>27</v>
      </c>
      <c r="BN31">
        <f t="shared" si="4"/>
        <v>27</v>
      </c>
      <c r="BO31">
        <f t="shared" si="4"/>
        <v>27</v>
      </c>
      <c r="BP31">
        <f t="shared" si="4"/>
        <v>27</v>
      </c>
      <c r="BQ31">
        <f t="shared" si="4"/>
        <v>27</v>
      </c>
      <c r="BR31">
        <f t="shared" si="4"/>
        <v>27</v>
      </c>
      <c r="BS31">
        <f t="shared" si="4"/>
        <v>27</v>
      </c>
      <c r="BT31">
        <f t="shared" si="4"/>
        <v>27</v>
      </c>
      <c r="BU31">
        <f t="shared" si="4"/>
        <v>27</v>
      </c>
      <c r="BV31">
        <f t="shared" si="4"/>
        <v>27</v>
      </c>
      <c r="BW31">
        <f t="shared" si="4"/>
        <v>27</v>
      </c>
      <c r="BX31">
        <f t="shared" si="4"/>
        <v>27</v>
      </c>
      <c r="BY31">
        <f t="shared" si="4"/>
        <v>27</v>
      </c>
      <c r="BZ31">
        <f t="shared" si="4"/>
        <v>27</v>
      </c>
      <c r="CA31">
        <f t="shared" si="4"/>
        <v>27</v>
      </c>
      <c r="CB31">
        <f t="shared" si="4"/>
        <v>27</v>
      </c>
      <c r="CC31">
        <f t="shared" si="4"/>
        <v>27</v>
      </c>
      <c r="CD31">
        <f t="shared" si="4"/>
        <v>27</v>
      </c>
      <c r="CE31">
        <f t="shared" si="4"/>
        <v>27</v>
      </c>
      <c r="CF31">
        <f t="shared" si="4"/>
        <v>27</v>
      </c>
      <c r="CG31">
        <f t="shared" si="4"/>
        <v>27</v>
      </c>
      <c r="CH31">
        <f t="shared" si="4"/>
        <v>27</v>
      </c>
      <c r="CI31">
        <f t="shared" si="4"/>
        <v>27</v>
      </c>
      <c r="CJ31">
        <f t="shared" si="4"/>
        <v>27</v>
      </c>
      <c r="CK31">
        <f t="shared" si="4"/>
        <v>27</v>
      </c>
      <c r="CL31">
        <f t="shared" si="4"/>
        <v>27</v>
      </c>
      <c r="CM31">
        <f t="shared" si="4"/>
        <v>27</v>
      </c>
      <c r="CN31">
        <f t="shared" si="4"/>
        <v>27</v>
      </c>
      <c r="CO31">
        <f t="shared" si="4"/>
        <v>27</v>
      </c>
      <c r="CP31">
        <f t="shared" si="4"/>
        <v>27</v>
      </c>
      <c r="CQ31">
        <f t="shared" si="4"/>
        <v>26</v>
      </c>
      <c r="CR31">
        <f t="shared" ref="CR31:FC31" si="5">27-CR30</f>
        <v>27</v>
      </c>
      <c r="CS31">
        <f t="shared" si="5"/>
        <v>27</v>
      </c>
      <c r="CT31">
        <f t="shared" si="5"/>
        <v>27</v>
      </c>
      <c r="CU31">
        <f t="shared" si="5"/>
        <v>27</v>
      </c>
      <c r="CV31">
        <f t="shared" si="5"/>
        <v>27</v>
      </c>
      <c r="CW31">
        <f t="shared" si="5"/>
        <v>27</v>
      </c>
      <c r="CX31">
        <f t="shared" si="5"/>
        <v>27</v>
      </c>
      <c r="CY31">
        <f t="shared" si="5"/>
        <v>27</v>
      </c>
      <c r="CZ31">
        <f t="shared" si="5"/>
        <v>27</v>
      </c>
      <c r="DA31">
        <f t="shared" si="5"/>
        <v>27</v>
      </c>
      <c r="DB31">
        <f t="shared" si="5"/>
        <v>27</v>
      </c>
      <c r="DC31">
        <f t="shared" si="5"/>
        <v>27</v>
      </c>
      <c r="DD31">
        <f t="shared" si="5"/>
        <v>27</v>
      </c>
      <c r="DE31">
        <f t="shared" si="5"/>
        <v>27</v>
      </c>
      <c r="DF31">
        <f t="shared" si="5"/>
        <v>27</v>
      </c>
      <c r="DG31">
        <f t="shared" si="5"/>
        <v>27</v>
      </c>
      <c r="DH31">
        <f t="shared" si="5"/>
        <v>24</v>
      </c>
      <c r="DI31">
        <f t="shared" si="5"/>
        <v>27</v>
      </c>
      <c r="DJ31">
        <f t="shared" si="5"/>
        <v>27</v>
      </c>
      <c r="DK31">
        <f t="shared" si="5"/>
        <v>27</v>
      </c>
      <c r="DL31">
        <f t="shared" si="5"/>
        <v>27</v>
      </c>
      <c r="DM31">
        <f t="shared" si="5"/>
        <v>27</v>
      </c>
      <c r="DN31">
        <f t="shared" si="5"/>
        <v>27</v>
      </c>
      <c r="DO31">
        <f t="shared" si="5"/>
        <v>25</v>
      </c>
      <c r="DP31">
        <f t="shared" si="5"/>
        <v>27</v>
      </c>
      <c r="DQ31">
        <f t="shared" si="5"/>
        <v>27</v>
      </c>
      <c r="DR31">
        <f t="shared" si="5"/>
        <v>27</v>
      </c>
      <c r="DS31">
        <f t="shared" si="5"/>
        <v>24</v>
      </c>
      <c r="DT31">
        <f t="shared" si="5"/>
        <v>27</v>
      </c>
      <c r="DU31">
        <f t="shared" si="5"/>
        <v>24</v>
      </c>
      <c r="DV31">
        <f t="shared" si="5"/>
        <v>27</v>
      </c>
      <c r="DW31">
        <f t="shared" si="5"/>
        <v>27</v>
      </c>
      <c r="DX31">
        <f t="shared" si="5"/>
        <v>26</v>
      </c>
      <c r="DY31">
        <f t="shared" si="5"/>
        <v>27</v>
      </c>
      <c r="DZ31">
        <f t="shared" si="5"/>
        <v>26</v>
      </c>
      <c r="EA31">
        <f t="shared" si="5"/>
        <v>27</v>
      </c>
      <c r="EB31">
        <f t="shared" si="5"/>
        <v>25</v>
      </c>
      <c r="EC31">
        <f t="shared" si="5"/>
        <v>25</v>
      </c>
      <c r="ED31">
        <f t="shared" si="5"/>
        <v>25</v>
      </c>
      <c r="EE31">
        <f t="shared" si="5"/>
        <v>26</v>
      </c>
      <c r="EF31">
        <f t="shared" si="5"/>
        <v>27</v>
      </c>
      <c r="EG31">
        <f t="shared" si="5"/>
        <v>25</v>
      </c>
      <c r="EH31">
        <f t="shared" si="5"/>
        <v>27</v>
      </c>
      <c r="EI31">
        <f t="shared" si="5"/>
        <v>27</v>
      </c>
      <c r="EJ31">
        <f t="shared" si="5"/>
        <v>27</v>
      </c>
      <c r="EK31">
        <f t="shared" si="5"/>
        <v>27</v>
      </c>
      <c r="EL31">
        <f t="shared" si="5"/>
        <v>27</v>
      </c>
      <c r="EM31">
        <f t="shared" si="5"/>
        <v>26</v>
      </c>
      <c r="EN31">
        <f t="shared" si="5"/>
        <v>24</v>
      </c>
      <c r="EO31">
        <f t="shared" si="5"/>
        <v>26</v>
      </c>
      <c r="EP31">
        <f t="shared" si="5"/>
        <v>27</v>
      </c>
      <c r="EQ31">
        <f t="shared" si="5"/>
        <v>27</v>
      </c>
      <c r="ER31">
        <f t="shared" si="5"/>
        <v>26</v>
      </c>
      <c r="ES31">
        <f t="shared" si="5"/>
        <v>27</v>
      </c>
      <c r="ET31">
        <f t="shared" si="5"/>
        <v>26</v>
      </c>
      <c r="EU31">
        <f t="shared" si="5"/>
        <v>27</v>
      </c>
      <c r="EV31">
        <f t="shared" si="5"/>
        <v>27</v>
      </c>
      <c r="EW31">
        <f t="shared" si="5"/>
        <v>27</v>
      </c>
      <c r="EX31">
        <f t="shared" si="5"/>
        <v>27</v>
      </c>
      <c r="EY31">
        <f t="shared" si="5"/>
        <v>27</v>
      </c>
      <c r="EZ31">
        <f t="shared" si="5"/>
        <v>27</v>
      </c>
      <c r="FA31">
        <f t="shared" si="5"/>
        <v>27</v>
      </c>
      <c r="FB31">
        <f t="shared" si="5"/>
        <v>27</v>
      </c>
      <c r="FC31">
        <f t="shared" si="5"/>
        <v>27</v>
      </c>
      <c r="FD31">
        <f t="shared" ref="FD31:GI31" si="6">27-FD30</f>
        <v>22</v>
      </c>
      <c r="FE31">
        <f t="shared" si="6"/>
        <v>27</v>
      </c>
      <c r="FF31">
        <f t="shared" si="6"/>
        <v>27</v>
      </c>
      <c r="FG31">
        <f t="shared" si="6"/>
        <v>25</v>
      </c>
      <c r="FH31">
        <f t="shared" si="6"/>
        <v>27</v>
      </c>
      <c r="FI31">
        <f t="shared" si="6"/>
        <v>26</v>
      </c>
      <c r="FJ31">
        <f t="shared" si="6"/>
        <v>27</v>
      </c>
      <c r="FK31">
        <f t="shared" si="6"/>
        <v>27</v>
      </c>
      <c r="FL31">
        <f t="shared" si="6"/>
        <v>26</v>
      </c>
      <c r="FM31">
        <f t="shared" si="6"/>
        <v>24</v>
      </c>
      <c r="FN31">
        <f t="shared" si="6"/>
        <v>27</v>
      </c>
      <c r="FO31">
        <f t="shared" si="6"/>
        <v>23</v>
      </c>
      <c r="FP31">
        <f t="shared" si="6"/>
        <v>27</v>
      </c>
      <c r="FQ31">
        <f t="shared" si="6"/>
        <v>26</v>
      </c>
      <c r="FR31">
        <f t="shared" si="6"/>
        <v>25</v>
      </c>
      <c r="FS31">
        <f t="shared" si="6"/>
        <v>26</v>
      </c>
      <c r="FT31">
        <f t="shared" si="6"/>
        <v>24</v>
      </c>
      <c r="FU31">
        <f t="shared" si="6"/>
        <v>20</v>
      </c>
      <c r="FV31">
        <f t="shared" si="6"/>
        <v>24</v>
      </c>
      <c r="FW31">
        <f t="shared" si="6"/>
        <v>27</v>
      </c>
      <c r="FX31">
        <f t="shared" si="6"/>
        <v>27</v>
      </c>
      <c r="FY31">
        <f t="shared" si="6"/>
        <v>27</v>
      </c>
      <c r="FZ31">
        <f t="shared" si="6"/>
        <v>24</v>
      </c>
      <c r="GA31">
        <f t="shared" si="6"/>
        <v>27</v>
      </c>
      <c r="GB31">
        <f t="shared" si="6"/>
        <v>21</v>
      </c>
      <c r="GC31">
        <f t="shared" si="6"/>
        <v>27</v>
      </c>
      <c r="GD31">
        <f t="shared" si="6"/>
        <v>27</v>
      </c>
      <c r="GE31">
        <f t="shared" si="6"/>
        <v>27</v>
      </c>
      <c r="GF31">
        <f t="shared" si="6"/>
        <v>25</v>
      </c>
      <c r="GG31">
        <f t="shared" si="6"/>
        <v>27</v>
      </c>
      <c r="GH31">
        <f t="shared" si="6"/>
        <v>27</v>
      </c>
      <c r="GI31">
        <f t="shared" si="6"/>
        <v>27</v>
      </c>
    </row>
    <row r="32" spans="1:192" x14ac:dyDescent="0.2">
      <c r="AD32" s="4" t="s">
        <v>1132</v>
      </c>
      <c r="AE32">
        <f>AE29/AE31</f>
        <v>0</v>
      </c>
      <c r="AF32">
        <f t="shared" ref="AF32:CQ32" si="7">AF29/AF31</f>
        <v>0</v>
      </c>
      <c r="AG32">
        <f t="shared" si="7"/>
        <v>0</v>
      </c>
      <c r="AH32">
        <f t="shared" si="7"/>
        <v>0</v>
      </c>
      <c r="AI32">
        <f t="shared" si="7"/>
        <v>0</v>
      </c>
      <c r="AJ32">
        <f t="shared" si="7"/>
        <v>0</v>
      </c>
      <c r="AK32">
        <f t="shared" si="7"/>
        <v>0</v>
      </c>
      <c r="AL32">
        <f t="shared" si="7"/>
        <v>0</v>
      </c>
      <c r="AM32">
        <f t="shared" si="7"/>
        <v>0</v>
      </c>
      <c r="AN32">
        <f t="shared" si="7"/>
        <v>0</v>
      </c>
      <c r="AO32">
        <f t="shared" si="7"/>
        <v>0</v>
      </c>
      <c r="AP32">
        <f t="shared" si="7"/>
        <v>0</v>
      </c>
      <c r="AQ32">
        <f t="shared" si="7"/>
        <v>0</v>
      </c>
      <c r="AR32">
        <f t="shared" si="7"/>
        <v>0</v>
      </c>
      <c r="AS32">
        <f t="shared" si="7"/>
        <v>3.8461538461538464E-2</v>
      </c>
      <c r="AT32">
        <f t="shared" si="7"/>
        <v>4.1666666666666664E-2</v>
      </c>
      <c r="AU32">
        <f t="shared" si="7"/>
        <v>9.0909090909090912E-2</v>
      </c>
      <c r="AV32">
        <f t="shared" si="7"/>
        <v>0</v>
      </c>
      <c r="AW32">
        <f t="shared" si="7"/>
        <v>1</v>
      </c>
      <c r="AX32">
        <f t="shared" si="7"/>
        <v>5.8823529411764705E-2</v>
      </c>
      <c r="AY32">
        <f t="shared" si="7"/>
        <v>0</v>
      </c>
      <c r="AZ32">
        <f t="shared" si="7"/>
        <v>1.9230769230769232E-2</v>
      </c>
      <c r="BA32">
        <f t="shared" si="7"/>
        <v>0</v>
      </c>
      <c r="BB32">
        <f t="shared" si="7"/>
        <v>0.98148148148148151</v>
      </c>
      <c r="BC32">
        <f t="shared" si="7"/>
        <v>0</v>
      </c>
      <c r="BD32">
        <f t="shared" si="7"/>
        <v>0</v>
      </c>
      <c r="BE32">
        <f t="shared" si="7"/>
        <v>0</v>
      </c>
      <c r="BF32">
        <f t="shared" si="7"/>
        <v>3.7037037037037035E-2</v>
      </c>
      <c r="BG32">
        <f t="shared" si="7"/>
        <v>0.16666666666666666</v>
      </c>
      <c r="BH32">
        <f t="shared" si="7"/>
        <v>0</v>
      </c>
      <c r="BI32">
        <f t="shared" si="7"/>
        <v>5.5555555555555552E-2</v>
      </c>
      <c r="BJ32">
        <f t="shared" si="7"/>
        <v>0</v>
      </c>
      <c r="BK32">
        <f t="shared" si="7"/>
        <v>1</v>
      </c>
      <c r="BL32">
        <f t="shared" si="7"/>
        <v>1</v>
      </c>
      <c r="BM32">
        <f t="shared" si="7"/>
        <v>1</v>
      </c>
      <c r="BN32">
        <f t="shared" si="7"/>
        <v>1</v>
      </c>
      <c r="BO32">
        <f t="shared" si="7"/>
        <v>1</v>
      </c>
      <c r="BP32">
        <f t="shared" si="7"/>
        <v>1</v>
      </c>
      <c r="BQ32">
        <f t="shared" si="7"/>
        <v>1</v>
      </c>
      <c r="BR32">
        <f t="shared" si="7"/>
        <v>1</v>
      </c>
      <c r="BS32">
        <f t="shared" si="7"/>
        <v>0.55555555555555558</v>
      </c>
      <c r="BT32">
        <f t="shared" si="7"/>
        <v>1</v>
      </c>
      <c r="BU32">
        <f t="shared" si="7"/>
        <v>1</v>
      </c>
      <c r="BV32">
        <f t="shared" si="7"/>
        <v>1</v>
      </c>
      <c r="BW32">
        <f t="shared" si="7"/>
        <v>1</v>
      </c>
      <c r="BX32">
        <f t="shared" si="7"/>
        <v>1</v>
      </c>
      <c r="BY32">
        <f t="shared" si="7"/>
        <v>0.5</v>
      </c>
      <c r="BZ32">
        <f t="shared" si="7"/>
        <v>1</v>
      </c>
      <c r="CA32">
        <f t="shared" si="7"/>
        <v>0.55555555555555558</v>
      </c>
      <c r="CB32">
        <f t="shared" si="7"/>
        <v>1</v>
      </c>
      <c r="CC32">
        <f t="shared" si="7"/>
        <v>1</v>
      </c>
      <c r="CD32">
        <f t="shared" si="7"/>
        <v>1</v>
      </c>
      <c r="CE32">
        <f t="shared" si="7"/>
        <v>1</v>
      </c>
      <c r="CF32">
        <f t="shared" si="7"/>
        <v>0.96296296296296291</v>
      </c>
      <c r="CG32">
        <f t="shared" si="7"/>
        <v>1</v>
      </c>
      <c r="CH32">
        <f t="shared" si="7"/>
        <v>1</v>
      </c>
      <c r="CI32">
        <f t="shared" si="7"/>
        <v>0</v>
      </c>
      <c r="CJ32">
        <f t="shared" si="7"/>
        <v>0</v>
      </c>
      <c r="CK32">
        <f t="shared" si="7"/>
        <v>3.7037037037037035E-2</v>
      </c>
      <c r="CL32">
        <f t="shared" si="7"/>
        <v>0</v>
      </c>
      <c r="CM32">
        <f t="shared" si="7"/>
        <v>0</v>
      </c>
      <c r="CN32">
        <f t="shared" si="7"/>
        <v>0</v>
      </c>
      <c r="CO32">
        <f t="shared" si="7"/>
        <v>0</v>
      </c>
      <c r="CP32">
        <f t="shared" si="7"/>
        <v>0</v>
      </c>
      <c r="CQ32">
        <f t="shared" si="7"/>
        <v>0</v>
      </c>
      <c r="CR32">
        <f t="shared" ref="CR32:FC32" si="8">CR29/CR31</f>
        <v>0</v>
      </c>
      <c r="CS32">
        <f t="shared" si="8"/>
        <v>0</v>
      </c>
      <c r="CT32">
        <f t="shared" si="8"/>
        <v>0</v>
      </c>
      <c r="CU32">
        <f t="shared" si="8"/>
        <v>3.7037037037037035E-2</v>
      </c>
      <c r="CV32">
        <f t="shared" si="8"/>
        <v>0</v>
      </c>
      <c r="CW32">
        <f t="shared" si="8"/>
        <v>0</v>
      </c>
      <c r="CX32">
        <f t="shared" si="8"/>
        <v>0</v>
      </c>
      <c r="CY32">
        <f t="shared" si="8"/>
        <v>0</v>
      </c>
      <c r="CZ32">
        <f t="shared" si="8"/>
        <v>0</v>
      </c>
      <c r="DA32">
        <f t="shared" si="8"/>
        <v>0</v>
      </c>
      <c r="DB32">
        <f t="shared" si="8"/>
        <v>0</v>
      </c>
      <c r="DC32">
        <f t="shared" si="8"/>
        <v>0</v>
      </c>
      <c r="DD32">
        <f t="shared" si="8"/>
        <v>0</v>
      </c>
      <c r="DE32">
        <f t="shared" si="8"/>
        <v>0</v>
      </c>
      <c r="DF32">
        <f t="shared" si="8"/>
        <v>0</v>
      </c>
      <c r="DG32">
        <f t="shared" si="8"/>
        <v>0.16666666666666666</v>
      </c>
      <c r="DH32">
        <f t="shared" si="8"/>
        <v>0.14583333333333334</v>
      </c>
      <c r="DI32">
        <f t="shared" si="8"/>
        <v>0</v>
      </c>
      <c r="DJ32">
        <f t="shared" si="8"/>
        <v>0.12962962962962962</v>
      </c>
      <c r="DK32">
        <f t="shared" si="8"/>
        <v>0.87037037037037035</v>
      </c>
      <c r="DL32">
        <f t="shared" si="8"/>
        <v>0.12962962962962962</v>
      </c>
      <c r="DM32">
        <f t="shared" si="8"/>
        <v>0.1111111111111111</v>
      </c>
      <c r="DN32">
        <f t="shared" si="8"/>
        <v>0.12962962962962962</v>
      </c>
      <c r="DO32">
        <f t="shared" si="8"/>
        <v>0.14000000000000001</v>
      </c>
      <c r="DP32">
        <f t="shared" si="8"/>
        <v>0.12962962962962962</v>
      </c>
      <c r="DQ32">
        <f t="shared" si="8"/>
        <v>0.14814814814814814</v>
      </c>
      <c r="DR32">
        <f t="shared" si="8"/>
        <v>0.12962962962962962</v>
      </c>
      <c r="DS32">
        <f t="shared" si="8"/>
        <v>0.10416666666666667</v>
      </c>
      <c r="DT32">
        <f t="shared" si="8"/>
        <v>0.16666666666666666</v>
      </c>
      <c r="DU32">
        <f t="shared" si="8"/>
        <v>0.1875</v>
      </c>
      <c r="DV32">
        <f t="shared" si="8"/>
        <v>0.14814814814814814</v>
      </c>
      <c r="DW32">
        <f t="shared" si="8"/>
        <v>0.12962962962962962</v>
      </c>
      <c r="DX32">
        <f t="shared" si="8"/>
        <v>0.15384615384615385</v>
      </c>
      <c r="DY32">
        <f t="shared" si="8"/>
        <v>0.12962962962962962</v>
      </c>
      <c r="DZ32">
        <f t="shared" si="8"/>
        <v>0.17307692307692307</v>
      </c>
      <c r="EA32">
        <f t="shared" si="8"/>
        <v>0.12962962962962962</v>
      </c>
      <c r="EB32">
        <f t="shared" si="8"/>
        <v>0.16</v>
      </c>
      <c r="EC32">
        <f t="shared" si="8"/>
        <v>0.14000000000000001</v>
      </c>
      <c r="ED32">
        <f t="shared" si="8"/>
        <v>0.92</v>
      </c>
      <c r="EE32">
        <f t="shared" si="8"/>
        <v>0.17307692307692307</v>
      </c>
      <c r="EF32">
        <f t="shared" si="8"/>
        <v>0.12962962962962962</v>
      </c>
      <c r="EG32">
        <f t="shared" si="8"/>
        <v>0.16</v>
      </c>
      <c r="EH32">
        <f t="shared" si="8"/>
        <v>0.5</v>
      </c>
      <c r="EI32">
        <f t="shared" si="8"/>
        <v>0.18518518518518517</v>
      </c>
      <c r="EJ32">
        <f t="shared" si="8"/>
        <v>0.14814814814814814</v>
      </c>
      <c r="EK32">
        <f t="shared" si="8"/>
        <v>0.1111111111111111</v>
      </c>
      <c r="EL32">
        <f t="shared" si="8"/>
        <v>0.90740740740740744</v>
      </c>
      <c r="EM32">
        <f t="shared" si="8"/>
        <v>3.8461538461538464E-2</v>
      </c>
      <c r="EN32">
        <f t="shared" si="8"/>
        <v>0.5</v>
      </c>
      <c r="EO32">
        <f t="shared" si="8"/>
        <v>0.53846153846153844</v>
      </c>
      <c r="EP32">
        <f t="shared" si="8"/>
        <v>1</v>
      </c>
      <c r="EQ32">
        <f t="shared" si="8"/>
        <v>1</v>
      </c>
      <c r="ER32">
        <f t="shared" si="8"/>
        <v>1</v>
      </c>
      <c r="ES32">
        <f t="shared" si="8"/>
        <v>1</v>
      </c>
      <c r="ET32">
        <f t="shared" si="8"/>
        <v>0.92307692307692313</v>
      </c>
      <c r="EU32">
        <f t="shared" si="8"/>
        <v>0.1111111111111111</v>
      </c>
      <c r="EV32">
        <f t="shared" si="8"/>
        <v>0.35185185185185186</v>
      </c>
      <c r="EW32">
        <f t="shared" si="8"/>
        <v>3.7037037037037035E-2</v>
      </c>
      <c r="EX32">
        <f t="shared" si="8"/>
        <v>5.5555555555555552E-2</v>
      </c>
      <c r="EY32">
        <f t="shared" si="8"/>
        <v>0</v>
      </c>
      <c r="EZ32">
        <f t="shared" si="8"/>
        <v>0.18518518518518517</v>
      </c>
      <c r="FA32">
        <f t="shared" si="8"/>
        <v>0.12962962962962962</v>
      </c>
      <c r="FB32">
        <f t="shared" si="8"/>
        <v>0.16666666666666666</v>
      </c>
      <c r="FC32">
        <f t="shared" si="8"/>
        <v>0.16666666666666666</v>
      </c>
      <c r="FD32">
        <f t="shared" ref="FD32:GI32" si="9">FD29/FD31</f>
        <v>0.18181818181818182</v>
      </c>
      <c r="FE32">
        <f t="shared" si="9"/>
        <v>0.1111111111111111</v>
      </c>
      <c r="FF32">
        <f t="shared" si="9"/>
        <v>0.92592592592592593</v>
      </c>
      <c r="FG32">
        <f t="shared" si="9"/>
        <v>0.1</v>
      </c>
      <c r="FH32">
        <f t="shared" si="9"/>
        <v>0.12962962962962962</v>
      </c>
      <c r="FI32">
        <f t="shared" si="9"/>
        <v>1.9230769230769232E-2</v>
      </c>
      <c r="FJ32">
        <f t="shared" si="9"/>
        <v>0.48148148148148145</v>
      </c>
      <c r="FK32">
        <f t="shared" si="9"/>
        <v>0.12962962962962962</v>
      </c>
      <c r="FL32">
        <f t="shared" si="9"/>
        <v>0.96153846153846156</v>
      </c>
      <c r="FM32">
        <f t="shared" si="9"/>
        <v>0.125</v>
      </c>
      <c r="FN32">
        <f t="shared" si="9"/>
        <v>0.1111111111111111</v>
      </c>
      <c r="FO32">
        <f t="shared" si="9"/>
        <v>0.10869565217391304</v>
      </c>
      <c r="FP32">
        <f t="shared" si="9"/>
        <v>0.12962962962962962</v>
      </c>
      <c r="FQ32">
        <f t="shared" si="9"/>
        <v>0.11538461538461539</v>
      </c>
      <c r="FR32">
        <f t="shared" si="9"/>
        <v>0.52</v>
      </c>
      <c r="FS32">
        <f t="shared" si="9"/>
        <v>0.98076923076923073</v>
      </c>
      <c r="FT32">
        <f t="shared" si="9"/>
        <v>1</v>
      </c>
      <c r="FU32">
        <f t="shared" si="9"/>
        <v>0.125</v>
      </c>
      <c r="FV32">
        <f t="shared" si="9"/>
        <v>1</v>
      </c>
      <c r="FW32">
        <f t="shared" si="9"/>
        <v>0.98148148148148151</v>
      </c>
      <c r="FX32">
        <f t="shared" si="9"/>
        <v>0.16666666666666666</v>
      </c>
      <c r="FY32">
        <f t="shared" si="9"/>
        <v>0.14814814814814814</v>
      </c>
      <c r="FZ32">
        <f t="shared" si="9"/>
        <v>0.16666666666666666</v>
      </c>
      <c r="GA32">
        <f t="shared" si="9"/>
        <v>9.2592592592592587E-2</v>
      </c>
      <c r="GB32">
        <f t="shared" si="9"/>
        <v>0.11904761904761904</v>
      </c>
      <c r="GC32">
        <f t="shared" si="9"/>
        <v>0.1111111111111111</v>
      </c>
      <c r="GD32">
        <f t="shared" si="9"/>
        <v>5.5555555555555552E-2</v>
      </c>
      <c r="GE32">
        <f t="shared" si="9"/>
        <v>0.14814814814814814</v>
      </c>
      <c r="GF32">
        <f t="shared" si="9"/>
        <v>0.98</v>
      </c>
      <c r="GG32">
        <f t="shared" si="9"/>
        <v>0.5</v>
      </c>
      <c r="GH32">
        <f t="shared" si="9"/>
        <v>0.98148148148148151</v>
      </c>
      <c r="GI32">
        <f t="shared" si="9"/>
        <v>1</v>
      </c>
    </row>
    <row r="33" spans="27:29" x14ac:dyDescent="0.2">
      <c r="AA33" s="26"/>
      <c r="AC33" s="26"/>
    </row>
  </sheetData>
  <phoneticPr fontId="3" type="noConversion"/>
  <conditionalFormatting sqref="AD29">
    <cfRule type="cellIs" dxfId="15" priority="1" operator="equal">
      <formula>"./."</formula>
    </cfRule>
    <cfRule type="cellIs" dxfId="14" priority="2" operator="equal">
      <formula>CONCATENATE(#REF!,"/",#REF!)</formula>
    </cfRule>
    <cfRule type="cellIs" dxfId="13" priority="3" stopIfTrue="1" operator="equal">
      <formula>CONCATENATE(#REF!,"/",#REF!)</formula>
    </cfRule>
    <cfRule type="cellIs" dxfId="12" priority="4" operator="equal">
      <formula>CONCATENATE($Y29,"/",$Z29)</formula>
    </cfRule>
  </conditionalFormatting>
  <conditionalFormatting sqref="AE10">
    <cfRule type="cellIs" dxfId="11" priority="5" operator="equal">
      <formula>"./."</formula>
    </cfRule>
    <cfRule type="cellIs" dxfId="10" priority="6" operator="equal">
      <formula>CONCATENATE(#REF!,"/",#REF!)</formula>
    </cfRule>
    <cfRule type="cellIs" dxfId="9" priority="7" stopIfTrue="1" operator="equal">
      <formula>CONCATENATE(#REF!,"/",#REF!)</formula>
    </cfRule>
    <cfRule type="cellIs" dxfId="8" priority="8" operator="equal">
      <formula>CONCATENATE($W10,"/",$X10)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4C1-A955-47CC-84C9-834D85A6FB2F}">
  <sheetPr codeName="Sheet21"/>
  <dimension ref="A1:GL113"/>
  <sheetViews>
    <sheetView zoomScale="71" zoomScaleNormal="71" workbookViewId="0"/>
  </sheetViews>
  <sheetFormatPr baseColWidth="10" defaultColWidth="8.83203125" defaultRowHeight="15" x14ac:dyDescent="0.2"/>
  <cols>
    <col min="1" max="1" width="5" customWidth="1"/>
    <col min="2" max="2" width="11.1640625" bestFit="1" customWidth="1"/>
    <col min="3" max="9" width="5" customWidth="1"/>
    <col min="10" max="10" width="18.1640625" bestFit="1" customWidth="1"/>
    <col min="11" max="11" width="10" bestFit="1" customWidth="1"/>
    <col min="12" max="12" width="6.1640625" bestFit="1" customWidth="1"/>
    <col min="13" max="13" width="5" customWidth="1"/>
    <col min="14" max="14" width="6.1640625" bestFit="1" customWidth="1"/>
    <col min="15" max="16" width="13.5" bestFit="1" customWidth="1"/>
    <col min="17" max="17" width="8.6640625" bestFit="1" customWidth="1"/>
    <col min="18" max="18" width="26" bestFit="1" customWidth="1"/>
    <col min="19" max="19" width="20.6640625" bestFit="1" customWidth="1"/>
    <col min="20" max="20" width="9.1640625" bestFit="1" customWidth="1"/>
    <col min="21" max="21" width="10.83203125" bestFit="1" customWidth="1"/>
    <col min="22" max="22" width="5" customWidth="1"/>
    <col min="23" max="23" width="12.83203125" bestFit="1" customWidth="1"/>
    <col min="24" max="25" width="6.1640625" bestFit="1" customWidth="1"/>
    <col min="26" max="193" width="5" customWidth="1"/>
  </cols>
  <sheetData>
    <row r="1" spans="1:194" ht="120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36" t="s">
        <v>1356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8" t="s">
        <v>1125</v>
      </c>
      <c r="AC1" s="8" t="s">
        <v>1126</v>
      </c>
      <c r="AD1" s="8" t="s">
        <v>1127</v>
      </c>
      <c r="AE1" s="8" t="s">
        <v>1128</v>
      </c>
      <c r="AF1" s="9" t="s">
        <v>26</v>
      </c>
      <c r="AG1" s="9" t="s">
        <v>27</v>
      </c>
      <c r="AH1" s="9" t="s">
        <v>28</v>
      </c>
      <c r="AI1" s="9" t="s">
        <v>29</v>
      </c>
      <c r="AJ1" s="9" t="s">
        <v>30</v>
      </c>
      <c r="AK1" s="9" t="s">
        <v>31</v>
      </c>
      <c r="AL1" s="9" t="s">
        <v>32</v>
      </c>
      <c r="AM1" s="9" t="s">
        <v>33</v>
      </c>
      <c r="AN1" s="9" t="s">
        <v>34</v>
      </c>
      <c r="AO1" s="9" t="s">
        <v>35</v>
      </c>
      <c r="AP1" s="9" t="s">
        <v>36</v>
      </c>
      <c r="AQ1" s="9" t="s">
        <v>37</v>
      </c>
      <c r="AR1" s="9" t="s">
        <v>38</v>
      </c>
      <c r="AS1" s="9" t="s">
        <v>39</v>
      </c>
      <c r="AT1" s="9" t="s">
        <v>40</v>
      </c>
      <c r="AU1" s="9" t="s">
        <v>41</v>
      </c>
      <c r="AV1" s="9" t="s">
        <v>42</v>
      </c>
      <c r="AW1" s="9" t="s">
        <v>43</v>
      </c>
      <c r="AX1" s="9" t="s">
        <v>44</v>
      </c>
      <c r="AY1" s="9" t="s">
        <v>45</v>
      </c>
      <c r="AZ1" s="9" t="s">
        <v>46</v>
      </c>
      <c r="BA1" s="9" t="s">
        <v>47</v>
      </c>
      <c r="BB1" s="9" t="s">
        <v>48</v>
      </c>
      <c r="BC1" s="9" t="s">
        <v>49</v>
      </c>
      <c r="BD1" s="9" t="s">
        <v>50</v>
      </c>
      <c r="BE1" s="9" t="s">
        <v>51</v>
      </c>
      <c r="BF1" s="9" t="s">
        <v>52</v>
      </c>
      <c r="BG1" s="9" t="s">
        <v>53</v>
      </c>
      <c r="BH1" s="9" t="s">
        <v>54</v>
      </c>
      <c r="BI1" s="9" t="s">
        <v>55</v>
      </c>
      <c r="BJ1" s="9" t="s">
        <v>56</v>
      </c>
      <c r="BK1" s="9" t="s">
        <v>57</v>
      </c>
      <c r="BL1" s="10" t="s">
        <v>58</v>
      </c>
      <c r="BM1" s="10" t="s">
        <v>59</v>
      </c>
      <c r="BN1" s="10" t="s">
        <v>60</v>
      </c>
      <c r="BO1" s="10" t="s">
        <v>61</v>
      </c>
      <c r="BP1" s="10" t="s">
        <v>62</v>
      </c>
      <c r="BQ1" s="10" t="s">
        <v>63</v>
      </c>
      <c r="BR1" s="10" t="s">
        <v>64</v>
      </c>
      <c r="BS1" s="10" t="s">
        <v>65</v>
      </c>
      <c r="BT1" s="10" t="s">
        <v>66</v>
      </c>
      <c r="BU1" s="10" t="s">
        <v>67</v>
      </c>
      <c r="BV1" s="10" t="s">
        <v>68</v>
      </c>
      <c r="BW1" s="10" t="s">
        <v>69</v>
      </c>
      <c r="BX1" s="10" t="s">
        <v>70</v>
      </c>
      <c r="BY1" s="10" t="s">
        <v>71</v>
      </c>
      <c r="BZ1" s="10" t="s">
        <v>72</v>
      </c>
      <c r="CA1" s="10" t="s">
        <v>73</v>
      </c>
      <c r="CB1" s="10" t="s">
        <v>74</v>
      </c>
      <c r="CC1" s="10" t="s">
        <v>75</v>
      </c>
      <c r="CD1" s="10" t="s">
        <v>76</v>
      </c>
      <c r="CE1" s="10" t="s">
        <v>77</v>
      </c>
      <c r="CF1" s="10" t="s">
        <v>78</v>
      </c>
      <c r="CG1" s="10" t="s">
        <v>79</v>
      </c>
      <c r="CH1" s="10" t="s">
        <v>80</v>
      </c>
      <c r="CI1" s="10" t="s">
        <v>81</v>
      </c>
      <c r="CJ1" s="11" t="s">
        <v>82</v>
      </c>
      <c r="CK1" s="11" t="s">
        <v>83</v>
      </c>
      <c r="CL1" s="11" t="s">
        <v>84</v>
      </c>
      <c r="CM1" s="11" t="s">
        <v>85</v>
      </c>
      <c r="CN1" s="11" t="s">
        <v>86</v>
      </c>
      <c r="CO1" s="11" t="s">
        <v>87</v>
      </c>
      <c r="CP1" s="11" t="s">
        <v>88</v>
      </c>
      <c r="CQ1" s="11" t="s">
        <v>89</v>
      </c>
      <c r="CR1" s="11" t="s">
        <v>90</v>
      </c>
      <c r="CS1" s="11" t="s">
        <v>91</v>
      </c>
      <c r="CT1" s="11" t="s">
        <v>92</v>
      </c>
      <c r="CU1" s="11" t="s">
        <v>93</v>
      </c>
      <c r="CV1" s="11" t="s">
        <v>94</v>
      </c>
      <c r="CW1" s="11" t="s">
        <v>95</v>
      </c>
      <c r="CX1" s="11" t="s">
        <v>96</v>
      </c>
      <c r="CY1" s="11" t="s">
        <v>97</v>
      </c>
      <c r="CZ1" s="11" t="s">
        <v>98</v>
      </c>
      <c r="DA1" s="11" t="s">
        <v>99</v>
      </c>
      <c r="DB1" s="11" t="s">
        <v>100</v>
      </c>
      <c r="DC1" s="11" t="s">
        <v>101</v>
      </c>
      <c r="DD1" s="11" t="s">
        <v>102</v>
      </c>
      <c r="DE1" s="11" t="s">
        <v>103</v>
      </c>
      <c r="DF1" s="11" t="s">
        <v>104</v>
      </c>
      <c r="DG1" s="11" t="s">
        <v>105</v>
      </c>
      <c r="DH1" s="9" t="s">
        <v>106</v>
      </c>
      <c r="DI1" s="9" t="s">
        <v>107</v>
      </c>
      <c r="DJ1" s="9" t="s">
        <v>108</v>
      </c>
      <c r="DK1" s="9" t="s">
        <v>109</v>
      </c>
      <c r="DL1" s="9" t="s">
        <v>110</v>
      </c>
      <c r="DM1" s="9" t="s">
        <v>111</v>
      </c>
      <c r="DN1" s="9" t="s">
        <v>112</v>
      </c>
      <c r="DO1" s="9" t="s">
        <v>113</v>
      </c>
      <c r="DP1" s="9" t="s">
        <v>114</v>
      </c>
      <c r="DQ1" s="9" t="s">
        <v>115</v>
      </c>
      <c r="DR1" s="9" t="s">
        <v>116</v>
      </c>
      <c r="DS1" s="9" t="s">
        <v>117</v>
      </c>
      <c r="DT1" s="9" t="s">
        <v>118</v>
      </c>
      <c r="DU1" s="9" t="s">
        <v>119</v>
      </c>
      <c r="DV1" s="9" t="s">
        <v>120</v>
      </c>
      <c r="DW1" s="9" t="s">
        <v>121</v>
      </c>
      <c r="DX1" s="9" t="s">
        <v>122</v>
      </c>
      <c r="DY1" s="9" t="s">
        <v>123</v>
      </c>
      <c r="DZ1" s="9" t="s">
        <v>124</v>
      </c>
      <c r="EA1" s="9" t="s">
        <v>125</v>
      </c>
      <c r="EB1" s="9" t="s">
        <v>126</v>
      </c>
      <c r="EC1" s="9" t="s">
        <v>127</v>
      </c>
      <c r="ED1" s="9" t="s">
        <v>128</v>
      </c>
      <c r="EE1" s="9" t="s">
        <v>129</v>
      </c>
      <c r="EF1" s="9" t="s">
        <v>130</v>
      </c>
      <c r="EG1" s="9" t="s">
        <v>131</v>
      </c>
      <c r="EH1" s="9" t="s">
        <v>132</v>
      </c>
      <c r="EI1" s="9" t="s">
        <v>133</v>
      </c>
      <c r="EJ1" s="9" t="s">
        <v>134</v>
      </c>
      <c r="EK1" s="9" t="s">
        <v>135</v>
      </c>
      <c r="EL1" s="9" t="s">
        <v>136</v>
      </c>
      <c r="EM1" s="9" t="s">
        <v>137</v>
      </c>
      <c r="EN1" s="9" t="s">
        <v>138</v>
      </c>
      <c r="EO1" s="9" t="s">
        <v>139</v>
      </c>
      <c r="EP1" s="9" t="s">
        <v>140</v>
      </c>
      <c r="EQ1" s="9" t="s">
        <v>141</v>
      </c>
      <c r="ER1" s="9" t="s">
        <v>142</v>
      </c>
      <c r="ES1" s="9" t="s">
        <v>143</v>
      </c>
      <c r="ET1" s="9" t="s">
        <v>144</v>
      </c>
      <c r="EU1" s="9" t="s">
        <v>145</v>
      </c>
      <c r="EV1" s="9" t="s">
        <v>146</v>
      </c>
      <c r="EW1" s="9" t="s">
        <v>147</v>
      </c>
      <c r="EX1" s="9" t="s">
        <v>148</v>
      </c>
      <c r="EY1" s="9" t="s">
        <v>149</v>
      </c>
      <c r="EZ1" s="9" t="s">
        <v>150</v>
      </c>
      <c r="FA1" s="9" t="s">
        <v>151</v>
      </c>
      <c r="FB1" s="9" t="s">
        <v>152</v>
      </c>
      <c r="FC1" s="9" t="s">
        <v>153</v>
      </c>
      <c r="FD1" s="9" t="s">
        <v>154</v>
      </c>
      <c r="FE1" s="9" t="s">
        <v>155</v>
      </c>
      <c r="FF1" s="9" t="s">
        <v>156</v>
      </c>
      <c r="FG1" s="9" t="s">
        <v>157</v>
      </c>
      <c r="FH1" s="9" t="s">
        <v>158</v>
      </c>
      <c r="FI1" s="9" t="s">
        <v>159</v>
      </c>
      <c r="FJ1" s="9" t="s">
        <v>160</v>
      </c>
      <c r="FK1" s="9" t="s">
        <v>161</v>
      </c>
      <c r="FL1" s="9" t="s">
        <v>162</v>
      </c>
      <c r="FM1" s="9" t="s">
        <v>163</v>
      </c>
      <c r="FN1" s="9" t="s">
        <v>164</v>
      </c>
      <c r="FO1" s="9" t="s">
        <v>165</v>
      </c>
      <c r="FP1" s="9" t="s">
        <v>166</v>
      </c>
      <c r="FQ1" s="9" t="s">
        <v>167</v>
      </c>
      <c r="FR1" s="9" t="s">
        <v>168</v>
      </c>
      <c r="FS1" s="9" t="s">
        <v>169</v>
      </c>
      <c r="FT1" s="9" t="s">
        <v>170</v>
      </c>
      <c r="FU1" s="9" t="s">
        <v>171</v>
      </c>
      <c r="FV1" s="9" t="s">
        <v>172</v>
      </c>
      <c r="FW1" s="9" t="s">
        <v>173</v>
      </c>
      <c r="FX1" s="9" t="s">
        <v>174</v>
      </c>
      <c r="FY1" s="9" t="s">
        <v>175</v>
      </c>
      <c r="FZ1" s="9" t="s">
        <v>176</v>
      </c>
      <c r="GA1" s="9" t="s">
        <v>177</v>
      </c>
      <c r="GB1" s="9" t="s">
        <v>178</v>
      </c>
      <c r="GC1" s="9" t="s">
        <v>179</v>
      </c>
      <c r="GD1" s="9" t="s">
        <v>180</v>
      </c>
      <c r="GE1" s="9" t="s">
        <v>181</v>
      </c>
      <c r="GF1" s="9" t="s">
        <v>182</v>
      </c>
      <c r="GG1" s="9" t="s">
        <v>183</v>
      </c>
      <c r="GH1" s="9" t="s">
        <v>184</v>
      </c>
      <c r="GI1" s="9" t="s">
        <v>185</v>
      </c>
      <c r="GJ1" s="12" t="s">
        <v>186</v>
      </c>
      <c r="GK1" s="39" t="s">
        <v>1358</v>
      </c>
      <c r="GL1" s="13"/>
    </row>
    <row r="2" spans="1:194" x14ac:dyDescent="0.2">
      <c r="A2">
        <v>2</v>
      </c>
      <c r="B2" s="14">
        <v>429724955</v>
      </c>
      <c r="C2" t="s">
        <v>197</v>
      </c>
      <c r="D2" t="s">
        <v>198</v>
      </c>
      <c r="G2">
        <v>-1</v>
      </c>
      <c r="H2">
        <v>-1</v>
      </c>
      <c r="I2" t="s">
        <v>198</v>
      </c>
      <c r="J2" t="s">
        <v>207</v>
      </c>
      <c r="K2" t="s">
        <v>202</v>
      </c>
      <c r="L2">
        <v>-1</v>
      </c>
      <c r="M2">
        <v>-1</v>
      </c>
      <c r="N2">
        <v>58491</v>
      </c>
      <c r="O2" t="s">
        <v>925</v>
      </c>
      <c r="P2" t="s">
        <v>922</v>
      </c>
      <c r="Q2" t="s">
        <v>192</v>
      </c>
      <c r="R2" t="s">
        <v>926</v>
      </c>
      <c r="S2" t="s">
        <v>927</v>
      </c>
      <c r="T2" s="3" t="s">
        <v>928</v>
      </c>
      <c r="V2">
        <v>1</v>
      </c>
      <c r="W2" t="s">
        <v>193</v>
      </c>
      <c r="X2">
        <v>-1</v>
      </c>
      <c r="Y2">
        <v>-1</v>
      </c>
      <c r="Z2">
        <v>0</v>
      </c>
      <c r="AA2">
        <v>1</v>
      </c>
      <c r="AB2" s="37" t="s">
        <v>196</v>
      </c>
      <c r="AC2">
        <v>1</v>
      </c>
      <c r="AD2" t="s">
        <v>194</v>
      </c>
      <c r="AE2">
        <v>0</v>
      </c>
      <c r="AF2" s="15" t="s">
        <v>195</v>
      </c>
      <c r="AG2">
        <v>0</v>
      </c>
      <c r="AH2" t="s">
        <v>195</v>
      </c>
      <c r="AI2">
        <v>0</v>
      </c>
      <c r="AJ2">
        <v>0</v>
      </c>
      <c r="AK2" t="s">
        <v>195</v>
      </c>
      <c r="AL2">
        <v>0</v>
      </c>
      <c r="AM2" t="s">
        <v>195</v>
      </c>
      <c r="AN2" t="s">
        <v>195</v>
      </c>
      <c r="AO2" t="s">
        <v>195</v>
      </c>
      <c r="AP2">
        <v>0</v>
      </c>
      <c r="AQ2">
        <v>0</v>
      </c>
      <c r="AR2" t="s">
        <v>195</v>
      </c>
      <c r="AS2">
        <v>0</v>
      </c>
      <c r="AT2">
        <v>0.5</v>
      </c>
      <c r="AU2">
        <v>0</v>
      </c>
      <c r="AV2">
        <v>1</v>
      </c>
      <c r="AW2" t="s">
        <v>195</v>
      </c>
      <c r="AX2" t="s">
        <v>195</v>
      </c>
      <c r="AY2">
        <v>0</v>
      </c>
      <c r="AZ2">
        <v>0</v>
      </c>
      <c r="BA2">
        <v>0</v>
      </c>
      <c r="BB2">
        <v>0</v>
      </c>
      <c r="BC2">
        <v>1</v>
      </c>
      <c r="BD2">
        <v>0</v>
      </c>
      <c r="BE2">
        <v>0</v>
      </c>
      <c r="BF2" t="s">
        <v>195</v>
      </c>
      <c r="BG2">
        <v>0</v>
      </c>
      <c r="BH2" t="s">
        <v>195</v>
      </c>
      <c r="BI2">
        <v>0</v>
      </c>
      <c r="BJ2" t="s">
        <v>195</v>
      </c>
      <c r="BK2">
        <v>0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0.5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1</v>
      </c>
      <c r="DI2">
        <v>1</v>
      </c>
      <c r="DJ2">
        <v>0</v>
      </c>
      <c r="DK2">
        <v>1</v>
      </c>
      <c r="DL2">
        <v>1</v>
      </c>
      <c r="DM2">
        <v>1</v>
      </c>
      <c r="DN2">
        <v>1</v>
      </c>
      <c r="DO2">
        <v>0.5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  <c r="EF2">
        <v>1</v>
      </c>
      <c r="EG2">
        <v>1</v>
      </c>
      <c r="EH2">
        <v>1</v>
      </c>
      <c r="EI2">
        <v>0.5</v>
      </c>
      <c r="EJ2">
        <v>1</v>
      </c>
      <c r="EK2">
        <v>1</v>
      </c>
      <c r="EL2">
        <v>1</v>
      </c>
      <c r="EM2">
        <v>1</v>
      </c>
      <c r="EN2">
        <v>0</v>
      </c>
      <c r="EO2">
        <v>0.5</v>
      </c>
      <c r="EP2">
        <v>0.5</v>
      </c>
      <c r="EQ2">
        <v>1</v>
      </c>
      <c r="ER2">
        <v>1</v>
      </c>
      <c r="ES2">
        <v>1</v>
      </c>
      <c r="ET2">
        <v>1</v>
      </c>
      <c r="EU2">
        <v>1</v>
      </c>
      <c r="EV2">
        <v>0.5</v>
      </c>
      <c r="EW2">
        <v>0.5</v>
      </c>
      <c r="EX2">
        <v>0</v>
      </c>
      <c r="EY2">
        <v>0.5</v>
      </c>
      <c r="EZ2">
        <v>0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1</v>
      </c>
      <c r="FH2">
        <v>1</v>
      </c>
      <c r="FI2">
        <v>1</v>
      </c>
      <c r="FJ2">
        <v>0</v>
      </c>
      <c r="FK2">
        <v>0.5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 t="s">
        <v>195</v>
      </c>
      <c r="FT2">
        <v>1</v>
      </c>
      <c r="FU2">
        <v>1</v>
      </c>
      <c r="FV2">
        <v>1</v>
      </c>
      <c r="FW2">
        <v>0.5</v>
      </c>
      <c r="FX2">
        <v>1</v>
      </c>
      <c r="FY2">
        <v>1</v>
      </c>
      <c r="FZ2">
        <v>1</v>
      </c>
      <c r="GA2" t="s">
        <v>195</v>
      </c>
      <c r="GB2">
        <v>1</v>
      </c>
      <c r="GC2">
        <v>1</v>
      </c>
      <c r="GD2">
        <v>1</v>
      </c>
      <c r="GE2">
        <v>0.5</v>
      </c>
      <c r="GF2">
        <v>1</v>
      </c>
      <c r="GG2">
        <v>1</v>
      </c>
      <c r="GH2">
        <v>0.5</v>
      </c>
      <c r="GI2">
        <v>1</v>
      </c>
      <c r="GJ2" s="16">
        <v>1</v>
      </c>
      <c r="GK2">
        <v>94.5</v>
      </c>
    </row>
    <row r="3" spans="1:194" x14ac:dyDescent="0.2">
      <c r="A3">
        <v>2</v>
      </c>
      <c r="B3" s="14">
        <v>429725315</v>
      </c>
      <c r="C3" t="s">
        <v>189</v>
      </c>
      <c r="D3" t="s">
        <v>188</v>
      </c>
      <c r="G3">
        <v>-1</v>
      </c>
      <c r="H3">
        <v>-1</v>
      </c>
      <c r="I3" t="s">
        <v>188</v>
      </c>
      <c r="J3" t="s">
        <v>207</v>
      </c>
      <c r="K3" t="s">
        <v>202</v>
      </c>
      <c r="L3">
        <v>-1</v>
      </c>
      <c r="M3">
        <v>-1</v>
      </c>
      <c r="N3">
        <v>58131</v>
      </c>
      <c r="O3" t="s">
        <v>929</v>
      </c>
      <c r="P3" t="s">
        <v>922</v>
      </c>
      <c r="Q3" t="s">
        <v>192</v>
      </c>
      <c r="R3" t="s">
        <v>930</v>
      </c>
      <c r="S3" t="s">
        <v>931</v>
      </c>
      <c r="T3" s="3" t="s">
        <v>932</v>
      </c>
      <c r="V3">
        <v>1</v>
      </c>
      <c r="W3" t="s">
        <v>193</v>
      </c>
      <c r="X3">
        <v>-1</v>
      </c>
      <c r="Y3">
        <v>-1</v>
      </c>
      <c r="Z3">
        <v>0</v>
      </c>
      <c r="AA3">
        <v>1</v>
      </c>
      <c r="AB3" s="37" t="s">
        <v>196</v>
      </c>
      <c r="AC3">
        <v>1</v>
      </c>
      <c r="AD3" t="s">
        <v>194</v>
      </c>
      <c r="AE3">
        <v>0</v>
      </c>
      <c r="AF3" s="15" t="s">
        <v>195</v>
      </c>
      <c r="AG3" t="s">
        <v>195</v>
      </c>
      <c r="AH3" t="s">
        <v>195</v>
      </c>
      <c r="AI3" t="s">
        <v>195</v>
      </c>
      <c r="AJ3">
        <v>0</v>
      </c>
      <c r="AK3">
        <v>0</v>
      </c>
      <c r="AL3" t="s">
        <v>195</v>
      </c>
      <c r="AM3">
        <v>0</v>
      </c>
      <c r="AN3" t="s">
        <v>195</v>
      </c>
      <c r="AO3">
        <v>0</v>
      </c>
      <c r="AP3">
        <v>0</v>
      </c>
      <c r="AQ3" t="s">
        <v>195</v>
      </c>
      <c r="AR3" t="s">
        <v>195</v>
      </c>
      <c r="AS3" t="s">
        <v>195</v>
      </c>
      <c r="AT3" t="s">
        <v>195</v>
      </c>
      <c r="AU3" t="s">
        <v>195</v>
      </c>
      <c r="AV3" t="s">
        <v>195</v>
      </c>
      <c r="AW3">
        <v>0</v>
      </c>
      <c r="AX3">
        <v>1</v>
      </c>
      <c r="AY3" t="s">
        <v>195</v>
      </c>
      <c r="AZ3">
        <v>0</v>
      </c>
      <c r="BA3">
        <v>0</v>
      </c>
      <c r="BB3" t="s">
        <v>195</v>
      </c>
      <c r="BC3">
        <v>1</v>
      </c>
      <c r="BD3" t="s">
        <v>195</v>
      </c>
      <c r="BE3">
        <v>0</v>
      </c>
      <c r="BF3">
        <v>0</v>
      </c>
      <c r="BG3">
        <v>0</v>
      </c>
      <c r="BH3" t="s">
        <v>195</v>
      </c>
      <c r="BI3" t="s">
        <v>195</v>
      </c>
      <c r="BJ3">
        <v>0</v>
      </c>
      <c r="BK3" t="s">
        <v>195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0.5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0.5</v>
      </c>
      <c r="DI3">
        <v>1</v>
      </c>
      <c r="DJ3">
        <v>0</v>
      </c>
      <c r="DK3">
        <v>1</v>
      </c>
      <c r="DL3" t="s">
        <v>195</v>
      </c>
      <c r="DM3">
        <v>1</v>
      </c>
      <c r="DN3">
        <v>1</v>
      </c>
      <c r="DO3">
        <v>0.5</v>
      </c>
      <c r="DP3" t="s">
        <v>195</v>
      </c>
      <c r="DQ3">
        <v>0.5</v>
      </c>
      <c r="DR3">
        <v>1</v>
      </c>
      <c r="DS3">
        <v>1</v>
      </c>
      <c r="DT3">
        <v>1</v>
      </c>
      <c r="DU3" t="s">
        <v>195</v>
      </c>
      <c r="DV3">
        <v>1</v>
      </c>
      <c r="DW3" t="s">
        <v>195</v>
      </c>
      <c r="DX3">
        <v>1</v>
      </c>
      <c r="DY3">
        <v>0.5</v>
      </c>
      <c r="DZ3">
        <v>0.5</v>
      </c>
      <c r="EA3" t="s">
        <v>195</v>
      </c>
      <c r="EB3" t="s">
        <v>195</v>
      </c>
      <c r="EC3">
        <v>1</v>
      </c>
      <c r="ED3">
        <v>1</v>
      </c>
      <c r="EE3">
        <v>1</v>
      </c>
      <c r="EF3">
        <v>1</v>
      </c>
      <c r="EG3">
        <v>0.5</v>
      </c>
      <c r="EH3">
        <v>0.5</v>
      </c>
      <c r="EI3">
        <v>0.5</v>
      </c>
      <c r="EJ3">
        <v>1</v>
      </c>
      <c r="EK3">
        <v>0.5</v>
      </c>
      <c r="EL3" t="s">
        <v>195</v>
      </c>
      <c r="EM3">
        <v>1</v>
      </c>
      <c r="EN3">
        <v>0</v>
      </c>
      <c r="EO3">
        <v>0.5</v>
      </c>
      <c r="EP3">
        <v>0.5</v>
      </c>
      <c r="EQ3">
        <v>1</v>
      </c>
      <c r="ER3">
        <v>1</v>
      </c>
      <c r="ES3">
        <v>1</v>
      </c>
      <c r="ET3">
        <v>1</v>
      </c>
      <c r="EU3">
        <v>1</v>
      </c>
      <c r="EV3">
        <v>0</v>
      </c>
      <c r="EW3">
        <v>0.5</v>
      </c>
      <c r="EX3">
        <v>0</v>
      </c>
      <c r="EY3">
        <v>0.5</v>
      </c>
      <c r="EZ3">
        <v>0</v>
      </c>
      <c r="FA3">
        <v>0.5</v>
      </c>
      <c r="FB3" t="s">
        <v>195</v>
      </c>
      <c r="FC3">
        <v>1</v>
      </c>
      <c r="FD3">
        <v>0.5</v>
      </c>
      <c r="FE3">
        <v>1</v>
      </c>
      <c r="FF3">
        <v>0.5</v>
      </c>
      <c r="FG3" t="s">
        <v>195</v>
      </c>
      <c r="FH3">
        <v>0.5</v>
      </c>
      <c r="FI3" t="s">
        <v>195</v>
      </c>
      <c r="FJ3">
        <v>0</v>
      </c>
      <c r="FK3">
        <v>0.5</v>
      </c>
      <c r="FL3">
        <v>1</v>
      </c>
      <c r="FM3">
        <v>1</v>
      </c>
      <c r="FN3">
        <v>0.5</v>
      </c>
      <c r="FO3">
        <v>0</v>
      </c>
      <c r="FP3">
        <v>1</v>
      </c>
      <c r="FQ3">
        <v>1</v>
      </c>
      <c r="FR3">
        <v>0.5</v>
      </c>
      <c r="FS3">
        <v>1</v>
      </c>
      <c r="FT3">
        <v>1</v>
      </c>
      <c r="FU3">
        <v>1</v>
      </c>
      <c r="FV3">
        <v>0</v>
      </c>
      <c r="FW3">
        <v>1</v>
      </c>
      <c r="FX3">
        <v>1</v>
      </c>
      <c r="FY3">
        <v>0.5</v>
      </c>
      <c r="FZ3">
        <v>1</v>
      </c>
      <c r="GA3">
        <v>0.5</v>
      </c>
      <c r="GB3" t="s">
        <v>195</v>
      </c>
      <c r="GC3">
        <v>1</v>
      </c>
      <c r="GD3">
        <v>1</v>
      </c>
      <c r="GE3" t="s">
        <v>210</v>
      </c>
      <c r="GF3">
        <v>0.5</v>
      </c>
      <c r="GG3">
        <v>1</v>
      </c>
      <c r="GH3">
        <v>0.5</v>
      </c>
      <c r="GI3">
        <v>1</v>
      </c>
      <c r="GJ3" s="16">
        <v>1</v>
      </c>
      <c r="GK3">
        <v>74.5</v>
      </c>
    </row>
    <row r="4" spans="1:194" x14ac:dyDescent="0.2">
      <c r="A4">
        <v>2</v>
      </c>
      <c r="B4" s="14">
        <v>429725393</v>
      </c>
      <c r="C4" t="s">
        <v>197</v>
      </c>
      <c r="D4" t="s">
        <v>189</v>
      </c>
      <c r="G4">
        <v>-1</v>
      </c>
      <c r="H4">
        <v>-1</v>
      </c>
      <c r="I4" t="s">
        <v>189</v>
      </c>
      <c r="J4" t="s">
        <v>207</v>
      </c>
      <c r="K4" t="s">
        <v>202</v>
      </c>
      <c r="L4">
        <v>-1</v>
      </c>
      <c r="M4">
        <v>-1</v>
      </c>
      <c r="N4">
        <v>58053</v>
      </c>
      <c r="O4" t="s">
        <v>933</v>
      </c>
      <c r="P4" t="s">
        <v>922</v>
      </c>
      <c r="Q4" t="s">
        <v>192</v>
      </c>
      <c r="R4" t="s">
        <v>934</v>
      </c>
      <c r="S4" t="s">
        <v>935</v>
      </c>
      <c r="T4" s="3" t="s">
        <v>936</v>
      </c>
      <c r="V4">
        <v>1</v>
      </c>
      <c r="W4" t="s">
        <v>193</v>
      </c>
      <c r="X4">
        <v>-1</v>
      </c>
      <c r="Y4">
        <v>-1</v>
      </c>
      <c r="Z4">
        <v>0</v>
      </c>
      <c r="AA4">
        <v>1</v>
      </c>
      <c r="AB4" s="37" t="s">
        <v>196</v>
      </c>
      <c r="AC4">
        <v>1</v>
      </c>
      <c r="AD4" t="s">
        <v>194</v>
      </c>
      <c r="AE4">
        <v>0</v>
      </c>
      <c r="AF4">
        <v>0</v>
      </c>
      <c r="AG4">
        <v>0</v>
      </c>
      <c r="AH4" t="s">
        <v>195</v>
      </c>
      <c r="AI4" t="s">
        <v>195</v>
      </c>
      <c r="AJ4">
        <v>0</v>
      </c>
      <c r="AK4">
        <v>0</v>
      </c>
      <c r="AL4">
        <v>0</v>
      </c>
      <c r="AM4">
        <v>0</v>
      </c>
      <c r="AN4" t="s">
        <v>195</v>
      </c>
      <c r="AO4">
        <v>0</v>
      </c>
      <c r="AP4">
        <v>0</v>
      </c>
      <c r="AQ4">
        <v>0</v>
      </c>
      <c r="AR4">
        <v>0</v>
      </c>
      <c r="AS4" t="s">
        <v>195</v>
      </c>
      <c r="AT4">
        <v>0</v>
      </c>
      <c r="AU4">
        <v>0</v>
      </c>
      <c r="AV4">
        <v>0</v>
      </c>
      <c r="AW4" t="s">
        <v>195</v>
      </c>
      <c r="AX4">
        <v>1</v>
      </c>
      <c r="AY4" t="s">
        <v>195</v>
      </c>
      <c r="AZ4">
        <v>0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G4">
        <v>0</v>
      </c>
      <c r="BH4" t="s">
        <v>195</v>
      </c>
      <c r="BI4" t="s">
        <v>195</v>
      </c>
      <c r="BJ4">
        <v>0</v>
      </c>
      <c r="BK4" t="s">
        <v>195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0.5</v>
      </c>
      <c r="BU4">
        <v>1</v>
      </c>
      <c r="BV4">
        <v>1</v>
      </c>
      <c r="BW4">
        <v>1</v>
      </c>
      <c r="BX4">
        <v>1</v>
      </c>
      <c r="BY4">
        <v>1</v>
      </c>
      <c r="BZ4">
        <v>0.5</v>
      </c>
      <c r="CA4">
        <v>1</v>
      </c>
      <c r="CB4">
        <v>0.5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0.5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0.5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0.5</v>
      </c>
      <c r="EF4">
        <v>0</v>
      </c>
      <c r="EG4">
        <v>0</v>
      </c>
      <c r="EH4">
        <v>0</v>
      </c>
      <c r="EI4">
        <v>0.5</v>
      </c>
      <c r="EJ4">
        <v>0</v>
      </c>
      <c r="EK4">
        <v>0</v>
      </c>
      <c r="EL4">
        <v>0</v>
      </c>
      <c r="EM4">
        <v>0.5</v>
      </c>
      <c r="EN4">
        <v>0</v>
      </c>
      <c r="EO4">
        <v>0.5</v>
      </c>
      <c r="EP4">
        <v>0.5</v>
      </c>
      <c r="EQ4">
        <v>1</v>
      </c>
      <c r="ER4">
        <v>1</v>
      </c>
      <c r="ES4">
        <v>1</v>
      </c>
      <c r="ET4">
        <v>1</v>
      </c>
      <c r="EU4">
        <v>0.5</v>
      </c>
      <c r="EV4">
        <v>0</v>
      </c>
      <c r="EW4">
        <v>0.5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0.5</v>
      </c>
      <c r="FH4">
        <v>0</v>
      </c>
      <c r="FI4">
        <v>0</v>
      </c>
      <c r="FJ4">
        <v>0</v>
      </c>
      <c r="FK4">
        <v>0.5</v>
      </c>
      <c r="FL4">
        <v>0</v>
      </c>
      <c r="FM4">
        <v>1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1</v>
      </c>
      <c r="FU4">
        <v>0.5</v>
      </c>
      <c r="FV4">
        <v>0</v>
      </c>
      <c r="FW4">
        <v>1</v>
      </c>
      <c r="FX4">
        <v>1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1</v>
      </c>
      <c r="GH4">
        <v>0.5</v>
      </c>
      <c r="GI4">
        <v>1</v>
      </c>
      <c r="GJ4" s="16">
        <v>1</v>
      </c>
      <c r="GK4">
        <v>41</v>
      </c>
    </row>
    <row r="5" spans="1:194" x14ac:dyDescent="0.2">
      <c r="A5">
        <v>2</v>
      </c>
      <c r="B5" s="14">
        <v>429725400</v>
      </c>
      <c r="C5" t="s">
        <v>198</v>
      </c>
      <c r="D5" t="s">
        <v>188</v>
      </c>
      <c r="E5" t="s">
        <v>197</v>
      </c>
      <c r="G5">
        <v>-1</v>
      </c>
      <c r="H5">
        <v>-1</v>
      </c>
      <c r="I5" t="s">
        <v>188</v>
      </c>
      <c r="J5" t="s">
        <v>207</v>
      </c>
      <c r="K5" t="s">
        <v>202</v>
      </c>
      <c r="L5">
        <v>-1</v>
      </c>
      <c r="M5">
        <v>-1</v>
      </c>
      <c r="N5">
        <v>58046</v>
      </c>
      <c r="O5" t="s">
        <v>933</v>
      </c>
      <c r="P5" t="s">
        <v>922</v>
      </c>
      <c r="Q5" t="s">
        <v>192</v>
      </c>
      <c r="R5" t="s">
        <v>934</v>
      </c>
      <c r="S5" t="s">
        <v>935</v>
      </c>
      <c r="T5" s="3" t="s">
        <v>937</v>
      </c>
      <c r="V5">
        <v>1</v>
      </c>
      <c r="W5" t="s">
        <v>193</v>
      </c>
      <c r="X5">
        <v>-1</v>
      </c>
      <c r="Y5">
        <v>-1</v>
      </c>
      <c r="Z5">
        <v>0</v>
      </c>
      <c r="AA5">
        <v>1</v>
      </c>
      <c r="AB5" s="37" t="s">
        <v>208</v>
      </c>
      <c r="AC5">
        <v>1</v>
      </c>
      <c r="AD5" t="s">
        <v>194</v>
      </c>
      <c r="AE5">
        <v>0</v>
      </c>
      <c r="AF5">
        <v>0</v>
      </c>
      <c r="AG5">
        <v>0</v>
      </c>
      <c r="AH5" t="s">
        <v>195</v>
      </c>
      <c r="AI5" t="s">
        <v>195</v>
      </c>
      <c r="AJ5">
        <v>0</v>
      </c>
      <c r="AK5">
        <v>0</v>
      </c>
      <c r="AL5">
        <v>0</v>
      </c>
      <c r="AM5">
        <v>0</v>
      </c>
      <c r="AN5" t="s">
        <v>195</v>
      </c>
      <c r="AO5">
        <v>0</v>
      </c>
      <c r="AP5">
        <v>0</v>
      </c>
      <c r="AQ5">
        <v>0</v>
      </c>
      <c r="AR5">
        <v>0</v>
      </c>
      <c r="AS5" t="s">
        <v>195</v>
      </c>
      <c r="AT5">
        <v>0.5</v>
      </c>
      <c r="AU5">
        <v>0</v>
      </c>
      <c r="AV5">
        <v>1</v>
      </c>
      <c r="AW5" t="s">
        <v>195</v>
      </c>
      <c r="AX5">
        <v>0.5</v>
      </c>
      <c r="AY5" t="s">
        <v>195</v>
      </c>
      <c r="AZ5">
        <v>0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G5">
        <v>0</v>
      </c>
      <c r="BH5" t="s">
        <v>195</v>
      </c>
      <c r="BI5" t="s">
        <v>195</v>
      </c>
      <c r="BJ5">
        <v>0</v>
      </c>
      <c r="BK5" t="s">
        <v>195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0.5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0.5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1</v>
      </c>
      <c r="DI5">
        <v>1</v>
      </c>
      <c r="DJ5">
        <v>0</v>
      </c>
      <c r="DK5">
        <v>1</v>
      </c>
      <c r="DL5">
        <v>0.5</v>
      </c>
      <c r="DM5">
        <v>1</v>
      </c>
      <c r="DN5">
        <v>1</v>
      </c>
      <c r="DO5">
        <v>0.5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0.5</v>
      </c>
      <c r="EA5">
        <v>1</v>
      </c>
      <c r="EB5">
        <v>1</v>
      </c>
      <c r="EC5">
        <v>1</v>
      </c>
      <c r="ED5">
        <v>1</v>
      </c>
      <c r="EE5">
        <v>0</v>
      </c>
      <c r="EF5">
        <v>1</v>
      </c>
      <c r="EG5">
        <v>0.5</v>
      </c>
      <c r="EH5">
        <v>0.5</v>
      </c>
      <c r="EI5">
        <v>0.5</v>
      </c>
      <c r="EJ5">
        <v>1</v>
      </c>
      <c r="EK5">
        <v>0.5</v>
      </c>
      <c r="EL5">
        <v>1</v>
      </c>
      <c r="EM5">
        <v>1</v>
      </c>
      <c r="EN5">
        <v>0</v>
      </c>
      <c r="EO5">
        <v>0.5</v>
      </c>
      <c r="EP5">
        <v>0.5</v>
      </c>
      <c r="EQ5">
        <v>1</v>
      </c>
      <c r="ER5">
        <v>1</v>
      </c>
      <c r="ES5">
        <v>1</v>
      </c>
      <c r="ET5">
        <v>1</v>
      </c>
      <c r="EU5">
        <v>1</v>
      </c>
      <c r="EV5">
        <v>0.5</v>
      </c>
      <c r="EW5">
        <v>0.5</v>
      </c>
      <c r="EX5">
        <v>0</v>
      </c>
      <c r="EY5">
        <v>0.5</v>
      </c>
      <c r="EZ5">
        <v>0</v>
      </c>
      <c r="FA5">
        <v>1</v>
      </c>
      <c r="FB5">
        <v>1</v>
      </c>
      <c r="FC5">
        <v>0.5</v>
      </c>
      <c r="FD5">
        <v>1</v>
      </c>
      <c r="FE5">
        <v>1</v>
      </c>
      <c r="FF5">
        <v>1</v>
      </c>
      <c r="FG5">
        <v>1</v>
      </c>
      <c r="FH5">
        <v>0.5</v>
      </c>
      <c r="FI5">
        <v>1</v>
      </c>
      <c r="FJ5">
        <v>0</v>
      </c>
      <c r="FK5">
        <v>0.5</v>
      </c>
      <c r="FL5">
        <v>1</v>
      </c>
      <c r="FM5">
        <v>1</v>
      </c>
      <c r="FN5">
        <v>1</v>
      </c>
      <c r="FO5">
        <v>1</v>
      </c>
      <c r="FP5" t="s">
        <v>195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0.5</v>
      </c>
      <c r="GB5">
        <v>1</v>
      </c>
      <c r="GC5">
        <v>1</v>
      </c>
      <c r="GD5">
        <v>1</v>
      </c>
      <c r="GE5">
        <v>0.5</v>
      </c>
      <c r="GF5">
        <v>1</v>
      </c>
      <c r="GG5">
        <v>1</v>
      </c>
      <c r="GH5">
        <v>0.5</v>
      </c>
      <c r="GI5">
        <v>1</v>
      </c>
      <c r="GJ5" s="16">
        <v>1</v>
      </c>
      <c r="GK5">
        <v>91</v>
      </c>
    </row>
    <row r="6" spans="1:194" x14ac:dyDescent="0.2">
      <c r="A6">
        <v>2</v>
      </c>
      <c r="B6" s="14">
        <v>429725407</v>
      </c>
      <c r="C6" t="s">
        <v>197</v>
      </c>
      <c r="D6" t="s">
        <v>188</v>
      </c>
      <c r="G6">
        <v>-1</v>
      </c>
      <c r="H6">
        <v>-1</v>
      </c>
      <c r="I6" t="s">
        <v>188</v>
      </c>
      <c r="J6" t="s">
        <v>207</v>
      </c>
      <c r="K6" t="s">
        <v>202</v>
      </c>
      <c r="L6">
        <v>-1</v>
      </c>
      <c r="M6">
        <v>-1</v>
      </c>
      <c r="N6">
        <v>58039</v>
      </c>
      <c r="O6" t="s">
        <v>933</v>
      </c>
      <c r="P6" t="s">
        <v>922</v>
      </c>
      <c r="Q6" t="s">
        <v>192</v>
      </c>
      <c r="R6" t="s">
        <v>934</v>
      </c>
      <c r="S6" t="s">
        <v>935</v>
      </c>
      <c r="T6" s="3" t="s">
        <v>938</v>
      </c>
      <c r="V6">
        <v>1</v>
      </c>
      <c r="W6" t="s">
        <v>193</v>
      </c>
      <c r="X6">
        <v>-1</v>
      </c>
      <c r="Y6">
        <v>-1</v>
      </c>
      <c r="Z6">
        <v>0</v>
      </c>
      <c r="AA6">
        <v>1</v>
      </c>
      <c r="AB6" s="37" t="s">
        <v>196</v>
      </c>
      <c r="AC6">
        <v>1</v>
      </c>
      <c r="AD6" t="s">
        <v>194</v>
      </c>
      <c r="AE6">
        <v>0</v>
      </c>
      <c r="AF6">
        <v>0</v>
      </c>
      <c r="AG6">
        <v>0</v>
      </c>
      <c r="AH6" t="s">
        <v>195</v>
      </c>
      <c r="AI6" t="s">
        <v>195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 t="s">
        <v>195</v>
      </c>
      <c r="AT6">
        <v>1</v>
      </c>
      <c r="AU6">
        <v>0</v>
      </c>
      <c r="AV6">
        <v>1</v>
      </c>
      <c r="AW6">
        <v>0</v>
      </c>
      <c r="AX6">
        <v>1</v>
      </c>
      <c r="AY6">
        <v>0</v>
      </c>
      <c r="AZ6">
        <v>0</v>
      </c>
      <c r="BA6">
        <v>0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1</v>
      </c>
      <c r="BI6" t="s">
        <v>195</v>
      </c>
      <c r="BJ6">
        <v>0</v>
      </c>
      <c r="BK6" t="s">
        <v>195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0.5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1</v>
      </c>
      <c r="DI6">
        <v>1</v>
      </c>
      <c r="DJ6">
        <v>0</v>
      </c>
      <c r="DK6">
        <v>1</v>
      </c>
      <c r="DL6">
        <v>1</v>
      </c>
      <c r="DM6">
        <v>1</v>
      </c>
      <c r="DN6">
        <v>1</v>
      </c>
      <c r="DO6">
        <v>0.5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0.5</v>
      </c>
      <c r="EH6">
        <v>1</v>
      </c>
      <c r="EI6">
        <v>0.5</v>
      </c>
      <c r="EJ6">
        <v>1</v>
      </c>
      <c r="EK6">
        <v>0.5</v>
      </c>
      <c r="EL6">
        <v>1</v>
      </c>
      <c r="EM6">
        <v>1</v>
      </c>
      <c r="EN6">
        <v>0</v>
      </c>
      <c r="EO6">
        <v>0.5</v>
      </c>
      <c r="EP6">
        <v>0.5</v>
      </c>
      <c r="EQ6">
        <v>1</v>
      </c>
      <c r="ER6">
        <v>1</v>
      </c>
      <c r="ES6">
        <v>1</v>
      </c>
      <c r="ET6">
        <v>1</v>
      </c>
      <c r="EU6">
        <v>1</v>
      </c>
      <c r="EV6">
        <v>0.5</v>
      </c>
      <c r="EW6">
        <v>0.5</v>
      </c>
      <c r="EX6">
        <v>0</v>
      </c>
      <c r="EY6">
        <v>0.5</v>
      </c>
      <c r="EZ6">
        <v>0</v>
      </c>
      <c r="FA6">
        <v>1</v>
      </c>
      <c r="FB6">
        <v>1</v>
      </c>
      <c r="FC6">
        <v>0.5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0</v>
      </c>
      <c r="FK6">
        <v>0.5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0.5</v>
      </c>
      <c r="GF6">
        <v>1</v>
      </c>
      <c r="GG6">
        <v>1</v>
      </c>
      <c r="GH6">
        <v>0.5</v>
      </c>
      <c r="GI6">
        <v>1</v>
      </c>
      <c r="GJ6" s="16">
        <v>1</v>
      </c>
      <c r="GK6">
        <v>98</v>
      </c>
    </row>
    <row r="7" spans="1:194" x14ac:dyDescent="0.2">
      <c r="A7">
        <v>2</v>
      </c>
      <c r="B7" s="14">
        <v>429725412</v>
      </c>
      <c r="C7" t="s">
        <v>197</v>
      </c>
      <c r="D7" t="s">
        <v>188</v>
      </c>
      <c r="G7">
        <v>-1</v>
      </c>
      <c r="H7">
        <v>-1</v>
      </c>
      <c r="I7" t="s">
        <v>188</v>
      </c>
      <c r="J7" t="s">
        <v>207</v>
      </c>
      <c r="K7" t="s">
        <v>202</v>
      </c>
      <c r="L7">
        <v>-1</v>
      </c>
      <c r="M7">
        <v>-1</v>
      </c>
      <c r="N7">
        <v>58034</v>
      </c>
      <c r="O7" t="s">
        <v>933</v>
      </c>
      <c r="P7" t="s">
        <v>922</v>
      </c>
      <c r="Q7" t="s">
        <v>192</v>
      </c>
      <c r="R7" t="s">
        <v>934</v>
      </c>
      <c r="S7" t="s">
        <v>935</v>
      </c>
      <c r="T7" s="3" t="s">
        <v>939</v>
      </c>
      <c r="V7">
        <v>1</v>
      </c>
      <c r="W7" t="s">
        <v>193</v>
      </c>
      <c r="X7">
        <v>-1</v>
      </c>
      <c r="Y7">
        <v>-1</v>
      </c>
      <c r="Z7">
        <v>0</v>
      </c>
      <c r="AA7">
        <v>1</v>
      </c>
      <c r="AB7" s="37" t="s">
        <v>196</v>
      </c>
      <c r="AC7">
        <v>1</v>
      </c>
      <c r="AD7" t="s">
        <v>194</v>
      </c>
      <c r="AE7">
        <v>0</v>
      </c>
      <c r="AF7">
        <v>0</v>
      </c>
      <c r="AG7">
        <v>0</v>
      </c>
      <c r="AH7" t="s">
        <v>195</v>
      </c>
      <c r="AI7" t="s">
        <v>195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 t="s">
        <v>195</v>
      </c>
      <c r="AT7">
        <v>0</v>
      </c>
      <c r="AU7">
        <v>0</v>
      </c>
      <c r="AV7">
        <v>0</v>
      </c>
      <c r="AW7" t="s">
        <v>195</v>
      </c>
      <c r="AX7" t="s">
        <v>195</v>
      </c>
      <c r="AY7">
        <v>0</v>
      </c>
      <c r="AZ7">
        <v>0</v>
      </c>
      <c r="BA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 t="s">
        <v>195</v>
      </c>
      <c r="BI7" t="s">
        <v>195</v>
      </c>
      <c r="BJ7">
        <v>0</v>
      </c>
      <c r="BK7" t="s">
        <v>195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0.5</v>
      </c>
      <c r="BU7">
        <v>1</v>
      </c>
      <c r="BV7">
        <v>1</v>
      </c>
      <c r="BW7">
        <v>1</v>
      </c>
      <c r="BX7">
        <v>1</v>
      </c>
      <c r="BY7">
        <v>1</v>
      </c>
      <c r="BZ7">
        <v>0.5</v>
      </c>
      <c r="CA7">
        <v>1</v>
      </c>
      <c r="CB7">
        <v>0.5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1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1</v>
      </c>
      <c r="EF7">
        <v>0</v>
      </c>
      <c r="EG7">
        <v>0</v>
      </c>
      <c r="EH7">
        <v>0</v>
      </c>
      <c r="EI7">
        <v>0.5</v>
      </c>
      <c r="EJ7">
        <v>0</v>
      </c>
      <c r="EK7">
        <v>0</v>
      </c>
      <c r="EL7">
        <v>0</v>
      </c>
      <c r="EM7">
        <v>1</v>
      </c>
      <c r="EN7">
        <v>0</v>
      </c>
      <c r="EO7">
        <v>0.5</v>
      </c>
      <c r="EP7">
        <v>0.5</v>
      </c>
      <c r="EQ7">
        <v>1</v>
      </c>
      <c r="ER7">
        <v>1</v>
      </c>
      <c r="ES7">
        <v>1</v>
      </c>
      <c r="ET7">
        <v>1</v>
      </c>
      <c r="EU7">
        <v>1</v>
      </c>
      <c r="EV7">
        <v>0</v>
      </c>
      <c r="EW7">
        <v>0.5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1</v>
      </c>
      <c r="FH7">
        <v>0</v>
      </c>
      <c r="FI7">
        <v>0</v>
      </c>
      <c r="FJ7">
        <v>0</v>
      </c>
      <c r="FK7">
        <v>0.5</v>
      </c>
      <c r="FL7">
        <v>0</v>
      </c>
      <c r="FM7">
        <v>1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1</v>
      </c>
      <c r="FU7">
        <v>1</v>
      </c>
      <c r="FV7">
        <v>0</v>
      </c>
      <c r="FW7">
        <v>1</v>
      </c>
      <c r="FX7">
        <v>1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1</v>
      </c>
      <c r="GH7">
        <v>0.5</v>
      </c>
      <c r="GI7">
        <v>1</v>
      </c>
      <c r="GJ7" s="16">
        <v>1</v>
      </c>
      <c r="GK7">
        <v>43.5</v>
      </c>
    </row>
    <row r="8" spans="1:194" x14ac:dyDescent="0.2">
      <c r="A8">
        <v>2</v>
      </c>
      <c r="B8" s="14">
        <v>429725413</v>
      </c>
      <c r="C8" t="s">
        <v>188</v>
      </c>
      <c r="D8" t="s">
        <v>197</v>
      </c>
      <c r="G8">
        <v>-1</v>
      </c>
      <c r="H8">
        <v>-1</v>
      </c>
      <c r="I8" t="s">
        <v>197</v>
      </c>
      <c r="J8" t="s">
        <v>207</v>
      </c>
      <c r="K8" t="s">
        <v>202</v>
      </c>
      <c r="L8">
        <v>-1</v>
      </c>
      <c r="M8">
        <v>-1</v>
      </c>
      <c r="N8">
        <v>58033</v>
      </c>
      <c r="O8" t="s">
        <v>933</v>
      </c>
      <c r="P8" t="s">
        <v>922</v>
      </c>
      <c r="Q8" t="s">
        <v>192</v>
      </c>
      <c r="R8" t="s">
        <v>934</v>
      </c>
      <c r="S8" t="s">
        <v>935</v>
      </c>
      <c r="T8" s="3" t="s">
        <v>940</v>
      </c>
      <c r="V8">
        <v>1</v>
      </c>
      <c r="W8" t="s">
        <v>193</v>
      </c>
      <c r="X8">
        <v>-1</v>
      </c>
      <c r="Y8">
        <v>-1</v>
      </c>
      <c r="Z8">
        <v>0</v>
      </c>
      <c r="AA8">
        <v>1</v>
      </c>
      <c r="AB8" s="37" t="s">
        <v>196</v>
      </c>
      <c r="AC8">
        <v>1</v>
      </c>
      <c r="AD8" t="s">
        <v>194</v>
      </c>
      <c r="AE8">
        <v>0</v>
      </c>
      <c r="AF8">
        <v>0</v>
      </c>
      <c r="AG8">
        <v>0</v>
      </c>
      <c r="AH8" t="s">
        <v>195</v>
      </c>
      <c r="AI8" t="s">
        <v>195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s">
        <v>195</v>
      </c>
      <c r="AT8">
        <v>0.5</v>
      </c>
      <c r="AU8">
        <v>0</v>
      </c>
      <c r="AV8">
        <v>1</v>
      </c>
      <c r="AW8" t="s">
        <v>195</v>
      </c>
      <c r="AX8" t="s">
        <v>195</v>
      </c>
      <c r="AY8">
        <v>0</v>
      </c>
      <c r="AZ8">
        <v>0</v>
      </c>
      <c r="BA8">
        <v>0</v>
      </c>
      <c r="BB8">
        <v>0</v>
      </c>
      <c r="BC8">
        <v>1</v>
      </c>
      <c r="BD8">
        <v>0</v>
      </c>
      <c r="BE8">
        <v>0</v>
      </c>
      <c r="BF8">
        <v>0</v>
      </c>
      <c r="BG8">
        <v>0</v>
      </c>
      <c r="BH8" t="s">
        <v>195</v>
      </c>
      <c r="BI8" t="s">
        <v>195</v>
      </c>
      <c r="BJ8">
        <v>0</v>
      </c>
      <c r="BK8" t="s">
        <v>195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0.5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1</v>
      </c>
      <c r="DI8">
        <v>1</v>
      </c>
      <c r="DJ8">
        <v>0</v>
      </c>
      <c r="DK8">
        <v>1</v>
      </c>
      <c r="DL8">
        <v>1</v>
      </c>
      <c r="DM8">
        <v>1</v>
      </c>
      <c r="DN8">
        <v>1</v>
      </c>
      <c r="DO8">
        <v>0.5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0.5</v>
      </c>
      <c r="EH8">
        <v>1</v>
      </c>
      <c r="EI8">
        <v>0.5</v>
      </c>
      <c r="EJ8">
        <v>1</v>
      </c>
      <c r="EK8">
        <v>0.5</v>
      </c>
      <c r="EL8">
        <v>1</v>
      </c>
      <c r="EM8">
        <v>1</v>
      </c>
      <c r="EN8">
        <v>0</v>
      </c>
      <c r="EO8">
        <v>0.5</v>
      </c>
      <c r="EP8">
        <v>0.5</v>
      </c>
      <c r="EQ8">
        <v>1</v>
      </c>
      <c r="ER8">
        <v>1</v>
      </c>
      <c r="ES8">
        <v>1</v>
      </c>
      <c r="ET8">
        <v>1</v>
      </c>
      <c r="EU8">
        <v>1</v>
      </c>
      <c r="EV8">
        <v>0.5</v>
      </c>
      <c r="EW8">
        <v>0.5</v>
      </c>
      <c r="EX8">
        <v>0</v>
      </c>
      <c r="EY8">
        <v>0.5</v>
      </c>
      <c r="EZ8">
        <v>0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1</v>
      </c>
      <c r="FJ8">
        <v>0</v>
      </c>
      <c r="FK8">
        <v>0.5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0.5</v>
      </c>
      <c r="GF8">
        <v>1</v>
      </c>
      <c r="GG8">
        <v>1</v>
      </c>
      <c r="GH8">
        <v>0.5</v>
      </c>
      <c r="GI8">
        <v>1</v>
      </c>
      <c r="GJ8" s="16">
        <v>1</v>
      </c>
      <c r="GK8">
        <v>96</v>
      </c>
    </row>
    <row r="9" spans="1:194" x14ac:dyDescent="0.2">
      <c r="A9">
        <v>2</v>
      </c>
      <c r="B9" s="14">
        <v>429725485</v>
      </c>
      <c r="C9" t="s">
        <v>941</v>
      </c>
      <c r="D9" t="s">
        <v>942</v>
      </c>
      <c r="E9" t="s">
        <v>198</v>
      </c>
      <c r="G9">
        <v>-1</v>
      </c>
      <c r="H9">
        <v>-1</v>
      </c>
      <c r="I9" t="s">
        <v>942</v>
      </c>
      <c r="J9" t="s">
        <v>207</v>
      </c>
      <c r="K9" t="s">
        <v>202</v>
      </c>
      <c r="L9">
        <v>-1</v>
      </c>
      <c r="M9">
        <v>-1</v>
      </c>
      <c r="N9">
        <v>57961</v>
      </c>
      <c r="O9" t="s">
        <v>933</v>
      </c>
      <c r="P9" t="s">
        <v>922</v>
      </c>
      <c r="Q9" t="s">
        <v>192</v>
      </c>
      <c r="R9" t="s">
        <v>934</v>
      </c>
      <c r="S9" t="s">
        <v>935</v>
      </c>
      <c r="T9" s="3" t="s">
        <v>943</v>
      </c>
      <c r="V9">
        <v>1</v>
      </c>
      <c r="W9" t="s">
        <v>193</v>
      </c>
      <c r="X9">
        <v>-1</v>
      </c>
      <c r="Y9">
        <v>-1</v>
      </c>
      <c r="Z9">
        <v>0</v>
      </c>
      <c r="AA9">
        <v>1</v>
      </c>
      <c r="AB9" s="37" t="s">
        <v>196</v>
      </c>
      <c r="AC9">
        <v>1</v>
      </c>
      <c r="AD9" t="s">
        <v>194</v>
      </c>
      <c r="AE9">
        <v>0</v>
      </c>
      <c r="AF9" s="15" t="s">
        <v>195</v>
      </c>
      <c r="AG9" t="s">
        <v>195</v>
      </c>
      <c r="AH9" t="s">
        <v>195</v>
      </c>
      <c r="AI9">
        <v>0</v>
      </c>
      <c r="AJ9">
        <v>0</v>
      </c>
      <c r="AK9" t="s">
        <v>195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  <c r="AY9">
        <v>0</v>
      </c>
      <c r="AZ9">
        <v>0</v>
      </c>
      <c r="BA9">
        <v>0</v>
      </c>
      <c r="BB9">
        <v>0</v>
      </c>
      <c r="BC9">
        <v>1</v>
      </c>
      <c r="BD9">
        <v>0</v>
      </c>
      <c r="BE9">
        <v>0</v>
      </c>
      <c r="BF9">
        <v>0</v>
      </c>
      <c r="BG9">
        <v>0</v>
      </c>
      <c r="BH9" t="s">
        <v>195</v>
      </c>
      <c r="BI9" t="s">
        <v>195</v>
      </c>
      <c r="BJ9">
        <v>0</v>
      </c>
      <c r="BK9" t="s">
        <v>195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0.5</v>
      </c>
      <c r="BU9">
        <v>1</v>
      </c>
      <c r="BV9">
        <v>1</v>
      </c>
      <c r="BW9">
        <v>1</v>
      </c>
      <c r="BX9">
        <v>1</v>
      </c>
      <c r="BY9">
        <v>1</v>
      </c>
      <c r="BZ9">
        <v>0.5</v>
      </c>
      <c r="CA9">
        <v>1</v>
      </c>
      <c r="CB9">
        <v>0.5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</v>
      </c>
      <c r="DM9">
        <v>0</v>
      </c>
      <c r="DN9">
        <v>0</v>
      </c>
      <c r="DO9">
        <v>0</v>
      </c>
      <c r="DP9">
        <v>0.5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0.5</v>
      </c>
      <c r="DX9">
        <v>0</v>
      </c>
      <c r="DY9">
        <v>0.5</v>
      </c>
      <c r="DZ9">
        <v>0.5</v>
      </c>
      <c r="EA9">
        <v>0.5</v>
      </c>
      <c r="EB9">
        <v>0</v>
      </c>
      <c r="EC9">
        <v>0</v>
      </c>
      <c r="ED9">
        <v>0</v>
      </c>
      <c r="EE9">
        <v>1</v>
      </c>
      <c r="EF9">
        <v>0</v>
      </c>
      <c r="EG9">
        <v>0.5</v>
      </c>
      <c r="EH9">
        <v>0.5</v>
      </c>
      <c r="EI9">
        <v>0.5</v>
      </c>
      <c r="EJ9">
        <v>0</v>
      </c>
      <c r="EK9">
        <v>0</v>
      </c>
      <c r="EL9">
        <v>0</v>
      </c>
      <c r="EM9">
        <v>1</v>
      </c>
      <c r="EN9">
        <v>0</v>
      </c>
      <c r="EO9">
        <v>0.5</v>
      </c>
      <c r="EP9">
        <v>0.5</v>
      </c>
      <c r="EQ9">
        <v>1</v>
      </c>
      <c r="ER9">
        <v>1</v>
      </c>
      <c r="ES9">
        <v>1</v>
      </c>
      <c r="ET9">
        <v>1</v>
      </c>
      <c r="EU9">
        <v>1</v>
      </c>
      <c r="EV9">
        <v>0.5</v>
      </c>
      <c r="EW9" t="s">
        <v>195</v>
      </c>
      <c r="EX9">
        <v>0</v>
      </c>
      <c r="EY9">
        <v>0</v>
      </c>
      <c r="EZ9">
        <v>0</v>
      </c>
      <c r="FA9">
        <v>0.5</v>
      </c>
      <c r="FB9">
        <v>0</v>
      </c>
      <c r="FC9">
        <v>0</v>
      </c>
      <c r="FD9">
        <v>0</v>
      </c>
      <c r="FE9">
        <v>0</v>
      </c>
      <c r="FF9">
        <v>0</v>
      </c>
      <c r="FG9">
        <v>1</v>
      </c>
      <c r="FH9">
        <v>0.5</v>
      </c>
      <c r="FI9">
        <v>0</v>
      </c>
      <c r="FJ9">
        <v>0</v>
      </c>
      <c r="FK9" t="s">
        <v>204</v>
      </c>
      <c r="FL9">
        <v>0</v>
      </c>
      <c r="FM9">
        <v>1</v>
      </c>
      <c r="FN9">
        <v>0.5</v>
      </c>
      <c r="FO9">
        <v>0.5</v>
      </c>
      <c r="FP9">
        <v>0</v>
      </c>
      <c r="FQ9">
        <v>0</v>
      </c>
      <c r="FR9">
        <v>0</v>
      </c>
      <c r="FS9">
        <v>0</v>
      </c>
      <c r="FT9">
        <v>1</v>
      </c>
      <c r="FU9" t="s">
        <v>203</v>
      </c>
      <c r="FV9">
        <v>0.5</v>
      </c>
      <c r="FW9">
        <v>1</v>
      </c>
      <c r="FX9">
        <v>1</v>
      </c>
      <c r="FY9">
        <v>1</v>
      </c>
      <c r="FZ9">
        <v>0</v>
      </c>
      <c r="GA9">
        <v>0.5</v>
      </c>
      <c r="GB9">
        <v>0</v>
      </c>
      <c r="GC9">
        <v>0</v>
      </c>
      <c r="GD9">
        <v>0</v>
      </c>
      <c r="GE9">
        <v>0</v>
      </c>
      <c r="GF9">
        <v>0</v>
      </c>
      <c r="GG9">
        <v>1</v>
      </c>
      <c r="GH9">
        <v>0.5</v>
      </c>
      <c r="GI9">
        <v>1</v>
      </c>
      <c r="GJ9" s="16">
        <v>1</v>
      </c>
      <c r="GK9">
        <v>50.5</v>
      </c>
    </row>
    <row r="10" spans="1:194" x14ac:dyDescent="0.2">
      <c r="A10">
        <v>2</v>
      </c>
      <c r="B10" s="14">
        <v>429725515</v>
      </c>
      <c r="C10" t="s">
        <v>188</v>
      </c>
      <c r="D10" t="s">
        <v>197</v>
      </c>
      <c r="G10">
        <v>-1</v>
      </c>
      <c r="H10">
        <v>-1</v>
      </c>
      <c r="I10" t="s">
        <v>197</v>
      </c>
      <c r="J10" t="s">
        <v>207</v>
      </c>
      <c r="K10" t="s">
        <v>202</v>
      </c>
      <c r="L10">
        <v>-1</v>
      </c>
      <c r="M10">
        <v>-1</v>
      </c>
      <c r="N10">
        <v>57931</v>
      </c>
      <c r="O10" t="s">
        <v>933</v>
      </c>
      <c r="P10" t="s">
        <v>922</v>
      </c>
      <c r="Q10" t="s">
        <v>192</v>
      </c>
      <c r="R10" t="s">
        <v>934</v>
      </c>
      <c r="S10" t="s">
        <v>935</v>
      </c>
      <c r="T10" s="3" t="s">
        <v>944</v>
      </c>
      <c r="V10">
        <v>1</v>
      </c>
      <c r="W10" t="s">
        <v>193</v>
      </c>
      <c r="X10">
        <v>-1</v>
      </c>
      <c r="Y10">
        <v>-1</v>
      </c>
      <c r="Z10">
        <v>0</v>
      </c>
      <c r="AA10">
        <v>1</v>
      </c>
      <c r="AB10" s="37" t="s">
        <v>196</v>
      </c>
      <c r="AC10">
        <v>1</v>
      </c>
      <c r="AD10" t="s">
        <v>194</v>
      </c>
      <c r="AE10">
        <v>0</v>
      </c>
      <c r="AF10">
        <v>0</v>
      </c>
      <c r="AG10">
        <v>0</v>
      </c>
      <c r="AH10" t="s">
        <v>195</v>
      </c>
      <c r="AI10">
        <v>0</v>
      </c>
      <c r="AJ10">
        <v>0</v>
      </c>
      <c r="AK10" t="s">
        <v>195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1</v>
      </c>
      <c r="BD10" t="s">
        <v>195</v>
      </c>
      <c r="BE10">
        <v>0</v>
      </c>
      <c r="BF10">
        <v>0</v>
      </c>
      <c r="BG10">
        <v>0</v>
      </c>
      <c r="BH10">
        <v>0</v>
      </c>
      <c r="BI10" t="s">
        <v>195</v>
      </c>
      <c r="BJ10">
        <v>0</v>
      </c>
      <c r="BK10" t="s">
        <v>195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0.5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0.5</v>
      </c>
      <c r="CA10">
        <v>1</v>
      </c>
      <c r="CB10">
        <v>0.5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0.5</v>
      </c>
      <c r="DJ10">
        <v>0</v>
      </c>
      <c r="DK10">
        <v>0</v>
      </c>
      <c r="DL10">
        <v>1</v>
      </c>
      <c r="DM10">
        <v>0</v>
      </c>
      <c r="DN10">
        <v>0</v>
      </c>
      <c r="DO10">
        <v>0.5</v>
      </c>
      <c r="DP10">
        <v>0</v>
      </c>
      <c r="DQ10">
        <v>0</v>
      </c>
      <c r="DR10">
        <v>0</v>
      </c>
      <c r="DS10">
        <v>0.5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0.5</v>
      </c>
      <c r="DZ10">
        <v>0.5</v>
      </c>
      <c r="EA10">
        <v>0</v>
      </c>
      <c r="EB10">
        <v>0.5</v>
      </c>
      <c r="EC10">
        <v>0</v>
      </c>
      <c r="ED10">
        <v>0</v>
      </c>
      <c r="EE10">
        <v>1</v>
      </c>
      <c r="EF10">
        <v>0.5</v>
      </c>
      <c r="EG10">
        <v>0</v>
      </c>
      <c r="EH10">
        <v>0</v>
      </c>
      <c r="EI10">
        <v>0.5</v>
      </c>
      <c r="EJ10">
        <v>0</v>
      </c>
      <c r="EK10">
        <v>0.5</v>
      </c>
      <c r="EL10">
        <v>0.5</v>
      </c>
      <c r="EM10">
        <v>1</v>
      </c>
      <c r="EN10">
        <v>0</v>
      </c>
      <c r="EO10">
        <v>0.5</v>
      </c>
      <c r="EP10">
        <v>0.5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0</v>
      </c>
      <c r="EW10">
        <v>0.5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1</v>
      </c>
      <c r="FH10">
        <v>0</v>
      </c>
      <c r="FI10">
        <v>0.5</v>
      </c>
      <c r="FJ10">
        <v>0</v>
      </c>
      <c r="FK10">
        <v>0.5</v>
      </c>
      <c r="FL10">
        <v>0</v>
      </c>
      <c r="FM10">
        <v>1</v>
      </c>
      <c r="FN10">
        <v>0</v>
      </c>
      <c r="FO10" t="s">
        <v>195</v>
      </c>
      <c r="FP10">
        <v>0</v>
      </c>
      <c r="FQ10">
        <v>0</v>
      </c>
      <c r="FR10">
        <v>0</v>
      </c>
      <c r="FS10">
        <v>0</v>
      </c>
      <c r="FT10">
        <v>1</v>
      </c>
      <c r="FU10">
        <v>1</v>
      </c>
      <c r="FV10">
        <v>0</v>
      </c>
      <c r="FW10">
        <v>1</v>
      </c>
      <c r="FX10">
        <v>1</v>
      </c>
      <c r="FY10">
        <v>0</v>
      </c>
      <c r="FZ10">
        <v>0.5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1</v>
      </c>
      <c r="GH10">
        <v>0.5</v>
      </c>
      <c r="GI10">
        <v>1</v>
      </c>
      <c r="GJ10" s="16">
        <v>1</v>
      </c>
      <c r="GK10">
        <v>50</v>
      </c>
    </row>
    <row r="11" spans="1:194" x14ac:dyDescent="0.2">
      <c r="A11">
        <v>2</v>
      </c>
      <c r="B11" s="14">
        <v>429725592</v>
      </c>
      <c r="C11" t="s">
        <v>197</v>
      </c>
      <c r="D11" t="s">
        <v>188</v>
      </c>
      <c r="G11">
        <v>-1</v>
      </c>
      <c r="H11">
        <v>-1</v>
      </c>
      <c r="I11" t="s">
        <v>188</v>
      </c>
      <c r="J11" t="s">
        <v>207</v>
      </c>
      <c r="K11" t="s">
        <v>202</v>
      </c>
      <c r="L11">
        <v>-1</v>
      </c>
      <c r="M11">
        <v>-1</v>
      </c>
      <c r="N11">
        <v>57854</v>
      </c>
      <c r="O11" t="s">
        <v>933</v>
      </c>
      <c r="P11" t="s">
        <v>922</v>
      </c>
      <c r="Q11" t="s">
        <v>192</v>
      </c>
      <c r="R11" t="s">
        <v>934</v>
      </c>
      <c r="S11" t="s">
        <v>935</v>
      </c>
      <c r="T11" s="3" t="s">
        <v>945</v>
      </c>
      <c r="V11">
        <v>1</v>
      </c>
      <c r="W11" t="s">
        <v>193</v>
      </c>
      <c r="X11">
        <v>-1</v>
      </c>
      <c r="Y11">
        <v>-1</v>
      </c>
      <c r="Z11">
        <v>0</v>
      </c>
      <c r="AA11">
        <v>1</v>
      </c>
      <c r="AB11" s="37" t="s">
        <v>196</v>
      </c>
      <c r="AC11">
        <v>1</v>
      </c>
      <c r="AD11" t="s">
        <v>194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 t="s">
        <v>195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0.5</v>
      </c>
      <c r="AU11">
        <v>0</v>
      </c>
      <c r="AV11">
        <v>1</v>
      </c>
      <c r="AW11" t="s">
        <v>195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1</v>
      </c>
      <c r="BI11" t="s">
        <v>195</v>
      </c>
      <c r="BJ11">
        <v>0</v>
      </c>
      <c r="BK11" t="s">
        <v>195</v>
      </c>
      <c r="BL11">
        <v>1</v>
      </c>
      <c r="BM11">
        <v>0.5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0.5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0.5</v>
      </c>
      <c r="CI11">
        <v>1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1</v>
      </c>
      <c r="DI11">
        <v>1</v>
      </c>
      <c r="DJ11">
        <v>0</v>
      </c>
      <c r="DK11">
        <v>0.5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 t="s">
        <v>195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0.5</v>
      </c>
      <c r="EJ11">
        <v>1</v>
      </c>
      <c r="EK11">
        <v>1</v>
      </c>
      <c r="EL11">
        <v>1</v>
      </c>
      <c r="EM11">
        <v>1</v>
      </c>
      <c r="EN11">
        <v>0</v>
      </c>
      <c r="EO11">
        <v>0.5</v>
      </c>
      <c r="EP11">
        <v>0.5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0.5</v>
      </c>
      <c r="EW11">
        <v>0.5</v>
      </c>
      <c r="EX11">
        <v>0</v>
      </c>
      <c r="EY11">
        <v>0</v>
      </c>
      <c r="EZ11">
        <v>0</v>
      </c>
      <c r="FA11">
        <v>1</v>
      </c>
      <c r="FB11">
        <v>1</v>
      </c>
      <c r="FC11">
        <v>1</v>
      </c>
      <c r="FD11" t="s">
        <v>195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0</v>
      </c>
      <c r="FK11">
        <v>0.5</v>
      </c>
      <c r="FL11" t="s">
        <v>195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0.5</v>
      </c>
      <c r="GA11">
        <v>1</v>
      </c>
      <c r="GB11">
        <v>1</v>
      </c>
      <c r="GC11">
        <v>1</v>
      </c>
      <c r="GD11">
        <v>0.5</v>
      </c>
      <c r="GE11">
        <v>0.5</v>
      </c>
      <c r="GF11">
        <v>1</v>
      </c>
      <c r="GG11">
        <v>1</v>
      </c>
      <c r="GH11">
        <v>0.5</v>
      </c>
      <c r="GI11">
        <v>1</v>
      </c>
      <c r="GJ11" s="16">
        <v>1</v>
      </c>
      <c r="GK11">
        <v>93.5</v>
      </c>
    </row>
    <row r="12" spans="1:194" x14ac:dyDescent="0.2">
      <c r="A12">
        <v>2</v>
      </c>
      <c r="B12" s="14">
        <v>429743971</v>
      </c>
      <c r="C12" t="s">
        <v>198</v>
      </c>
      <c r="D12" t="s">
        <v>189</v>
      </c>
      <c r="E12" t="s">
        <v>197</v>
      </c>
      <c r="G12">
        <v>-1</v>
      </c>
      <c r="H12">
        <v>-1</v>
      </c>
      <c r="I12" t="s">
        <v>189</v>
      </c>
      <c r="J12" t="s">
        <v>207</v>
      </c>
      <c r="K12" t="s">
        <v>202</v>
      </c>
      <c r="L12">
        <v>-1</v>
      </c>
      <c r="M12">
        <v>-1</v>
      </c>
      <c r="N12">
        <v>39475</v>
      </c>
      <c r="O12" t="s">
        <v>933</v>
      </c>
      <c r="P12" t="s">
        <v>922</v>
      </c>
      <c r="Q12" t="s">
        <v>192</v>
      </c>
      <c r="R12" t="s">
        <v>934</v>
      </c>
      <c r="S12" t="s">
        <v>935</v>
      </c>
      <c r="T12" s="3" t="s">
        <v>946</v>
      </c>
      <c r="V12">
        <v>2</v>
      </c>
      <c r="W12" t="s">
        <v>193</v>
      </c>
      <c r="X12">
        <v>-1</v>
      </c>
      <c r="Y12">
        <v>-1</v>
      </c>
      <c r="Z12">
        <v>0</v>
      </c>
      <c r="AA12">
        <v>1</v>
      </c>
      <c r="AB12" s="37" t="s">
        <v>208</v>
      </c>
      <c r="AC12">
        <v>1</v>
      </c>
      <c r="AD12" t="s">
        <v>194</v>
      </c>
      <c r="AE12">
        <v>0</v>
      </c>
      <c r="AF12" t="s">
        <v>195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 t="s">
        <v>195</v>
      </c>
      <c r="AP12" t="s">
        <v>195</v>
      </c>
      <c r="AQ12" t="s">
        <v>195</v>
      </c>
      <c r="AR12">
        <v>0</v>
      </c>
      <c r="AS12">
        <v>0</v>
      </c>
      <c r="AT12">
        <v>0.5</v>
      </c>
      <c r="AU12">
        <v>0</v>
      </c>
      <c r="AV12">
        <v>1</v>
      </c>
      <c r="AW12">
        <v>0</v>
      </c>
      <c r="AX12">
        <v>1</v>
      </c>
      <c r="AY12">
        <v>0</v>
      </c>
      <c r="AZ12">
        <v>0</v>
      </c>
      <c r="BA12">
        <v>0</v>
      </c>
      <c r="BB12" t="s">
        <v>195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1</v>
      </c>
      <c r="BI12" t="s">
        <v>195</v>
      </c>
      <c r="BJ12" t="s">
        <v>195</v>
      </c>
      <c r="BK12">
        <v>0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0.5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0.5</v>
      </c>
      <c r="CA12">
        <v>1</v>
      </c>
      <c r="CB12">
        <v>0.5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0.5</v>
      </c>
      <c r="DI12">
        <v>1</v>
      </c>
      <c r="DJ12">
        <v>0</v>
      </c>
      <c r="DK12">
        <v>0.5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0.5</v>
      </c>
      <c r="DV12">
        <v>0.5</v>
      </c>
      <c r="DW12">
        <v>1</v>
      </c>
      <c r="DX12">
        <v>0.5</v>
      </c>
      <c r="DY12">
        <v>1</v>
      </c>
      <c r="DZ12">
        <v>0.5</v>
      </c>
      <c r="EA12">
        <v>1</v>
      </c>
      <c r="EB12">
        <v>1</v>
      </c>
      <c r="EC12">
        <v>1</v>
      </c>
      <c r="ED12">
        <v>0.5</v>
      </c>
      <c r="EE12">
        <v>1</v>
      </c>
      <c r="EF12" t="s">
        <v>195</v>
      </c>
      <c r="EG12">
        <v>1</v>
      </c>
      <c r="EH12">
        <v>1</v>
      </c>
      <c r="EI12">
        <v>0.5</v>
      </c>
      <c r="EJ12">
        <v>1</v>
      </c>
      <c r="EK12">
        <v>1</v>
      </c>
      <c r="EL12">
        <v>1</v>
      </c>
      <c r="EM12">
        <v>1</v>
      </c>
      <c r="EN12">
        <v>0</v>
      </c>
      <c r="EO12">
        <v>0.5</v>
      </c>
      <c r="EP12" t="s">
        <v>210</v>
      </c>
      <c r="EQ12">
        <v>1</v>
      </c>
      <c r="ER12">
        <v>1</v>
      </c>
      <c r="ES12">
        <v>1</v>
      </c>
      <c r="ET12" t="s">
        <v>209</v>
      </c>
      <c r="EU12">
        <v>1</v>
      </c>
      <c r="EV12">
        <v>0.5</v>
      </c>
      <c r="EW12">
        <v>0.5</v>
      </c>
      <c r="EX12">
        <v>0</v>
      </c>
      <c r="EY12">
        <v>0.5</v>
      </c>
      <c r="EZ12">
        <v>0</v>
      </c>
      <c r="FA12">
        <v>1</v>
      </c>
      <c r="FB12" t="s">
        <v>195</v>
      </c>
      <c r="FC12">
        <v>1</v>
      </c>
      <c r="FD12">
        <v>1</v>
      </c>
      <c r="FE12">
        <v>0.5</v>
      </c>
      <c r="FF12">
        <v>1</v>
      </c>
      <c r="FG12">
        <v>1</v>
      </c>
      <c r="FH12">
        <v>0.5</v>
      </c>
      <c r="FI12">
        <v>0.5</v>
      </c>
      <c r="FJ12">
        <v>0</v>
      </c>
      <c r="FK12">
        <v>0.5</v>
      </c>
      <c r="FL12">
        <v>1</v>
      </c>
      <c r="FM12">
        <v>1</v>
      </c>
      <c r="FN12">
        <v>1</v>
      </c>
      <c r="FO12">
        <v>1</v>
      </c>
      <c r="FP12">
        <v>0.5</v>
      </c>
      <c r="FQ12">
        <v>1</v>
      </c>
      <c r="FR12">
        <v>1</v>
      </c>
      <c r="FS12">
        <v>1</v>
      </c>
      <c r="FT12" t="s">
        <v>195</v>
      </c>
      <c r="FU12">
        <v>1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0.5</v>
      </c>
      <c r="GD12">
        <v>1</v>
      </c>
      <c r="GE12">
        <v>0.5</v>
      </c>
      <c r="GF12">
        <v>0.5</v>
      </c>
      <c r="GG12">
        <v>1</v>
      </c>
      <c r="GH12">
        <v>0.5</v>
      </c>
      <c r="GI12">
        <v>1</v>
      </c>
      <c r="GJ12" s="16">
        <v>1</v>
      </c>
      <c r="GK12">
        <v>87.5</v>
      </c>
    </row>
    <row r="13" spans="1:194" x14ac:dyDescent="0.2">
      <c r="A13">
        <v>2</v>
      </c>
      <c r="B13" s="14">
        <v>429743994</v>
      </c>
      <c r="G13">
        <v>-1</v>
      </c>
      <c r="H13">
        <v>-1</v>
      </c>
      <c r="J13" t="s">
        <v>207</v>
      </c>
      <c r="K13" t="s">
        <v>202</v>
      </c>
      <c r="L13">
        <v>-1</v>
      </c>
      <c r="M13">
        <v>-1</v>
      </c>
      <c r="N13">
        <v>39452</v>
      </c>
      <c r="O13" t="s">
        <v>1357</v>
      </c>
      <c r="P13" t="s">
        <v>922</v>
      </c>
      <c r="Q13" t="s">
        <v>192</v>
      </c>
      <c r="R13" t="s">
        <v>934</v>
      </c>
      <c r="S13" t="s">
        <v>935</v>
      </c>
      <c r="T13" s="3" t="s">
        <v>1357</v>
      </c>
      <c r="U13" t="s">
        <v>1357</v>
      </c>
      <c r="V13" t="s">
        <v>1357</v>
      </c>
      <c r="W13" t="s">
        <v>1357</v>
      </c>
      <c r="X13" t="s">
        <v>1357</v>
      </c>
      <c r="Y13" t="s">
        <v>1357</v>
      </c>
      <c r="AB13" s="44"/>
      <c r="GJ13" s="16"/>
    </row>
    <row r="14" spans="1:194" x14ac:dyDescent="0.2">
      <c r="A14">
        <v>2</v>
      </c>
      <c r="B14" s="14">
        <v>429743997</v>
      </c>
      <c r="C14" t="s">
        <v>198</v>
      </c>
      <c r="D14" t="s">
        <v>197</v>
      </c>
      <c r="G14">
        <v>-1</v>
      </c>
      <c r="H14">
        <v>-1</v>
      </c>
      <c r="I14" t="s">
        <v>197</v>
      </c>
      <c r="J14" t="s">
        <v>207</v>
      </c>
      <c r="K14" t="s">
        <v>202</v>
      </c>
      <c r="L14">
        <v>-1</v>
      </c>
      <c r="M14">
        <v>-1</v>
      </c>
      <c r="N14">
        <v>39449</v>
      </c>
      <c r="O14" t="s">
        <v>933</v>
      </c>
      <c r="P14" t="s">
        <v>922</v>
      </c>
      <c r="Q14" t="s">
        <v>192</v>
      </c>
      <c r="R14" t="s">
        <v>934</v>
      </c>
      <c r="S14" t="s">
        <v>935</v>
      </c>
      <c r="T14" s="3" t="s">
        <v>947</v>
      </c>
      <c r="V14">
        <v>2</v>
      </c>
      <c r="W14" t="s">
        <v>193</v>
      </c>
      <c r="X14">
        <v>-1</v>
      </c>
      <c r="Y14">
        <v>-1</v>
      </c>
      <c r="Z14">
        <v>0</v>
      </c>
      <c r="AA14">
        <v>1</v>
      </c>
      <c r="AB14" s="37" t="s">
        <v>196</v>
      </c>
      <c r="AC14">
        <v>1</v>
      </c>
      <c r="AD14" t="s">
        <v>194</v>
      </c>
      <c r="AE14">
        <v>0</v>
      </c>
      <c r="AF14" s="15" t="s">
        <v>195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 t="s">
        <v>195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 t="s">
        <v>195</v>
      </c>
      <c r="AY14">
        <v>0</v>
      </c>
      <c r="AZ14">
        <v>0</v>
      </c>
      <c r="BA14">
        <v>0</v>
      </c>
      <c r="BB14" t="s">
        <v>195</v>
      </c>
      <c r="BC14">
        <v>1</v>
      </c>
      <c r="BD14">
        <v>0.5</v>
      </c>
      <c r="BE14">
        <v>0</v>
      </c>
      <c r="BF14">
        <v>0.5</v>
      </c>
      <c r="BG14">
        <v>0</v>
      </c>
      <c r="BH14">
        <v>0</v>
      </c>
      <c r="BI14" t="s">
        <v>195</v>
      </c>
      <c r="BJ14" t="s">
        <v>195</v>
      </c>
      <c r="BK14" t="s">
        <v>195</v>
      </c>
      <c r="BL14" t="s">
        <v>195</v>
      </c>
      <c r="BM14" t="s">
        <v>195</v>
      </c>
      <c r="BN14" t="s">
        <v>195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 t="s">
        <v>195</v>
      </c>
      <c r="BW14">
        <v>1</v>
      </c>
      <c r="BX14">
        <v>1</v>
      </c>
      <c r="BY14">
        <v>1</v>
      </c>
      <c r="BZ14">
        <v>0.5</v>
      </c>
      <c r="CA14">
        <v>1</v>
      </c>
      <c r="CB14">
        <v>1</v>
      </c>
      <c r="CC14">
        <v>1</v>
      </c>
      <c r="CD14" t="s">
        <v>195</v>
      </c>
      <c r="CE14">
        <v>1</v>
      </c>
      <c r="CF14">
        <v>1</v>
      </c>
      <c r="CG14" t="s">
        <v>195</v>
      </c>
      <c r="CH14" t="s">
        <v>195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0.5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0.5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1</v>
      </c>
      <c r="DI14">
        <v>0.5</v>
      </c>
      <c r="DJ14">
        <v>0.5</v>
      </c>
      <c r="DK14">
        <v>1</v>
      </c>
      <c r="DL14">
        <v>1</v>
      </c>
      <c r="DM14">
        <v>1</v>
      </c>
      <c r="DN14">
        <v>1</v>
      </c>
      <c r="DO14">
        <v>0.5</v>
      </c>
      <c r="DP14">
        <v>1</v>
      </c>
      <c r="DQ14">
        <v>1</v>
      </c>
      <c r="DR14">
        <v>1</v>
      </c>
      <c r="DS14">
        <v>1</v>
      </c>
      <c r="DT14">
        <v>0.5</v>
      </c>
      <c r="DU14">
        <v>1</v>
      </c>
      <c r="DV14">
        <v>1</v>
      </c>
      <c r="DW14">
        <v>1</v>
      </c>
      <c r="DX14">
        <v>0.5</v>
      </c>
      <c r="DY14">
        <v>1</v>
      </c>
      <c r="DZ14">
        <v>1</v>
      </c>
      <c r="EA14">
        <v>1</v>
      </c>
      <c r="EB14" t="s">
        <v>195</v>
      </c>
      <c r="EC14">
        <v>1</v>
      </c>
      <c r="ED14">
        <v>0.5</v>
      </c>
      <c r="EE14">
        <v>1</v>
      </c>
      <c r="EF14">
        <v>0</v>
      </c>
      <c r="EG14">
        <v>1</v>
      </c>
      <c r="EH14">
        <v>1</v>
      </c>
      <c r="EI14">
        <v>0.5</v>
      </c>
      <c r="EJ14">
        <v>1</v>
      </c>
      <c r="EK14">
        <v>1</v>
      </c>
      <c r="EL14">
        <v>0.5</v>
      </c>
      <c r="EM14">
        <v>1</v>
      </c>
      <c r="EN14">
        <v>0</v>
      </c>
      <c r="EO14">
        <v>0.5</v>
      </c>
      <c r="EP14">
        <v>0.5</v>
      </c>
      <c r="EQ14">
        <v>0.5</v>
      </c>
      <c r="ER14" t="s">
        <v>195</v>
      </c>
      <c r="ES14">
        <v>1</v>
      </c>
      <c r="ET14">
        <v>1</v>
      </c>
      <c r="EU14">
        <v>1</v>
      </c>
      <c r="EV14">
        <v>0</v>
      </c>
      <c r="EW14">
        <v>0.5</v>
      </c>
      <c r="EX14">
        <v>0</v>
      </c>
      <c r="EY14">
        <v>0.5</v>
      </c>
      <c r="EZ14">
        <v>0</v>
      </c>
      <c r="FA14">
        <v>0.5</v>
      </c>
      <c r="FB14" t="s">
        <v>195</v>
      </c>
      <c r="FC14">
        <v>0.5</v>
      </c>
      <c r="FD14">
        <v>1</v>
      </c>
      <c r="FE14">
        <v>1</v>
      </c>
      <c r="FF14">
        <v>1</v>
      </c>
      <c r="FG14">
        <v>1</v>
      </c>
      <c r="FH14">
        <v>1</v>
      </c>
      <c r="FI14">
        <v>1</v>
      </c>
      <c r="FJ14">
        <v>0</v>
      </c>
      <c r="FK14">
        <v>1</v>
      </c>
      <c r="FL14">
        <v>1</v>
      </c>
      <c r="FM14">
        <v>1</v>
      </c>
      <c r="FN14">
        <v>0.5</v>
      </c>
      <c r="FO14">
        <v>1</v>
      </c>
      <c r="FP14">
        <v>1</v>
      </c>
      <c r="FQ14">
        <v>1</v>
      </c>
      <c r="FR14">
        <v>0.5</v>
      </c>
      <c r="FS14">
        <v>1</v>
      </c>
      <c r="FT14" t="s">
        <v>195</v>
      </c>
      <c r="FU14">
        <v>1</v>
      </c>
      <c r="FV14">
        <v>1</v>
      </c>
      <c r="FW14">
        <v>1</v>
      </c>
      <c r="FX14">
        <v>1</v>
      </c>
      <c r="FY14">
        <v>1</v>
      </c>
      <c r="FZ14">
        <v>0.5</v>
      </c>
      <c r="GA14">
        <v>0.5</v>
      </c>
      <c r="GB14">
        <v>0.5</v>
      </c>
      <c r="GC14">
        <v>1</v>
      </c>
      <c r="GD14">
        <v>1</v>
      </c>
      <c r="GE14">
        <v>1</v>
      </c>
      <c r="GF14">
        <v>1</v>
      </c>
      <c r="GG14" t="s">
        <v>195</v>
      </c>
      <c r="GH14">
        <v>0.5</v>
      </c>
      <c r="GI14">
        <v>1</v>
      </c>
      <c r="GJ14" s="16">
        <v>1</v>
      </c>
      <c r="GK14">
        <v>79</v>
      </c>
    </row>
    <row r="15" spans="1:194" x14ac:dyDescent="0.2">
      <c r="A15">
        <v>2</v>
      </c>
      <c r="B15" s="14">
        <v>429744000</v>
      </c>
      <c r="C15" t="s">
        <v>189</v>
      </c>
      <c r="D15" t="s">
        <v>197</v>
      </c>
      <c r="G15">
        <v>-1</v>
      </c>
      <c r="H15">
        <v>-1</v>
      </c>
      <c r="I15" t="s">
        <v>197</v>
      </c>
      <c r="J15" t="s">
        <v>207</v>
      </c>
      <c r="K15" t="s">
        <v>202</v>
      </c>
      <c r="L15">
        <v>-1</v>
      </c>
      <c r="M15">
        <v>-1</v>
      </c>
      <c r="N15">
        <v>39446</v>
      </c>
      <c r="O15" t="s">
        <v>933</v>
      </c>
      <c r="P15" t="s">
        <v>922</v>
      </c>
      <c r="Q15" t="s">
        <v>192</v>
      </c>
      <c r="R15" t="s">
        <v>934</v>
      </c>
      <c r="S15" t="s">
        <v>935</v>
      </c>
      <c r="T15" s="3" t="s">
        <v>948</v>
      </c>
      <c r="V15">
        <v>2</v>
      </c>
      <c r="W15" t="s">
        <v>193</v>
      </c>
      <c r="X15">
        <v>-1</v>
      </c>
      <c r="Y15">
        <v>-1</v>
      </c>
      <c r="Z15">
        <v>0</v>
      </c>
      <c r="AA15">
        <v>1</v>
      </c>
      <c r="AB15" s="37" t="s">
        <v>196</v>
      </c>
      <c r="AC15">
        <v>1</v>
      </c>
      <c r="AD15" t="s">
        <v>194</v>
      </c>
      <c r="AE15">
        <v>0</v>
      </c>
      <c r="AF15" s="15" t="s">
        <v>195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195</v>
      </c>
      <c r="AN15">
        <v>0</v>
      </c>
      <c r="AO15">
        <v>0</v>
      </c>
      <c r="AP15" t="s">
        <v>195</v>
      </c>
      <c r="AQ15">
        <v>0</v>
      </c>
      <c r="AR15">
        <v>0</v>
      </c>
      <c r="AS15">
        <v>0</v>
      </c>
      <c r="AT15">
        <v>0.5</v>
      </c>
      <c r="AU15">
        <v>0</v>
      </c>
      <c r="AV15">
        <v>1</v>
      </c>
      <c r="AW15">
        <v>0</v>
      </c>
      <c r="AX15" t="s">
        <v>195</v>
      </c>
      <c r="AY15">
        <v>0</v>
      </c>
      <c r="AZ15">
        <v>0</v>
      </c>
      <c r="BA15">
        <v>0</v>
      </c>
      <c r="BB15">
        <v>0</v>
      </c>
      <c r="BC15">
        <v>1</v>
      </c>
      <c r="BD15">
        <v>0.5</v>
      </c>
      <c r="BE15">
        <v>0</v>
      </c>
      <c r="BF15">
        <v>0.5</v>
      </c>
      <c r="BG15">
        <v>0</v>
      </c>
      <c r="BH15" t="s">
        <v>195</v>
      </c>
      <c r="BI15" t="s">
        <v>195</v>
      </c>
      <c r="BJ15" t="s">
        <v>195</v>
      </c>
      <c r="BK15" t="s">
        <v>195</v>
      </c>
      <c r="BL15" t="s">
        <v>195</v>
      </c>
      <c r="BM15" t="s">
        <v>195</v>
      </c>
      <c r="BN15" t="s">
        <v>195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0.5</v>
      </c>
      <c r="CA15">
        <v>1</v>
      </c>
      <c r="CB15">
        <v>1</v>
      </c>
      <c r="CC15">
        <v>1</v>
      </c>
      <c r="CD15" t="s">
        <v>195</v>
      </c>
      <c r="CE15">
        <v>1</v>
      </c>
      <c r="CF15">
        <v>1</v>
      </c>
      <c r="CG15" t="s">
        <v>195</v>
      </c>
      <c r="CH15" t="s">
        <v>195</v>
      </c>
      <c r="CI15">
        <v>1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0.5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0.5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1</v>
      </c>
      <c r="DI15">
        <v>1</v>
      </c>
      <c r="DJ15">
        <v>0.5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 t="s">
        <v>195</v>
      </c>
      <c r="DW15">
        <v>1</v>
      </c>
      <c r="DX15">
        <v>0.5</v>
      </c>
      <c r="DY15">
        <v>1</v>
      </c>
      <c r="DZ15">
        <v>1</v>
      </c>
      <c r="EA15">
        <v>1</v>
      </c>
      <c r="EB15" t="s">
        <v>195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0.5</v>
      </c>
      <c r="EJ15">
        <v>1</v>
      </c>
      <c r="EK15">
        <v>1</v>
      </c>
      <c r="EL15">
        <v>1</v>
      </c>
      <c r="EM15">
        <v>1</v>
      </c>
      <c r="EN15">
        <v>0</v>
      </c>
      <c r="EO15">
        <v>0.5</v>
      </c>
      <c r="EP15">
        <v>0.5</v>
      </c>
      <c r="EQ15">
        <v>1</v>
      </c>
      <c r="ER15" t="s">
        <v>195</v>
      </c>
      <c r="ES15">
        <v>1</v>
      </c>
      <c r="ET15">
        <v>1</v>
      </c>
      <c r="EU15">
        <v>1</v>
      </c>
      <c r="EV15">
        <v>0.5</v>
      </c>
      <c r="EW15">
        <v>0.5</v>
      </c>
      <c r="EX15">
        <v>0</v>
      </c>
      <c r="EY15">
        <v>0.5</v>
      </c>
      <c r="EZ15">
        <v>0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0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 t="s">
        <v>195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 t="s">
        <v>195</v>
      </c>
      <c r="GH15">
        <v>0.5</v>
      </c>
      <c r="GI15">
        <v>1</v>
      </c>
      <c r="GJ15" s="16">
        <v>1</v>
      </c>
      <c r="GK15">
        <v>89.5</v>
      </c>
    </row>
    <row r="16" spans="1:194" x14ac:dyDescent="0.2">
      <c r="A16">
        <v>2</v>
      </c>
      <c r="B16" s="14">
        <v>429783066</v>
      </c>
      <c r="C16" t="s">
        <v>188</v>
      </c>
      <c r="D16" t="s">
        <v>197</v>
      </c>
      <c r="G16">
        <v>-1</v>
      </c>
      <c r="H16">
        <v>-1</v>
      </c>
      <c r="I16" t="s">
        <v>197</v>
      </c>
      <c r="J16" t="s">
        <v>207</v>
      </c>
      <c r="K16" t="s">
        <v>202</v>
      </c>
      <c r="L16">
        <v>-1</v>
      </c>
      <c r="M16">
        <v>-1</v>
      </c>
      <c r="N16">
        <v>380</v>
      </c>
      <c r="O16" t="s">
        <v>933</v>
      </c>
      <c r="P16" t="s">
        <v>922</v>
      </c>
      <c r="Q16" t="s">
        <v>192</v>
      </c>
      <c r="R16" t="s">
        <v>934</v>
      </c>
      <c r="S16" t="s">
        <v>935</v>
      </c>
      <c r="T16" s="3" t="s">
        <v>949</v>
      </c>
      <c r="V16">
        <v>3</v>
      </c>
      <c r="W16" t="s">
        <v>193</v>
      </c>
      <c r="X16">
        <v>-1</v>
      </c>
      <c r="Y16">
        <v>-1</v>
      </c>
      <c r="Z16">
        <v>0</v>
      </c>
      <c r="AA16">
        <v>1</v>
      </c>
      <c r="AB16" s="37" t="s">
        <v>196</v>
      </c>
      <c r="AC16">
        <v>1</v>
      </c>
      <c r="AD16" t="s">
        <v>194</v>
      </c>
      <c r="AE16">
        <v>0</v>
      </c>
      <c r="AF16">
        <v>0</v>
      </c>
      <c r="AG16">
        <v>0</v>
      </c>
      <c r="AH16" t="s">
        <v>195</v>
      </c>
      <c r="AI16">
        <v>0</v>
      </c>
      <c r="AJ16">
        <v>0</v>
      </c>
      <c r="AK16" t="s">
        <v>195</v>
      </c>
      <c r="AL16">
        <v>0</v>
      </c>
      <c r="AM16" t="s">
        <v>195</v>
      </c>
      <c r="AN16" t="s">
        <v>195</v>
      </c>
      <c r="AO16">
        <v>0</v>
      </c>
      <c r="AP16" t="s">
        <v>195</v>
      </c>
      <c r="AQ16">
        <v>0</v>
      </c>
      <c r="AR16">
        <v>0</v>
      </c>
      <c r="AS16">
        <v>0</v>
      </c>
      <c r="AT16">
        <v>0</v>
      </c>
      <c r="AU16" t="s">
        <v>195</v>
      </c>
      <c r="AV16">
        <v>0</v>
      </c>
      <c r="AW16">
        <v>0</v>
      </c>
      <c r="AX16" t="s">
        <v>195</v>
      </c>
      <c r="AY16" t="s">
        <v>195</v>
      </c>
      <c r="AZ16">
        <v>0</v>
      </c>
      <c r="BA16">
        <v>0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 t="s">
        <v>195</v>
      </c>
      <c r="BJ16">
        <v>0</v>
      </c>
      <c r="BK16">
        <v>0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0.5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0.5</v>
      </c>
      <c r="CA16">
        <v>1</v>
      </c>
      <c r="CB16">
        <v>0.5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0</v>
      </c>
      <c r="DN16">
        <v>0</v>
      </c>
      <c r="DO16">
        <v>0</v>
      </c>
      <c r="DP16">
        <v>0</v>
      </c>
      <c r="DQ16">
        <v>0</v>
      </c>
      <c r="DR16" t="s">
        <v>195</v>
      </c>
      <c r="DS16">
        <v>0</v>
      </c>
      <c r="DT16">
        <v>0</v>
      </c>
      <c r="DU16">
        <v>0</v>
      </c>
      <c r="DV16">
        <v>0</v>
      </c>
      <c r="DW16" t="s">
        <v>195</v>
      </c>
      <c r="DX16" t="s">
        <v>195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1</v>
      </c>
      <c r="EF16">
        <v>0</v>
      </c>
      <c r="EG16">
        <v>0</v>
      </c>
      <c r="EH16">
        <v>0</v>
      </c>
      <c r="EI16">
        <v>0.5</v>
      </c>
      <c r="EJ16" t="s">
        <v>210</v>
      </c>
      <c r="EK16">
        <v>0</v>
      </c>
      <c r="EL16">
        <v>0</v>
      </c>
      <c r="EM16" t="s">
        <v>195</v>
      </c>
      <c r="EN16">
        <v>0</v>
      </c>
      <c r="EO16">
        <v>0.5</v>
      </c>
      <c r="EP16">
        <v>0.5</v>
      </c>
      <c r="EQ16">
        <v>1</v>
      </c>
      <c r="ER16">
        <v>1</v>
      </c>
      <c r="ES16">
        <v>1</v>
      </c>
      <c r="ET16" t="s">
        <v>203</v>
      </c>
      <c r="EU16">
        <v>1</v>
      </c>
      <c r="EV16">
        <v>0</v>
      </c>
      <c r="EW16">
        <v>0.5</v>
      </c>
      <c r="EX16">
        <v>0</v>
      </c>
      <c r="EY16">
        <v>0</v>
      </c>
      <c r="EZ16">
        <v>0</v>
      </c>
      <c r="FA16">
        <v>0.5</v>
      </c>
      <c r="FB16">
        <v>0</v>
      </c>
      <c r="FC16">
        <v>0</v>
      </c>
      <c r="FD16">
        <v>0</v>
      </c>
      <c r="FE16">
        <v>0</v>
      </c>
      <c r="FF16">
        <v>0</v>
      </c>
      <c r="FG16" t="s">
        <v>203</v>
      </c>
      <c r="FH16" t="s">
        <v>210</v>
      </c>
      <c r="FI16">
        <v>0</v>
      </c>
      <c r="FJ16">
        <v>0</v>
      </c>
      <c r="FK16">
        <v>0.5</v>
      </c>
      <c r="FL16">
        <v>0</v>
      </c>
      <c r="FM16">
        <v>0.5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1</v>
      </c>
      <c r="FU16">
        <v>1</v>
      </c>
      <c r="FV16">
        <v>0</v>
      </c>
      <c r="FW16">
        <v>1</v>
      </c>
      <c r="FX16">
        <v>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1</v>
      </c>
      <c r="GH16">
        <v>0.5</v>
      </c>
      <c r="GI16">
        <v>1</v>
      </c>
      <c r="GJ16" s="16">
        <v>1</v>
      </c>
      <c r="GK16">
        <v>40.5</v>
      </c>
    </row>
    <row r="17" spans="1:193" x14ac:dyDescent="0.2">
      <c r="A17">
        <v>2</v>
      </c>
      <c r="B17" s="14">
        <v>429783964</v>
      </c>
      <c r="C17" t="s">
        <v>189</v>
      </c>
      <c r="D17" t="s">
        <v>188</v>
      </c>
      <c r="G17">
        <v>5536</v>
      </c>
      <c r="H17">
        <v>63</v>
      </c>
      <c r="I17" t="s">
        <v>188</v>
      </c>
      <c r="J17" t="s">
        <v>199</v>
      </c>
      <c r="K17" t="s">
        <v>200</v>
      </c>
      <c r="L17">
        <v>16611</v>
      </c>
      <c r="M17">
        <v>189</v>
      </c>
      <c r="N17">
        <v>-1</v>
      </c>
      <c r="O17" t="s">
        <v>922</v>
      </c>
      <c r="P17" t="s">
        <v>922</v>
      </c>
      <c r="Q17" t="s">
        <v>192</v>
      </c>
      <c r="R17" t="s">
        <v>923</v>
      </c>
      <c r="S17" t="s">
        <v>924</v>
      </c>
      <c r="T17" t="s">
        <v>950</v>
      </c>
      <c r="U17" t="s">
        <v>951</v>
      </c>
      <c r="V17">
        <v>3</v>
      </c>
      <c r="W17" t="s">
        <v>193</v>
      </c>
      <c r="X17">
        <v>18929</v>
      </c>
      <c r="Y17">
        <v>495</v>
      </c>
      <c r="Z17">
        <v>0</v>
      </c>
      <c r="AA17">
        <v>1</v>
      </c>
      <c r="AB17" s="37" t="s">
        <v>196</v>
      </c>
      <c r="AC17">
        <v>1</v>
      </c>
      <c r="AD17" t="s">
        <v>194</v>
      </c>
      <c r="AE17">
        <v>0</v>
      </c>
      <c r="AF17">
        <v>0</v>
      </c>
      <c r="AG17">
        <v>0</v>
      </c>
      <c r="AH17" t="s">
        <v>195</v>
      </c>
      <c r="AI17" t="s">
        <v>195</v>
      </c>
      <c r="AJ17">
        <v>0</v>
      </c>
      <c r="AK17">
        <v>0</v>
      </c>
      <c r="AL17">
        <v>0</v>
      </c>
      <c r="AM17" t="s">
        <v>195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 t="s">
        <v>195</v>
      </c>
      <c r="AV17">
        <v>0</v>
      </c>
      <c r="AW17">
        <v>0</v>
      </c>
      <c r="AX17" t="s">
        <v>195</v>
      </c>
      <c r="AY17">
        <v>0</v>
      </c>
      <c r="AZ17">
        <v>0</v>
      </c>
      <c r="BA17">
        <v>0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 t="s">
        <v>195</v>
      </c>
      <c r="BJ17" t="s">
        <v>195</v>
      </c>
      <c r="BK17">
        <v>0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0.5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0.5</v>
      </c>
      <c r="CA17">
        <v>1</v>
      </c>
      <c r="CB17">
        <v>0.5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 t="s">
        <v>195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0.5</v>
      </c>
      <c r="DS17">
        <v>0.5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0</v>
      </c>
      <c r="EH17">
        <v>0</v>
      </c>
      <c r="EI17">
        <v>0.5</v>
      </c>
      <c r="EJ17">
        <v>0</v>
      </c>
      <c r="EK17">
        <v>0</v>
      </c>
      <c r="EL17">
        <v>0</v>
      </c>
      <c r="EM17">
        <v>1</v>
      </c>
      <c r="EN17">
        <v>0</v>
      </c>
      <c r="EO17">
        <v>0.5</v>
      </c>
      <c r="EP17">
        <v>0.5</v>
      </c>
      <c r="EQ17">
        <v>1</v>
      </c>
      <c r="ER17">
        <v>1</v>
      </c>
      <c r="ES17">
        <v>1</v>
      </c>
      <c r="ET17">
        <v>1</v>
      </c>
      <c r="EU17">
        <v>1</v>
      </c>
      <c r="EV17">
        <v>0</v>
      </c>
      <c r="EW17">
        <v>0.5</v>
      </c>
      <c r="EX17">
        <v>0</v>
      </c>
      <c r="EY17">
        <v>0.5</v>
      </c>
      <c r="EZ17">
        <v>0</v>
      </c>
      <c r="FA17">
        <v>0</v>
      </c>
      <c r="FB17">
        <v>0.5</v>
      </c>
      <c r="FC17">
        <v>0</v>
      </c>
      <c r="FD17">
        <v>0</v>
      </c>
      <c r="FE17">
        <v>0</v>
      </c>
      <c r="FF17">
        <v>0</v>
      </c>
      <c r="FG17">
        <v>0.5</v>
      </c>
      <c r="FH17">
        <v>0</v>
      </c>
      <c r="FI17">
        <v>0.5</v>
      </c>
      <c r="FJ17">
        <v>0</v>
      </c>
      <c r="FK17">
        <v>0.5</v>
      </c>
      <c r="FL17" t="s">
        <v>195</v>
      </c>
      <c r="FM17">
        <v>1</v>
      </c>
      <c r="FN17">
        <v>0.5</v>
      </c>
      <c r="FO17">
        <v>0.5</v>
      </c>
      <c r="FP17">
        <v>0</v>
      </c>
      <c r="FQ17">
        <v>0</v>
      </c>
      <c r="FR17">
        <v>0</v>
      </c>
      <c r="FS17">
        <v>0</v>
      </c>
      <c r="FT17" t="s">
        <v>195</v>
      </c>
      <c r="FU17">
        <v>1</v>
      </c>
      <c r="FV17">
        <v>0</v>
      </c>
      <c r="FW17">
        <v>1</v>
      </c>
      <c r="FX17">
        <v>1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0.5</v>
      </c>
      <c r="GE17">
        <v>0.5</v>
      </c>
      <c r="GF17">
        <v>0</v>
      </c>
      <c r="GG17">
        <v>1</v>
      </c>
      <c r="GH17">
        <v>0.5</v>
      </c>
      <c r="GI17">
        <v>1</v>
      </c>
      <c r="GJ17" s="16">
        <v>1</v>
      </c>
      <c r="GK17">
        <v>45.5</v>
      </c>
    </row>
    <row r="18" spans="1:193" x14ac:dyDescent="0.2">
      <c r="A18">
        <v>2</v>
      </c>
      <c r="B18" s="14">
        <v>429797441</v>
      </c>
      <c r="C18" t="s">
        <v>188</v>
      </c>
      <c r="D18" t="s">
        <v>189</v>
      </c>
      <c r="G18">
        <v>5536</v>
      </c>
      <c r="H18">
        <v>165</v>
      </c>
      <c r="I18" t="s">
        <v>189</v>
      </c>
      <c r="J18" t="s">
        <v>199</v>
      </c>
      <c r="K18" t="s">
        <v>200</v>
      </c>
      <c r="L18">
        <v>16611</v>
      </c>
      <c r="M18">
        <v>495</v>
      </c>
      <c r="N18">
        <v>-1</v>
      </c>
      <c r="O18" t="s">
        <v>922</v>
      </c>
      <c r="P18" t="s">
        <v>922</v>
      </c>
      <c r="Q18" t="s">
        <v>192</v>
      </c>
      <c r="R18" t="s">
        <v>923</v>
      </c>
      <c r="S18" t="s">
        <v>924</v>
      </c>
      <c r="T18" t="s">
        <v>228</v>
      </c>
      <c r="U18" t="s">
        <v>952</v>
      </c>
      <c r="V18">
        <v>4</v>
      </c>
      <c r="W18" t="s">
        <v>193</v>
      </c>
      <c r="X18">
        <v>18929</v>
      </c>
      <c r="Y18">
        <v>801</v>
      </c>
      <c r="Z18">
        <v>0</v>
      </c>
      <c r="AA18">
        <v>1</v>
      </c>
      <c r="AB18" s="37" t="s">
        <v>196</v>
      </c>
      <c r="AC18">
        <v>1</v>
      </c>
      <c r="AD18" t="s">
        <v>194</v>
      </c>
      <c r="AE18">
        <v>0</v>
      </c>
      <c r="AF18">
        <v>0</v>
      </c>
      <c r="AG18" t="s">
        <v>195</v>
      </c>
      <c r="AH18" t="s">
        <v>195</v>
      </c>
      <c r="AI18">
        <v>0</v>
      </c>
      <c r="AJ18">
        <v>0</v>
      </c>
      <c r="AK18">
        <v>0</v>
      </c>
      <c r="AL18">
        <v>0</v>
      </c>
      <c r="AM18" t="s">
        <v>195</v>
      </c>
      <c r="AN18" t="s">
        <v>195</v>
      </c>
      <c r="AO18">
        <v>0</v>
      </c>
      <c r="AP18">
        <v>0</v>
      </c>
      <c r="AQ18">
        <v>0</v>
      </c>
      <c r="AR18" t="s">
        <v>195</v>
      </c>
      <c r="AS18">
        <v>0</v>
      </c>
      <c r="AT18">
        <v>0</v>
      </c>
      <c r="AU18" t="s">
        <v>195</v>
      </c>
      <c r="AV18">
        <v>0</v>
      </c>
      <c r="AW18">
        <v>0</v>
      </c>
      <c r="AX18" t="s">
        <v>195</v>
      </c>
      <c r="AY18">
        <v>0</v>
      </c>
      <c r="AZ18">
        <v>0</v>
      </c>
      <c r="BA18">
        <v>0</v>
      </c>
      <c r="BB18" t="s">
        <v>195</v>
      </c>
      <c r="BC18">
        <v>0.5</v>
      </c>
      <c r="BD18" t="s">
        <v>210</v>
      </c>
      <c r="BE18">
        <v>0</v>
      </c>
      <c r="BF18" t="s">
        <v>195</v>
      </c>
      <c r="BG18">
        <v>0</v>
      </c>
      <c r="BH18" t="s">
        <v>195</v>
      </c>
      <c r="BI18">
        <v>0</v>
      </c>
      <c r="BJ18" t="s">
        <v>195</v>
      </c>
      <c r="BK18" t="s">
        <v>195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0.5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0.5</v>
      </c>
      <c r="CA18">
        <v>1</v>
      </c>
      <c r="CB18">
        <v>0.5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195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0</v>
      </c>
      <c r="EG18">
        <v>0</v>
      </c>
      <c r="EH18">
        <v>0</v>
      </c>
      <c r="EI18">
        <v>0.5</v>
      </c>
      <c r="EJ18">
        <v>0</v>
      </c>
      <c r="EK18">
        <v>0</v>
      </c>
      <c r="EL18">
        <v>0</v>
      </c>
      <c r="EM18">
        <v>1</v>
      </c>
      <c r="EN18">
        <v>0</v>
      </c>
      <c r="EO18">
        <v>0.5</v>
      </c>
      <c r="EP18">
        <v>0.5</v>
      </c>
      <c r="EQ18">
        <v>1</v>
      </c>
      <c r="ER18">
        <v>1</v>
      </c>
      <c r="ES18">
        <v>1</v>
      </c>
      <c r="ET18">
        <v>1</v>
      </c>
      <c r="EU18">
        <v>1</v>
      </c>
      <c r="EV18">
        <v>0</v>
      </c>
      <c r="EW18">
        <v>0.5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1</v>
      </c>
      <c r="FH18">
        <v>0</v>
      </c>
      <c r="FI18">
        <v>0</v>
      </c>
      <c r="FJ18">
        <v>0</v>
      </c>
      <c r="FK18">
        <v>0.5</v>
      </c>
      <c r="FL18">
        <v>0</v>
      </c>
      <c r="FM18">
        <v>1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1</v>
      </c>
      <c r="FU18">
        <v>1</v>
      </c>
      <c r="FV18">
        <v>0</v>
      </c>
      <c r="FW18">
        <v>1</v>
      </c>
      <c r="FX18">
        <v>1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1</v>
      </c>
      <c r="GH18" t="s">
        <v>195</v>
      </c>
      <c r="GI18">
        <v>0.5</v>
      </c>
      <c r="GJ18" s="16">
        <v>1</v>
      </c>
      <c r="GK18">
        <v>42</v>
      </c>
    </row>
    <row r="19" spans="1:193" x14ac:dyDescent="0.2">
      <c r="A19">
        <v>2</v>
      </c>
      <c r="B19" s="14">
        <v>429797447</v>
      </c>
      <c r="C19" t="s">
        <v>189</v>
      </c>
      <c r="D19" t="s">
        <v>188</v>
      </c>
      <c r="G19">
        <v>5536</v>
      </c>
      <c r="H19">
        <v>167</v>
      </c>
      <c r="I19" t="s">
        <v>188</v>
      </c>
      <c r="J19" t="s">
        <v>199</v>
      </c>
      <c r="K19" t="s">
        <v>200</v>
      </c>
      <c r="L19">
        <v>16611</v>
      </c>
      <c r="M19">
        <v>501</v>
      </c>
      <c r="N19">
        <v>-1</v>
      </c>
      <c r="O19" t="s">
        <v>922</v>
      </c>
      <c r="P19" t="s">
        <v>922</v>
      </c>
      <c r="Q19" t="s">
        <v>192</v>
      </c>
      <c r="R19" t="s">
        <v>923</v>
      </c>
      <c r="S19" t="s">
        <v>924</v>
      </c>
      <c r="T19" t="s">
        <v>953</v>
      </c>
      <c r="U19" t="s">
        <v>954</v>
      </c>
      <c r="V19">
        <v>4</v>
      </c>
      <c r="W19" t="s">
        <v>193</v>
      </c>
      <c r="X19">
        <v>18929</v>
      </c>
      <c r="Y19">
        <v>807</v>
      </c>
      <c r="Z19">
        <v>0</v>
      </c>
      <c r="AA19">
        <v>1</v>
      </c>
      <c r="AB19" s="37" t="s">
        <v>196</v>
      </c>
      <c r="AC19">
        <v>1</v>
      </c>
      <c r="AD19" t="s">
        <v>194</v>
      </c>
      <c r="AE19">
        <v>0</v>
      </c>
      <c r="AF19">
        <v>0</v>
      </c>
      <c r="AG19">
        <v>0</v>
      </c>
      <c r="AH19" t="s">
        <v>195</v>
      </c>
      <c r="AI19">
        <v>0</v>
      </c>
      <c r="AJ19">
        <v>0</v>
      </c>
      <c r="AK19">
        <v>0</v>
      </c>
      <c r="AL19">
        <v>0</v>
      </c>
      <c r="AM19" t="s">
        <v>195</v>
      </c>
      <c r="AN19" t="s">
        <v>195</v>
      </c>
      <c r="AO19">
        <v>0</v>
      </c>
      <c r="AP19">
        <v>0</v>
      </c>
      <c r="AQ19">
        <v>0</v>
      </c>
      <c r="AR19" t="s">
        <v>195</v>
      </c>
      <c r="AS19">
        <v>0</v>
      </c>
      <c r="AT19">
        <v>0</v>
      </c>
      <c r="AU19" t="s">
        <v>195</v>
      </c>
      <c r="AV19">
        <v>0</v>
      </c>
      <c r="AW19">
        <v>0</v>
      </c>
      <c r="AX19">
        <v>0.5</v>
      </c>
      <c r="AY19">
        <v>0</v>
      </c>
      <c r="AZ19">
        <v>0</v>
      </c>
      <c r="BA19">
        <v>0</v>
      </c>
      <c r="BB19" t="s">
        <v>195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 t="s">
        <v>195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0.5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0.5</v>
      </c>
      <c r="CA19">
        <v>1</v>
      </c>
      <c r="CB19">
        <v>0.5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0.5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0.5</v>
      </c>
      <c r="DV19" t="s">
        <v>195</v>
      </c>
      <c r="DW19">
        <v>0</v>
      </c>
      <c r="DX19">
        <v>0</v>
      </c>
      <c r="DY19">
        <v>0</v>
      </c>
      <c r="DZ19">
        <v>0.5</v>
      </c>
      <c r="EA19">
        <v>0</v>
      </c>
      <c r="EB19">
        <v>0</v>
      </c>
      <c r="EC19">
        <v>0</v>
      </c>
      <c r="ED19">
        <v>0</v>
      </c>
      <c r="EE19">
        <v>1</v>
      </c>
      <c r="EF19">
        <v>0</v>
      </c>
      <c r="EG19">
        <v>0</v>
      </c>
      <c r="EH19">
        <v>0</v>
      </c>
      <c r="EI19">
        <v>0.5</v>
      </c>
      <c r="EJ19">
        <v>0</v>
      </c>
      <c r="EK19">
        <v>0.5</v>
      </c>
      <c r="EL19">
        <v>0</v>
      </c>
      <c r="EM19">
        <v>1</v>
      </c>
      <c r="EN19">
        <v>0</v>
      </c>
      <c r="EO19">
        <v>0.5</v>
      </c>
      <c r="EP19">
        <v>0.5</v>
      </c>
      <c r="EQ19">
        <v>1</v>
      </c>
      <c r="ER19">
        <v>1</v>
      </c>
      <c r="ES19">
        <v>1</v>
      </c>
      <c r="ET19">
        <v>1</v>
      </c>
      <c r="EU19">
        <v>1</v>
      </c>
      <c r="EV19">
        <v>0</v>
      </c>
      <c r="EW19">
        <v>0.5</v>
      </c>
      <c r="EX19">
        <v>0</v>
      </c>
      <c r="EY19">
        <v>0</v>
      </c>
      <c r="EZ19">
        <v>0</v>
      </c>
      <c r="FA19">
        <v>0</v>
      </c>
      <c r="FB19">
        <v>0.5</v>
      </c>
      <c r="FC19">
        <v>0</v>
      </c>
      <c r="FD19">
        <v>0</v>
      </c>
      <c r="FE19">
        <v>0</v>
      </c>
      <c r="FF19">
        <v>0</v>
      </c>
      <c r="FG19">
        <v>1</v>
      </c>
      <c r="FH19">
        <v>0</v>
      </c>
      <c r="FI19">
        <v>0</v>
      </c>
      <c r="FJ19">
        <v>0</v>
      </c>
      <c r="FK19">
        <v>0.5</v>
      </c>
      <c r="FL19">
        <v>0</v>
      </c>
      <c r="FM19">
        <v>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0.5</v>
      </c>
      <c r="FU19">
        <v>1</v>
      </c>
      <c r="FV19">
        <v>0</v>
      </c>
      <c r="FW19">
        <v>1</v>
      </c>
      <c r="FX19">
        <v>1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0.5</v>
      </c>
      <c r="GH19">
        <v>0.5</v>
      </c>
      <c r="GI19">
        <v>0.5</v>
      </c>
      <c r="GJ19" s="16">
        <v>0.5</v>
      </c>
      <c r="GK19">
        <v>43.5</v>
      </c>
    </row>
    <row r="20" spans="1:193" x14ac:dyDescent="0.2">
      <c r="A20">
        <v>2</v>
      </c>
      <c r="B20" s="14">
        <v>429797483</v>
      </c>
      <c r="C20" t="s">
        <v>198</v>
      </c>
      <c r="D20" t="s">
        <v>197</v>
      </c>
      <c r="G20">
        <v>5536</v>
      </c>
      <c r="H20">
        <v>179</v>
      </c>
      <c r="I20" t="s">
        <v>197</v>
      </c>
      <c r="J20" t="s">
        <v>199</v>
      </c>
      <c r="K20" t="s">
        <v>200</v>
      </c>
      <c r="L20">
        <v>16611</v>
      </c>
      <c r="M20">
        <v>537</v>
      </c>
      <c r="N20">
        <v>-1</v>
      </c>
      <c r="O20" t="s">
        <v>922</v>
      </c>
      <c r="P20" t="s">
        <v>922</v>
      </c>
      <c r="Q20" t="s">
        <v>192</v>
      </c>
      <c r="R20" t="s">
        <v>923</v>
      </c>
      <c r="S20" t="s">
        <v>924</v>
      </c>
      <c r="T20" t="s">
        <v>955</v>
      </c>
      <c r="U20" t="s">
        <v>956</v>
      </c>
      <c r="V20">
        <v>4</v>
      </c>
      <c r="W20" t="s">
        <v>193</v>
      </c>
      <c r="X20">
        <v>18929</v>
      </c>
      <c r="Y20">
        <v>843</v>
      </c>
      <c r="Z20">
        <v>0</v>
      </c>
      <c r="AA20">
        <v>1</v>
      </c>
      <c r="AB20" s="37" t="s">
        <v>196</v>
      </c>
      <c r="AC20">
        <v>1</v>
      </c>
      <c r="AD20" t="s">
        <v>194</v>
      </c>
      <c r="AE20">
        <v>0</v>
      </c>
      <c r="AF20">
        <v>0</v>
      </c>
      <c r="AG20">
        <v>0</v>
      </c>
      <c r="AH20" t="s">
        <v>195</v>
      </c>
      <c r="AI20">
        <v>0</v>
      </c>
      <c r="AJ20">
        <v>0</v>
      </c>
      <c r="AK20" t="s">
        <v>195</v>
      </c>
      <c r="AL20">
        <v>0</v>
      </c>
      <c r="AM20" t="s">
        <v>195</v>
      </c>
      <c r="AN20" t="s">
        <v>195</v>
      </c>
      <c r="AO20">
        <v>0</v>
      </c>
      <c r="AP20">
        <v>0</v>
      </c>
      <c r="AQ20">
        <v>0</v>
      </c>
      <c r="AR20" t="s">
        <v>195</v>
      </c>
      <c r="AS20">
        <v>0</v>
      </c>
      <c r="AT20">
        <v>0</v>
      </c>
      <c r="AU20" t="s">
        <v>195</v>
      </c>
      <c r="AV20">
        <v>0</v>
      </c>
      <c r="AW20">
        <v>0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0.5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0.5</v>
      </c>
      <c r="CA20">
        <v>1</v>
      </c>
      <c r="CB20">
        <v>0.5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1</v>
      </c>
      <c r="EF20">
        <v>0</v>
      </c>
      <c r="EG20">
        <v>0</v>
      </c>
      <c r="EH20">
        <v>0</v>
      </c>
      <c r="EI20">
        <v>0.5</v>
      </c>
      <c r="EJ20">
        <v>0</v>
      </c>
      <c r="EK20">
        <v>0</v>
      </c>
      <c r="EL20">
        <v>0</v>
      </c>
      <c r="EM20">
        <v>1</v>
      </c>
      <c r="EN20">
        <v>0</v>
      </c>
      <c r="EO20">
        <v>0.5</v>
      </c>
      <c r="EP20">
        <v>0.5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0</v>
      </c>
      <c r="EW20">
        <v>0.5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0.5</v>
      </c>
      <c r="FH20">
        <v>0</v>
      </c>
      <c r="FI20">
        <v>0</v>
      </c>
      <c r="FJ20">
        <v>0</v>
      </c>
      <c r="FK20">
        <v>0.5</v>
      </c>
      <c r="FL20">
        <v>0</v>
      </c>
      <c r="FM20">
        <v>1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1</v>
      </c>
      <c r="FU20">
        <v>1</v>
      </c>
      <c r="FV20">
        <v>0</v>
      </c>
      <c r="FW20">
        <v>1</v>
      </c>
      <c r="FX20">
        <v>1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1</v>
      </c>
      <c r="GH20">
        <v>0.5</v>
      </c>
      <c r="GI20">
        <v>0.5</v>
      </c>
      <c r="GJ20" s="16">
        <v>1</v>
      </c>
      <c r="GK20">
        <v>43.5</v>
      </c>
    </row>
    <row r="21" spans="1:193" x14ac:dyDescent="0.2">
      <c r="A21">
        <v>2</v>
      </c>
      <c r="B21" s="14">
        <v>429797486</v>
      </c>
      <c r="C21" t="s">
        <v>198</v>
      </c>
      <c r="D21" t="s">
        <v>197</v>
      </c>
      <c r="G21">
        <v>5536</v>
      </c>
      <c r="H21">
        <v>180</v>
      </c>
      <c r="I21" t="s">
        <v>197</v>
      </c>
      <c r="J21" t="s">
        <v>199</v>
      </c>
      <c r="K21" t="s">
        <v>200</v>
      </c>
      <c r="L21">
        <v>16611</v>
      </c>
      <c r="M21">
        <v>540</v>
      </c>
      <c r="N21">
        <v>-1</v>
      </c>
      <c r="O21" t="s">
        <v>922</v>
      </c>
      <c r="P21" t="s">
        <v>922</v>
      </c>
      <c r="Q21" t="s">
        <v>192</v>
      </c>
      <c r="R21" t="s">
        <v>923</v>
      </c>
      <c r="S21" t="s">
        <v>924</v>
      </c>
      <c r="T21" t="s">
        <v>957</v>
      </c>
      <c r="U21" t="s">
        <v>958</v>
      </c>
      <c r="V21">
        <v>4</v>
      </c>
      <c r="W21" t="s">
        <v>193</v>
      </c>
      <c r="X21">
        <v>18929</v>
      </c>
      <c r="Y21">
        <v>846</v>
      </c>
      <c r="Z21">
        <v>0</v>
      </c>
      <c r="AA21">
        <v>1</v>
      </c>
      <c r="AB21" s="37" t="s">
        <v>196</v>
      </c>
      <c r="AC21">
        <v>1</v>
      </c>
      <c r="AD21" t="s">
        <v>194</v>
      </c>
      <c r="AE21">
        <v>0</v>
      </c>
      <c r="AF21">
        <v>0</v>
      </c>
      <c r="AG21" t="s">
        <v>195</v>
      </c>
      <c r="AH21" t="s">
        <v>195</v>
      </c>
      <c r="AI21">
        <v>0</v>
      </c>
      <c r="AJ21">
        <v>0</v>
      </c>
      <c r="AK21" t="s">
        <v>195</v>
      </c>
      <c r="AL21">
        <v>0</v>
      </c>
      <c r="AM21" t="s">
        <v>195</v>
      </c>
      <c r="AN21" t="s">
        <v>195</v>
      </c>
      <c r="AO21">
        <v>0</v>
      </c>
      <c r="AP21">
        <v>0</v>
      </c>
      <c r="AQ21">
        <v>0</v>
      </c>
      <c r="AR21" t="s">
        <v>195</v>
      </c>
      <c r="AS21">
        <v>0</v>
      </c>
      <c r="AT21">
        <v>0</v>
      </c>
      <c r="AU21" t="s">
        <v>195</v>
      </c>
      <c r="AV21">
        <v>0</v>
      </c>
      <c r="AW21">
        <v>0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0.5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0.5</v>
      </c>
      <c r="CA21">
        <v>1</v>
      </c>
      <c r="CB21">
        <v>0.5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1</v>
      </c>
      <c r="EF21">
        <v>0</v>
      </c>
      <c r="EG21">
        <v>0</v>
      </c>
      <c r="EH21">
        <v>0</v>
      </c>
      <c r="EI21">
        <v>0.5</v>
      </c>
      <c r="EJ21">
        <v>0</v>
      </c>
      <c r="EK21">
        <v>0</v>
      </c>
      <c r="EL21">
        <v>0</v>
      </c>
      <c r="EM21">
        <v>1</v>
      </c>
      <c r="EN21">
        <v>0</v>
      </c>
      <c r="EO21">
        <v>0.5</v>
      </c>
      <c r="EP21">
        <v>0.5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0</v>
      </c>
      <c r="EW21">
        <v>0.5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1</v>
      </c>
      <c r="FH21">
        <v>0</v>
      </c>
      <c r="FI21">
        <v>0</v>
      </c>
      <c r="FJ21">
        <v>0</v>
      </c>
      <c r="FK21">
        <v>0.5</v>
      </c>
      <c r="FL21">
        <v>0</v>
      </c>
      <c r="FM21">
        <v>1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1</v>
      </c>
      <c r="FU21">
        <v>1</v>
      </c>
      <c r="FV21">
        <v>0</v>
      </c>
      <c r="FW21">
        <v>1</v>
      </c>
      <c r="FX21">
        <v>1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1</v>
      </c>
      <c r="GH21">
        <v>0.5</v>
      </c>
      <c r="GI21">
        <v>0.5</v>
      </c>
      <c r="GJ21" s="16">
        <v>1</v>
      </c>
      <c r="GK21">
        <v>44</v>
      </c>
    </row>
    <row r="22" spans="1:193" x14ac:dyDescent="0.2">
      <c r="A22">
        <v>2</v>
      </c>
      <c r="B22" s="14">
        <v>429797573</v>
      </c>
      <c r="C22" t="s">
        <v>189</v>
      </c>
      <c r="D22" t="s">
        <v>188</v>
      </c>
      <c r="G22">
        <v>5536</v>
      </c>
      <c r="H22">
        <v>209</v>
      </c>
      <c r="I22" t="s">
        <v>188</v>
      </c>
      <c r="J22" t="s">
        <v>199</v>
      </c>
      <c r="K22" t="s">
        <v>200</v>
      </c>
      <c r="L22">
        <v>16611</v>
      </c>
      <c r="M22">
        <v>627</v>
      </c>
      <c r="N22">
        <v>-1</v>
      </c>
      <c r="O22" t="s">
        <v>922</v>
      </c>
      <c r="P22" t="s">
        <v>922</v>
      </c>
      <c r="Q22" t="s">
        <v>192</v>
      </c>
      <c r="R22" t="s">
        <v>923</v>
      </c>
      <c r="S22" t="s">
        <v>924</v>
      </c>
      <c r="T22" t="s">
        <v>959</v>
      </c>
      <c r="U22" t="s">
        <v>960</v>
      </c>
      <c r="V22">
        <v>4</v>
      </c>
      <c r="W22" t="s">
        <v>193</v>
      </c>
      <c r="X22">
        <v>18929</v>
      </c>
      <c r="Y22">
        <v>933</v>
      </c>
      <c r="Z22">
        <v>0</v>
      </c>
      <c r="AA22">
        <v>1</v>
      </c>
      <c r="AB22" s="37" t="s">
        <v>196</v>
      </c>
      <c r="AC22">
        <v>1</v>
      </c>
      <c r="AD22" t="s">
        <v>194</v>
      </c>
      <c r="AE22">
        <v>0</v>
      </c>
      <c r="AF22">
        <v>0</v>
      </c>
      <c r="AG22" t="s">
        <v>195</v>
      </c>
      <c r="AH22" t="s">
        <v>195</v>
      </c>
      <c r="AI22" t="s">
        <v>195</v>
      </c>
      <c r="AJ22">
        <v>0</v>
      </c>
      <c r="AK22">
        <v>0</v>
      </c>
      <c r="AL22">
        <v>0</v>
      </c>
      <c r="AM22" t="s">
        <v>195</v>
      </c>
      <c r="AN22" t="s">
        <v>195</v>
      </c>
      <c r="AO22">
        <v>0</v>
      </c>
      <c r="AP22">
        <v>0</v>
      </c>
      <c r="AQ22" t="s">
        <v>195</v>
      </c>
      <c r="AR22">
        <v>0</v>
      </c>
      <c r="AS22">
        <v>0</v>
      </c>
      <c r="AT22">
        <v>0</v>
      </c>
      <c r="AU22" t="s">
        <v>195</v>
      </c>
      <c r="AV22">
        <v>0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1</v>
      </c>
      <c r="BD22">
        <v>0</v>
      </c>
      <c r="BE22">
        <v>0</v>
      </c>
      <c r="BF22">
        <v>0</v>
      </c>
      <c r="BG22">
        <v>0</v>
      </c>
      <c r="BH22" t="s">
        <v>195</v>
      </c>
      <c r="BI22">
        <v>0</v>
      </c>
      <c r="BJ22">
        <v>0</v>
      </c>
      <c r="BK22">
        <v>0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0.5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0.5</v>
      </c>
      <c r="CA22">
        <v>1</v>
      </c>
      <c r="CB22">
        <v>0.5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0.5</v>
      </c>
      <c r="DN22">
        <v>0.5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 t="s">
        <v>195</v>
      </c>
      <c r="DY22">
        <v>0</v>
      </c>
      <c r="DZ22">
        <v>0.5</v>
      </c>
      <c r="EA22">
        <v>0</v>
      </c>
      <c r="EB22">
        <v>0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0</v>
      </c>
      <c r="EI22">
        <v>0.5</v>
      </c>
      <c r="EJ22">
        <v>0</v>
      </c>
      <c r="EK22">
        <v>0</v>
      </c>
      <c r="EL22">
        <v>0</v>
      </c>
      <c r="EM22">
        <v>1</v>
      </c>
      <c r="EN22">
        <v>0</v>
      </c>
      <c r="EO22">
        <v>0.5</v>
      </c>
      <c r="EP22">
        <v>0.5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0</v>
      </c>
      <c r="EW22">
        <v>0.5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0.5</v>
      </c>
      <c r="FF22">
        <v>0</v>
      </c>
      <c r="FG22">
        <v>1</v>
      </c>
      <c r="FH22">
        <v>0</v>
      </c>
      <c r="FI22">
        <v>0</v>
      </c>
      <c r="FJ22">
        <v>0</v>
      </c>
      <c r="FK22">
        <v>0.5</v>
      </c>
      <c r="FL22">
        <v>0</v>
      </c>
      <c r="FM22">
        <v>0.5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0.5</v>
      </c>
      <c r="FU22">
        <v>1</v>
      </c>
      <c r="FV22">
        <v>0</v>
      </c>
      <c r="FW22">
        <v>1</v>
      </c>
      <c r="FX22">
        <v>1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1</v>
      </c>
      <c r="GH22">
        <v>0.5</v>
      </c>
      <c r="GI22">
        <v>0.5</v>
      </c>
      <c r="GJ22" s="16">
        <v>1</v>
      </c>
      <c r="GK22">
        <v>45</v>
      </c>
    </row>
    <row r="23" spans="1:193" x14ac:dyDescent="0.2">
      <c r="A23">
        <v>2</v>
      </c>
      <c r="B23" s="14">
        <v>429797621</v>
      </c>
      <c r="C23" t="s">
        <v>197</v>
      </c>
      <c r="D23" t="s">
        <v>198</v>
      </c>
      <c r="G23">
        <v>5536</v>
      </c>
      <c r="H23">
        <v>225</v>
      </c>
      <c r="I23" t="s">
        <v>198</v>
      </c>
      <c r="J23" t="s">
        <v>199</v>
      </c>
      <c r="K23" t="s">
        <v>200</v>
      </c>
      <c r="L23">
        <v>16611</v>
      </c>
      <c r="M23">
        <v>675</v>
      </c>
      <c r="N23">
        <v>-1</v>
      </c>
      <c r="O23" t="s">
        <v>922</v>
      </c>
      <c r="P23" t="s">
        <v>922</v>
      </c>
      <c r="Q23" t="s">
        <v>192</v>
      </c>
      <c r="R23" t="s">
        <v>923</v>
      </c>
      <c r="S23" t="s">
        <v>924</v>
      </c>
      <c r="T23" t="s">
        <v>961</v>
      </c>
      <c r="U23" t="s">
        <v>962</v>
      </c>
      <c r="V23">
        <v>4</v>
      </c>
      <c r="W23" t="s">
        <v>193</v>
      </c>
      <c r="X23">
        <v>18929</v>
      </c>
      <c r="Y23">
        <v>981</v>
      </c>
      <c r="Z23">
        <v>0</v>
      </c>
      <c r="AA23">
        <v>1</v>
      </c>
      <c r="AB23" s="37" t="s">
        <v>196</v>
      </c>
      <c r="AC23">
        <v>1</v>
      </c>
      <c r="AD23" t="s">
        <v>194</v>
      </c>
      <c r="AE23">
        <v>0</v>
      </c>
      <c r="AF23">
        <v>0</v>
      </c>
      <c r="AG23">
        <v>0</v>
      </c>
      <c r="AH23" t="s">
        <v>195</v>
      </c>
      <c r="AI23" t="s">
        <v>195</v>
      </c>
      <c r="AJ23">
        <v>0</v>
      </c>
      <c r="AK23">
        <v>0</v>
      </c>
      <c r="AL23">
        <v>0</v>
      </c>
      <c r="AM23">
        <v>0</v>
      </c>
      <c r="AN23" t="s">
        <v>195</v>
      </c>
      <c r="AO23">
        <v>0</v>
      </c>
      <c r="AP23">
        <v>0</v>
      </c>
      <c r="AQ23" t="s">
        <v>195</v>
      </c>
      <c r="AR23">
        <v>0</v>
      </c>
      <c r="AS23">
        <v>0</v>
      </c>
      <c r="AT23">
        <v>0</v>
      </c>
      <c r="AU23" t="s">
        <v>195</v>
      </c>
      <c r="AV23">
        <v>0</v>
      </c>
      <c r="AW23">
        <v>0</v>
      </c>
      <c r="AX23">
        <v>1</v>
      </c>
      <c r="AY23" t="s">
        <v>195</v>
      </c>
      <c r="AZ23" t="s">
        <v>195</v>
      </c>
      <c r="BA23">
        <v>0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0</v>
      </c>
      <c r="BH23" t="s">
        <v>195</v>
      </c>
      <c r="BI23" t="s">
        <v>195</v>
      </c>
      <c r="BJ23" t="s">
        <v>195</v>
      </c>
      <c r="BK23">
        <v>0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0.5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0.5</v>
      </c>
      <c r="CA23">
        <v>1</v>
      </c>
      <c r="CB23">
        <v>0.5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1</v>
      </c>
      <c r="EF23" t="s">
        <v>195</v>
      </c>
      <c r="EG23">
        <v>0</v>
      </c>
      <c r="EH23">
        <v>0</v>
      </c>
      <c r="EI23">
        <v>0.5</v>
      </c>
      <c r="EJ23">
        <v>0</v>
      </c>
      <c r="EK23">
        <v>0</v>
      </c>
      <c r="EL23">
        <v>0</v>
      </c>
      <c r="EM23">
        <v>1</v>
      </c>
      <c r="EN23">
        <v>0</v>
      </c>
      <c r="EO23">
        <v>0.5</v>
      </c>
      <c r="EP23">
        <v>0.5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0</v>
      </c>
      <c r="EW23">
        <v>0.5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1</v>
      </c>
      <c r="FH23">
        <v>0</v>
      </c>
      <c r="FI23">
        <v>0</v>
      </c>
      <c r="FJ23">
        <v>0</v>
      </c>
      <c r="FK23">
        <v>0.5</v>
      </c>
      <c r="FL23">
        <v>0</v>
      </c>
      <c r="FM23">
        <v>1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1</v>
      </c>
      <c r="FU23">
        <v>1</v>
      </c>
      <c r="FV23">
        <v>0</v>
      </c>
      <c r="FW23">
        <v>1</v>
      </c>
      <c r="FX23">
        <v>1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1</v>
      </c>
      <c r="GH23">
        <v>0.5</v>
      </c>
      <c r="GI23">
        <v>0.5</v>
      </c>
      <c r="GJ23" s="16">
        <v>1</v>
      </c>
      <c r="GK23">
        <v>44</v>
      </c>
    </row>
    <row r="24" spans="1:193" x14ac:dyDescent="0.2">
      <c r="A24">
        <v>2</v>
      </c>
      <c r="B24" s="14">
        <v>429797630</v>
      </c>
      <c r="C24" t="s">
        <v>189</v>
      </c>
      <c r="D24" t="s">
        <v>198</v>
      </c>
      <c r="G24">
        <v>5536</v>
      </c>
      <c r="H24">
        <v>228</v>
      </c>
      <c r="I24" t="s">
        <v>198</v>
      </c>
      <c r="J24" t="s">
        <v>199</v>
      </c>
      <c r="K24" t="s">
        <v>200</v>
      </c>
      <c r="L24">
        <v>16611</v>
      </c>
      <c r="M24">
        <v>684</v>
      </c>
      <c r="N24">
        <v>-1</v>
      </c>
      <c r="O24" t="s">
        <v>922</v>
      </c>
      <c r="P24" t="s">
        <v>922</v>
      </c>
      <c r="Q24" t="s">
        <v>192</v>
      </c>
      <c r="R24" t="s">
        <v>923</v>
      </c>
      <c r="S24" t="s">
        <v>924</v>
      </c>
      <c r="T24" t="s">
        <v>963</v>
      </c>
      <c r="U24" t="s">
        <v>964</v>
      </c>
      <c r="V24">
        <v>4</v>
      </c>
      <c r="W24" t="s">
        <v>193</v>
      </c>
      <c r="X24">
        <v>18929</v>
      </c>
      <c r="Y24">
        <v>990</v>
      </c>
      <c r="Z24">
        <v>0</v>
      </c>
      <c r="AA24">
        <v>1</v>
      </c>
      <c r="AB24" s="37" t="s">
        <v>196</v>
      </c>
      <c r="AC24">
        <v>1</v>
      </c>
      <c r="AD24" t="s">
        <v>194</v>
      </c>
      <c r="AE24">
        <v>0</v>
      </c>
      <c r="AF24">
        <v>0</v>
      </c>
      <c r="AG24">
        <v>0</v>
      </c>
      <c r="AH24" t="s">
        <v>195</v>
      </c>
      <c r="AI24">
        <v>0</v>
      </c>
      <c r="AJ24">
        <v>0</v>
      </c>
      <c r="AK24">
        <v>0</v>
      </c>
      <c r="AL24">
        <v>0</v>
      </c>
      <c r="AM24">
        <v>0</v>
      </c>
      <c r="AN24" t="s">
        <v>195</v>
      </c>
      <c r="AO24">
        <v>0</v>
      </c>
      <c r="AP24">
        <v>0</v>
      </c>
      <c r="AQ24" t="s">
        <v>195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</v>
      </c>
      <c r="AY24" t="s">
        <v>195</v>
      </c>
      <c r="AZ24" t="s">
        <v>195</v>
      </c>
      <c r="BA24">
        <v>0</v>
      </c>
      <c r="BB24">
        <v>0</v>
      </c>
      <c r="BC24">
        <v>1</v>
      </c>
      <c r="BD24">
        <v>0</v>
      </c>
      <c r="BE24">
        <v>0</v>
      </c>
      <c r="BF24">
        <v>0</v>
      </c>
      <c r="BG24">
        <v>0</v>
      </c>
      <c r="BH24" t="s">
        <v>195</v>
      </c>
      <c r="BI24" t="s">
        <v>195</v>
      </c>
      <c r="BJ24" t="s">
        <v>195</v>
      </c>
      <c r="BK24">
        <v>0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0.5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0.5</v>
      </c>
      <c r="CA24">
        <v>1</v>
      </c>
      <c r="CB24">
        <v>0.5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1</v>
      </c>
      <c r="EF24" t="s">
        <v>195</v>
      </c>
      <c r="EG24">
        <v>0</v>
      </c>
      <c r="EH24">
        <v>0</v>
      </c>
      <c r="EI24">
        <v>0.5</v>
      </c>
      <c r="EJ24">
        <v>0</v>
      </c>
      <c r="EK24">
        <v>0</v>
      </c>
      <c r="EL24">
        <v>0</v>
      </c>
      <c r="EM24">
        <v>1</v>
      </c>
      <c r="EN24">
        <v>0</v>
      </c>
      <c r="EO24">
        <v>0.5</v>
      </c>
      <c r="EP24">
        <v>0.5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0</v>
      </c>
      <c r="EW24">
        <v>0.5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1</v>
      </c>
      <c r="FH24">
        <v>0</v>
      </c>
      <c r="FI24">
        <v>0</v>
      </c>
      <c r="FJ24">
        <v>0</v>
      </c>
      <c r="FK24">
        <v>0.5</v>
      </c>
      <c r="FL24">
        <v>0</v>
      </c>
      <c r="FM24">
        <v>1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1</v>
      </c>
      <c r="FU24">
        <v>1</v>
      </c>
      <c r="FV24">
        <v>0</v>
      </c>
      <c r="FW24">
        <v>1</v>
      </c>
      <c r="FX24">
        <v>1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1</v>
      </c>
      <c r="GH24">
        <v>0.5</v>
      </c>
      <c r="GI24">
        <v>0.5</v>
      </c>
      <c r="GJ24" s="16">
        <v>1</v>
      </c>
      <c r="GK24">
        <v>44</v>
      </c>
    </row>
    <row r="25" spans="1:193" x14ac:dyDescent="0.2">
      <c r="A25">
        <v>2</v>
      </c>
      <c r="B25" s="14">
        <v>429797684</v>
      </c>
      <c r="C25" t="s">
        <v>198</v>
      </c>
      <c r="D25" t="s">
        <v>197</v>
      </c>
      <c r="G25">
        <v>5536</v>
      </c>
      <c r="H25">
        <v>246</v>
      </c>
      <c r="I25" t="s">
        <v>197</v>
      </c>
      <c r="J25" t="s">
        <v>199</v>
      </c>
      <c r="K25" t="s">
        <v>200</v>
      </c>
      <c r="L25">
        <v>16611</v>
      </c>
      <c r="M25">
        <v>738</v>
      </c>
      <c r="N25">
        <v>-1</v>
      </c>
      <c r="O25" t="s">
        <v>922</v>
      </c>
      <c r="P25" t="s">
        <v>922</v>
      </c>
      <c r="Q25" t="s">
        <v>192</v>
      </c>
      <c r="R25" t="s">
        <v>923</v>
      </c>
      <c r="S25" t="s">
        <v>924</v>
      </c>
      <c r="T25" t="s">
        <v>965</v>
      </c>
      <c r="U25" t="s">
        <v>966</v>
      </c>
      <c r="V25">
        <v>4</v>
      </c>
      <c r="W25" t="s">
        <v>193</v>
      </c>
      <c r="X25">
        <v>18929</v>
      </c>
      <c r="Y25">
        <v>1044</v>
      </c>
      <c r="Z25">
        <v>0</v>
      </c>
      <c r="AA25">
        <v>1</v>
      </c>
      <c r="AB25" s="37" t="s">
        <v>196</v>
      </c>
      <c r="AC25">
        <v>1</v>
      </c>
      <c r="AD25" t="s">
        <v>194</v>
      </c>
      <c r="AE25">
        <v>0</v>
      </c>
      <c r="AF25">
        <v>0</v>
      </c>
      <c r="AG25">
        <v>0</v>
      </c>
      <c r="AH25" t="s">
        <v>195</v>
      </c>
      <c r="AI25">
        <v>0</v>
      </c>
      <c r="AJ25">
        <v>0</v>
      </c>
      <c r="AK25">
        <v>0</v>
      </c>
      <c r="AL25" t="s">
        <v>195</v>
      </c>
      <c r="AM25">
        <v>0</v>
      </c>
      <c r="AN25">
        <v>0</v>
      </c>
      <c r="AO25">
        <v>0</v>
      </c>
      <c r="AP25">
        <v>0</v>
      </c>
      <c r="AQ25">
        <v>0</v>
      </c>
      <c r="AR25" t="s">
        <v>195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</v>
      </c>
      <c r="AY25" t="s">
        <v>195</v>
      </c>
      <c r="AZ25">
        <v>0</v>
      </c>
      <c r="BA25">
        <v>0</v>
      </c>
      <c r="BB25">
        <v>0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 t="s">
        <v>195</v>
      </c>
      <c r="BK25">
        <v>0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0.5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0.5</v>
      </c>
      <c r="CA25">
        <v>1</v>
      </c>
      <c r="CB25">
        <v>0.5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1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1</v>
      </c>
      <c r="EF25">
        <v>0</v>
      </c>
      <c r="EG25">
        <v>0</v>
      </c>
      <c r="EH25">
        <v>0</v>
      </c>
      <c r="EI25">
        <v>0.5</v>
      </c>
      <c r="EJ25">
        <v>0</v>
      </c>
      <c r="EK25">
        <v>0</v>
      </c>
      <c r="EL25">
        <v>0</v>
      </c>
      <c r="EM25">
        <v>1</v>
      </c>
      <c r="EN25">
        <v>0</v>
      </c>
      <c r="EO25">
        <v>0.5</v>
      </c>
      <c r="EP25">
        <v>0.5</v>
      </c>
      <c r="EQ25">
        <v>1</v>
      </c>
      <c r="ER25">
        <v>1</v>
      </c>
      <c r="ES25">
        <v>1</v>
      </c>
      <c r="ET25">
        <v>1</v>
      </c>
      <c r="EU25">
        <v>1</v>
      </c>
      <c r="EV25">
        <v>0</v>
      </c>
      <c r="EW25">
        <v>0.5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1</v>
      </c>
      <c r="FH25">
        <v>0</v>
      </c>
      <c r="FI25">
        <v>0</v>
      </c>
      <c r="FJ25">
        <v>0</v>
      </c>
      <c r="FK25">
        <v>0.5</v>
      </c>
      <c r="FL25">
        <v>0</v>
      </c>
      <c r="FM25">
        <v>1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1</v>
      </c>
      <c r="FU25">
        <v>1</v>
      </c>
      <c r="FV25">
        <v>0</v>
      </c>
      <c r="FW25">
        <v>1</v>
      </c>
      <c r="FX25">
        <v>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1</v>
      </c>
      <c r="GH25">
        <v>0.5</v>
      </c>
      <c r="GI25">
        <v>0.5</v>
      </c>
      <c r="GJ25" s="16">
        <v>1</v>
      </c>
      <c r="GK25">
        <v>44</v>
      </c>
    </row>
    <row r="26" spans="1:193" x14ac:dyDescent="0.2">
      <c r="A26">
        <v>2</v>
      </c>
      <c r="B26" s="14">
        <v>429798230</v>
      </c>
      <c r="C26" t="s">
        <v>197</v>
      </c>
      <c r="D26" t="s">
        <v>198</v>
      </c>
      <c r="G26">
        <v>5536</v>
      </c>
      <c r="H26">
        <v>428</v>
      </c>
      <c r="I26" t="s">
        <v>198</v>
      </c>
      <c r="J26" t="s">
        <v>199</v>
      </c>
      <c r="K26" t="s">
        <v>200</v>
      </c>
      <c r="L26">
        <v>16611</v>
      </c>
      <c r="M26">
        <v>1284</v>
      </c>
      <c r="N26">
        <v>-1</v>
      </c>
      <c r="O26" t="s">
        <v>922</v>
      </c>
      <c r="P26" t="s">
        <v>922</v>
      </c>
      <c r="Q26" t="s">
        <v>192</v>
      </c>
      <c r="R26" t="s">
        <v>923</v>
      </c>
      <c r="S26" t="s">
        <v>924</v>
      </c>
      <c r="T26" t="s">
        <v>967</v>
      </c>
      <c r="U26" t="s">
        <v>968</v>
      </c>
      <c r="V26">
        <v>4</v>
      </c>
      <c r="W26" t="s">
        <v>193</v>
      </c>
      <c r="X26">
        <v>18929</v>
      </c>
      <c r="Y26">
        <v>1590</v>
      </c>
      <c r="Z26">
        <v>0</v>
      </c>
      <c r="AA26">
        <v>1</v>
      </c>
      <c r="AB26" s="37" t="s">
        <v>196</v>
      </c>
      <c r="AC26">
        <v>1</v>
      </c>
      <c r="AD26" t="s">
        <v>194</v>
      </c>
      <c r="AE26">
        <v>0</v>
      </c>
      <c r="AF26" s="15" t="s">
        <v>195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195</v>
      </c>
      <c r="AN26" t="s">
        <v>195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1</v>
      </c>
      <c r="AY26" t="s">
        <v>195</v>
      </c>
      <c r="AZ26" t="s">
        <v>195</v>
      </c>
      <c r="BA26">
        <v>0</v>
      </c>
      <c r="BB26">
        <v>0</v>
      </c>
      <c r="BC26">
        <v>1</v>
      </c>
      <c r="BD26" t="s">
        <v>195</v>
      </c>
      <c r="BE26">
        <v>0</v>
      </c>
      <c r="BF26">
        <v>0</v>
      </c>
      <c r="BG26">
        <v>0</v>
      </c>
      <c r="BH26" t="s">
        <v>195</v>
      </c>
      <c r="BI26">
        <v>0</v>
      </c>
      <c r="BJ26">
        <v>0</v>
      </c>
      <c r="BK26" t="s">
        <v>195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0.5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0.5</v>
      </c>
      <c r="CA26">
        <v>1</v>
      </c>
      <c r="CB26">
        <v>0.5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1</v>
      </c>
      <c r="EF26" t="s">
        <v>195</v>
      </c>
      <c r="EG26">
        <v>0</v>
      </c>
      <c r="EH26">
        <v>0</v>
      </c>
      <c r="EI26">
        <v>0.5</v>
      </c>
      <c r="EJ26">
        <v>0</v>
      </c>
      <c r="EK26">
        <v>0</v>
      </c>
      <c r="EL26">
        <v>0</v>
      </c>
      <c r="EM26">
        <v>1</v>
      </c>
      <c r="EN26">
        <v>0</v>
      </c>
      <c r="EO26">
        <v>0.5</v>
      </c>
      <c r="EP26">
        <v>0.5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0</v>
      </c>
      <c r="EW26">
        <v>0.5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0.5</v>
      </c>
      <c r="FH26">
        <v>0</v>
      </c>
      <c r="FI26">
        <v>0</v>
      </c>
      <c r="FJ26">
        <v>0</v>
      </c>
      <c r="FK26">
        <v>0.5</v>
      </c>
      <c r="FL26">
        <v>0</v>
      </c>
      <c r="FM26">
        <v>1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1</v>
      </c>
      <c r="FU26">
        <v>1</v>
      </c>
      <c r="FV26">
        <v>0</v>
      </c>
      <c r="FW26">
        <v>1</v>
      </c>
      <c r="FX26">
        <v>0.5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1</v>
      </c>
      <c r="GH26">
        <v>0.5</v>
      </c>
      <c r="GI26">
        <v>0.5</v>
      </c>
      <c r="GJ26" s="16">
        <v>1</v>
      </c>
      <c r="GK26">
        <v>43</v>
      </c>
    </row>
    <row r="27" spans="1:193" x14ac:dyDescent="0.2">
      <c r="A27">
        <v>2</v>
      </c>
      <c r="B27" s="14">
        <v>429798257</v>
      </c>
      <c r="C27" t="s">
        <v>189</v>
      </c>
      <c r="D27" t="s">
        <v>188</v>
      </c>
      <c r="G27">
        <v>5536</v>
      </c>
      <c r="H27">
        <v>437</v>
      </c>
      <c r="I27" t="s">
        <v>188</v>
      </c>
      <c r="J27" t="s">
        <v>199</v>
      </c>
      <c r="K27" t="s">
        <v>200</v>
      </c>
      <c r="L27">
        <v>16611</v>
      </c>
      <c r="M27">
        <v>1311</v>
      </c>
      <c r="N27">
        <v>-1</v>
      </c>
      <c r="O27" t="s">
        <v>922</v>
      </c>
      <c r="P27" t="s">
        <v>922</v>
      </c>
      <c r="Q27" t="s">
        <v>192</v>
      </c>
      <c r="R27" t="s">
        <v>923</v>
      </c>
      <c r="S27" t="s">
        <v>924</v>
      </c>
      <c r="T27" t="s">
        <v>969</v>
      </c>
      <c r="U27" t="s">
        <v>970</v>
      </c>
      <c r="V27">
        <v>4</v>
      </c>
      <c r="W27" t="s">
        <v>193</v>
      </c>
      <c r="X27">
        <v>18929</v>
      </c>
      <c r="Y27">
        <v>1617</v>
      </c>
      <c r="Z27">
        <v>0</v>
      </c>
      <c r="AA27">
        <v>1</v>
      </c>
      <c r="AB27" s="37" t="s">
        <v>196</v>
      </c>
      <c r="AC27">
        <v>1</v>
      </c>
      <c r="AD27" t="s">
        <v>194</v>
      </c>
      <c r="AE27">
        <v>0</v>
      </c>
      <c r="AF27">
        <v>0</v>
      </c>
      <c r="AG27">
        <v>0</v>
      </c>
      <c r="AH27">
        <v>0</v>
      </c>
      <c r="AI27" t="s">
        <v>195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195</v>
      </c>
      <c r="AX27">
        <v>1</v>
      </c>
      <c r="AY27" t="s">
        <v>195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 t="s">
        <v>195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0.5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0.5</v>
      </c>
      <c r="CA27">
        <v>1</v>
      </c>
      <c r="CB27">
        <v>0.5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1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1</v>
      </c>
      <c r="EF27">
        <v>0</v>
      </c>
      <c r="EG27">
        <v>0</v>
      </c>
      <c r="EH27">
        <v>0</v>
      </c>
      <c r="EI27">
        <v>0.5</v>
      </c>
      <c r="EJ27">
        <v>0</v>
      </c>
      <c r="EK27">
        <v>0</v>
      </c>
      <c r="EL27">
        <v>0</v>
      </c>
      <c r="EM27">
        <v>1</v>
      </c>
      <c r="EN27">
        <v>0</v>
      </c>
      <c r="EO27">
        <v>0.5</v>
      </c>
      <c r="EP27">
        <v>0.5</v>
      </c>
      <c r="EQ27">
        <v>1</v>
      </c>
      <c r="ER27">
        <v>1</v>
      </c>
      <c r="ES27">
        <v>1</v>
      </c>
      <c r="ET27">
        <v>1</v>
      </c>
      <c r="EU27">
        <v>1</v>
      </c>
      <c r="EV27">
        <v>0</v>
      </c>
      <c r="EW27">
        <v>0.5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0.5</v>
      </c>
      <c r="FH27">
        <v>0</v>
      </c>
      <c r="FI27">
        <v>0</v>
      </c>
      <c r="FJ27">
        <v>0</v>
      </c>
      <c r="FK27" t="s">
        <v>195</v>
      </c>
      <c r="FL27">
        <v>0</v>
      </c>
      <c r="FM27" t="s">
        <v>195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 t="s">
        <v>195</v>
      </c>
      <c r="FU27">
        <v>1</v>
      </c>
      <c r="FV27" t="s">
        <v>195</v>
      </c>
      <c r="FW27">
        <v>1</v>
      </c>
      <c r="FX27">
        <v>1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1</v>
      </c>
      <c r="GH27">
        <v>0.5</v>
      </c>
      <c r="GI27">
        <v>0.5</v>
      </c>
      <c r="GJ27" s="16">
        <v>1</v>
      </c>
      <c r="GK27">
        <v>41</v>
      </c>
    </row>
    <row r="28" spans="1:193" x14ac:dyDescent="0.2">
      <c r="A28">
        <v>2</v>
      </c>
      <c r="B28" s="14">
        <v>429798260</v>
      </c>
      <c r="C28" t="s">
        <v>189</v>
      </c>
      <c r="D28" t="s">
        <v>188</v>
      </c>
      <c r="G28">
        <v>5536</v>
      </c>
      <c r="H28">
        <v>438</v>
      </c>
      <c r="I28" t="s">
        <v>188</v>
      </c>
      <c r="J28" t="s">
        <v>199</v>
      </c>
      <c r="K28" t="s">
        <v>200</v>
      </c>
      <c r="L28">
        <v>16611</v>
      </c>
      <c r="M28">
        <v>1314</v>
      </c>
      <c r="N28">
        <v>-1</v>
      </c>
      <c r="O28" t="s">
        <v>922</v>
      </c>
      <c r="P28" t="s">
        <v>922</v>
      </c>
      <c r="Q28" t="s">
        <v>192</v>
      </c>
      <c r="R28" t="s">
        <v>923</v>
      </c>
      <c r="S28" t="s">
        <v>924</v>
      </c>
      <c r="T28" t="s">
        <v>971</v>
      </c>
      <c r="U28" t="s">
        <v>972</v>
      </c>
      <c r="V28">
        <v>4</v>
      </c>
      <c r="W28" t="s">
        <v>193</v>
      </c>
      <c r="X28">
        <v>18929</v>
      </c>
      <c r="Y28">
        <v>1620</v>
      </c>
      <c r="Z28">
        <v>0</v>
      </c>
      <c r="AA28">
        <v>1</v>
      </c>
      <c r="AB28" s="37" t="s">
        <v>196</v>
      </c>
      <c r="AC28">
        <v>1</v>
      </c>
      <c r="AD28" t="s">
        <v>194</v>
      </c>
      <c r="AE28">
        <v>0</v>
      </c>
      <c r="AF28">
        <v>0</v>
      </c>
      <c r="AG28" t="s">
        <v>195</v>
      </c>
      <c r="AH28">
        <v>0</v>
      </c>
      <c r="AI28" t="s">
        <v>195</v>
      </c>
      <c r="AJ28">
        <v>0</v>
      </c>
      <c r="AK28">
        <v>0</v>
      </c>
      <c r="AL28">
        <v>0</v>
      </c>
      <c r="AM28">
        <v>0</v>
      </c>
      <c r="AN28" t="s">
        <v>195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 t="s">
        <v>195</v>
      </c>
      <c r="AX28">
        <v>1</v>
      </c>
      <c r="AY28" t="s">
        <v>195</v>
      </c>
      <c r="AZ28">
        <v>0</v>
      </c>
      <c r="BA28">
        <v>0</v>
      </c>
      <c r="BB28">
        <v>0</v>
      </c>
      <c r="BC28">
        <v>1</v>
      </c>
      <c r="BD28">
        <v>0</v>
      </c>
      <c r="BE28">
        <v>0</v>
      </c>
      <c r="BF28" t="s">
        <v>195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1</v>
      </c>
      <c r="BT28">
        <v>0.5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0.5</v>
      </c>
      <c r="CA28">
        <v>1</v>
      </c>
      <c r="CB28">
        <v>0.5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1</v>
      </c>
      <c r="EF28">
        <v>0</v>
      </c>
      <c r="EG28">
        <v>0</v>
      </c>
      <c r="EH28">
        <v>0</v>
      </c>
      <c r="EI28">
        <v>0.5</v>
      </c>
      <c r="EJ28">
        <v>0</v>
      </c>
      <c r="EK28">
        <v>0</v>
      </c>
      <c r="EL28">
        <v>0</v>
      </c>
      <c r="EM28">
        <v>1</v>
      </c>
      <c r="EN28">
        <v>0</v>
      </c>
      <c r="EO28">
        <v>0.5</v>
      </c>
      <c r="EP28">
        <v>0.5</v>
      </c>
      <c r="EQ28">
        <v>1</v>
      </c>
      <c r="ER28">
        <v>1</v>
      </c>
      <c r="ES28">
        <v>1</v>
      </c>
      <c r="ET28">
        <v>1</v>
      </c>
      <c r="EU28">
        <v>1</v>
      </c>
      <c r="EV28">
        <v>0</v>
      </c>
      <c r="EW28">
        <v>0.5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0.5</v>
      </c>
      <c r="FH28">
        <v>0</v>
      </c>
      <c r="FI28">
        <v>0</v>
      </c>
      <c r="FJ28">
        <v>0</v>
      </c>
      <c r="FK28">
        <v>0.5</v>
      </c>
      <c r="FL28">
        <v>0</v>
      </c>
      <c r="FM28" t="s">
        <v>195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195</v>
      </c>
      <c r="FU28">
        <v>1</v>
      </c>
      <c r="FV28">
        <v>0</v>
      </c>
      <c r="FW28">
        <v>1</v>
      </c>
      <c r="FX28">
        <v>1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1</v>
      </c>
      <c r="GH28">
        <v>0.5</v>
      </c>
      <c r="GI28">
        <v>0.5</v>
      </c>
      <c r="GJ28" s="16">
        <v>1</v>
      </c>
      <c r="GK28">
        <v>41.5</v>
      </c>
    </row>
    <row r="29" spans="1:193" x14ac:dyDescent="0.2">
      <c r="A29">
        <v>2</v>
      </c>
      <c r="B29" s="14">
        <v>429798263</v>
      </c>
      <c r="C29" t="s">
        <v>188</v>
      </c>
      <c r="D29" t="s">
        <v>189</v>
      </c>
      <c r="G29">
        <v>5536</v>
      </c>
      <c r="H29">
        <v>439</v>
      </c>
      <c r="I29" t="s">
        <v>189</v>
      </c>
      <c r="J29" t="s">
        <v>199</v>
      </c>
      <c r="K29" t="s">
        <v>200</v>
      </c>
      <c r="L29">
        <v>16611</v>
      </c>
      <c r="M29">
        <v>1317</v>
      </c>
      <c r="N29">
        <v>-1</v>
      </c>
      <c r="O29" t="s">
        <v>922</v>
      </c>
      <c r="P29" t="s">
        <v>922</v>
      </c>
      <c r="Q29" t="s">
        <v>192</v>
      </c>
      <c r="R29" t="s">
        <v>923</v>
      </c>
      <c r="S29" t="s">
        <v>924</v>
      </c>
      <c r="T29" t="s">
        <v>973</v>
      </c>
      <c r="U29" t="s">
        <v>974</v>
      </c>
      <c r="V29">
        <v>4</v>
      </c>
      <c r="W29" t="s">
        <v>193</v>
      </c>
      <c r="X29">
        <v>18929</v>
      </c>
      <c r="Y29">
        <v>1623</v>
      </c>
      <c r="Z29">
        <v>0</v>
      </c>
      <c r="AA29">
        <v>1</v>
      </c>
      <c r="AB29" s="37" t="s">
        <v>196</v>
      </c>
      <c r="AC29">
        <v>1</v>
      </c>
      <c r="AD29" t="s">
        <v>194</v>
      </c>
      <c r="AE29">
        <v>0</v>
      </c>
      <c r="AF29">
        <v>0</v>
      </c>
      <c r="AG29">
        <v>0</v>
      </c>
      <c r="AH29" t="s">
        <v>195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195</v>
      </c>
      <c r="AX29">
        <v>1</v>
      </c>
      <c r="AY29" t="s">
        <v>195</v>
      </c>
      <c r="AZ29">
        <v>0</v>
      </c>
      <c r="BA29">
        <v>0</v>
      </c>
      <c r="BB29">
        <v>0</v>
      </c>
      <c r="BC29">
        <v>1</v>
      </c>
      <c r="BD29">
        <v>0</v>
      </c>
      <c r="BE29">
        <v>0</v>
      </c>
      <c r="BF29" t="s">
        <v>195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0.5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0.5</v>
      </c>
      <c r="CA29">
        <v>1</v>
      </c>
      <c r="CB29">
        <v>0.5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1</v>
      </c>
      <c r="EF29" t="s">
        <v>195</v>
      </c>
      <c r="EG29">
        <v>0</v>
      </c>
      <c r="EH29">
        <v>0</v>
      </c>
      <c r="EI29">
        <v>0.5</v>
      </c>
      <c r="EJ29">
        <v>0</v>
      </c>
      <c r="EK29">
        <v>0</v>
      </c>
      <c r="EL29">
        <v>0</v>
      </c>
      <c r="EM29">
        <v>1</v>
      </c>
      <c r="EN29">
        <v>0</v>
      </c>
      <c r="EO29">
        <v>0.5</v>
      </c>
      <c r="EP29">
        <v>0.5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0</v>
      </c>
      <c r="EW29">
        <v>0.5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0.5</v>
      </c>
      <c r="FH29">
        <v>0</v>
      </c>
      <c r="FI29">
        <v>0</v>
      </c>
      <c r="FJ29">
        <v>0</v>
      </c>
      <c r="FK29">
        <v>0.5</v>
      </c>
      <c r="FL29">
        <v>0</v>
      </c>
      <c r="FM29" t="s">
        <v>195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195</v>
      </c>
      <c r="FU29">
        <v>1</v>
      </c>
      <c r="FV29">
        <v>0</v>
      </c>
      <c r="FW29">
        <v>1</v>
      </c>
      <c r="FX29">
        <v>0.5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1</v>
      </c>
      <c r="GH29">
        <v>0.5</v>
      </c>
      <c r="GI29">
        <v>0.5</v>
      </c>
      <c r="GJ29" s="16">
        <v>1</v>
      </c>
      <c r="GK29">
        <v>41</v>
      </c>
    </row>
    <row r="30" spans="1:193" x14ac:dyDescent="0.2">
      <c r="A30">
        <v>2</v>
      </c>
      <c r="B30" s="14">
        <v>429798329</v>
      </c>
      <c r="C30" t="s">
        <v>188</v>
      </c>
      <c r="D30" t="s">
        <v>198</v>
      </c>
      <c r="G30">
        <v>5536</v>
      </c>
      <c r="H30">
        <v>461</v>
      </c>
      <c r="I30" t="s">
        <v>198</v>
      </c>
      <c r="J30" t="s">
        <v>199</v>
      </c>
      <c r="K30" t="s">
        <v>200</v>
      </c>
      <c r="L30">
        <v>16611</v>
      </c>
      <c r="M30">
        <v>1383</v>
      </c>
      <c r="N30">
        <v>-1</v>
      </c>
      <c r="O30" t="s">
        <v>922</v>
      </c>
      <c r="P30" t="s">
        <v>922</v>
      </c>
      <c r="Q30" t="s">
        <v>192</v>
      </c>
      <c r="R30" t="s">
        <v>923</v>
      </c>
      <c r="S30" t="s">
        <v>924</v>
      </c>
      <c r="T30" t="s">
        <v>975</v>
      </c>
      <c r="U30" t="s">
        <v>976</v>
      </c>
      <c r="V30">
        <v>4</v>
      </c>
      <c r="W30" t="s">
        <v>193</v>
      </c>
      <c r="X30">
        <v>18929</v>
      </c>
      <c r="Y30">
        <v>1689</v>
      </c>
      <c r="Z30">
        <v>0</v>
      </c>
      <c r="AA30">
        <v>1</v>
      </c>
      <c r="AB30" s="37" t="s">
        <v>196</v>
      </c>
      <c r="AC30">
        <v>1</v>
      </c>
      <c r="AD30" t="s">
        <v>194</v>
      </c>
      <c r="AE30">
        <v>0</v>
      </c>
      <c r="AF30" s="15" t="s">
        <v>195</v>
      </c>
      <c r="AG30" t="s">
        <v>195</v>
      </c>
      <c r="AH30" t="s">
        <v>195</v>
      </c>
      <c r="AI30" t="s">
        <v>195</v>
      </c>
      <c r="AJ30">
        <v>0</v>
      </c>
      <c r="AK30">
        <v>0</v>
      </c>
      <c r="AL30">
        <v>0</v>
      </c>
      <c r="AM30" t="s">
        <v>195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 t="s">
        <v>195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 t="s">
        <v>195</v>
      </c>
      <c r="BB30">
        <v>0</v>
      </c>
      <c r="BC30">
        <v>1</v>
      </c>
      <c r="BD30" t="s">
        <v>195</v>
      </c>
      <c r="BE30">
        <v>0</v>
      </c>
      <c r="BF30" t="s">
        <v>195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0.5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0.5</v>
      </c>
      <c r="CA30">
        <v>1</v>
      </c>
      <c r="CB30">
        <v>0.5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 t="s">
        <v>195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1</v>
      </c>
      <c r="EF30">
        <v>0</v>
      </c>
      <c r="EG30">
        <v>0</v>
      </c>
      <c r="EH30">
        <v>0</v>
      </c>
      <c r="EI30">
        <v>0.5</v>
      </c>
      <c r="EJ30">
        <v>0</v>
      </c>
      <c r="EK30">
        <v>0</v>
      </c>
      <c r="EL30" t="s">
        <v>195</v>
      </c>
      <c r="EM30">
        <v>1</v>
      </c>
      <c r="EN30">
        <v>0</v>
      </c>
      <c r="EO30">
        <v>0.5</v>
      </c>
      <c r="EP30">
        <v>0.5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0</v>
      </c>
      <c r="EW30">
        <v>0.5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0.5</v>
      </c>
      <c r="FH30">
        <v>0</v>
      </c>
      <c r="FI30">
        <v>0</v>
      </c>
      <c r="FJ30">
        <v>0</v>
      </c>
      <c r="FK30">
        <v>0.5</v>
      </c>
      <c r="FL30">
        <v>0</v>
      </c>
      <c r="FM30">
        <v>1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1</v>
      </c>
      <c r="FU30">
        <v>1</v>
      </c>
      <c r="FV30">
        <v>0</v>
      </c>
      <c r="FW30">
        <v>1</v>
      </c>
      <c r="FX30">
        <v>1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1</v>
      </c>
      <c r="GH30">
        <v>0.5</v>
      </c>
      <c r="GI30">
        <v>0.5</v>
      </c>
      <c r="GJ30" s="16">
        <v>1</v>
      </c>
      <c r="GK30">
        <v>43.5</v>
      </c>
    </row>
    <row r="31" spans="1:193" x14ac:dyDescent="0.2">
      <c r="A31">
        <v>2</v>
      </c>
      <c r="B31" s="14">
        <v>429798338</v>
      </c>
      <c r="C31" t="s">
        <v>188</v>
      </c>
      <c r="D31" t="s">
        <v>189</v>
      </c>
      <c r="G31">
        <v>5536</v>
      </c>
      <c r="H31">
        <v>464</v>
      </c>
      <c r="I31" t="s">
        <v>189</v>
      </c>
      <c r="J31" t="s">
        <v>199</v>
      </c>
      <c r="K31" t="s">
        <v>200</v>
      </c>
      <c r="L31">
        <v>16611</v>
      </c>
      <c r="M31">
        <v>1392</v>
      </c>
      <c r="N31">
        <v>-1</v>
      </c>
      <c r="O31" t="s">
        <v>922</v>
      </c>
      <c r="P31" t="s">
        <v>922</v>
      </c>
      <c r="Q31" t="s">
        <v>192</v>
      </c>
      <c r="R31" t="s">
        <v>923</v>
      </c>
      <c r="S31" t="s">
        <v>924</v>
      </c>
      <c r="T31" t="s">
        <v>977</v>
      </c>
      <c r="U31" t="s">
        <v>978</v>
      </c>
      <c r="V31">
        <v>4</v>
      </c>
      <c r="W31" t="s">
        <v>193</v>
      </c>
      <c r="X31">
        <v>18929</v>
      </c>
      <c r="Y31">
        <v>1698</v>
      </c>
      <c r="Z31">
        <v>0</v>
      </c>
      <c r="AA31">
        <v>1</v>
      </c>
      <c r="AB31" s="37" t="s">
        <v>196</v>
      </c>
      <c r="AC31">
        <v>1</v>
      </c>
      <c r="AD31" t="s">
        <v>194</v>
      </c>
      <c r="AE31">
        <v>0</v>
      </c>
      <c r="AF31" s="15" t="s">
        <v>195</v>
      </c>
      <c r="AG31" t="s">
        <v>195</v>
      </c>
      <c r="AH31" t="s">
        <v>195</v>
      </c>
      <c r="AI31" t="s">
        <v>195</v>
      </c>
      <c r="AJ31">
        <v>0</v>
      </c>
      <c r="AK31">
        <v>0</v>
      </c>
      <c r="AL31">
        <v>0</v>
      </c>
      <c r="AM31" t="s">
        <v>195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 t="s">
        <v>195</v>
      </c>
      <c r="AV31">
        <v>0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1</v>
      </c>
      <c r="BD31" t="s">
        <v>195</v>
      </c>
      <c r="BE31">
        <v>0</v>
      </c>
      <c r="BF31" t="s">
        <v>195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0.5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0.5</v>
      </c>
      <c r="CA31">
        <v>1</v>
      </c>
      <c r="CB31">
        <v>0.5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1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1</v>
      </c>
      <c r="EF31">
        <v>0</v>
      </c>
      <c r="EG31">
        <v>0</v>
      </c>
      <c r="EH31">
        <v>0</v>
      </c>
      <c r="EI31">
        <v>0.5</v>
      </c>
      <c r="EJ31">
        <v>0</v>
      </c>
      <c r="EK31">
        <v>0</v>
      </c>
      <c r="EL31" t="s">
        <v>195</v>
      </c>
      <c r="EM31">
        <v>1</v>
      </c>
      <c r="EN31">
        <v>0</v>
      </c>
      <c r="EO31">
        <v>0.5</v>
      </c>
      <c r="EP31">
        <v>0.5</v>
      </c>
      <c r="EQ31">
        <v>1</v>
      </c>
      <c r="ER31">
        <v>1</v>
      </c>
      <c r="ES31">
        <v>1</v>
      </c>
      <c r="ET31">
        <v>1</v>
      </c>
      <c r="EU31">
        <v>1</v>
      </c>
      <c r="EV31">
        <v>0</v>
      </c>
      <c r="EW31">
        <v>0.5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0.5</v>
      </c>
      <c r="FH31">
        <v>0</v>
      </c>
      <c r="FI31">
        <v>0</v>
      </c>
      <c r="FJ31">
        <v>0</v>
      </c>
      <c r="FK31">
        <v>0.5</v>
      </c>
      <c r="FL31">
        <v>0</v>
      </c>
      <c r="FM31">
        <v>1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1</v>
      </c>
      <c r="FU31">
        <v>1</v>
      </c>
      <c r="FV31">
        <v>0</v>
      </c>
      <c r="FW31">
        <v>1</v>
      </c>
      <c r="FX31">
        <v>1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1</v>
      </c>
      <c r="GH31">
        <v>0.5</v>
      </c>
      <c r="GI31">
        <v>0.5</v>
      </c>
      <c r="GJ31" s="16">
        <v>1</v>
      </c>
      <c r="GK31">
        <v>43.5</v>
      </c>
    </row>
    <row r="32" spans="1:193" x14ac:dyDescent="0.2">
      <c r="A32">
        <v>2</v>
      </c>
      <c r="B32" s="14">
        <v>429798398</v>
      </c>
      <c r="C32" t="s">
        <v>197</v>
      </c>
      <c r="D32" t="s">
        <v>198</v>
      </c>
      <c r="G32">
        <v>5536</v>
      </c>
      <c r="H32">
        <v>484</v>
      </c>
      <c r="I32" t="s">
        <v>198</v>
      </c>
      <c r="J32" t="s">
        <v>199</v>
      </c>
      <c r="K32" t="s">
        <v>200</v>
      </c>
      <c r="L32">
        <v>16611</v>
      </c>
      <c r="M32">
        <v>1452</v>
      </c>
      <c r="N32">
        <v>-1</v>
      </c>
      <c r="O32" t="s">
        <v>922</v>
      </c>
      <c r="P32" t="s">
        <v>922</v>
      </c>
      <c r="Q32" t="s">
        <v>192</v>
      </c>
      <c r="R32" t="s">
        <v>923</v>
      </c>
      <c r="S32" t="s">
        <v>924</v>
      </c>
      <c r="T32" t="s">
        <v>979</v>
      </c>
      <c r="U32" t="s">
        <v>980</v>
      </c>
      <c r="V32">
        <v>4</v>
      </c>
      <c r="W32" t="s">
        <v>193</v>
      </c>
      <c r="X32">
        <v>18929</v>
      </c>
      <c r="Y32">
        <v>1758</v>
      </c>
      <c r="Z32">
        <v>0</v>
      </c>
      <c r="AA32">
        <v>1</v>
      </c>
      <c r="AB32" s="37" t="s">
        <v>196</v>
      </c>
      <c r="AC32">
        <v>1</v>
      </c>
      <c r="AD32" t="s">
        <v>194</v>
      </c>
      <c r="AE32">
        <v>0</v>
      </c>
      <c r="AF32">
        <v>0</v>
      </c>
      <c r="AG32" t="s">
        <v>195</v>
      </c>
      <c r="AH32" t="s">
        <v>195</v>
      </c>
      <c r="AI32" t="s">
        <v>195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0</v>
      </c>
      <c r="AZ32" t="s">
        <v>195</v>
      </c>
      <c r="BA32">
        <v>0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0.5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0.5</v>
      </c>
      <c r="CA32">
        <v>1</v>
      </c>
      <c r="CB32">
        <v>0.5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1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0</v>
      </c>
      <c r="EI32">
        <v>0.5</v>
      </c>
      <c r="EJ32">
        <v>0</v>
      </c>
      <c r="EK32">
        <v>0</v>
      </c>
      <c r="EL32">
        <v>0</v>
      </c>
      <c r="EM32">
        <v>1</v>
      </c>
      <c r="EN32">
        <v>0</v>
      </c>
      <c r="EO32">
        <v>0.5</v>
      </c>
      <c r="EP32">
        <v>0.5</v>
      </c>
      <c r="EQ32">
        <v>1</v>
      </c>
      <c r="ER32">
        <v>1</v>
      </c>
      <c r="ES32">
        <v>1</v>
      </c>
      <c r="ET32">
        <v>1</v>
      </c>
      <c r="EU32">
        <v>1</v>
      </c>
      <c r="EV32">
        <v>0</v>
      </c>
      <c r="EW32">
        <v>0.5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0.5</v>
      </c>
      <c r="FH32">
        <v>0</v>
      </c>
      <c r="FI32">
        <v>0</v>
      </c>
      <c r="FJ32">
        <v>0</v>
      </c>
      <c r="FK32">
        <v>0.5</v>
      </c>
      <c r="FL32">
        <v>0</v>
      </c>
      <c r="FM32">
        <v>1</v>
      </c>
      <c r="FN32">
        <v>0</v>
      </c>
      <c r="FO32">
        <v>0.5</v>
      </c>
      <c r="FP32">
        <v>0</v>
      </c>
      <c r="FQ32">
        <v>0</v>
      </c>
      <c r="FR32">
        <v>0</v>
      </c>
      <c r="FS32">
        <v>0</v>
      </c>
      <c r="FT32">
        <v>1</v>
      </c>
      <c r="FU32">
        <v>1</v>
      </c>
      <c r="FV32">
        <v>0</v>
      </c>
      <c r="FW32">
        <v>1</v>
      </c>
      <c r="FX32">
        <v>1</v>
      </c>
      <c r="FY32">
        <v>0</v>
      </c>
      <c r="FZ32">
        <v>0</v>
      </c>
      <c r="GA32">
        <v>0</v>
      </c>
      <c r="GB32">
        <v>0</v>
      </c>
      <c r="GC32" t="s">
        <v>195</v>
      </c>
      <c r="GD32">
        <v>0</v>
      </c>
      <c r="GE32">
        <v>0</v>
      </c>
      <c r="GF32">
        <v>0</v>
      </c>
      <c r="GG32">
        <v>1</v>
      </c>
      <c r="GH32">
        <v>0.5</v>
      </c>
      <c r="GI32">
        <v>0.5</v>
      </c>
      <c r="GJ32" s="16">
        <v>1</v>
      </c>
      <c r="GK32">
        <v>44</v>
      </c>
    </row>
    <row r="33" spans="1:193" x14ac:dyDescent="0.2">
      <c r="A33">
        <v>2</v>
      </c>
      <c r="B33" s="14">
        <v>429798407</v>
      </c>
      <c r="C33" t="s">
        <v>197</v>
      </c>
      <c r="D33" t="s">
        <v>198</v>
      </c>
      <c r="G33">
        <v>5536</v>
      </c>
      <c r="H33">
        <v>487</v>
      </c>
      <c r="I33" t="s">
        <v>198</v>
      </c>
      <c r="J33" t="s">
        <v>199</v>
      </c>
      <c r="K33" t="s">
        <v>200</v>
      </c>
      <c r="L33">
        <v>16611</v>
      </c>
      <c r="M33">
        <v>1461</v>
      </c>
      <c r="N33">
        <v>-1</v>
      </c>
      <c r="O33" t="s">
        <v>922</v>
      </c>
      <c r="P33" t="s">
        <v>922</v>
      </c>
      <c r="Q33" t="s">
        <v>192</v>
      </c>
      <c r="R33" t="s">
        <v>923</v>
      </c>
      <c r="S33" t="s">
        <v>924</v>
      </c>
      <c r="T33" t="s">
        <v>981</v>
      </c>
      <c r="U33" t="s">
        <v>982</v>
      </c>
      <c r="V33">
        <v>4</v>
      </c>
      <c r="W33" t="s">
        <v>193</v>
      </c>
      <c r="X33">
        <v>18929</v>
      </c>
      <c r="Y33">
        <v>1767</v>
      </c>
      <c r="Z33">
        <v>0</v>
      </c>
      <c r="AA33">
        <v>1</v>
      </c>
      <c r="AB33" s="37" t="s">
        <v>196</v>
      </c>
      <c r="AC33">
        <v>1</v>
      </c>
      <c r="AD33" t="s">
        <v>194</v>
      </c>
      <c r="AE33">
        <v>0</v>
      </c>
      <c r="AF33">
        <v>0</v>
      </c>
      <c r="AG33" t="s">
        <v>195</v>
      </c>
      <c r="AH33">
        <v>0</v>
      </c>
      <c r="AI33" t="s">
        <v>195</v>
      </c>
      <c r="AJ33">
        <v>0</v>
      </c>
      <c r="AK33">
        <v>0</v>
      </c>
      <c r="AL33">
        <v>0</v>
      </c>
      <c r="AM33" t="s">
        <v>195</v>
      </c>
      <c r="AN33" t="s">
        <v>195</v>
      </c>
      <c r="AO33" t="s">
        <v>195</v>
      </c>
      <c r="AP33">
        <v>0</v>
      </c>
      <c r="AQ33">
        <v>0</v>
      </c>
      <c r="AR33">
        <v>0</v>
      </c>
      <c r="AS33">
        <v>0</v>
      </c>
      <c r="AT33">
        <v>0</v>
      </c>
      <c r="AU33" t="s">
        <v>195</v>
      </c>
      <c r="AV33">
        <v>0</v>
      </c>
      <c r="AW33">
        <v>0</v>
      </c>
      <c r="AX33">
        <v>1</v>
      </c>
      <c r="AY33">
        <v>0</v>
      </c>
      <c r="AZ33" t="s">
        <v>195</v>
      </c>
      <c r="BA33">
        <v>0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0.5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0.5</v>
      </c>
      <c r="CA33">
        <v>1</v>
      </c>
      <c r="CB33">
        <v>0.5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 t="s">
        <v>195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1</v>
      </c>
      <c r="EF33">
        <v>0</v>
      </c>
      <c r="EG33">
        <v>0</v>
      </c>
      <c r="EH33">
        <v>0</v>
      </c>
      <c r="EI33">
        <v>0.5</v>
      </c>
      <c r="EJ33">
        <v>0</v>
      </c>
      <c r="EK33">
        <v>0</v>
      </c>
      <c r="EL33">
        <v>0</v>
      </c>
      <c r="EM33">
        <v>1</v>
      </c>
      <c r="EN33">
        <v>0</v>
      </c>
      <c r="EO33">
        <v>0.5</v>
      </c>
      <c r="EP33">
        <v>0.5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0</v>
      </c>
      <c r="EW33">
        <v>0.5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0.5</v>
      </c>
      <c r="FH33">
        <v>0</v>
      </c>
      <c r="FI33">
        <v>0</v>
      </c>
      <c r="FJ33">
        <v>0</v>
      </c>
      <c r="FK33">
        <v>0.5</v>
      </c>
      <c r="FL33">
        <v>0</v>
      </c>
      <c r="FM33">
        <v>1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1</v>
      </c>
      <c r="FU33">
        <v>0.5</v>
      </c>
      <c r="FV33">
        <v>0</v>
      </c>
      <c r="FW33">
        <v>1</v>
      </c>
      <c r="FX33">
        <v>1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1</v>
      </c>
      <c r="GH33">
        <v>0.5</v>
      </c>
      <c r="GI33">
        <v>0.5</v>
      </c>
      <c r="GJ33" s="16">
        <v>1</v>
      </c>
      <c r="GK33">
        <v>43</v>
      </c>
    </row>
    <row r="34" spans="1:193" x14ac:dyDescent="0.2">
      <c r="A34">
        <v>2</v>
      </c>
      <c r="B34" s="14">
        <v>429800655</v>
      </c>
      <c r="C34" t="s">
        <v>197</v>
      </c>
      <c r="D34" t="s">
        <v>198</v>
      </c>
      <c r="G34">
        <v>5536</v>
      </c>
      <c r="H34">
        <v>584</v>
      </c>
      <c r="I34" t="s">
        <v>198</v>
      </c>
      <c r="J34" t="s">
        <v>199</v>
      </c>
      <c r="K34" t="s">
        <v>200</v>
      </c>
      <c r="L34">
        <v>16611</v>
      </c>
      <c r="M34">
        <v>1752</v>
      </c>
      <c r="N34">
        <v>-1</v>
      </c>
      <c r="O34" t="s">
        <v>922</v>
      </c>
      <c r="P34" t="s">
        <v>922</v>
      </c>
      <c r="Q34" t="s">
        <v>192</v>
      </c>
      <c r="R34" t="s">
        <v>923</v>
      </c>
      <c r="S34" t="s">
        <v>924</v>
      </c>
      <c r="T34" t="s">
        <v>224</v>
      </c>
      <c r="U34" t="s">
        <v>225</v>
      </c>
      <c r="V34">
        <v>5</v>
      </c>
      <c r="W34" t="s">
        <v>193</v>
      </c>
      <c r="X34">
        <v>18929</v>
      </c>
      <c r="Y34">
        <v>2058</v>
      </c>
      <c r="Z34">
        <v>0</v>
      </c>
      <c r="AA34">
        <v>1</v>
      </c>
      <c r="AB34" s="37" t="s">
        <v>196</v>
      </c>
      <c r="AC34">
        <v>1</v>
      </c>
      <c r="AD34" t="s">
        <v>194</v>
      </c>
      <c r="AE34">
        <v>0</v>
      </c>
      <c r="AF34">
        <v>0</v>
      </c>
      <c r="AG34" t="s">
        <v>195</v>
      </c>
      <c r="AH34">
        <v>0</v>
      </c>
      <c r="AI34" t="s">
        <v>195</v>
      </c>
      <c r="AJ34">
        <v>0</v>
      </c>
      <c r="AK34" t="s">
        <v>195</v>
      </c>
      <c r="AL34" t="s">
        <v>195</v>
      </c>
      <c r="AM34" t="s">
        <v>195</v>
      </c>
      <c r="AN34" t="s">
        <v>195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 t="s">
        <v>195</v>
      </c>
      <c r="AZ34">
        <v>0</v>
      </c>
      <c r="BA34">
        <v>0</v>
      </c>
      <c r="BB34" t="s">
        <v>195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 t="s">
        <v>195</v>
      </c>
      <c r="BK34">
        <v>0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0.5</v>
      </c>
      <c r="BU34">
        <v>1</v>
      </c>
      <c r="BV34">
        <v>0.5</v>
      </c>
      <c r="BW34">
        <v>1</v>
      </c>
      <c r="BX34">
        <v>1</v>
      </c>
      <c r="BY34">
        <v>1</v>
      </c>
      <c r="BZ34">
        <v>0.5</v>
      </c>
      <c r="CA34">
        <v>1</v>
      </c>
      <c r="CB34">
        <v>0.5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1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 t="s">
        <v>195</v>
      </c>
      <c r="EB34">
        <v>0</v>
      </c>
      <c r="EC34">
        <v>0</v>
      </c>
      <c r="ED34">
        <v>0</v>
      </c>
      <c r="EE34">
        <v>0.5</v>
      </c>
      <c r="EF34">
        <v>0</v>
      </c>
      <c r="EG34">
        <v>0</v>
      </c>
      <c r="EH34">
        <v>0</v>
      </c>
      <c r="EI34">
        <v>0.5</v>
      </c>
      <c r="EJ34">
        <v>0</v>
      </c>
      <c r="EK34">
        <v>0</v>
      </c>
      <c r="EL34">
        <v>0</v>
      </c>
      <c r="EM34">
        <v>1</v>
      </c>
      <c r="EN34">
        <v>0</v>
      </c>
      <c r="EO34">
        <v>0.5</v>
      </c>
      <c r="EP34">
        <v>0.5</v>
      </c>
      <c r="EQ34">
        <v>1</v>
      </c>
      <c r="ER34">
        <v>1</v>
      </c>
      <c r="ES34">
        <v>1</v>
      </c>
      <c r="ET34">
        <v>0.5</v>
      </c>
      <c r="EU34">
        <v>1</v>
      </c>
      <c r="EV34">
        <v>0</v>
      </c>
      <c r="EW34">
        <v>0.5</v>
      </c>
      <c r="EX34">
        <v>0</v>
      </c>
      <c r="EY34">
        <v>0</v>
      </c>
      <c r="EZ34">
        <v>0</v>
      </c>
      <c r="FA34">
        <v>0.5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0.5</v>
      </c>
      <c r="FL34">
        <v>0</v>
      </c>
      <c r="FM34">
        <v>1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1</v>
      </c>
      <c r="FU34">
        <v>0.5</v>
      </c>
      <c r="FV34">
        <v>0</v>
      </c>
      <c r="FW34">
        <v>1</v>
      </c>
      <c r="FX34">
        <v>1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1</v>
      </c>
      <c r="GH34">
        <v>0.5</v>
      </c>
      <c r="GI34">
        <v>0.5</v>
      </c>
      <c r="GJ34" s="16">
        <v>1</v>
      </c>
      <c r="GK34">
        <v>41.5</v>
      </c>
    </row>
    <row r="35" spans="1:193" x14ac:dyDescent="0.2">
      <c r="A35">
        <v>2</v>
      </c>
      <c r="B35" s="14">
        <v>429800712</v>
      </c>
      <c r="C35" t="s">
        <v>189</v>
      </c>
      <c r="D35" t="s">
        <v>188</v>
      </c>
      <c r="G35">
        <v>5536</v>
      </c>
      <c r="H35">
        <v>603</v>
      </c>
      <c r="I35" t="s">
        <v>188</v>
      </c>
      <c r="J35" t="s">
        <v>199</v>
      </c>
      <c r="K35" t="s">
        <v>200</v>
      </c>
      <c r="L35">
        <v>16611</v>
      </c>
      <c r="M35">
        <v>1809</v>
      </c>
      <c r="N35">
        <v>-1</v>
      </c>
      <c r="O35" t="s">
        <v>922</v>
      </c>
      <c r="P35" t="s">
        <v>922</v>
      </c>
      <c r="Q35" t="s">
        <v>192</v>
      </c>
      <c r="R35" t="s">
        <v>923</v>
      </c>
      <c r="S35" t="s">
        <v>924</v>
      </c>
      <c r="T35" t="s">
        <v>983</v>
      </c>
      <c r="U35" t="s">
        <v>984</v>
      </c>
      <c r="V35">
        <v>5</v>
      </c>
      <c r="W35" t="s">
        <v>193</v>
      </c>
      <c r="X35">
        <v>18929</v>
      </c>
      <c r="Y35">
        <v>2115</v>
      </c>
      <c r="Z35">
        <v>0</v>
      </c>
      <c r="AA35">
        <v>1</v>
      </c>
      <c r="AB35" s="37" t="s">
        <v>196</v>
      </c>
      <c r="AC35">
        <v>1</v>
      </c>
      <c r="AD35" t="s">
        <v>194</v>
      </c>
      <c r="AE35">
        <v>0</v>
      </c>
      <c r="AF35">
        <v>0</v>
      </c>
      <c r="AG35" t="s">
        <v>195</v>
      </c>
      <c r="AH35">
        <v>0</v>
      </c>
      <c r="AI35" t="s">
        <v>195</v>
      </c>
      <c r="AJ35">
        <v>0</v>
      </c>
      <c r="AK35">
        <v>0</v>
      </c>
      <c r="AL35" t="s">
        <v>195</v>
      </c>
      <c r="AM35" t="s">
        <v>195</v>
      </c>
      <c r="AN35" t="s">
        <v>195</v>
      </c>
      <c r="AO35" t="s">
        <v>195</v>
      </c>
      <c r="AP35" t="s">
        <v>195</v>
      </c>
      <c r="AQ35">
        <v>0</v>
      </c>
      <c r="AR35" t="s">
        <v>195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 t="s">
        <v>195</v>
      </c>
      <c r="AZ35">
        <v>0</v>
      </c>
      <c r="BA35" t="s">
        <v>195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0</v>
      </c>
      <c r="BH35" t="s">
        <v>195</v>
      </c>
      <c r="BI35">
        <v>0</v>
      </c>
      <c r="BJ35" t="s">
        <v>195</v>
      </c>
      <c r="BK35" t="s">
        <v>195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1</v>
      </c>
      <c r="BT35">
        <v>0.5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0.5</v>
      </c>
      <c r="CA35">
        <v>1</v>
      </c>
      <c r="CB35">
        <v>0.5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 t="s">
        <v>195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 t="s">
        <v>195</v>
      </c>
      <c r="DW35">
        <v>0</v>
      </c>
      <c r="DX35" t="s">
        <v>195</v>
      </c>
      <c r="DY35">
        <v>0</v>
      </c>
      <c r="DZ35">
        <v>0</v>
      </c>
      <c r="EA35" t="s">
        <v>195</v>
      </c>
      <c r="EB35">
        <v>0</v>
      </c>
      <c r="EC35">
        <v>0</v>
      </c>
      <c r="ED35">
        <v>0</v>
      </c>
      <c r="EE35">
        <v>1</v>
      </c>
      <c r="EF35">
        <v>0</v>
      </c>
      <c r="EG35" t="s">
        <v>195</v>
      </c>
      <c r="EH35" t="s">
        <v>195</v>
      </c>
      <c r="EI35">
        <v>0.5</v>
      </c>
      <c r="EJ35" t="s">
        <v>195</v>
      </c>
      <c r="EK35">
        <v>0</v>
      </c>
      <c r="EL35">
        <v>0</v>
      </c>
      <c r="EM35">
        <v>1</v>
      </c>
      <c r="EN35">
        <v>0</v>
      </c>
      <c r="EO35">
        <v>0.5</v>
      </c>
      <c r="EP35">
        <v>0.5</v>
      </c>
      <c r="EQ35">
        <v>0.5</v>
      </c>
      <c r="ER35">
        <v>1</v>
      </c>
      <c r="ES35">
        <v>1</v>
      </c>
      <c r="ET35" t="s">
        <v>195</v>
      </c>
      <c r="EU35">
        <v>1</v>
      </c>
      <c r="EV35">
        <v>0</v>
      </c>
      <c r="EW35">
        <v>0.5</v>
      </c>
      <c r="EX35">
        <v>0</v>
      </c>
      <c r="EY35">
        <v>0</v>
      </c>
      <c r="EZ35">
        <v>0</v>
      </c>
      <c r="FA35">
        <v>0</v>
      </c>
      <c r="FB35">
        <v>0</v>
      </c>
      <c r="FC35" t="s">
        <v>195</v>
      </c>
      <c r="FD35" t="s">
        <v>195</v>
      </c>
      <c r="FE35">
        <v>0</v>
      </c>
      <c r="FF35">
        <v>0</v>
      </c>
      <c r="FG35">
        <v>0.5</v>
      </c>
      <c r="FH35">
        <v>0</v>
      </c>
      <c r="FI35">
        <v>0</v>
      </c>
      <c r="FJ35">
        <v>0</v>
      </c>
      <c r="FK35">
        <v>0.5</v>
      </c>
      <c r="FL35">
        <v>0</v>
      </c>
      <c r="FM35">
        <v>1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1</v>
      </c>
      <c r="FU35">
        <v>1</v>
      </c>
      <c r="FV35" t="s">
        <v>195</v>
      </c>
      <c r="FW35">
        <v>0.5</v>
      </c>
      <c r="FX35">
        <v>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1</v>
      </c>
      <c r="GH35">
        <v>0.5</v>
      </c>
      <c r="GI35">
        <v>0.5</v>
      </c>
      <c r="GJ35" s="16">
        <v>1</v>
      </c>
      <c r="GK35">
        <v>41.5</v>
      </c>
    </row>
    <row r="36" spans="1:193" x14ac:dyDescent="0.2">
      <c r="A36">
        <v>2</v>
      </c>
      <c r="B36" s="14">
        <v>429801468</v>
      </c>
      <c r="C36" t="s">
        <v>189</v>
      </c>
      <c r="D36" t="s">
        <v>188</v>
      </c>
      <c r="G36">
        <v>5536</v>
      </c>
      <c r="H36">
        <v>855</v>
      </c>
      <c r="I36" t="s">
        <v>188</v>
      </c>
      <c r="J36" t="s">
        <v>199</v>
      </c>
      <c r="K36" t="s">
        <v>200</v>
      </c>
      <c r="L36">
        <v>16611</v>
      </c>
      <c r="M36">
        <v>2565</v>
      </c>
      <c r="N36">
        <v>-1</v>
      </c>
      <c r="O36" t="s">
        <v>922</v>
      </c>
      <c r="P36" t="s">
        <v>922</v>
      </c>
      <c r="Q36" t="s">
        <v>192</v>
      </c>
      <c r="R36" t="s">
        <v>923</v>
      </c>
      <c r="S36" t="s">
        <v>924</v>
      </c>
      <c r="T36" t="s">
        <v>985</v>
      </c>
      <c r="U36" t="s">
        <v>986</v>
      </c>
      <c r="V36">
        <v>5</v>
      </c>
      <c r="W36" t="s">
        <v>193</v>
      </c>
      <c r="X36">
        <v>18929</v>
      </c>
      <c r="Y36">
        <v>2871</v>
      </c>
      <c r="Z36">
        <v>0</v>
      </c>
      <c r="AA36">
        <v>1</v>
      </c>
      <c r="AB36" s="37" t="s">
        <v>196</v>
      </c>
      <c r="AC36">
        <v>1</v>
      </c>
      <c r="AD36" t="s">
        <v>194</v>
      </c>
      <c r="AE36">
        <v>0</v>
      </c>
      <c r="AF36">
        <v>0</v>
      </c>
      <c r="AG36" t="s">
        <v>195</v>
      </c>
      <c r="AH36">
        <v>0</v>
      </c>
      <c r="AI36">
        <v>0</v>
      </c>
      <c r="AJ36">
        <v>0</v>
      </c>
      <c r="AK36">
        <v>0</v>
      </c>
      <c r="AL36" t="s">
        <v>195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 t="s">
        <v>195</v>
      </c>
      <c r="BI36">
        <v>0</v>
      </c>
      <c r="BJ36">
        <v>0</v>
      </c>
      <c r="BK36">
        <v>0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0.5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0.5</v>
      </c>
      <c r="CA36">
        <v>1</v>
      </c>
      <c r="CB36">
        <v>0.5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1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1</v>
      </c>
      <c r="EF36">
        <v>0</v>
      </c>
      <c r="EG36">
        <v>0</v>
      </c>
      <c r="EH36">
        <v>0</v>
      </c>
      <c r="EI36">
        <v>0.5</v>
      </c>
      <c r="EJ36">
        <v>0</v>
      </c>
      <c r="EK36">
        <v>0</v>
      </c>
      <c r="EL36">
        <v>0</v>
      </c>
      <c r="EM36">
        <v>1</v>
      </c>
      <c r="EN36">
        <v>0</v>
      </c>
      <c r="EO36">
        <v>0.5</v>
      </c>
      <c r="EP36">
        <v>0.5</v>
      </c>
      <c r="EQ36">
        <v>1</v>
      </c>
      <c r="ER36">
        <v>1</v>
      </c>
      <c r="ES36">
        <v>1</v>
      </c>
      <c r="ET36">
        <v>1</v>
      </c>
      <c r="EU36">
        <v>1</v>
      </c>
      <c r="EV36">
        <v>0</v>
      </c>
      <c r="EW36">
        <v>0.5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0.5</v>
      </c>
      <c r="FH36">
        <v>0</v>
      </c>
      <c r="FI36">
        <v>0</v>
      </c>
      <c r="FJ36">
        <v>0</v>
      </c>
      <c r="FK36">
        <v>0.5</v>
      </c>
      <c r="FL36">
        <v>0</v>
      </c>
      <c r="FM36">
        <v>1</v>
      </c>
      <c r="FN36">
        <v>0</v>
      </c>
      <c r="FO36">
        <v>0</v>
      </c>
      <c r="FP36" t="s">
        <v>195</v>
      </c>
      <c r="FQ36">
        <v>0</v>
      </c>
      <c r="FR36">
        <v>0</v>
      </c>
      <c r="FS36">
        <v>0</v>
      </c>
      <c r="FT36">
        <v>1</v>
      </c>
      <c r="FU36">
        <v>1</v>
      </c>
      <c r="FV36">
        <v>0</v>
      </c>
      <c r="FW36">
        <v>1</v>
      </c>
      <c r="FX36">
        <v>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1</v>
      </c>
      <c r="GH36">
        <v>0.5</v>
      </c>
      <c r="GI36">
        <v>0.5</v>
      </c>
      <c r="GJ36" s="16">
        <v>1</v>
      </c>
      <c r="GK36">
        <v>43.5</v>
      </c>
    </row>
    <row r="37" spans="1:193" x14ac:dyDescent="0.2">
      <c r="A37">
        <v>2</v>
      </c>
      <c r="B37" s="14">
        <v>429801768</v>
      </c>
      <c r="C37" t="s">
        <v>197</v>
      </c>
      <c r="D37" t="s">
        <v>198</v>
      </c>
      <c r="G37">
        <v>5536</v>
      </c>
      <c r="H37">
        <v>955</v>
      </c>
      <c r="I37" t="s">
        <v>198</v>
      </c>
      <c r="J37" t="s">
        <v>199</v>
      </c>
      <c r="K37" t="s">
        <v>200</v>
      </c>
      <c r="L37">
        <v>16611</v>
      </c>
      <c r="M37">
        <v>2865</v>
      </c>
      <c r="N37">
        <v>-1</v>
      </c>
      <c r="O37" t="s">
        <v>922</v>
      </c>
      <c r="P37" t="s">
        <v>922</v>
      </c>
      <c r="Q37" t="s">
        <v>192</v>
      </c>
      <c r="R37" t="s">
        <v>923</v>
      </c>
      <c r="S37" t="s">
        <v>924</v>
      </c>
      <c r="T37" t="s">
        <v>987</v>
      </c>
      <c r="U37" t="s">
        <v>772</v>
      </c>
      <c r="V37">
        <v>5</v>
      </c>
      <c r="W37" t="s">
        <v>193</v>
      </c>
      <c r="X37">
        <v>18929</v>
      </c>
      <c r="Y37">
        <v>3171</v>
      </c>
      <c r="Z37">
        <v>0</v>
      </c>
      <c r="AA37">
        <v>1</v>
      </c>
      <c r="AB37" s="37" t="s">
        <v>196</v>
      </c>
      <c r="AC37">
        <v>1</v>
      </c>
      <c r="AD37" t="s">
        <v>194</v>
      </c>
      <c r="AE37">
        <v>0</v>
      </c>
      <c r="AF37">
        <v>0</v>
      </c>
      <c r="AG37">
        <v>0</v>
      </c>
      <c r="AH37">
        <v>0</v>
      </c>
      <c r="AI37" t="s">
        <v>195</v>
      </c>
      <c r="AJ37">
        <v>0</v>
      </c>
      <c r="AK37">
        <v>0</v>
      </c>
      <c r="AL37">
        <v>0</v>
      </c>
      <c r="AM37" t="s">
        <v>195</v>
      </c>
      <c r="AN37" t="s">
        <v>195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 t="s">
        <v>195</v>
      </c>
      <c r="AV37">
        <v>0</v>
      </c>
      <c r="AW37">
        <v>0</v>
      </c>
      <c r="AX37">
        <v>1</v>
      </c>
      <c r="AY37">
        <v>0</v>
      </c>
      <c r="AZ37" t="s">
        <v>195</v>
      </c>
      <c r="BA37">
        <v>0</v>
      </c>
      <c r="BB37">
        <v>0</v>
      </c>
      <c r="BC37">
        <v>1</v>
      </c>
      <c r="BD37">
        <v>0.5</v>
      </c>
      <c r="BE37">
        <v>0</v>
      </c>
      <c r="BF37">
        <v>0.5</v>
      </c>
      <c r="BG37">
        <v>0</v>
      </c>
      <c r="BH37" t="s">
        <v>195</v>
      </c>
      <c r="BI37">
        <v>0</v>
      </c>
      <c r="BJ37">
        <v>0.5</v>
      </c>
      <c r="BK37">
        <v>0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0.5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0.5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0.5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0.5</v>
      </c>
      <c r="DK37">
        <v>0.5</v>
      </c>
      <c r="DL37" t="s">
        <v>195</v>
      </c>
      <c r="DM37">
        <v>1</v>
      </c>
      <c r="DN37">
        <v>1</v>
      </c>
      <c r="DO37">
        <v>1</v>
      </c>
      <c r="DP37">
        <v>0.5</v>
      </c>
      <c r="DQ37">
        <v>1</v>
      </c>
      <c r="DR37">
        <v>1</v>
      </c>
      <c r="DS37">
        <v>0.5</v>
      </c>
      <c r="DT37">
        <v>0.5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0.5</v>
      </c>
      <c r="EA37">
        <v>1</v>
      </c>
      <c r="EB37">
        <v>0.5</v>
      </c>
      <c r="EC37">
        <v>0.5</v>
      </c>
      <c r="ED37">
        <v>0.5</v>
      </c>
      <c r="EE37">
        <v>1</v>
      </c>
      <c r="EF37">
        <v>1</v>
      </c>
      <c r="EG37" t="s">
        <v>195</v>
      </c>
      <c r="EH37">
        <v>1</v>
      </c>
      <c r="EI37">
        <v>0.5</v>
      </c>
      <c r="EJ37">
        <v>1</v>
      </c>
      <c r="EK37">
        <v>1</v>
      </c>
      <c r="EL37" t="s">
        <v>195</v>
      </c>
      <c r="EM37">
        <v>1</v>
      </c>
      <c r="EN37">
        <v>0</v>
      </c>
      <c r="EO37">
        <v>0.5</v>
      </c>
      <c r="EP37">
        <v>0.5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0</v>
      </c>
      <c r="EW37">
        <v>0.5</v>
      </c>
      <c r="EX37">
        <v>0</v>
      </c>
      <c r="EY37">
        <v>1</v>
      </c>
      <c r="EZ37">
        <v>0</v>
      </c>
      <c r="FA37">
        <v>0.5</v>
      </c>
      <c r="FB37">
        <v>1</v>
      </c>
      <c r="FC37">
        <v>1</v>
      </c>
      <c r="FD37">
        <v>0.5</v>
      </c>
      <c r="FE37">
        <v>0.5</v>
      </c>
      <c r="FF37">
        <v>0.5</v>
      </c>
      <c r="FG37">
        <v>1</v>
      </c>
      <c r="FH37">
        <v>1</v>
      </c>
      <c r="FI37">
        <v>0.5</v>
      </c>
      <c r="FJ37">
        <v>0</v>
      </c>
      <c r="FK37">
        <v>1</v>
      </c>
      <c r="FL37">
        <v>1</v>
      </c>
      <c r="FM37">
        <v>1</v>
      </c>
      <c r="FN37">
        <v>1</v>
      </c>
      <c r="FO37">
        <v>0.5</v>
      </c>
      <c r="FP37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1</v>
      </c>
      <c r="FW37">
        <v>1</v>
      </c>
      <c r="FX37">
        <v>1</v>
      </c>
      <c r="FY37">
        <v>0</v>
      </c>
      <c r="FZ37">
        <v>0.5</v>
      </c>
      <c r="GA37">
        <v>0.5</v>
      </c>
      <c r="GB37">
        <v>0.5</v>
      </c>
      <c r="GC37">
        <v>0.5</v>
      </c>
      <c r="GD37">
        <v>1</v>
      </c>
      <c r="GE37">
        <v>0.5</v>
      </c>
      <c r="GF37">
        <v>1</v>
      </c>
      <c r="GG37">
        <v>1</v>
      </c>
      <c r="GH37">
        <v>0.5</v>
      </c>
      <c r="GI37">
        <v>1</v>
      </c>
      <c r="GJ37" s="16">
        <v>1</v>
      </c>
      <c r="GK37">
        <v>86</v>
      </c>
    </row>
    <row r="38" spans="1:193" x14ac:dyDescent="0.2">
      <c r="A38">
        <v>2</v>
      </c>
      <c r="B38" s="14">
        <v>429801780</v>
      </c>
      <c r="C38" t="s">
        <v>197</v>
      </c>
      <c r="D38" t="s">
        <v>198</v>
      </c>
      <c r="G38">
        <v>5536</v>
      </c>
      <c r="H38">
        <v>959</v>
      </c>
      <c r="I38" t="s">
        <v>198</v>
      </c>
      <c r="J38" t="s">
        <v>199</v>
      </c>
      <c r="K38" t="s">
        <v>200</v>
      </c>
      <c r="L38">
        <v>16611</v>
      </c>
      <c r="M38">
        <v>2877</v>
      </c>
      <c r="N38">
        <v>-1</v>
      </c>
      <c r="O38" t="s">
        <v>922</v>
      </c>
      <c r="P38" t="s">
        <v>922</v>
      </c>
      <c r="Q38" t="s">
        <v>192</v>
      </c>
      <c r="R38" t="s">
        <v>923</v>
      </c>
      <c r="S38" t="s">
        <v>924</v>
      </c>
      <c r="T38" t="s">
        <v>988</v>
      </c>
      <c r="U38" t="s">
        <v>989</v>
      </c>
      <c r="V38">
        <v>5</v>
      </c>
      <c r="W38" t="s">
        <v>193</v>
      </c>
      <c r="X38">
        <v>18929</v>
      </c>
      <c r="Y38">
        <v>3183</v>
      </c>
      <c r="Z38">
        <v>0</v>
      </c>
      <c r="AA38">
        <v>1</v>
      </c>
      <c r="AB38" s="37" t="s">
        <v>196</v>
      </c>
      <c r="AC38">
        <v>1</v>
      </c>
      <c r="AD38" t="s">
        <v>194</v>
      </c>
      <c r="AE38">
        <v>0</v>
      </c>
      <c r="AF38">
        <v>0</v>
      </c>
      <c r="AG38">
        <v>0</v>
      </c>
      <c r="AH38">
        <v>0</v>
      </c>
      <c r="AI38" t="s">
        <v>195</v>
      </c>
      <c r="AJ38">
        <v>0</v>
      </c>
      <c r="AK38">
        <v>0</v>
      </c>
      <c r="AL38">
        <v>0</v>
      </c>
      <c r="AM38" t="s">
        <v>195</v>
      </c>
      <c r="AN38">
        <v>0</v>
      </c>
      <c r="AO38">
        <v>0</v>
      </c>
      <c r="AP38">
        <v>0</v>
      </c>
      <c r="AQ38" t="s">
        <v>195</v>
      </c>
      <c r="AR38">
        <v>0</v>
      </c>
      <c r="AS38">
        <v>0</v>
      </c>
      <c r="AT38">
        <v>0</v>
      </c>
      <c r="AU38" t="s">
        <v>195</v>
      </c>
      <c r="AV38" t="s">
        <v>195</v>
      </c>
      <c r="AW38">
        <v>0</v>
      </c>
      <c r="AX38">
        <v>1</v>
      </c>
      <c r="AY38">
        <v>0</v>
      </c>
      <c r="AZ38" t="s">
        <v>195</v>
      </c>
      <c r="BA38">
        <v>0</v>
      </c>
      <c r="BB38">
        <v>0</v>
      </c>
      <c r="BC38">
        <v>1</v>
      </c>
      <c r="BD38">
        <v>0</v>
      </c>
      <c r="BE38">
        <v>0</v>
      </c>
      <c r="BF38">
        <v>0</v>
      </c>
      <c r="BG38">
        <v>0</v>
      </c>
      <c r="BH38" t="s">
        <v>195</v>
      </c>
      <c r="BI38">
        <v>0</v>
      </c>
      <c r="BJ38">
        <v>0</v>
      </c>
      <c r="BK38">
        <v>0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0.5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0.5</v>
      </c>
      <c r="CA38">
        <v>1</v>
      </c>
      <c r="CB38">
        <v>0.5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1</v>
      </c>
      <c r="DM38" t="s">
        <v>195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1</v>
      </c>
      <c r="EF38">
        <v>0</v>
      </c>
      <c r="EG38" t="s">
        <v>195</v>
      </c>
      <c r="EH38">
        <v>0</v>
      </c>
      <c r="EI38">
        <v>0.5</v>
      </c>
      <c r="EJ38">
        <v>0</v>
      </c>
      <c r="EK38">
        <v>0</v>
      </c>
      <c r="EL38">
        <v>0</v>
      </c>
      <c r="EM38">
        <v>1</v>
      </c>
      <c r="EN38">
        <v>0</v>
      </c>
      <c r="EO38">
        <v>0.5</v>
      </c>
      <c r="EP38">
        <v>0.5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0</v>
      </c>
      <c r="EW38">
        <v>0.5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0.5</v>
      </c>
      <c r="FH38">
        <v>0</v>
      </c>
      <c r="FI38">
        <v>0</v>
      </c>
      <c r="FJ38">
        <v>0</v>
      </c>
      <c r="FK38">
        <v>0.5</v>
      </c>
      <c r="FL38">
        <v>0</v>
      </c>
      <c r="FM38">
        <v>1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1</v>
      </c>
      <c r="FU38">
        <v>1</v>
      </c>
      <c r="FV38">
        <v>0</v>
      </c>
      <c r="FW38">
        <v>1</v>
      </c>
      <c r="FX38">
        <v>1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1</v>
      </c>
      <c r="GH38">
        <v>0.5</v>
      </c>
      <c r="GI38">
        <v>0.5</v>
      </c>
      <c r="GJ38" s="16">
        <v>1</v>
      </c>
      <c r="GK38">
        <v>43.5</v>
      </c>
    </row>
    <row r="39" spans="1:193" x14ac:dyDescent="0.2">
      <c r="A39">
        <v>2</v>
      </c>
      <c r="B39" s="14">
        <v>429801811</v>
      </c>
      <c r="C39" t="s">
        <v>197</v>
      </c>
      <c r="D39" t="s">
        <v>188</v>
      </c>
      <c r="G39">
        <v>5536</v>
      </c>
      <c r="H39">
        <v>970</v>
      </c>
      <c r="I39" t="s">
        <v>188</v>
      </c>
      <c r="J39" t="s">
        <v>190</v>
      </c>
      <c r="K39" t="s">
        <v>191</v>
      </c>
      <c r="L39">
        <v>16611</v>
      </c>
      <c r="M39">
        <v>2908</v>
      </c>
      <c r="N39">
        <v>-1</v>
      </c>
      <c r="O39" t="s">
        <v>922</v>
      </c>
      <c r="P39" t="s">
        <v>922</v>
      </c>
      <c r="Q39" t="s">
        <v>192</v>
      </c>
      <c r="R39" t="s">
        <v>923</v>
      </c>
      <c r="S39" t="s">
        <v>924</v>
      </c>
      <c r="T39" t="s">
        <v>990</v>
      </c>
      <c r="U39" t="s">
        <v>991</v>
      </c>
      <c r="V39">
        <v>5</v>
      </c>
      <c r="W39" t="s">
        <v>193</v>
      </c>
      <c r="X39">
        <v>18929</v>
      </c>
      <c r="Y39">
        <v>3214</v>
      </c>
      <c r="Z39">
        <v>0</v>
      </c>
      <c r="AA39">
        <v>1</v>
      </c>
      <c r="AB39" s="37" t="s">
        <v>196</v>
      </c>
      <c r="AC39">
        <v>1</v>
      </c>
      <c r="AD39" t="s">
        <v>194</v>
      </c>
      <c r="AE39">
        <v>0</v>
      </c>
      <c r="AF39">
        <v>0</v>
      </c>
      <c r="AG39">
        <v>0</v>
      </c>
      <c r="AH39">
        <v>0</v>
      </c>
      <c r="AI39" t="s">
        <v>195</v>
      </c>
      <c r="AJ39">
        <v>0</v>
      </c>
      <c r="AK39">
        <v>0</v>
      </c>
      <c r="AL39">
        <v>0</v>
      </c>
      <c r="AM39">
        <v>0</v>
      </c>
      <c r="AN39" t="s">
        <v>195</v>
      </c>
      <c r="AO39">
        <v>0</v>
      </c>
      <c r="AP39">
        <v>0</v>
      </c>
      <c r="AQ39" t="s">
        <v>195</v>
      </c>
      <c r="AR39">
        <v>0</v>
      </c>
      <c r="AS39">
        <v>0</v>
      </c>
      <c r="AT39">
        <v>0</v>
      </c>
      <c r="AU39" t="s">
        <v>195</v>
      </c>
      <c r="AV39">
        <v>0</v>
      </c>
      <c r="AW39" t="s">
        <v>195</v>
      </c>
      <c r="AX39">
        <v>1</v>
      </c>
      <c r="AY39">
        <v>0</v>
      </c>
      <c r="AZ39" t="s">
        <v>195</v>
      </c>
      <c r="BA39">
        <v>0</v>
      </c>
      <c r="BB39">
        <v>0</v>
      </c>
      <c r="BC39">
        <v>1</v>
      </c>
      <c r="BD39" t="s">
        <v>195</v>
      </c>
      <c r="BE39">
        <v>0</v>
      </c>
      <c r="BF39">
        <v>0</v>
      </c>
      <c r="BG39">
        <v>0</v>
      </c>
      <c r="BH39" t="s">
        <v>195</v>
      </c>
      <c r="BI39">
        <v>0</v>
      </c>
      <c r="BJ39">
        <v>0</v>
      </c>
      <c r="BK39">
        <v>0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0.5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0.5</v>
      </c>
      <c r="CA39">
        <v>1</v>
      </c>
      <c r="CB39">
        <v>0.5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1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 t="s">
        <v>195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1</v>
      </c>
      <c r="EF39">
        <v>0</v>
      </c>
      <c r="EG39" t="s">
        <v>195</v>
      </c>
      <c r="EH39">
        <v>0</v>
      </c>
      <c r="EI39">
        <v>0.5</v>
      </c>
      <c r="EJ39">
        <v>0</v>
      </c>
      <c r="EK39">
        <v>0</v>
      </c>
      <c r="EL39">
        <v>0</v>
      </c>
      <c r="EM39">
        <v>1</v>
      </c>
      <c r="EN39">
        <v>0</v>
      </c>
      <c r="EO39">
        <v>0.5</v>
      </c>
      <c r="EP39">
        <v>0.5</v>
      </c>
      <c r="EQ39">
        <v>1</v>
      </c>
      <c r="ER39">
        <v>1</v>
      </c>
      <c r="ES39">
        <v>1</v>
      </c>
      <c r="ET39">
        <v>0.5</v>
      </c>
      <c r="EU39">
        <v>1</v>
      </c>
      <c r="EV39">
        <v>0</v>
      </c>
      <c r="EW39">
        <v>0.5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 t="s">
        <v>195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0.5</v>
      </c>
      <c r="FL39">
        <v>0</v>
      </c>
      <c r="FM39" t="s">
        <v>195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1</v>
      </c>
      <c r="FU39">
        <v>1</v>
      </c>
      <c r="FV39">
        <v>0</v>
      </c>
      <c r="FW39">
        <v>1</v>
      </c>
      <c r="FX39">
        <v>1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1</v>
      </c>
      <c r="GH39">
        <v>0.5</v>
      </c>
      <c r="GI39">
        <v>0.5</v>
      </c>
      <c r="GJ39" s="16">
        <v>1</v>
      </c>
      <c r="GK39">
        <v>41.5</v>
      </c>
    </row>
    <row r="40" spans="1:193" x14ac:dyDescent="0.2">
      <c r="A40">
        <v>2</v>
      </c>
      <c r="B40" s="14">
        <v>429801820</v>
      </c>
      <c r="C40" t="s">
        <v>189</v>
      </c>
      <c r="D40" t="s">
        <v>188</v>
      </c>
      <c r="G40">
        <v>5536</v>
      </c>
      <c r="H40">
        <v>973</v>
      </c>
      <c r="I40" t="s">
        <v>188</v>
      </c>
      <c r="J40" t="s">
        <v>190</v>
      </c>
      <c r="K40" t="s">
        <v>191</v>
      </c>
      <c r="L40">
        <v>16611</v>
      </c>
      <c r="M40">
        <v>2917</v>
      </c>
      <c r="N40">
        <v>-1</v>
      </c>
      <c r="O40" t="s">
        <v>922</v>
      </c>
      <c r="P40" t="s">
        <v>922</v>
      </c>
      <c r="Q40" t="s">
        <v>192</v>
      </c>
      <c r="R40" t="s">
        <v>923</v>
      </c>
      <c r="S40" t="s">
        <v>924</v>
      </c>
      <c r="T40" t="s">
        <v>992</v>
      </c>
      <c r="U40" t="s">
        <v>993</v>
      </c>
      <c r="V40">
        <v>5</v>
      </c>
      <c r="W40" t="s">
        <v>193</v>
      </c>
      <c r="X40">
        <v>18929</v>
      </c>
      <c r="Y40">
        <v>3223</v>
      </c>
      <c r="Z40">
        <v>0</v>
      </c>
      <c r="AA40">
        <v>1</v>
      </c>
      <c r="AB40" s="37" t="s">
        <v>196</v>
      </c>
      <c r="AC40">
        <v>1</v>
      </c>
      <c r="AD40" t="s">
        <v>194</v>
      </c>
      <c r="AE40">
        <v>0</v>
      </c>
      <c r="AF40">
        <v>0</v>
      </c>
      <c r="AG40">
        <v>0</v>
      </c>
      <c r="AH40">
        <v>0</v>
      </c>
      <c r="AI40" t="s">
        <v>195</v>
      </c>
      <c r="AJ40">
        <v>0</v>
      </c>
      <c r="AK40">
        <v>0</v>
      </c>
      <c r="AL40">
        <v>0</v>
      </c>
      <c r="AM40">
        <v>0</v>
      </c>
      <c r="AN40" t="s">
        <v>195</v>
      </c>
      <c r="AO40">
        <v>0</v>
      </c>
      <c r="AP40">
        <v>0</v>
      </c>
      <c r="AQ40" t="s">
        <v>195</v>
      </c>
      <c r="AR40">
        <v>0</v>
      </c>
      <c r="AS40">
        <v>0</v>
      </c>
      <c r="AT40">
        <v>0</v>
      </c>
      <c r="AU40" t="s">
        <v>195</v>
      </c>
      <c r="AV40">
        <v>0</v>
      </c>
      <c r="AW40" t="s">
        <v>195</v>
      </c>
      <c r="AX40">
        <v>1</v>
      </c>
      <c r="AY40">
        <v>0</v>
      </c>
      <c r="AZ40" t="s">
        <v>195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0.5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0.5</v>
      </c>
      <c r="CA40">
        <v>1</v>
      </c>
      <c r="CB40">
        <v>0.5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1</v>
      </c>
      <c r="EF40">
        <v>0</v>
      </c>
      <c r="EG40">
        <v>0</v>
      </c>
      <c r="EH40">
        <v>0</v>
      </c>
      <c r="EI40">
        <v>0.5</v>
      </c>
      <c r="EJ40">
        <v>0</v>
      </c>
      <c r="EK40">
        <v>0</v>
      </c>
      <c r="EL40">
        <v>0</v>
      </c>
      <c r="EM40">
        <v>1</v>
      </c>
      <c r="EN40">
        <v>0</v>
      </c>
      <c r="EO40">
        <v>0.5</v>
      </c>
      <c r="EP40">
        <v>0.5</v>
      </c>
      <c r="EQ40">
        <v>1</v>
      </c>
      <c r="ER40">
        <v>1</v>
      </c>
      <c r="ES40">
        <v>1</v>
      </c>
      <c r="ET40">
        <v>1</v>
      </c>
      <c r="EU40">
        <v>1</v>
      </c>
      <c r="EV40">
        <v>0</v>
      </c>
      <c r="EW40">
        <v>0.5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 t="s">
        <v>195</v>
      </c>
      <c r="FE40">
        <v>0</v>
      </c>
      <c r="FF40">
        <v>0</v>
      </c>
      <c r="FG40">
        <v>0.5</v>
      </c>
      <c r="FH40">
        <v>0</v>
      </c>
      <c r="FI40">
        <v>0</v>
      </c>
      <c r="FJ40">
        <v>0</v>
      </c>
      <c r="FK40">
        <v>0.5</v>
      </c>
      <c r="FL40">
        <v>0</v>
      </c>
      <c r="FM40">
        <v>1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1</v>
      </c>
      <c r="FU40">
        <v>1</v>
      </c>
      <c r="FV40">
        <v>0</v>
      </c>
      <c r="FW40">
        <v>1</v>
      </c>
      <c r="FX40">
        <v>1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1</v>
      </c>
      <c r="GH40">
        <v>0.5</v>
      </c>
      <c r="GI40">
        <v>0.5</v>
      </c>
      <c r="GJ40" s="16">
        <v>1</v>
      </c>
      <c r="GK40">
        <v>43.5</v>
      </c>
    </row>
    <row r="41" spans="1:193" x14ac:dyDescent="0.2">
      <c r="A41">
        <v>2</v>
      </c>
      <c r="B41" s="14">
        <v>429801864</v>
      </c>
      <c r="C41" t="s">
        <v>188</v>
      </c>
      <c r="D41" t="s">
        <v>189</v>
      </c>
      <c r="G41">
        <v>5536</v>
      </c>
      <c r="H41">
        <v>987</v>
      </c>
      <c r="I41" t="s">
        <v>189</v>
      </c>
      <c r="J41" t="s">
        <v>199</v>
      </c>
      <c r="K41" t="s">
        <v>200</v>
      </c>
      <c r="L41">
        <v>16611</v>
      </c>
      <c r="M41">
        <v>2961</v>
      </c>
      <c r="N41">
        <v>-1</v>
      </c>
      <c r="O41" t="s">
        <v>922</v>
      </c>
      <c r="P41" t="s">
        <v>922</v>
      </c>
      <c r="Q41" t="s">
        <v>192</v>
      </c>
      <c r="R41" t="s">
        <v>923</v>
      </c>
      <c r="S41" t="s">
        <v>924</v>
      </c>
      <c r="T41" t="s">
        <v>994</v>
      </c>
      <c r="U41" t="s">
        <v>995</v>
      </c>
      <c r="V41">
        <v>5</v>
      </c>
      <c r="W41" t="s">
        <v>193</v>
      </c>
      <c r="X41">
        <v>18929</v>
      </c>
      <c r="Y41">
        <v>3267</v>
      </c>
      <c r="Z41">
        <v>0</v>
      </c>
      <c r="AA41">
        <v>1</v>
      </c>
      <c r="AB41" s="37" t="s">
        <v>196</v>
      </c>
      <c r="AC41">
        <v>1</v>
      </c>
      <c r="AD41" t="s">
        <v>194</v>
      </c>
      <c r="AE41">
        <v>0</v>
      </c>
      <c r="AF41">
        <v>0</v>
      </c>
      <c r="AG41" t="s">
        <v>195</v>
      </c>
      <c r="AH41">
        <v>0</v>
      </c>
      <c r="AI41" t="s">
        <v>195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 t="s">
        <v>195</v>
      </c>
      <c r="AR41">
        <v>0</v>
      </c>
      <c r="AS41">
        <v>0</v>
      </c>
      <c r="AT41">
        <v>0</v>
      </c>
      <c r="AU41" t="s">
        <v>195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 t="s">
        <v>195</v>
      </c>
      <c r="BJ41">
        <v>0</v>
      </c>
      <c r="BK41">
        <v>0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0.5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0.5</v>
      </c>
      <c r="CA41">
        <v>1</v>
      </c>
      <c r="CB41">
        <v>0.5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1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1</v>
      </c>
      <c r="EF41">
        <v>0</v>
      </c>
      <c r="EG41" t="s">
        <v>195</v>
      </c>
      <c r="EH41">
        <v>0</v>
      </c>
      <c r="EI41">
        <v>0.5</v>
      </c>
      <c r="EJ41">
        <v>0</v>
      </c>
      <c r="EK41">
        <v>0</v>
      </c>
      <c r="EL41">
        <v>0</v>
      </c>
      <c r="EM41">
        <v>1</v>
      </c>
      <c r="EN41">
        <v>0</v>
      </c>
      <c r="EO41">
        <v>0.5</v>
      </c>
      <c r="EP41">
        <v>0.5</v>
      </c>
      <c r="EQ41">
        <v>1</v>
      </c>
      <c r="ER41">
        <v>1</v>
      </c>
      <c r="ES41">
        <v>1</v>
      </c>
      <c r="ET41">
        <v>1</v>
      </c>
      <c r="EU41">
        <v>1</v>
      </c>
      <c r="EV41">
        <v>0</v>
      </c>
      <c r="EW41">
        <v>0.5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 t="s">
        <v>195</v>
      </c>
      <c r="FE41">
        <v>0</v>
      </c>
      <c r="FF41">
        <v>0</v>
      </c>
      <c r="FG41">
        <v>0.5</v>
      </c>
      <c r="FH41">
        <v>0</v>
      </c>
      <c r="FI41">
        <v>0</v>
      </c>
      <c r="FJ41">
        <v>0</v>
      </c>
      <c r="FK41">
        <v>0.5</v>
      </c>
      <c r="FL41">
        <v>0</v>
      </c>
      <c r="FM41" t="s">
        <v>195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1</v>
      </c>
      <c r="FU41">
        <v>1</v>
      </c>
      <c r="FV41" t="s">
        <v>195</v>
      </c>
      <c r="FW41">
        <v>1</v>
      </c>
      <c r="FX41">
        <v>1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1</v>
      </c>
      <c r="GH41">
        <v>0.5</v>
      </c>
      <c r="GI41">
        <v>0.5</v>
      </c>
      <c r="GJ41" s="16">
        <v>1</v>
      </c>
      <c r="GK41">
        <v>42.5</v>
      </c>
    </row>
    <row r="42" spans="1:193" x14ac:dyDescent="0.2">
      <c r="A42">
        <v>2</v>
      </c>
      <c r="B42" s="14">
        <v>429801942</v>
      </c>
      <c r="C42" t="s">
        <v>188</v>
      </c>
      <c r="D42" t="s">
        <v>189</v>
      </c>
      <c r="G42">
        <v>5536</v>
      </c>
      <c r="H42">
        <v>1013</v>
      </c>
      <c r="I42" t="s">
        <v>189</v>
      </c>
      <c r="J42" t="s">
        <v>199</v>
      </c>
      <c r="K42" t="s">
        <v>200</v>
      </c>
      <c r="L42">
        <v>16611</v>
      </c>
      <c r="M42">
        <v>3039</v>
      </c>
      <c r="N42">
        <v>-1</v>
      </c>
      <c r="O42" t="s">
        <v>922</v>
      </c>
      <c r="P42" t="s">
        <v>922</v>
      </c>
      <c r="Q42" t="s">
        <v>192</v>
      </c>
      <c r="R42" t="s">
        <v>923</v>
      </c>
      <c r="S42" t="s">
        <v>924</v>
      </c>
      <c r="T42" t="s">
        <v>996</v>
      </c>
      <c r="U42" t="s">
        <v>997</v>
      </c>
      <c r="V42">
        <v>5</v>
      </c>
      <c r="W42" t="s">
        <v>193</v>
      </c>
      <c r="X42">
        <v>18929</v>
      </c>
      <c r="Y42">
        <v>3345</v>
      </c>
      <c r="Z42">
        <v>0</v>
      </c>
      <c r="AA42">
        <v>1</v>
      </c>
      <c r="AB42" s="37" t="s">
        <v>196</v>
      </c>
      <c r="AC42">
        <v>1</v>
      </c>
      <c r="AD42" t="s">
        <v>194</v>
      </c>
      <c r="AE42">
        <v>0</v>
      </c>
      <c r="AF42">
        <v>0</v>
      </c>
      <c r="AG42" t="s">
        <v>195</v>
      </c>
      <c r="AH42">
        <v>0</v>
      </c>
      <c r="AI42" t="s">
        <v>195</v>
      </c>
      <c r="AJ42">
        <v>0</v>
      </c>
      <c r="AK42">
        <v>0</v>
      </c>
      <c r="AL42">
        <v>0</v>
      </c>
      <c r="AM42">
        <v>0</v>
      </c>
      <c r="AN42" t="s">
        <v>195</v>
      </c>
      <c r="AO42">
        <v>0</v>
      </c>
      <c r="AP42">
        <v>0</v>
      </c>
      <c r="AQ42" t="s">
        <v>195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0.5</v>
      </c>
      <c r="AY42">
        <v>0</v>
      </c>
      <c r="AZ42" t="s">
        <v>195</v>
      </c>
      <c r="BA42">
        <v>0</v>
      </c>
      <c r="BB42">
        <v>0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0</v>
      </c>
      <c r="BI42" t="s">
        <v>195</v>
      </c>
      <c r="BJ42">
        <v>0</v>
      </c>
      <c r="BK42">
        <v>0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0.5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0.5</v>
      </c>
      <c r="CA42">
        <v>1</v>
      </c>
      <c r="CB42">
        <v>0.5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</v>
      </c>
      <c r="DM42">
        <v>0</v>
      </c>
      <c r="DN42">
        <v>0</v>
      </c>
      <c r="DO42">
        <v>0</v>
      </c>
      <c r="DP42">
        <v>0</v>
      </c>
      <c r="DQ42" t="s">
        <v>195</v>
      </c>
      <c r="DR42">
        <v>0</v>
      </c>
      <c r="DS42">
        <v>0</v>
      </c>
      <c r="DT42">
        <v>0</v>
      </c>
      <c r="DU42" t="s">
        <v>195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1</v>
      </c>
      <c r="EF42">
        <v>0</v>
      </c>
      <c r="EG42">
        <v>0</v>
      </c>
      <c r="EH42">
        <v>0</v>
      </c>
      <c r="EI42">
        <v>0.5</v>
      </c>
      <c r="EJ42">
        <v>0</v>
      </c>
      <c r="EK42">
        <v>0</v>
      </c>
      <c r="EL42">
        <v>0</v>
      </c>
      <c r="EM42">
        <v>1</v>
      </c>
      <c r="EN42">
        <v>0</v>
      </c>
      <c r="EO42">
        <v>0.5</v>
      </c>
      <c r="EP42">
        <v>0.5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0</v>
      </c>
      <c r="EW42">
        <v>0.5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0.5</v>
      </c>
      <c r="FH42">
        <v>0</v>
      </c>
      <c r="FI42">
        <v>0</v>
      </c>
      <c r="FJ42">
        <v>0</v>
      </c>
      <c r="FK42">
        <v>0.5</v>
      </c>
      <c r="FL42">
        <v>0</v>
      </c>
      <c r="FM42" t="s">
        <v>195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1</v>
      </c>
      <c r="FU42">
        <v>1</v>
      </c>
      <c r="FV42">
        <v>0</v>
      </c>
      <c r="FW42">
        <v>1</v>
      </c>
      <c r="FX42">
        <v>1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1</v>
      </c>
      <c r="GH42">
        <v>0.5</v>
      </c>
      <c r="GI42">
        <v>0.5</v>
      </c>
      <c r="GJ42" s="16">
        <v>1</v>
      </c>
      <c r="GK42">
        <v>42</v>
      </c>
    </row>
    <row r="43" spans="1:193" x14ac:dyDescent="0.2">
      <c r="A43">
        <v>2</v>
      </c>
      <c r="B43" s="14">
        <v>429801976</v>
      </c>
      <c r="C43" t="s">
        <v>198</v>
      </c>
      <c r="D43" t="s">
        <v>197</v>
      </c>
      <c r="G43">
        <v>5536</v>
      </c>
      <c r="H43">
        <v>1025</v>
      </c>
      <c r="I43" t="s">
        <v>197</v>
      </c>
      <c r="J43" t="s">
        <v>199</v>
      </c>
      <c r="K43" t="s">
        <v>200</v>
      </c>
      <c r="L43">
        <v>16611</v>
      </c>
      <c r="M43">
        <v>3073</v>
      </c>
      <c r="N43">
        <v>-1</v>
      </c>
      <c r="O43" t="s">
        <v>922</v>
      </c>
      <c r="P43" t="s">
        <v>922</v>
      </c>
      <c r="Q43" t="s">
        <v>192</v>
      </c>
      <c r="R43" t="s">
        <v>923</v>
      </c>
      <c r="S43" t="s">
        <v>924</v>
      </c>
      <c r="T43" t="s">
        <v>998</v>
      </c>
      <c r="U43" t="s">
        <v>999</v>
      </c>
      <c r="V43">
        <v>5</v>
      </c>
      <c r="W43" t="s">
        <v>193</v>
      </c>
      <c r="X43">
        <v>18929</v>
      </c>
      <c r="Y43">
        <v>3379</v>
      </c>
      <c r="Z43">
        <v>0</v>
      </c>
      <c r="AA43">
        <v>1</v>
      </c>
      <c r="AB43" s="37" t="s">
        <v>196</v>
      </c>
      <c r="AC43">
        <v>1</v>
      </c>
      <c r="AD43" t="s">
        <v>194</v>
      </c>
      <c r="AE43">
        <v>0</v>
      </c>
      <c r="AF43">
        <v>0</v>
      </c>
      <c r="AG43" t="s">
        <v>195</v>
      </c>
      <c r="AH43">
        <v>0</v>
      </c>
      <c r="AI43" t="s">
        <v>195</v>
      </c>
      <c r="AJ43">
        <v>0</v>
      </c>
      <c r="AK43">
        <v>0</v>
      </c>
      <c r="AL43">
        <v>0</v>
      </c>
      <c r="AM43">
        <v>0</v>
      </c>
      <c r="AN43" t="s">
        <v>195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0</v>
      </c>
      <c r="AZ43">
        <v>0</v>
      </c>
      <c r="BA43">
        <v>0</v>
      </c>
      <c r="BB43">
        <v>0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 t="s">
        <v>195</v>
      </c>
      <c r="BJ43">
        <v>0</v>
      </c>
      <c r="BK43">
        <v>0</v>
      </c>
      <c r="BL43">
        <v>1</v>
      </c>
      <c r="BM43">
        <v>1</v>
      </c>
      <c r="BN43">
        <v>1</v>
      </c>
      <c r="BO43">
        <v>1</v>
      </c>
      <c r="BP43">
        <v>1</v>
      </c>
      <c r="BQ43">
        <v>1</v>
      </c>
      <c r="BR43">
        <v>1</v>
      </c>
      <c r="BS43">
        <v>1</v>
      </c>
      <c r="BT43">
        <v>0.5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0.5</v>
      </c>
      <c r="CA43">
        <v>1</v>
      </c>
      <c r="CB43">
        <v>0.5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1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 t="s">
        <v>195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1</v>
      </c>
      <c r="EF43">
        <v>0</v>
      </c>
      <c r="EG43">
        <v>0</v>
      </c>
      <c r="EH43">
        <v>0</v>
      </c>
      <c r="EI43">
        <v>0.5</v>
      </c>
      <c r="EJ43">
        <v>0</v>
      </c>
      <c r="EK43">
        <v>0</v>
      </c>
      <c r="EL43">
        <v>0</v>
      </c>
      <c r="EM43">
        <v>1</v>
      </c>
      <c r="EN43">
        <v>0</v>
      </c>
      <c r="EO43">
        <v>0.5</v>
      </c>
      <c r="EP43">
        <v>0.5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0</v>
      </c>
      <c r="EW43">
        <v>0.5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0.5</v>
      </c>
      <c r="FH43">
        <v>0</v>
      </c>
      <c r="FI43">
        <v>0</v>
      </c>
      <c r="FJ43">
        <v>0</v>
      </c>
      <c r="FK43">
        <v>0.5</v>
      </c>
      <c r="FL43">
        <v>0</v>
      </c>
      <c r="FM43">
        <v>1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1</v>
      </c>
      <c r="FU43">
        <v>1</v>
      </c>
      <c r="FV43">
        <v>0</v>
      </c>
      <c r="FW43">
        <v>1</v>
      </c>
      <c r="FX43">
        <v>1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1</v>
      </c>
      <c r="GH43">
        <v>0.5</v>
      </c>
      <c r="GI43">
        <v>0.5</v>
      </c>
      <c r="GJ43" s="16">
        <v>1</v>
      </c>
      <c r="GK43">
        <v>43.5</v>
      </c>
    </row>
    <row r="44" spans="1:193" x14ac:dyDescent="0.2">
      <c r="A44">
        <v>2</v>
      </c>
      <c r="B44" s="14">
        <v>429801982</v>
      </c>
      <c r="C44" t="s">
        <v>197</v>
      </c>
      <c r="D44" t="s">
        <v>189</v>
      </c>
      <c r="G44">
        <v>5536</v>
      </c>
      <c r="H44">
        <v>1027</v>
      </c>
      <c r="I44" t="s">
        <v>189</v>
      </c>
      <c r="J44" t="s">
        <v>190</v>
      </c>
      <c r="K44" t="s">
        <v>191</v>
      </c>
      <c r="L44">
        <v>16611</v>
      </c>
      <c r="M44">
        <v>3079</v>
      </c>
      <c r="N44">
        <v>-1</v>
      </c>
      <c r="O44" t="s">
        <v>922</v>
      </c>
      <c r="P44" t="s">
        <v>922</v>
      </c>
      <c r="Q44" t="s">
        <v>192</v>
      </c>
      <c r="R44" t="s">
        <v>923</v>
      </c>
      <c r="S44" t="s">
        <v>924</v>
      </c>
      <c r="T44" t="s">
        <v>1000</v>
      </c>
      <c r="U44" t="s">
        <v>1001</v>
      </c>
      <c r="V44">
        <v>5</v>
      </c>
      <c r="W44" t="s">
        <v>193</v>
      </c>
      <c r="X44">
        <v>18929</v>
      </c>
      <c r="Y44">
        <v>3385</v>
      </c>
      <c r="Z44">
        <v>0</v>
      </c>
      <c r="AA44">
        <v>1</v>
      </c>
      <c r="AB44" s="37" t="s">
        <v>196</v>
      </c>
      <c r="AC44">
        <v>1</v>
      </c>
      <c r="AD44" t="s">
        <v>194</v>
      </c>
      <c r="AE44">
        <v>0</v>
      </c>
      <c r="AF44">
        <v>0</v>
      </c>
      <c r="AG44" t="s">
        <v>195</v>
      </c>
      <c r="AH44" t="s">
        <v>195</v>
      </c>
      <c r="AI44" t="s">
        <v>195</v>
      </c>
      <c r="AJ44">
        <v>0</v>
      </c>
      <c r="AK44" t="s">
        <v>195</v>
      </c>
      <c r="AL44">
        <v>0</v>
      </c>
      <c r="AM44">
        <v>0</v>
      </c>
      <c r="AN44" t="s">
        <v>195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 t="s">
        <v>195</v>
      </c>
      <c r="BJ44">
        <v>0</v>
      </c>
      <c r="BK44">
        <v>0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1</v>
      </c>
      <c r="BT44">
        <v>0.5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0.5</v>
      </c>
      <c r="CA44">
        <v>1</v>
      </c>
      <c r="CB44">
        <v>0.5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1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 t="s">
        <v>195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 t="s">
        <v>195</v>
      </c>
      <c r="EC44">
        <v>0</v>
      </c>
      <c r="ED44">
        <v>0</v>
      </c>
      <c r="EE44">
        <v>1</v>
      </c>
      <c r="EF44">
        <v>0</v>
      </c>
      <c r="EG44">
        <v>0</v>
      </c>
      <c r="EH44">
        <v>0</v>
      </c>
      <c r="EI44">
        <v>0.5</v>
      </c>
      <c r="EJ44">
        <v>0</v>
      </c>
      <c r="EK44">
        <v>0</v>
      </c>
      <c r="EL44">
        <v>0</v>
      </c>
      <c r="EM44">
        <v>1</v>
      </c>
      <c r="EN44">
        <v>0</v>
      </c>
      <c r="EO44">
        <v>0.5</v>
      </c>
      <c r="EP44">
        <v>0.5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0</v>
      </c>
      <c r="EW44">
        <v>0.5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0.5</v>
      </c>
      <c r="FH44">
        <v>0</v>
      </c>
      <c r="FI44">
        <v>0</v>
      </c>
      <c r="FJ44">
        <v>0</v>
      </c>
      <c r="FK44">
        <v>0.5</v>
      </c>
      <c r="FL44">
        <v>0</v>
      </c>
      <c r="FM44">
        <v>1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1</v>
      </c>
      <c r="FU44">
        <v>1</v>
      </c>
      <c r="FV44">
        <v>0</v>
      </c>
      <c r="FW44">
        <v>1</v>
      </c>
      <c r="FX44">
        <v>1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1</v>
      </c>
      <c r="GH44">
        <v>0.5</v>
      </c>
      <c r="GI44">
        <v>0.5</v>
      </c>
      <c r="GJ44" s="16">
        <v>1</v>
      </c>
      <c r="GK44">
        <v>43.5</v>
      </c>
    </row>
    <row r="45" spans="1:193" x14ac:dyDescent="0.2">
      <c r="A45">
        <v>2</v>
      </c>
      <c r="B45" s="14">
        <v>429802077</v>
      </c>
      <c r="C45" t="s">
        <v>198</v>
      </c>
      <c r="D45" t="s">
        <v>189</v>
      </c>
      <c r="G45">
        <v>5536</v>
      </c>
      <c r="H45">
        <v>1058</v>
      </c>
      <c r="I45" t="s">
        <v>189</v>
      </c>
      <c r="J45" t="s">
        <v>190</v>
      </c>
      <c r="K45" t="s">
        <v>191</v>
      </c>
      <c r="L45">
        <v>16611</v>
      </c>
      <c r="M45">
        <v>3174</v>
      </c>
      <c r="N45">
        <v>-1</v>
      </c>
      <c r="O45" t="s">
        <v>922</v>
      </c>
      <c r="P45" t="s">
        <v>922</v>
      </c>
      <c r="Q45" t="s">
        <v>192</v>
      </c>
      <c r="R45" t="s">
        <v>923</v>
      </c>
      <c r="S45" t="s">
        <v>924</v>
      </c>
      <c r="T45" t="s">
        <v>1002</v>
      </c>
      <c r="U45" t="s">
        <v>1003</v>
      </c>
      <c r="V45">
        <v>5</v>
      </c>
      <c r="W45" t="s">
        <v>193</v>
      </c>
      <c r="X45">
        <v>18929</v>
      </c>
      <c r="Y45">
        <v>3480</v>
      </c>
      <c r="Z45">
        <v>0</v>
      </c>
      <c r="AA45">
        <v>1</v>
      </c>
      <c r="AB45" s="37" t="s">
        <v>196</v>
      </c>
      <c r="AC45">
        <v>1</v>
      </c>
      <c r="AD45" t="s">
        <v>194</v>
      </c>
      <c r="AE45">
        <v>0</v>
      </c>
      <c r="AF45">
        <v>0</v>
      </c>
      <c r="AG45" t="s">
        <v>195</v>
      </c>
      <c r="AH45">
        <v>0</v>
      </c>
      <c r="AI45" t="s">
        <v>195</v>
      </c>
      <c r="AJ45">
        <v>0</v>
      </c>
      <c r="AK45" t="s">
        <v>195</v>
      </c>
      <c r="AL45">
        <v>0</v>
      </c>
      <c r="AM45">
        <v>0</v>
      </c>
      <c r="AN45" t="s">
        <v>195</v>
      </c>
      <c r="AO45">
        <v>0</v>
      </c>
      <c r="AP45">
        <v>0</v>
      </c>
      <c r="AQ45">
        <v>0</v>
      </c>
      <c r="AR45">
        <v>0</v>
      </c>
      <c r="AS45">
        <v>0</v>
      </c>
      <c r="AT45" t="s">
        <v>195</v>
      </c>
      <c r="AU45">
        <v>0</v>
      </c>
      <c r="AV45">
        <v>0</v>
      </c>
      <c r="AW45">
        <v>0</v>
      </c>
      <c r="AX45">
        <v>1</v>
      </c>
      <c r="AY45" t="s">
        <v>195</v>
      </c>
      <c r="AZ45">
        <v>0</v>
      </c>
      <c r="BA45">
        <v>0</v>
      </c>
      <c r="BB45">
        <v>0</v>
      </c>
      <c r="BC45">
        <v>1</v>
      </c>
      <c r="BD45">
        <v>0</v>
      </c>
      <c r="BE45">
        <v>0</v>
      </c>
      <c r="BF45" t="s">
        <v>195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0.5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0.5</v>
      </c>
      <c r="CA45">
        <v>1</v>
      </c>
      <c r="CB45">
        <v>0.5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1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1</v>
      </c>
      <c r="EF45">
        <v>0</v>
      </c>
      <c r="EG45">
        <v>0</v>
      </c>
      <c r="EH45">
        <v>0</v>
      </c>
      <c r="EI45">
        <v>0.5</v>
      </c>
      <c r="EJ45">
        <v>0</v>
      </c>
      <c r="EK45">
        <v>0</v>
      </c>
      <c r="EL45">
        <v>0</v>
      </c>
      <c r="EM45">
        <v>1</v>
      </c>
      <c r="EN45">
        <v>0</v>
      </c>
      <c r="EO45">
        <v>0.5</v>
      </c>
      <c r="EP45">
        <v>0.5</v>
      </c>
      <c r="EQ45">
        <v>1</v>
      </c>
      <c r="ER45">
        <v>1</v>
      </c>
      <c r="ES45">
        <v>1</v>
      </c>
      <c r="ET45">
        <v>1</v>
      </c>
      <c r="EU45">
        <v>1</v>
      </c>
      <c r="EV45">
        <v>0</v>
      </c>
      <c r="EW45">
        <v>0.5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0.5</v>
      </c>
      <c r="FF45">
        <v>0</v>
      </c>
      <c r="FG45">
        <v>0.5</v>
      </c>
      <c r="FH45">
        <v>0</v>
      </c>
      <c r="FI45">
        <v>0</v>
      </c>
      <c r="FJ45">
        <v>0</v>
      </c>
      <c r="FK45">
        <v>0.5</v>
      </c>
      <c r="FL45">
        <v>0</v>
      </c>
      <c r="FM45">
        <v>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1</v>
      </c>
      <c r="FU45">
        <v>1</v>
      </c>
      <c r="FV45">
        <v>0</v>
      </c>
      <c r="FW45">
        <v>1</v>
      </c>
      <c r="FX45">
        <v>1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1</v>
      </c>
      <c r="GH45">
        <v>0.5</v>
      </c>
      <c r="GI45">
        <v>0.5</v>
      </c>
      <c r="GJ45" s="16">
        <v>1</v>
      </c>
      <c r="GK45">
        <v>44</v>
      </c>
    </row>
    <row r="46" spans="1:193" x14ac:dyDescent="0.2">
      <c r="A46">
        <v>2</v>
      </c>
      <c r="B46" s="14">
        <v>429802098</v>
      </c>
      <c r="C46" t="s">
        <v>189</v>
      </c>
      <c r="D46" t="s">
        <v>188</v>
      </c>
      <c r="G46">
        <v>5536</v>
      </c>
      <c r="H46">
        <v>1065</v>
      </c>
      <c r="I46" t="s">
        <v>188</v>
      </c>
      <c r="J46" t="s">
        <v>199</v>
      </c>
      <c r="K46" t="s">
        <v>200</v>
      </c>
      <c r="L46">
        <v>16611</v>
      </c>
      <c r="M46">
        <v>3195</v>
      </c>
      <c r="N46">
        <v>-1</v>
      </c>
      <c r="O46" t="s">
        <v>922</v>
      </c>
      <c r="P46" t="s">
        <v>922</v>
      </c>
      <c r="Q46" t="s">
        <v>192</v>
      </c>
      <c r="R46" t="s">
        <v>923</v>
      </c>
      <c r="S46" t="s">
        <v>924</v>
      </c>
      <c r="T46" t="s">
        <v>1004</v>
      </c>
      <c r="U46" t="s">
        <v>1005</v>
      </c>
      <c r="V46">
        <v>5</v>
      </c>
      <c r="W46" t="s">
        <v>193</v>
      </c>
      <c r="X46">
        <v>18929</v>
      </c>
      <c r="Y46">
        <v>3501</v>
      </c>
      <c r="Z46">
        <v>0</v>
      </c>
      <c r="AA46">
        <v>1</v>
      </c>
      <c r="AB46" s="37" t="s">
        <v>196</v>
      </c>
      <c r="AC46">
        <v>1</v>
      </c>
      <c r="AD46" t="s">
        <v>194</v>
      </c>
      <c r="AE46">
        <v>0</v>
      </c>
      <c r="AF46">
        <v>0</v>
      </c>
      <c r="AG46" t="s">
        <v>195</v>
      </c>
      <c r="AH46">
        <v>0</v>
      </c>
      <c r="AI46" t="s">
        <v>195</v>
      </c>
      <c r="AJ46">
        <v>0</v>
      </c>
      <c r="AK46" t="s">
        <v>195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 t="s">
        <v>195</v>
      </c>
      <c r="AU46" t="s">
        <v>195</v>
      </c>
      <c r="AV46">
        <v>0</v>
      </c>
      <c r="AW46">
        <v>0</v>
      </c>
      <c r="AX46">
        <v>1</v>
      </c>
      <c r="AY46" t="s">
        <v>195</v>
      </c>
      <c r="AZ46">
        <v>0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 t="s">
        <v>195</v>
      </c>
      <c r="BI46" t="s">
        <v>195</v>
      </c>
      <c r="BJ46">
        <v>0</v>
      </c>
      <c r="BK46">
        <v>0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0.5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0.5</v>
      </c>
      <c r="CA46">
        <v>1</v>
      </c>
      <c r="CB46">
        <v>0.5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1</v>
      </c>
      <c r="EF46">
        <v>0</v>
      </c>
      <c r="EG46">
        <v>0</v>
      </c>
      <c r="EH46">
        <v>0</v>
      </c>
      <c r="EI46">
        <v>0.5</v>
      </c>
      <c r="EJ46">
        <v>0</v>
      </c>
      <c r="EK46">
        <v>0</v>
      </c>
      <c r="EL46">
        <v>0</v>
      </c>
      <c r="EM46">
        <v>1</v>
      </c>
      <c r="EN46">
        <v>0</v>
      </c>
      <c r="EO46">
        <v>0.5</v>
      </c>
      <c r="EP46">
        <v>0.5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0</v>
      </c>
      <c r="EW46">
        <v>0.5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0.5</v>
      </c>
      <c r="FH46">
        <v>0</v>
      </c>
      <c r="FI46">
        <v>0</v>
      </c>
      <c r="FJ46">
        <v>0</v>
      </c>
      <c r="FK46">
        <v>0.5</v>
      </c>
      <c r="FL46">
        <v>0</v>
      </c>
      <c r="FM46">
        <v>1</v>
      </c>
      <c r="FN46">
        <v>0</v>
      </c>
      <c r="FO46">
        <v>0</v>
      </c>
      <c r="FP46">
        <v>0</v>
      </c>
      <c r="FQ46">
        <v>0</v>
      </c>
      <c r="FR46">
        <v>0.5</v>
      </c>
      <c r="FS46">
        <v>0</v>
      </c>
      <c r="FT46">
        <v>1</v>
      </c>
      <c r="FU46">
        <v>1</v>
      </c>
      <c r="FV46">
        <v>0</v>
      </c>
      <c r="FW46">
        <v>1</v>
      </c>
      <c r="FX46">
        <v>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1</v>
      </c>
      <c r="GH46">
        <v>0.5</v>
      </c>
      <c r="GI46">
        <v>0.5</v>
      </c>
      <c r="GJ46" s="16">
        <v>1</v>
      </c>
      <c r="GK46">
        <v>44</v>
      </c>
    </row>
    <row r="47" spans="1:193" x14ac:dyDescent="0.2">
      <c r="A47">
        <v>2</v>
      </c>
      <c r="B47" s="14">
        <v>429802116</v>
      </c>
      <c r="C47" t="s">
        <v>197</v>
      </c>
      <c r="D47" t="s">
        <v>188</v>
      </c>
      <c r="G47">
        <v>5536</v>
      </c>
      <c r="H47">
        <v>1071</v>
      </c>
      <c r="I47" t="s">
        <v>188</v>
      </c>
      <c r="J47" t="s">
        <v>199</v>
      </c>
      <c r="K47" t="s">
        <v>200</v>
      </c>
      <c r="L47">
        <v>16611</v>
      </c>
      <c r="M47">
        <v>3213</v>
      </c>
      <c r="N47">
        <v>-1</v>
      </c>
      <c r="O47" t="s">
        <v>922</v>
      </c>
      <c r="P47" t="s">
        <v>922</v>
      </c>
      <c r="Q47" t="s">
        <v>192</v>
      </c>
      <c r="R47" t="s">
        <v>923</v>
      </c>
      <c r="S47" t="s">
        <v>924</v>
      </c>
      <c r="T47" t="s">
        <v>1006</v>
      </c>
      <c r="U47" t="s">
        <v>1007</v>
      </c>
      <c r="V47">
        <v>5</v>
      </c>
      <c r="W47" t="s">
        <v>193</v>
      </c>
      <c r="X47">
        <v>18929</v>
      </c>
      <c r="Y47">
        <v>3519</v>
      </c>
      <c r="Z47">
        <v>0</v>
      </c>
      <c r="AA47">
        <v>1</v>
      </c>
      <c r="AB47" s="37" t="s">
        <v>196</v>
      </c>
      <c r="AC47">
        <v>1</v>
      </c>
      <c r="AD47" t="s">
        <v>194</v>
      </c>
      <c r="AE47">
        <v>0</v>
      </c>
      <c r="AF47">
        <v>0</v>
      </c>
      <c r="AG47" t="s">
        <v>195</v>
      </c>
      <c r="AH47">
        <v>0</v>
      </c>
      <c r="AI47" t="s">
        <v>195</v>
      </c>
      <c r="AJ47" t="s">
        <v>210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 t="s">
        <v>195</v>
      </c>
      <c r="AR47">
        <v>0</v>
      </c>
      <c r="AS47">
        <v>0</v>
      </c>
      <c r="AT47" t="s">
        <v>195</v>
      </c>
      <c r="AU47" t="s">
        <v>195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 t="s">
        <v>195</v>
      </c>
      <c r="BI47">
        <v>0</v>
      </c>
      <c r="BJ47">
        <v>0</v>
      </c>
      <c r="BK47">
        <v>0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0.5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0.5</v>
      </c>
      <c r="CA47">
        <v>1</v>
      </c>
      <c r="CB47">
        <v>0.5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1</v>
      </c>
      <c r="EF47">
        <v>0</v>
      </c>
      <c r="EG47">
        <v>0</v>
      </c>
      <c r="EH47">
        <v>0</v>
      </c>
      <c r="EI47">
        <v>0.5</v>
      </c>
      <c r="EJ47">
        <v>0</v>
      </c>
      <c r="EK47">
        <v>0</v>
      </c>
      <c r="EL47">
        <v>0</v>
      </c>
      <c r="EM47">
        <v>1</v>
      </c>
      <c r="EN47">
        <v>0</v>
      </c>
      <c r="EO47">
        <v>0.5</v>
      </c>
      <c r="EP47">
        <v>0.5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0</v>
      </c>
      <c r="EW47">
        <v>0.5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0.5</v>
      </c>
      <c r="FH47">
        <v>0</v>
      </c>
      <c r="FI47">
        <v>0</v>
      </c>
      <c r="FJ47">
        <v>0</v>
      </c>
      <c r="FK47">
        <v>0.5</v>
      </c>
      <c r="FL47">
        <v>0</v>
      </c>
      <c r="FM47" t="s">
        <v>195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1</v>
      </c>
      <c r="FU47">
        <v>1</v>
      </c>
      <c r="FV47" t="s">
        <v>195</v>
      </c>
      <c r="FW47">
        <v>1</v>
      </c>
      <c r="FX47">
        <v>1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1</v>
      </c>
      <c r="GH47">
        <v>0.5</v>
      </c>
      <c r="GI47">
        <v>0.5</v>
      </c>
      <c r="GJ47" s="16">
        <v>1</v>
      </c>
      <c r="GK47">
        <v>42.5</v>
      </c>
    </row>
    <row r="48" spans="1:193" x14ac:dyDescent="0.2">
      <c r="A48">
        <v>2</v>
      </c>
      <c r="B48" s="14">
        <v>429802131</v>
      </c>
      <c r="C48" t="s">
        <v>197</v>
      </c>
      <c r="D48" t="s">
        <v>189</v>
      </c>
      <c r="G48">
        <v>5536</v>
      </c>
      <c r="H48">
        <v>1076</v>
      </c>
      <c r="I48" t="s">
        <v>189</v>
      </c>
      <c r="J48" t="s">
        <v>190</v>
      </c>
      <c r="K48" t="s">
        <v>191</v>
      </c>
      <c r="L48">
        <v>16611</v>
      </c>
      <c r="M48">
        <v>3228</v>
      </c>
      <c r="N48">
        <v>-1</v>
      </c>
      <c r="O48" t="s">
        <v>922</v>
      </c>
      <c r="P48" t="s">
        <v>922</v>
      </c>
      <c r="Q48" t="s">
        <v>192</v>
      </c>
      <c r="R48" t="s">
        <v>923</v>
      </c>
      <c r="S48" t="s">
        <v>924</v>
      </c>
      <c r="T48" t="s">
        <v>1008</v>
      </c>
      <c r="U48" t="s">
        <v>1009</v>
      </c>
      <c r="V48">
        <v>5</v>
      </c>
      <c r="W48" t="s">
        <v>193</v>
      </c>
      <c r="X48">
        <v>18929</v>
      </c>
      <c r="Y48">
        <v>3534</v>
      </c>
      <c r="Z48">
        <v>0</v>
      </c>
      <c r="AA48">
        <v>1</v>
      </c>
      <c r="AB48" s="37" t="s">
        <v>196</v>
      </c>
      <c r="AC48">
        <v>1</v>
      </c>
      <c r="AD48" t="s">
        <v>194</v>
      </c>
      <c r="AE48">
        <v>0</v>
      </c>
      <c r="AF48">
        <v>0</v>
      </c>
      <c r="AG48" t="s">
        <v>195</v>
      </c>
      <c r="AH48">
        <v>0</v>
      </c>
      <c r="AI48" t="s">
        <v>195</v>
      </c>
      <c r="AJ48">
        <v>0</v>
      </c>
      <c r="AK48">
        <v>0</v>
      </c>
      <c r="AL48">
        <v>0</v>
      </c>
      <c r="AM48">
        <v>0</v>
      </c>
      <c r="AN48" t="s">
        <v>195</v>
      </c>
      <c r="AO48">
        <v>0</v>
      </c>
      <c r="AP48">
        <v>0</v>
      </c>
      <c r="AQ48" t="s">
        <v>195</v>
      </c>
      <c r="AR48">
        <v>0</v>
      </c>
      <c r="AS48">
        <v>0</v>
      </c>
      <c r="AT48" t="s">
        <v>195</v>
      </c>
      <c r="AU48">
        <v>0</v>
      </c>
      <c r="AV48">
        <v>0</v>
      </c>
      <c r="AW48" t="s">
        <v>195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 t="s">
        <v>195</v>
      </c>
      <c r="BI48">
        <v>0</v>
      </c>
      <c r="BJ48">
        <v>0</v>
      </c>
      <c r="BK48">
        <v>0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0.5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0.5</v>
      </c>
      <c r="CA48">
        <v>1</v>
      </c>
      <c r="CB48">
        <v>0.5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1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1</v>
      </c>
      <c r="EF48">
        <v>0</v>
      </c>
      <c r="EG48">
        <v>0</v>
      </c>
      <c r="EH48">
        <v>0</v>
      </c>
      <c r="EI48">
        <v>0.5</v>
      </c>
      <c r="EJ48" t="s">
        <v>195</v>
      </c>
      <c r="EK48">
        <v>0</v>
      </c>
      <c r="EL48">
        <v>0</v>
      </c>
      <c r="EM48">
        <v>1</v>
      </c>
      <c r="EN48">
        <v>0</v>
      </c>
      <c r="EO48">
        <v>0.5</v>
      </c>
      <c r="EP48">
        <v>0.5</v>
      </c>
      <c r="EQ48">
        <v>1</v>
      </c>
      <c r="ER48">
        <v>1</v>
      </c>
      <c r="ES48">
        <v>1</v>
      </c>
      <c r="ET48">
        <v>1</v>
      </c>
      <c r="EU48">
        <v>1</v>
      </c>
      <c r="EV48">
        <v>0</v>
      </c>
      <c r="EW48">
        <v>0.5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0.5</v>
      </c>
      <c r="FH48">
        <v>0</v>
      </c>
      <c r="FI48">
        <v>0</v>
      </c>
      <c r="FJ48">
        <v>0</v>
      </c>
      <c r="FK48">
        <v>0.5</v>
      </c>
      <c r="FL48">
        <v>0</v>
      </c>
      <c r="FM48" t="s">
        <v>195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1</v>
      </c>
      <c r="FU48">
        <v>1</v>
      </c>
      <c r="FV48" t="s">
        <v>195</v>
      </c>
      <c r="FW48">
        <v>1</v>
      </c>
      <c r="FX48">
        <v>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1</v>
      </c>
      <c r="GH48">
        <v>0.5</v>
      </c>
      <c r="GI48">
        <v>0.5</v>
      </c>
      <c r="GJ48" s="16">
        <v>1</v>
      </c>
      <c r="GK48">
        <v>42.5</v>
      </c>
    </row>
    <row r="49" spans="1:193" x14ac:dyDescent="0.2">
      <c r="A49">
        <v>2</v>
      </c>
      <c r="B49" s="14">
        <v>429802137</v>
      </c>
      <c r="C49" t="s">
        <v>197</v>
      </c>
      <c r="D49" t="s">
        <v>189</v>
      </c>
      <c r="G49">
        <v>5536</v>
      </c>
      <c r="H49">
        <v>1078</v>
      </c>
      <c r="I49" t="s">
        <v>189</v>
      </c>
      <c r="J49" t="s">
        <v>199</v>
      </c>
      <c r="K49" t="s">
        <v>200</v>
      </c>
      <c r="L49">
        <v>16611</v>
      </c>
      <c r="M49">
        <v>3234</v>
      </c>
      <c r="N49">
        <v>-1</v>
      </c>
      <c r="O49" t="s">
        <v>922</v>
      </c>
      <c r="P49" t="s">
        <v>922</v>
      </c>
      <c r="Q49" t="s">
        <v>192</v>
      </c>
      <c r="R49" t="s">
        <v>923</v>
      </c>
      <c r="S49" t="s">
        <v>924</v>
      </c>
      <c r="T49" t="s">
        <v>1010</v>
      </c>
      <c r="U49" t="s">
        <v>1011</v>
      </c>
      <c r="V49">
        <v>5</v>
      </c>
      <c r="W49" t="s">
        <v>193</v>
      </c>
      <c r="X49">
        <v>18929</v>
      </c>
      <c r="Y49">
        <v>3540</v>
      </c>
      <c r="Z49">
        <v>0</v>
      </c>
      <c r="AA49">
        <v>1</v>
      </c>
      <c r="AB49" s="37" t="s">
        <v>196</v>
      </c>
      <c r="AC49">
        <v>1</v>
      </c>
      <c r="AD49" t="s">
        <v>194</v>
      </c>
      <c r="AE49">
        <v>0</v>
      </c>
      <c r="AF49" s="15" t="s">
        <v>195</v>
      </c>
      <c r="AG49" t="s">
        <v>195</v>
      </c>
      <c r="AH49">
        <v>0</v>
      </c>
      <c r="AI49" t="s">
        <v>195</v>
      </c>
      <c r="AJ49">
        <v>0</v>
      </c>
      <c r="AK49">
        <v>0</v>
      </c>
      <c r="AL49">
        <v>0</v>
      </c>
      <c r="AM49">
        <v>0</v>
      </c>
      <c r="AN49" t="s">
        <v>195</v>
      </c>
      <c r="AO49">
        <v>0</v>
      </c>
      <c r="AP49">
        <v>0</v>
      </c>
      <c r="AQ49" t="s">
        <v>195</v>
      </c>
      <c r="AR49">
        <v>0</v>
      </c>
      <c r="AS49">
        <v>0</v>
      </c>
      <c r="AT49" t="s">
        <v>195</v>
      </c>
      <c r="AU49">
        <v>0</v>
      </c>
      <c r="AV49">
        <v>0</v>
      </c>
      <c r="AW49">
        <v>0</v>
      </c>
      <c r="AX49">
        <v>1</v>
      </c>
      <c r="AY49">
        <v>0</v>
      </c>
      <c r="AZ49">
        <v>0</v>
      </c>
      <c r="BA49">
        <v>0</v>
      </c>
      <c r="BB49">
        <v>0</v>
      </c>
      <c r="BC49">
        <v>1</v>
      </c>
      <c r="BD49">
        <v>0</v>
      </c>
      <c r="BE49">
        <v>0</v>
      </c>
      <c r="BF49" t="s">
        <v>195</v>
      </c>
      <c r="BG49">
        <v>0</v>
      </c>
      <c r="BH49" t="s">
        <v>195</v>
      </c>
      <c r="BI49" t="s">
        <v>195</v>
      </c>
      <c r="BJ49">
        <v>0</v>
      </c>
      <c r="BK49">
        <v>0</v>
      </c>
      <c r="BL49">
        <v>1</v>
      </c>
      <c r="BM49">
        <v>1</v>
      </c>
      <c r="BN49">
        <v>1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0.5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0.5</v>
      </c>
      <c r="CA49">
        <v>1</v>
      </c>
      <c r="CB49">
        <v>0.5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1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1</v>
      </c>
      <c r="EF49">
        <v>0</v>
      </c>
      <c r="EG49">
        <v>0</v>
      </c>
      <c r="EH49">
        <v>0</v>
      </c>
      <c r="EI49">
        <v>0.5</v>
      </c>
      <c r="EJ49">
        <v>0</v>
      </c>
      <c r="EK49">
        <v>0</v>
      </c>
      <c r="EL49">
        <v>0</v>
      </c>
      <c r="EM49">
        <v>1</v>
      </c>
      <c r="EN49">
        <v>0</v>
      </c>
      <c r="EO49">
        <v>0.5</v>
      </c>
      <c r="EP49">
        <v>0.5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0</v>
      </c>
      <c r="EW49">
        <v>0.5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0.5</v>
      </c>
      <c r="FH49">
        <v>0</v>
      </c>
      <c r="FI49">
        <v>0</v>
      </c>
      <c r="FJ49">
        <v>0</v>
      </c>
      <c r="FK49">
        <v>0.5</v>
      </c>
      <c r="FL49">
        <v>0</v>
      </c>
      <c r="FM49" t="s">
        <v>195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1</v>
      </c>
      <c r="FU49">
        <v>1</v>
      </c>
      <c r="FV49" t="s">
        <v>195</v>
      </c>
      <c r="FW49">
        <v>1</v>
      </c>
      <c r="FX49">
        <v>1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1</v>
      </c>
      <c r="GH49">
        <v>0.5</v>
      </c>
      <c r="GI49">
        <v>0.5</v>
      </c>
      <c r="GJ49" s="16">
        <v>1</v>
      </c>
      <c r="GK49">
        <v>42.5</v>
      </c>
    </row>
    <row r="50" spans="1:193" x14ac:dyDescent="0.2">
      <c r="A50">
        <v>2</v>
      </c>
      <c r="B50" s="14">
        <v>429802191</v>
      </c>
      <c r="C50" t="s">
        <v>188</v>
      </c>
      <c r="D50" t="s">
        <v>198</v>
      </c>
      <c r="G50">
        <v>5536</v>
      </c>
      <c r="H50">
        <v>1096</v>
      </c>
      <c r="I50" t="s">
        <v>198</v>
      </c>
      <c r="J50" t="s">
        <v>190</v>
      </c>
      <c r="K50" t="s">
        <v>191</v>
      </c>
      <c r="L50">
        <v>16611</v>
      </c>
      <c r="M50">
        <v>3288</v>
      </c>
      <c r="N50">
        <v>-1</v>
      </c>
      <c r="O50" t="s">
        <v>922</v>
      </c>
      <c r="P50" t="s">
        <v>922</v>
      </c>
      <c r="Q50" t="s">
        <v>192</v>
      </c>
      <c r="R50" t="s">
        <v>923</v>
      </c>
      <c r="S50" t="s">
        <v>924</v>
      </c>
      <c r="T50" t="s">
        <v>1012</v>
      </c>
      <c r="U50" t="s">
        <v>1013</v>
      </c>
      <c r="V50">
        <v>5</v>
      </c>
      <c r="W50" t="s">
        <v>193</v>
      </c>
      <c r="X50">
        <v>18929</v>
      </c>
      <c r="Y50">
        <v>3594</v>
      </c>
      <c r="Z50">
        <v>0</v>
      </c>
      <c r="AA50">
        <v>1</v>
      </c>
      <c r="AB50" s="37" t="s">
        <v>196</v>
      </c>
      <c r="AC50">
        <v>1</v>
      </c>
      <c r="AD50" t="s">
        <v>194</v>
      </c>
      <c r="AE50">
        <v>0</v>
      </c>
      <c r="AF50">
        <v>0</v>
      </c>
      <c r="AG50" t="s">
        <v>195</v>
      </c>
      <c r="AH50">
        <v>0</v>
      </c>
      <c r="AI50">
        <v>0</v>
      </c>
      <c r="AJ50">
        <v>0</v>
      </c>
      <c r="AK50">
        <v>0</v>
      </c>
      <c r="AL50">
        <v>0</v>
      </c>
      <c r="AM50" t="s">
        <v>195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195</v>
      </c>
      <c r="AU50">
        <v>0</v>
      </c>
      <c r="AV50">
        <v>0</v>
      </c>
      <c r="AW50">
        <v>0</v>
      </c>
      <c r="AX50" t="s">
        <v>195</v>
      </c>
      <c r="AY50">
        <v>0</v>
      </c>
      <c r="AZ50">
        <v>0</v>
      </c>
      <c r="BA50">
        <v>0</v>
      </c>
      <c r="BB50">
        <v>0</v>
      </c>
      <c r="BC50">
        <v>1</v>
      </c>
      <c r="BD50">
        <v>0</v>
      </c>
      <c r="BE50">
        <v>0</v>
      </c>
      <c r="BF50" t="s">
        <v>195</v>
      </c>
      <c r="BG50">
        <v>0</v>
      </c>
      <c r="BH50" t="s">
        <v>195</v>
      </c>
      <c r="BI50" t="s">
        <v>195</v>
      </c>
      <c r="BJ50">
        <v>0</v>
      </c>
      <c r="BK50">
        <v>0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0.5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0.5</v>
      </c>
      <c r="CA50">
        <v>1</v>
      </c>
      <c r="CB50">
        <v>0.5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0.5</v>
      </c>
      <c r="DJ50">
        <v>0</v>
      </c>
      <c r="DK50">
        <v>0</v>
      </c>
      <c r="DL50">
        <v>1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 t="s">
        <v>195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1</v>
      </c>
      <c r="EF50">
        <v>0</v>
      </c>
      <c r="EG50">
        <v>0</v>
      </c>
      <c r="EH50">
        <v>0</v>
      </c>
      <c r="EI50">
        <v>0.5</v>
      </c>
      <c r="EJ50">
        <v>0</v>
      </c>
      <c r="EK50">
        <v>0</v>
      </c>
      <c r="EL50">
        <v>0</v>
      </c>
      <c r="EM50">
        <v>1</v>
      </c>
      <c r="EN50">
        <v>0</v>
      </c>
      <c r="EO50">
        <v>0.5</v>
      </c>
      <c r="EP50">
        <v>0.5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0</v>
      </c>
      <c r="EW50">
        <v>0.5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0.5</v>
      </c>
      <c r="FL50">
        <v>0</v>
      </c>
      <c r="FM50">
        <v>1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 t="s">
        <v>195</v>
      </c>
      <c r="FU50">
        <v>1</v>
      </c>
      <c r="FV50">
        <v>0</v>
      </c>
      <c r="FW50">
        <v>1</v>
      </c>
      <c r="FX50">
        <v>1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1</v>
      </c>
      <c r="GH50">
        <v>0.5</v>
      </c>
      <c r="GI50">
        <v>0.5</v>
      </c>
      <c r="GJ50" s="16">
        <v>1</v>
      </c>
      <c r="GK50">
        <v>41.5</v>
      </c>
    </row>
    <row r="51" spans="1:193" x14ac:dyDescent="0.2">
      <c r="A51">
        <v>2</v>
      </c>
      <c r="B51" s="14">
        <v>429802348</v>
      </c>
      <c r="C51" t="s">
        <v>197</v>
      </c>
      <c r="D51" t="s">
        <v>188</v>
      </c>
      <c r="G51">
        <v>5536</v>
      </c>
      <c r="H51">
        <v>1149</v>
      </c>
      <c r="I51" t="s">
        <v>188</v>
      </c>
      <c r="J51" t="s">
        <v>190</v>
      </c>
      <c r="K51" t="s">
        <v>191</v>
      </c>
      <c r="L51">
        <v>16611</v>
      </c>
      <c r="M51">
        <v>3445</v>
      </c>
      <c r="N51">
        <v>-1</v>
      </c>
      <c r="O51" t="s">
        <v>922</v>
      </c>
      <c r="P51" t="s">
        <v>922</v>
      </c>
      <c r="Q51" t="s">
        <v>192</v>
      </c>
      <c r="R51" t="s">
        <v>923</v>
      </c>
      <c r="S51" t="s">
        <v>924</v>
      </c>
      <c r="T51" t="s">
        <v>1014</v>
      </c>
      <c r="U51" t="s">
        <v>1015</v>
      </c>
      <c r="V51">
        <v>5</v>
      </c>
      <c r="W51" t="s">
        <v>193</v>
      </c>
      <c r="X51">
        <v>18929</v>
      </c>
      <c r="Y51">
        <v>3751</v>
      </c>
      <c r="Z51">
        <v>0</v>
      </c>
      <c r="AA51">
        <v>1</v>
      </c>
      <c r="AB51" s="37" t="s">
        <v>196</v>
      </c>
      <c r="AC51">
        <v>1</v>
      </c>
      <c r="AD51" t="s">
        <v>194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 t="s">
        <v>195</v>
      </c>
      <c r="AN51">
        <v>0</v>
      </c>
      <c r="AO51">
        <v>0</v>
      </c>
      <c r="AP51">
        <v>0</v>
      </c>
      <c r="AQ51" t="s">
        <v>195</v>
      </c>
      <c r="AR51">
        <v>0</v>
      </c>
      <c r="AS51">
        <v>0</v>
      </c>
      <c r="AT51">
        <v>0</v>
      </c>
      <c r="AU51" t="s">
        <v>195</v>
      </c>
      <c r="AV51">
        <v>0</v>
      </c>
      <c r="AW51">
        <v>0</v>
      </c>
      <c r="AX51">
        <v>1</v>
      </c>
      <c r="AY51">
        <v>0</v>
      </c>
      <c r="AZ51">
        <v>0</v>
      </c>
      <c r="BA51">
        <v>0</v>
      </c>
      <c r="BB51">
        <v>0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0.5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0.5</v>
      </c>
      <c r="CA51">
        <v>1</v>
      </c>
      <c r="CB51">
        <v>0.5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1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1</v>
      </c>
      <c r="EF51">
        <v>0</v>
      </c>
      <c r="EG51">
        <v>0</v>
      </c>
      <c r="EH51">
        <v>0</v>
      </c>
      <c r="EI51">
        <v>0.5</v>
      </c>
      <c r="EJ51">
        <v>0</v>
      </c>
      <c r="EK51">
        <v>0</v>
      </c>
      <c r="EL51">
        <v>0</v>
      </c>
      <c r="EM51">
        <v>1</v>
      </c>
      <c r="EN51">
        <v>0</v>
      </c>
      <c r="EO51">
        <v>0.5</v>
      </c>
      <c r="EP51">
        <v>0.5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0</v>
      </c>
      <c r="EW51">
        <v>0.5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0.5</v>
      </c>
      <c r="FH51">
        <v>0</v>
      </c>
      <c r="FI51">
        <v>0</v>
      </c>
      <c r="FJ51">
        <v>0</v>
      </c>
      <c r="FK51">
        <v>0.5</v>
      </c>
      <c r="FL51">
        <v>0</v>
      </c>
      <c r="FM51">
        <v>1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1</v>
      </c>
      <c r="FU51">
        <v>1</v>
      </c>
      <c r="FV51">
        <v>0</v>
      </c>
      <c r="FW51">
        <v>1</v>
      </c>
      <c r="FX51">
        <v>1</v>
      </c>
      <c r="FY51">
        <v>0</v>
      </c>
      <c r="FZ51">
        <v>0</v>
      </c>
      <c r="GA51">
        <v>0</v>
      </c>
      <c r="GB51">
        <v>0</v>
      </c>
      <c r="GC51" t="s">
        <v>195</v>
      </c>
      <c r="GD51">
        <v>0</v>
      </c>
      <c r="GE51">
        <v>0</v>
      </c>
      <c r="GF51">
        <v>0</v>
      </c>
      <c r="GG51">
        <v>1</v>
      </c>
      <c r="GH51">
        <v>0.5</v>
      </c>
      <c r="GI51">
        <v>0.5</v>
      </c>
      <c r="GJ51" s="16">
        <v>1</v>
      </c>
      <c r="GK51">
        <v>43.5</v>
      </c>
    </row>
    <row r="52" spans="1:193" x14ac:dyDescent="0.2">
      <c r="A52">
        <v>2</v>
      </c>
      <c r="B52" s="14">
        <v>429802392</v>
      </c>
      <c r="C52" t="s">
        <v>188</v>
      </c>
      <c r="D52" t="s">
        <v>189</v>
      </c>
      <c r="G52">
        <v>5536</v>
      </c>
      <c r="H52">
        <v>1163</v>
      </c>
      <c r="I52" t="s">
        <v>189</v>
      </c>
      <c r="J52" t="s">
        <v>199</v>
      </c>
      <c r="K52" t="s">
        <v>200</v>
      </c>
      <c r="L52">
        <v>16611</v>
      </c>
      <c r="M52">
        <v>3489</v>
      </c>
      <c r="N52">
        <v>-1</v>
      </c>
      <c r="O52" t="s">
        <v>922</v>
      </c>
      <c r="P52" t="s">
        <v>922</v>
      </c>
      <c r="Q52" t="s">
        <v>192</v>
      </c>
      <c r="R52" t="s">
        <v>923</v>
      </c>
      <c r="S52" t="s">
        <v>924</v>
      </c>
      <c r="T52" t="s">
        <v>1016</v>
      </c>
      <c r="U52" t="s">
        <v>1017</v>
      </c>
      <c r="V52">
        <v>5</v>
      </c>
      <c r="W52" t="s">
        <v>193</v>
      </c>
      <c r="X52">
        <v>18929</v>
      </c>
      <c r="Y52">
        <v>3795</v>
      </c>
      <c r="Z52">
        <v>0</v>
      </c>
      <c r="AA52">
        <v>1</v>
      </c>
      <c r="AB52" s="37" t="s">
        <v>196</v>
      </c>
      <c r="AC52">
        <v>1</v>
      </c>
      <c r="AD52" t="s">
        <v>194</v>
      </c>
      <c r="AE52">
        <v>0</v>
      </c>
      <c r="AF52">
        <v>0</v>
      </c>
      <c r="AG52">
        <v>0</v>
      </c>
      <c r="AH52" t="s">
        <v>195</v>
      </c>
      <c r="AI52" t="s">
        <v>195</v>
      </c>
      <c r="AJ52">
        <v>0</v>
      </c>
      <c r="AK52">
        <v>0</v>
      </c>
      <c r="AL52">
        <v>0</v>
      </c>
      <c r="AM52" t="s">
        <v>195</v>
      </c>
      <c r="AN52">
        <v>0</v>
      </c>
      <c r="AO52">
        <v>0</v>
      </c>
      <c r="AP52">
        <v>0</v>
      </c>
      <c r="AQ52" t="s">
        <v>195</v>
      </c>
      <c r="AR52">
        <v>0</v>
      </c>
      <c r="AS52">
        <v>0</v>
      </c>
      <c r="AT52">
        <v>0</v>
      </c>
      <c r="AU52" t="s">
        <v>195</v>
      </c>
      <c r="AV52">
        <v>0</v>
      </c>
      <c r="AW52" t="s">
        <v>195</v>
      </c>
      <c r="AX52">
        <v>1</v>
      </c>
      <c r="AY52">
        <v>0</v>
      </c>
      <c r="AZ52" t="s">
        <v>195</v>
      </c>
      <c r="BA52">
        <v>0</v>
      </c>
      <c r="BB52">
        <v>0</v>
      </c>
      <c r="BC52">
        <v>1</v>
      </c>
      <c r="BD52">
        <v>0</v>
      </c>
      <c r="BE52">
        <v>0</v>
      </c>
      <c r="BF52" t="s">
        <v>195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0.5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0.5</v>
      </c>
      <c r="CA52">
        <v>1</v>
      </c>
      <c r="CB52">
        <v>0.5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1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 t="s">
        <v>195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1</v>
      </c>
      <c r="EF52">
        <v>0</v>
      </c>
      <c r="EG52">
        <v>0</v>
      </c>
      <c r="EH52">
        <v>0</v>
      </c>
      <c r="EI52">
        <v>0.5</v>
      </c>
      <c r="EJ52">
        <v>0</v>
      </c>
      <c r="EK52">
        <v>0</v>
      </c>
      <c r="EL52">
        <v>0</v>
      </c>
      <c r="EM52">
        <v>1</v>
      </c>
      <c r="EN52">
        <v>0</v>
      </c>
      <c r="EO52">
        <v>0.5</v>
      </c>
      <c r="EP52">
        <v>0.5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0</v>
      </c>
      <c r="EW52">
        <v>0.5</v>
      </c>
      <c r="EX52">
        <v>0</v>
      </c>
      <c r="EY52">
        <v>0</v>
      </c>
      <c r="EZ52">
        <v>0</v>
      </c>
      <c r="FA52" t="s">
        <v>195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0.5</v>
      </c>
      <c r="FH52">
        <v>0</v>
      </c>
      <c r="FI52">
        <v>0</v>
      </c>
      <c r="FJ52">
        <v>0</v>
      </c>
      <c r="FK52">
        <v>0.5</v>
      </c>
      <c r="FL52">
        <v>0</v>
      </c>
      <c r="FM52">
        <v>1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1</v>
      </c>
      <c r="FU52">
        <v>1</v>
      </c>
      <c r="FV52">
        <v>0</v>
      </c>
      <c r="FW52">
        <v>1</v>
      </c>
      <c r="FX52">
        <v>1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1</v>
      </c>
      <c r="GH52">
        <v>0.5</v>
      </c>
      <c r="GI52">
        <v>0.5</v>
      </c>
      <c r="GJ52" s="16">
        <v>0.5</v>
      </c>
      <c r="GK52">
        <v>43</v>
      </c>
    </row>
    <row r="53" spans="1:193" x14ac:dyDescent="0.2">
      <c r="A53">
        <v>2</v>
      </c>
      <c r="B53" s="14">
        <v>429802912</v>
      </c>
      <c r="C53" t="s">
        <v>198</v>
      </c>
      <c r="D53" t="s">
        <v>197</v>
      </c>
      <c r="G53">
        <v>5536</v>
      </c>
      <c r="H53">
        <v>1337</v>
      </c>
      <c r="I53" t="s">
        <v>197</v>
      </c>
      <c r="J53" t="s">
        <v>199</v>
      </c>
      <c r="K53" t="s">
        <v>200</v>
      </c>
      <c r="L53">
        <v>16611</v>
      </c>
      <c r="M53">
        <v>4009</v>
      </c>
      <c r="N53">
        <v>-1</v>
      </c>
      <c r="O53" t="s">
        <v>922</v>
      </c>
      <c r="P53" t="s">
        <v>922</v>
      </c>
      <c r="Q53" t="s">
        <v>192</v>
      </c>
      <c r="R53" t="s">
        <v>923</v>
      </c>
      <c r="S53" t="s">
        <v>924</v>
      </c>
      <c r="T53" t="s">
        <v>1018</v>
      </c>
      <c r="U53" t="s">
        <v>1019</v>
      </c>
      <c r="V53">
        <v>5</v>
      </c>
      <c r="W53" t="s">
        <v>193</v>
      </c>
      <c r="X53">
        <v>18929</v>
      </c>
      <c r="Y53">
        <v>4315</v>
      </c>
      <c r="Z53">
        <v>0</v>
      </c>
      <c r="AA53">
        <v>1</v>
      </c>
      <c r="AB53" s="37" t="s">
        <v>196</v>
      </c>
      <c r="AC53">
        <v>1</v>
      </c>
      <c r="AD53" t="s">
        <v>194</v>
      </c>
      <c r="AE53">
        <v>0</v>
      </c>
      <c r="AF53">
        <v>0</v>
      </c>
      <c r="AG53" t="s">
        <v>195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 t="s">
        <v>195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</v>
      </c>
      <c r="AY53">
        <v>0</v>
      </c>
      <c r="AZ53">
        <v>0</v>
      </c>
      <c r="BA53">
        <v>0</v>
      </c>
      <c r="BB53" t="s">
        <v>195</v>
      </c>
      <c r="BC53">
        <v>1</v>
      </c>
      <c r="BD53">
        <v>0</v>
      </c>
      <c r="BE53">
        <v>0</v>
      </c>
      <c r="BF53" t="s">
        <v>195</v>
      </c>
      <c r="BG53">
        <v>0</v>
      </c>
      <c r="BH53" t="s">
        <v>195</v>
      </c>
      <c r="BI53">
        <v>0</v>
      </c>
      <c r="BJ53">
        <v>0</v>
      </c>
      <c r="BK53">
        <v>0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0.5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0.5</v>
      </c>
      <c r="CA53">
        <v>1</v>
      </c>
      <c r="CB53">
        <v>0.5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1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0.5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0.5</v>
      </c>
      <c r="EE53">
        <v>1</v>
      </c>
      <c r="EF53">
        <v>0</v>
      </c>
      <c r="EG53">
        <v>0</v>
      </c>
      <c r="EH53">
        <v>0</v>
      </c>
      <c r="EI53">
        <v>0.5</v>
      </c>
      <c r="EJ53">
        <v>0</v>
      </c>
      <c r="EK53">
        <v>0</v>
      </c>
      <c r="EL53">
        <v>0</v>
      </c>
      <c r="EM53">
        <v>1</v>
      </c>
      <c r="EN53">
        <v>0</v>
      </c>
      <c r="EO53">
        <v>0.5</v>
      </c>
      <c r="EP53">
        <v>0.5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0.5</v>
      </c>
      <c r="EW53">
        <v>0.5</v>
      </c>
      <c r="EX53">
        <v>0</v>
      </c>
      <c r="EY53">
        <v>0</v>
      </c>
      <c r="EZ53">
        <v>0</v>
      </c>
      <c r="FA53">
        <v>0.5</v>
      </c>
      <c r="FB53">
        <v>0</v>
      </c>
      <c r="FC53">
        <v>0</v>
      </c>
      <c r="FD53">
        <v>0.5</v>
      </c>
      <c r="FE53">
        <v>0</v>
      </c>
      <c r="FF53">
        <v>0</v>
      </c>
      <c r="FG53">
        <v>0.5</v>
      </c>
      <c r="FH53">
        <v>0</v>
      </c>
      <c r="FI53">
        <v>0</v>
      </c>
      <c r="FJ53">
        <v>0</v>
      </c>
      <c r="FK53">
        <v>0.5</v>
      </c>
      <c r="FL53">
        <v>0</v>
      </c>
      <c r="FM53">
        <v>1</v>
      </c>
      <c r="FN53">
        <v>0</v>
      </c>
      <c r="FO53">
        <v>0</v>
      </c>
      <c r="FP53">
        <v>0</v>
      </c>
      <c r="FQ53">
        <v>0</v>
      </c>
      <c r="FR53" t="s">
        <v>195</v>
      </c>
      <c r="FS53">
        <v>0</v>
      </c>
      <c r="FT53">
        <v>1</v>
      </c>
      <c r="FU53">
        <v>1</v>
      </c>
      <c r="FV53" t="s">
        <v>195</v>
      </c>
      <c r="FW53">
        <v>1</v>
      </c>
      <c r="FX53">
        <v>1</v>
      </c>
      <c r="FY53">
        <v>0</v>
      </c>
      <c r="FZ53">
        <v>0</v>
      </c>
      <c r="GA53">
        <v>0.5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1</v>
      </c>
      <c r="GH53">
        <v>0.5</v>
      </c>
      <c r="GI53">
        <v>0.5</v>
      </c>
      <c r="GJ53" s="16">
        <v>1</v>
      </c>
      <c r="GK53">
        <v>46.5</v>
      </c>
    </row>
    <row r="54" spans="1:193" x14ac:dyDescent="0.2">
      <c r="A54">
        <v>2</v>
      </c>
      <c r="B54" s="14">
        <v>429802944</v>
      </c>
      <c r="C54" t="s">
        <v>189</v>
      </c>
      <c r="D54" t="s">
        <v>197</v>
      </c>
      <c r="G54">
        <v>5536</v>
      </c>
      <c r="H54">
        <v>1347</v>
      </c>
      <c r="I54" t="s">
        <v>197</v>
      </c>
      <c r="J54" t="s">
        <v>199</v>
      </c>
      <c r="K54" t="s">
        <v>200</v>
      </c>
      <c r="L54">
        <v>16611</v>
      </c>
      <c r="M54">
        <v>4041</v>
      </c>
      <c r="N54">
        <v>-1</v>
      </c>
      <c r="O54" t="s">
        <v>922</v>
      </c>
      <c r="P54" t="s">
        <v>922</v>
      </c>
      <c r="Q54" t="s">
        <v>192</v>
      </c>
      <c r="R54" t="s">
        <v>923</v>
      </c>
      <c r="S54" t="s">
        <v>924</v>
      </c>
      <c r="T54" t="s">
        <v>1020</v>
      </c>
      <c r="U54" t="s">
        <v>1021</v>
      </c>
      <c r="V54">
        <v>5</v>
      </c>
      <c r="W54" t="s">
        <v>193</v>
      </c>
      <c r="X54">
        <v>18929</v>
      </c>
      <c r="Y54">
        <v>4347</v>
      </c>
      <c r="Z54">
        <v>0</v>
      </c>
      <c r="AA54">
        <v>1</v>
      </c>
      <c r="AB54" s="37" t="s">
        <v>196</v>
      </c>
      <c r="AC54">
        <v>1</v>
      </c>
      <c r="AD54" t="s">
        <v>194</v>
      </c>
      <c r="AE54">
        <v>0</v>
      </c>
      <c r="AF54">
        <v>0</v>
      </c>
      <c r="AG54" t="s">
        <v>195</v>
      </c>
      <c r="AH54">
        <v>0</v>
      </c>
      <c r="AI54">
        <v>0</v>
      </c>
      <c r="AJ54">
        <v>0</v>
      </c>
      <c r="AK54" t="s">
        <v>195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1</v>
      </c>
      <c r="AY54">
        <v>0</v>
      </c>
      <c r="AZ54">
        <v>0</v>
      </c>
      <c r="BA54">
        <v>0</v>
      </c>
      <c r="BB54" t="s">
        <v>195</v>
      </c>
      <c r="BC54">
        <v>1</v>
      </c>
      <c r="BD54">
        <v>0.5</v>
      </c>
      <c r="BE54">
        <v>0</v>
      </c>
      <c r="BF54" t="s">
        <v>195</v>
      </c>
      <c r="BG54">
        <v>0</v>
      </c>
      <c r="BH54" t="s">
        <v>195</v>
      </c>
      <c r="BI54">
        <v>0</v>
      </c>
      <c r="BJ54">
        <v>0.5</v>
      </c>
      <c r="BK54">
        <v>0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0.5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0.5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0.5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0.5</v>
      </c>
      <c r="DJ54">
        <v>0.5</v>
      </c>
      <c r="DK54">
        <v>1</v>
      </c>
      <c r="DL54">
        <v>1</v>
      </c>
      <c r="DM54">
        <v>1</v>
      </c>
      <c r="DN54">
        <v>0.5</v>
      </c>
      <c r="DO54">
        <v>0</v>
      </c>
      <c r="DP54">
        <v>0.5</v>
      </c>
      <c r="DQ54">
        <v>0.5</v>
      </c>
      <c r="DR54" t="s">
        <v>195</v>
      </c>
      <c r="DS54">
        <v>1</v>
      </c>
      <c r="DT54">
        <v>0.5</v>
      </c>
      <c r="DU54">
        <v>0.5</v>
      </c>
      <c r="DV54">
        <v>0</v>
      </c>
      <c r="DW54">
        <v>1</v>
      </c>
      <c r="DX54">
        <v>0</v>
      </c>
      <c r="DY54">
        <v>0.5</v>
      </c>
      <c r="DZ54">
        <v>0</v>
      </c>
      <c r="EA54">
        <v>0.5</v>
      </c>
      <c r="EB54">
        <v>1</v>
      </c>
      <c r="EC54">
        <v>0.5</v>
      </c>
      <c r="ED54">
        <v>0.5</v>
      </c>
      <c r="EE54">
        <v>1</v>
      </c>
      <c r="EF54">
        <v>0.5</v>
      </c>
      <c r="EG54">
        <v>1</v>
      </c>
      <c r="EH54">
        <v>0</v>
      </c>
      <c r="EI54">
        <v>0.5</v>
      </c>
      <c r="EJ54">
        <v>0</v>
      </c>
      <c r="EK54">
        <v>0</v>
      </c>
      <c r="EL54">
        <v>1</v>
      </c>
      <c r="EM54">
        <v>1</v>
      </c>
      <c r="EN54">
        <v>0</v>
      </c>
      <c r="EO54">
        <v>0.5</v>
      </c>
      <c r="EP54">
        <v>0.5</v>
      </c>
      <c r="EQ54">
        <v>1</v>
      </c>
      <c r="ER54">
        <v>1</v>
      </c>
      <c r="ES54">
        <v>1</v>
      </c>
      <c r="ET54">
        <v>1</v>
      </c>
      <c r="EU54">
        <v>1</v>
      </c>
      <c r="EV54">
        <v>0.5</v>
      </c>
      <c r="EW54">
        <v>0.5</v>
      </c>
      <c r="EX54">
        <v>0</v>
      </c>
      <c r="EY54">
        <v>0</v>
      </c>
      <c r="EZ54">
        <v>0</v>
      </c>
      <c r="FA54">
        <v>1</v>
      </c>
      <c r="FB54">
        <v>0</v>
      </c>
      <c r="FC54">
        <v>0.5</v>
      </c>
      <c r="FD54">
        <v>0.5</v>
      </c>
      <c r="FE54">
        <v>0.5</v>
      </c>
      <c r="FF54">
        <v>0.5</v>
      </c>
      <c r="FG54">
        <v>1</v>
      </c>
      <c r="FH54">
        <v>1</v>
      </c>
      <c r="FI54">
        <v>0.5</v>
      </c>
      <c r="FJ54">
        <v>0</v>
      </c>
      <c r="FK54">
        <v>1</v>
      </c>
      <c r="FL54">
        <v>1</v>
      </c>
      <c r="FM54">
        <v>1</v>
      </c>
      <c r="FN54">
        <v>0.5</v>
      </c>
      <c r="FO54">
        <v>0.5</v>
      </c>
      <c r="FP54">
        <v>1</v>
      </c>
      <c r="FQ54">
        <v>0.5</v>
      </c>
      <c r="FR54" t="s">
        <v>195</v>
      </c>
      <c r="FS54">
        <v>0.5</v>
      </c>
      <c r="FT54">
        <v>1</v>
      </c>
      <c r="FU54">
        <v>1</v>
      </c>
      <c r="FV54">
        <v>0.5</v>
      </c>
      <c r="FW54">
        <v>1</v>
      </c>
      <c r="FX54">
        <v>1</v>
      </c>
      <c r="FY54">
        <v>1</v>
      </c>
      <c r="FZ54">
        <v>0.5</v>
      </c>
      <c r="GA54">
        <v>0.5</v>
      </c>
      <c r="GB54">
        <v>0.5</v>
      </c>
      <c r="GC54">
        <v>0.5</v>
      </c>
      <c r="GD54">
        <v>0.5</v>
      </c>
      <c r="GE54">
        <v>1</v>
      </c>
      <c r="GF54">
        <v>1</v>
      </c>
      <c r="GG54">
        <v>1</v>
      </c>
      <c r="GH54">
        <v>0.5</v>
      </c>
      <c r="GI54">
        <v>0.5</v>
      </c>
      <c r="GJ54" s="16">
        <v>1</v>
      </c>
      <c r="GK54">
        <v>75.5</v>
      </c>
    </row>
    <row r="55" spans="1:193" x14ac:dyDescent="0.2">
      <c r="A55">
        <v>2</v>
      </c>
      <c r="B55" s="14">
        <v>429803019</v>
      </c>
      <c r="C55" t="s">
        <v>198</v>
      </c>
      <c r="D55" t="s">
        <v>197</v>
      </c>
      <c r="G55">
        <v>5536</v>
      </c>
      <c r="H55">
        <v>1372</v>
      </c>
      <c r="I55" t="s">
        <v>197</v>
      </c>
      <c r="J55" t="s">
        <v>199</v>
      </c>
      <c r="K55" t="s">
        <v>200</v>
      </c>
      <c r="L55">
        <v>16611</v>
      </c>
      <c r="M55">
        <v>4116</v>
      </c>
      <c r="N55">
        <v>-1</v>
      </c>
      <c r="O55" t="s">
        <v>922</v>
      </c>
      <c r="P55" t="s">
        <v>922</v>
      </c>
      <c r="Q55" t="s">
        <v>192</v>
      </c>
      <c r="R55" t="s">
        <v>923</v>
      </c>
      <c r="S55" t="s">
        <v>924</v>
      </c>
      <c r="T55" t="s">
        <v>1022</v>
      </c>
      <c r="U55" t="s">
        <v>1023</v>
      </c>
      <c r="V55">
        <v>5</v>
      </c>
      <c r="W55" t="s">
        <v>193</v>
      </c>
      <c r="X55">
        <v>18929</v>
      </c>
      <c r="Y55">
        <v>4422</v>
      </c>
      <c r="Z55">
        <v>0</v>
      </c>
      <c r="AA55">
        <v>1</v>
      </c>
      <c r="AB55" s="37" t="s">
        <v>196</v>
      </c>
      <c r="AC55">
        <v>1</v>
      </c>
      <c r="AD55" t="s">
        <v>194</v>
      </c>
      <c r="AE55">
        <v>0</v>
      </c>
      <c r="AF55">
        <v>0</v>
      </c>
      <c r="AG55">
        <v>0</v>
      </c>
      <c r="AH55">
        <v>0</v>
      </c>
      <c r="AI55" t="s">
        <v>195</v>
      </c>
      <c r="AJ55">
        <v>0</v>
      </c>
      <c r="AK55" t="s">
        <v>195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0.5</v>
      </c>
      <c r="AU55">
        <v>0</v>
      </c>
      <c r="AV55">
        <v>1</v>
      </c>
      <c r="AW55" t="s">
        <v>195</v>
      </c>
      <c r="AX55">
        <v>1</v>
      </c>
      <c r="AY55">
        <v>0</v>
      </c>
      <c r="AZ55">
        <v>0</v>
      </c>
      <c r="BA55">
        <v>0</v>
      </c>
      <c r="BB55" t="s">
        <v>195</v>
      </c>
      <c r="BC55">
        <v>1</v>
      </c>
      <c r="BD55">
        <v>0.5</v>
      </c>
      <c r="BE55">
        <v>0</v>
      </c>
      <c r="BF55">
        <v>0.5</v>
      </c>
      <c r="BG55">
        <v>0</v>
      </c>
      <c r="BH55" t="s">
        <v>195</v>
      </c>
      <c r="BI55">
        <v>0</v>
      </c>
      <c r="BJ55">
        <v>0.5</v>
      </c>
      <c r="BK55">
        <v>0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0.5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0.5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0.5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0.5</v>
      </c>
      <c r="DJ55">
        <v>0.5</v>
      </c>
      <c r="DK55">
        <v>0.5</v>
      </c>
      <c r="DL55">
        <v>1</v>
      </c>
      <c r="DM55">
        <v>0.5</v>
      </c>
      <c r="DN55">
        <v>0</v>
      </c>
      <c r="DO55">
        <v>0</v>
      </c>
      <c r="DP55">
        <v>0.5</v>
      </c>
      <c r="DQ55">
        <v>0</v>
      </c>
      <c r="DR55" t="s">
        <v>195</v>
      </c>
      <c r="DS55">
        <v>1</v>
      </c>
      <c r="DT55">
        <v>1</v>
      </c>
      <c r="DU55">
        <v>0.5</v>
      </c>
      <c r="DV55">
        <v>0</v>
      </c>
      <c r="DW55">
        <v>1</v>
      </c>
      <c r="DX55">
        <v>0</v>
      </c>
      <c r="DY55">
        <v>0.5</v>
      </c>
      <c r="DZ55">
        <v>0</v>
      </c>
      <c r="EA55">
        <v>0.5</v>
      </c>
      <c r="EB55">
        <v>0</v>
      </c>
      <c r="EC55">
        <v>0.5</v>
      </c>
      <c r="ED55">
        <v>0.5</v>
      </c>
      <c r="EE55">
        <v>1</v>
      </c>
      <c r="EF55">
        <v>0</v>
      </c>
      <c r="EG55">
        <v>1</v>
      </c>
      <c r="EH55">
        <v>0</v>
      </c>
      <c r="EI55">
        <v>0.5</v>
      </c>
      <c r="EJ55">
        <v>0</v>
      </c>
      <c r="EK55">
        <v>0</v>
      </c>
      <c r="EL55">
        <v>0.5</v>
      </c>
      <c r="EM55">
        <v>1</v>
      </c>
      <c r="EN55">
        <v>0</v>
      </c>
      <c r="EO55">
        <v>0.5</v>
      </c>
      <c r="EP55">
        <v>0.5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0.5</v>
      </c>
      <c r="EW55">
        <v>0.5</v>
      </c>
      <c r="EX55">
        <v>0</v>
      </c>
      <c r="EY55">
        <v>0</v>
      </c>
      <c r="EZ55">
        <v>0</v>
      </c>
      <c r="FA55">
        <v>1</v>
      </c>
      <c r="FB55">
        <v>0</v>
      </c>
      <c r="FC55">
        <v>0</v>
      </c>
      <c r="FD55" t="s">
        <v>195</v>
      </c>
      <c r="FE55">
        <v>0.5</v>
      </c>
      <c r="FF55">
        <v>0.5</v>
      </c>
      <c r="FG55">
        <v>1</v>
      </c>
      <c r="FH55">
        <v>0</v>
      </c>
      <c r="FI55">
        <v>0.5</v>
      </c>
      <c r="FJ55">
        <v>0</v>
      </c>
      <c r="FK55">
        <v>1</v>
      </c>
      <c r="FL55">
        <v>0.5</v>
      </c>
      <c r="FM55">
        <v>1</v>
      </c>
      <c r="FN55">
        <v>0.5</v>
      </c>
      <c r="FO55">
        <v>0.5</v>
      </c>
      <c r="FP55">
        <v>1</v>
      </c>
      <c r="FQ55">
        <v>0</v>
      </c>
      <c r="FR55">
        <v>0.5</v>
      </c>
      <c r="FS55">
        <v>0.5</v>
      </c>
      <c r="FT55">
        <v>1</v>
      </c>
      <c r="FU55">
        <v>1</v>
      </c>
      <c r="FV55">
        <v>1</v>
      </c>
      <c r="FW55">
        <v>1</v>
      </c>
      <c r="FX55">
        <v>1</v>
      </c>
      <c r="FY55">
        <v>0.5</v>
      </c>
      <c r="FZ55">
        <v>0</v>
      </c>
      <c r="GA55">
        <v>0.5</v>
      </c>
      <c r="GB55">
        <v>1</v>
      </c>
      <c r="GC55">
        <v>1</v>
      </c>
      <c r="GD55">
        <v>0.5</v>
      </c>
      <c r="GE55">
        <v>1</v>
      </c>
      <c r="GF55">
        <v>1</v>
      </c>
      <c r="GG55">
        <v>1</v>
      </c>
      <c r="GH55">
        <v>0.5</v>
      </c>
      <c r="GI55">
        <v>0.5</v>
      </c>
      <c r="GJ55" s="16">
        <v>1</v>
      </c>
      <c r="GK55">
        <v>72</v>
      </c>
    </row>
    <row r="56" spans="1:193" x14ac:dyDescent="0.2">
      <c r="A56">
        <v>2</v>
      </c>
      <c r="B56" s="14">
        <v>429803660</v>
      </c>
      <c r="C56" t="s">
        <v>189</v>
      </c>
      <c r="D56" t="s">
        <v>188</v>
      </c>
      <c r="G56">
        <v>5536</v>
      </c>
      <c r="H56">
        <v>1586</v>
      </c>
      <c r="I56" t="s">
        <v>188</v>
      </c>
      <c r="J56" t="s">
        <v>190</v>
      </c>
      <c r="K56" t="s">
        <v>191</v>
      </c>
      <c r="L56">
        <v>16611</v>
      </c>
      <c r="M56">
        <v>4757</v>
      </c>
      <c r="N56">
        <v>-1</v>
      </c>
      <c r="O56" t="s">
        <v>922</v>
      </c>
      <c r="P56" t="s">
        <v>922</v>
      </c>
      <c r="Q56" t="s">
        <v>192</v>
      </c>
      <c r="R56" t="s">
        <v>923</v>
      </c>
      <c r="S56" t="s">
        <v>924</v>
      </c>
      <c r="T56" t="s">
        <v>1024</v>
      </c>
      <c r="U56" t="s">
        <v>1025</v>
      </c>
      <c r="V56">
        <v>5</v>
      </c>
      <c r="W56" t="s">
        <v>193</v>
      </c>
      <c r="X56">
        <v>18929</v>
      </c>
      <c r="Y56">
        <v>5063</v>
      </c>
      <c r="Z56">
        <v>0</v>
      </c>
      <c r="AA56">
        <v>1</v>
      </c>
      <c r="AB56" s="37" t="s">
        <v>196</v>
      </c>
      <c r="AC56">
        <v>1</v>
      </c>
      <c r="AD56" t="s">
        <v>194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 t="s">
        <v>195</v>
      </c>
      <c r="AQ56">
        <v>0</v>
      </c>
      <c r="AR56">
        <v>0</v>
      </c>
      <c r="AS56">
        <v>0</v>
      </c>
      <c r="AT56" t="s">
        <v>195</v>
      </c>
      <c r="AU56">
        <v>0</v>
      </c>
      <c r="AV56">
        <v>0</v>
      </c>
      <c r="AW56" t="s">
        <v>195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1</v>
      </c>
      <c r="BD56" t="s">
        <v>195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0.5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0.5</v>
      </c>
      <c r="CA56">
        <v>1</v>
      </c>
      <c r="CB56">
        <v>0.5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0.5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0.5</v>
      </c>
      <c r="EF56">
        <v>0</v>
      </c>
      <c r="EG56">
        <v>0</v>
      </c>
      <c r="EH56">
        <v>0</v>
      </c>
      <c r="EI56">
        <v>0.5</v>
      </c>
      <c r="EJ56">
        <v>0</v>
      </c>
      <c r="EK56">
        <v>0</v>
      </c>
      <c r="EL56">
        <v>0</v>
      </c>
      <c r="EM56">
        <v>1</v>
      </c>
      <c r="EN56">
        <v>0</v>
      </c>
      <c r="EO56">
        <v>0.5</v>
      </c>
      <c r="EP56">
        <v>0.5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0</v>
      </c>
      <c r="EW56">
        <v>0.5</v>
      </c>
      <c r="EX56">
        <v>0</v>
      </c>
      <c r="EY56">
        <v>0</v>
      </c>
      <c r="EZ56">
        <v>0</v>
      </c>
      <c r="FA56">
        <v>0.5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0.5</v>
      </c>
      <c r="FL56">
        <v>0</v>
      </c>
      <c r="FM56">
        <v>1</v>
      </c>
      <c r="FN56">
        <v>0</v>
      </c>
      <c r="FO56">
        <v>0.5</v>
      </c>
      <c r="FP56">
        <v>0</v>
      </c>
      <c r="FQ56">
        <v>0</v>
      </c>
      <c r="FR56">
        <v>0</v>
      </c>
      <c r="FS56">
        <v>0</v>
      </c>
      <c r="FT56">
        <v>1</v>
      </c>
      <c r="FU56">
        <v>1</v>
      </c>
      <c r="FV56">
        <v>0</v>
      </c>
      <c r="FW56">
        <v>1</v>
      </c>
      <c r="FX56">
        <v>1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1</v>
      </c>
      <c r="GH56">
        <v>0.5</v>
      </c>
      <c r="GI56">
        <v>0.5</v>
      </c>
      <c r="GJ56" s="16">
        <v>1</v>
      </c>
      <c r="GK56">
        <v>44</v>
      </c>
    </row>
    <row r="57" spans="1:193" x14ac:dyDescent="0.2">
      <c r="A57">
        <v>2</v>
      </c>
      <c r="B57" s="14">
        <v>429807712</v>
      </c>
      <c r="C57" t="s">
        <v>197</v>
      </c>
      <c r="D57" t="s">
        <v>198</v>
      </c>
      <c r="G57">
        <v>5536</v>
      </c>
      <c r="H57">
        <v>1813</v>
      </c>
      <c r="I57" t="s">
        <v>198</v>
      </c>
      <c r="J57" t="s">
        <v>190</v>
      </c>
      <c r="K57" t="s">
        <v>191</v>
      </c>
      <c r="L57">
        <v>16611</v>
      </c>
      <c r="M57">
        <v>5437</v>
      </c>
      <c r="N57">
        <v>-1</v>
      </c>
      <c r="O57" t="s">
        <v>922</v>
      </c>
      <c r="P57" t="s">
        <v>922</v>
      </c>
      <c r="Q57" t="s">
        <v>192</v>
      </c>
      <c r="R57" t="s">
        <v>923</v>
      </c>
      <c r="S57" t="s">
        <v>924</v>
      </c>
      <c r="T57" t="s">
        <v>1026</v>
      </c>
      <c r="U57" t="s">
        <v>1027</v>
      </c>
      <c r="V57">
        <v>6</v>
      </c>
      <c r="W57" t="s">
        <v>193</v>
      </c>
      <c r="X57">
        <v>18929</v>
      </c>
      <c r="Y57">
        <v>5743</v>
      </c>
      <c r="Z57">
        <v>0</v>
      </c>
      <c r="AA57">
        <v>1</v>
      </c>
      <c r="AB57" s="37" t="s">
        <v>196</v>
      </c>
      <c r="AC57">
        <v>1</v>
      </c>
      <c r="AD57" t="s">
        <v>194</v>
      </c>
      <c r="AE57">
        <v>0</v>
      </c>
      <c r="AF57">
        <v>0</v>
      </c>
      <c r="AG57" t="s">
        <v>195</v>
      </c>
      <c r="AH57">
        <v>0</v>
      </c>
      <c r="AI57" t="s">
        <v>195</v>
      </c>
      <c r="AJ57">
        <v>0</v>
      </c>
      <c r="AK57">
        <v>0</v>
      </c>
      <c r="AL57">
        <v>0</v>
      </c>
      <c r="AM57">
        <v>0.5</v>
      </c>
      <c r="AN57">
        <v>0</v>
      </c>
      <c r="AO57">
        <v>0.5</v>
      </c>
      <c r="AP57">
        <v>0.5</v>
      </c>
      <c r="AQ57">
        <v>0</v>
      </c>
      <c r="AR57">
        <v>0.5</v>
      </c>
      <c r="AS57">
        <v>0.5</v>
      </c>
      <c r="AT57">
        <v>0.5</v>
      </c>
      <c r="AU57">
        <v>0.5</v>
      </c>
      <c r="AV57">
        <v>1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1</v>
      </c>
      <c r="BD57" t="s">
        <v>195</v>
      </c>
      <c r="BE57">
        <v>0</v>
      </c>
      <c r="BF57" t="s">
        <v>195</v>
      </c>
      <c r="BG57">
        <v>0</v>
      </c>
      <c r="BH57">
        <v>1</v>
      </c>
      <c r="BI57">
        <v>0</v>
      </c>
      <c r="BJ57" t="s">
        <v>195</v>
      </c>
      <c r="BK57">
        <v>0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0.5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0.5</v>
      </c>
      <c r="CR57">
        <v>0</v>
      </c>
      <c r="CS57">
        <v>0</v>
      </c>
      <c r="CT57">
        <v>0.5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0.5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  <c r="EF57" t="s">
        <v>195</v>
      </c>
      <c r="EG57">
        <v>1</v>
      </c>
      <c r="EH57">
        <v>1</v>
      </c>
      <c r="EI57">
        <v>0.5</v>
      </c>
      <c r="EJ57">
        <v>1</v>
      </c>
      <c r="EK57">
        <v>1</v>
      </c>
      <c r="EL57">
        <v>1</v>
      </c>
      <c r="EM57">
        <v>1</v>
      </c>
      <c r="EN57">
        <v>0</v>
      </c>
      <c r="EO57">
        <v>0.5</v>
      </c>
      <c r="EP57">
        <v>0.5</v>
      </c>
      <c r="EQ57">
        <v>1</v>
      </c>
      <c r="ER57">
        <v>1</v>
      </c>
      <c r="ES57">
        <v>1</v>
      </c>
      <c r="ET57">
        <v>1</v>
      </c>
      <c r="EU57">
        <v>1</v>
      </c>
      <c r="EV57">
        <v>0.5</v>
      </c>
      <c r="EW57">
        <v>0.5</v>
      </c>
      <c r="EX57">
        <v>0</v>
      </c>
      <c r="EY57">
        <v>1</v>
      </c>
      <c r="EZ57">
        <v>0.5</v>
      </c>
      <c r="FA57">
        <v>1</v>
      </c>
      <c r="FB57">
        <v>1</v>
      </c>
      <c r="FC57">
        <v>1</v>
      </c>
      <c r="FD57">
        <v>1</v>
      </c>
      <c r="FE57">
        <v>1</v>
      </c>
      <c r="FF57">
        <v>1</v>
      </c>
      <c r="FG57">
        <v>1</v>
      </c>
      <c r="FH57">
        <v>1</v>
      </c>
      <c r="FI57">
        <v>1</v>
      </c>
      <c r="FJ57">
        <v>0</v>
      </c>
      <c r="FK57">
        <v>1</v>
      </c>
      <c r="FL57">
        <v>1</v>
      </c>
      <c r="FM57">
        <v>1</v>
      </c>
      <c r="FN57">
        <v>1</v>
      </c>
      <c r="FO57">
        <v>1</v>
      </c>
      <c r="FP57" t="s">
        <v>195</v>
      </c>
      <c r="FQ57">
        <v>1</v>
      </c>
      <c r="FR57">
        <v>1</v>
      </c>
      <c r="FS57">
        <v>1</v>
      </c>
      <c r="FT57" t="s">
        <v>195</v>
      </c>
      <c r="FU57">
        <v>1</v>
      </c>
      <c r="FV57">
        <v>1</v>
      </c>
      <c r="FW57">
        <v>1</v>
      </c>
      <c r="FX57">
        <v>1</v>
      </c>
      <c r="FY57">
        <v>1</v>
      </c>
      <c r="FZ57">
        <v>1</v>
      </c>
      <c r="GA57">
        <v>1</v>
      </c>
      <c r="GB57">
        <v>1</v>
      </c>
      <c r="GC57">
        <v>1</v>
      </c>
      <c r="GD57">
        <v>1</v>
      </c>
      <c r="GE57">
        <v>0.5</v>
      </c>
      <c r="GF57">
        <v>1</v>
      </c>
      <c r="GG57">
        <v>1</v>
      </c>
      <c r="GH57">
        <v>0.5</v>
      </c>
      <c r="GI57">
        <v>1</v>
      </c>
      <c r="GJ57" s="16">
        <v>1</v>
      </c>
      <c r="GK57">
        <v>103.5</v>
      </c>
    </row>
    <row r="58" spans="1:193" x14ac:dyDescent="0.2">
      <c r="A58">
        <v>2</v>
      </c>
      <c r="B58" s="14">
        <v>429807920</v>
      </c>
      <c r="C58" t="s">
        <v>189</v>
      </c>
      <c r="D58" t="s">
        <v>188</v>
      </c>
      <c r="G58">
        <v>5536</v>
      </c>
      <c r="H58">
        <v>1882</v>
      </c>
      <c r="I58" t="s">
        <v>188</v>
      </c>
      <c r="J58" t="s">
        <v>190</v>
      </c>
      <c r="K58" t="s">
        <v>191</v>
      </c>
      <c r="L58">
        <v>16611</v>
      </c>
      <c r="M58">
        <v>5645</v>
      </c>
      <c r="N58">
        <v>-1</v>
      </c>
      <c r="O58" t="s">
        <v>922</v>
      </c>
      <c r="P58" t="s">
        <v>922</v>
      </c>
      <c r="Q58" t="s">
        <v>192</v>
      </c>
      <c r="R58" t="s">
        <v>923</v>
      </c>
      <c r="S58" t="s">
        <v>924</v>
      </c>
      <c r="T58" t="s">
        <v>1028</v>
      </c>
      <c r="U58" t="s">
        <v>1029</v>
      </c>
      <c r="V58">
        <v>6</v>
      </c>
      <c r="W58" t="s">
        <v>193</v>
      </c>
      <c r="X58">
        <v>18929</v>
      </c>
      <c r="Y58">
        <v>5951</v>
      </c>
      <c r="Z58">
        <v>0</v>
      </c>
      <c r="AA58">
        <v>1</v>
      </c>
      <c r="AB58" s="37" t="s">
        <v>196</v>
      </c>
      <c r="AC58">
        <v>1</v>
      </c>
      <c r="AD58" t="s">
        <v>194</v>
      </c>
      <c r="AE58">
        <v>0</v>
      </c>
      <c r="AF58">
        <v>0</v>
      </c>
      <c r="AG58" t="s">
        <v>195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0.5</v>
      </c>
      <c r="AN58">
        <v>0</v>
      </c>
      <c r="AO58">
        <v>0.5</v>
      </c>
      <c r="AP58">
        <v>0.5</v>
      </c>
      <c r="AQ58">
        <v>0</v>
      </c>
      <c r="AR58" t="s">
        <v>195</v>
      </c>
      <c r="AS58">
        <v>0.5</v>
      </c>
      <c r="AT58">
        <v>0.5</v>
      </c>
      <c r="AU58">
        <v>0</v>
      </c>
      <c r="AV58">
        <v>1</v>
      </c>
      <c r="AW58">
        <v>0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1</v>
      </c>
      <c r="BD58">
        <v>0.5</v>
      </c>
      <c r="BE58">
        <v>0</v>
      </c>
      <c r="BF58">
        <v>0.5</v>
      </c>
      <c r="BG58">
        <v>0</v>
      </c>
      <c r="BH58">
        <v>1</v>
      </c>
      <c r="BI58">
        <v>0</v>
      </c>
      <c r="BJ58">
        <v>0.5</v>
      </c>
      <c r="BK58">
        <v>0</v>
      </c>
      <c r="BL58">
        <v>1</v>
      </c>
      <c r="BM58">
        <v>1</v>
      </c>
      <c r="BN58">
        <v>1</v>
      </c>
      <c r="BO58">
        <v>1</v>
      </c>
      <c r="BP58">
        <v>1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0.5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0.5</v>
      </c>
      <c r="CR58">
        <v>0</v>
      </c>
      <c r="CS58">
        <v>0</v>
      </c>
      <c r="CT58">
        <v>0.5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0.5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0.5</v>
      </c>
      <c r="DI58">
        <v>0</v>
      </c>
      <c r="DJ58">
        <v>1</v>
      </c>
      <c r="DK58">
        <v>0.5</v>
      </c>
      <c r="DL58">
        <v>1</v>
      </c>
      <c r="DM58">
        <v>0.5</v>
      </c>
      <c r="DN58">
        <v>0.5</v>
      </c>
      <c r="DO58">
        <v>0.5</v>
      </c>
      <c r="DP58" t="s">
        <v>195</v>
      </c>
      <c r="DQ58">
        <v>0</v>
      </c>
      <c r="DR58">
        <v>1</v>
      </c>
      <c r="DS58">
        <v>0.5</v>
      </c>
      <c r="DT58">
        <v>1</v>
      </c>
      <c r="DU58">
        <v>0.5</v>
      </c>
      <c r="DV58">
        <v>0.5</v>
      </c>
      <c r="DW58">
        <v>1</v>
      </c>
      <c r="DX58">
        <v>0</v>
      </c>
      <c r="DY58">
        <v>1</v>
      </c>
      <c r="DZ58">
        <v>1</v>
      </c>
      <c r="EA58">
        <v>0</v>
      </c>
      <c r="EB58">
        <v>0.5</v>
      </c>
      <c r="EC58">
        <v>0.5</v>
      </c>
      <c r="ED58">
        <v>0.5</v>
      </c>
      <c r="EE58">
        <v>1</v>
      </c>
      <c r="EF58">
        <v>0.5</v>
      </c>
      <c r="EG58">
        <v>0.5</v>
      </c>
      <c r="EH58">
        <v>1</v>
      </c>
      <c r="EI58">
        <v>0.5</v>
      </c>
      <c r="EJ58">
        <v>0.5</v>
      </c>
      <c r="EK58">
        <v>0.5</v>
      </c>
      <c r="EL58">
        <v>1</v>
      </c>
      <c r="EM58">
        <v>1</v>
      </c>
      <c r="EN58">
        <v>0</v>
      </c>
      <c r="EO58">
        <v>0.5</v>
      </c>
      <c r="EP58">
        <v>0.5</v>
      </c>
      <c r="EQ58">
        <v>1</v>
      </c>
      <c r="ER58">
        <v>1</v>
      </c>
      <c r="ES58">
        <v>1</v>
      </c>
      <c r="ET58">
        <v>1</v>
      </c>
      <c r="EU58">
        <v>1</v>
      </c>
      <c r="EV58">
        <v>0.5</v>
      </c>
      <c r="EW58">
        <v>0.5</v>
      </c>
      <c r="EX58">
        <v>0</v>
      </c>
      <c r="EY58">
        <v>0</v>
      </c>
      <c r="EZ58">
        <v>0.5</v>
      </c>
      <c r="FA58">
        <v>1</v>
      </c>
      <c r="FB58">
        <v>0</v>
      </c>
      <c r="FC58">
        <v>0.5</v>
      </c>
      <c r="FD58">
        <v>0</v>
      </c>
      <c r="FE58" t="s">
        <v>195</v>
      </c>
      <c r="FF58">
        <v>0.5</v>
      </c>
      <c r="FG58">
        <v>1</v>
      </c>
      <c r="FH58">
        <v>0</v>
      </c>
      <c r="FI58">
        <v>1</v>
      </c>
      <c r="FJ58">
        <v>0</v>
      </c>
      <c r="FK58">
        <v>1</v>
      </c>
      <c r="FL58">
        <v>1</v>
      </c>
      <c r="FM58">
        <v>1</v>
      </c>
      <c r="FN58">
        <v>0.5</v>
      </c>
      <c r="FO58">
        <v>1</v>
      </c>
      <c r="FP58">
        <v>0.5</v>
      </c>
      <c r="FQ58">
        <v>1</v>
      </c>
      <c r="FR58">
        <v>0</v>
      </c>
      <c r="FS58">
        <v>0.5</v>
      </c>
      <c r="FT58">
        <v>1</v>
      </c>
      <c r="FU58">
        <v>1</v>
      </c>
      <c r="FV58">
        <v>0.5</v>
      </c>
      <c r="FW58">
        <v>1</v>
      </c>
      <c r="FX58">
        <v>1</v>
      </c>
      <c r="FY58">
        <v>0.5</v>
      </c>
      <c r="FZ58">
        <v>1</v>
      </c>
      <c r="GA58">
        <v>1</v>
      </c>
      <c r="GB58">
        <v>1</v>
      </c>
      <c r="GC58">
        <v>0.5</v>
      </c>
      <c r="GD58">
        <v>0</v>
      </c>
      <c r="GE58">
        <v>1</v>
      </c>
      <c r="GF58">
        <v>0.5</v>
      </c>
      <c r="GG58">
        <v>1</v>
      </c>
      <c r="GH58">
        <v>0.5</v>
      </c>
      <c r="GI58">
        <v>1</v>
      </c>
      <c r="GJ58" s="16">
        <v>1</v>
      </c>
      <c r="GK58">
        <v>83.5</v>
      </c>
    </row>
    <row r="59" spans="1:193" x14ac:dyDescent="0.2">
      <c r="A59">
        <v>2</v>
      </c>
      <c r="B59" s="14">
        <v>429807990</v>
      </c>
      <c r="C59" t="s">
        <v>188</v>
      </c>
      <c r="D59" t="s">
        <v>197</v>
      </c>
      <c r="G59">
        <v>5536</v>
      </c>
      <c r="H59">
        <v>1905</v>
      </c>
      <c r="I59" t="s">
        <v>197</v>
      </c>
      <c r="J59" t="s">
        <v>199</v>
      </c>
      <c r="K59" t="s">
        <v>200</v>
      </c>
      <c r="L59">
        <v>16611</v>
      </c>
      <c r="M59">
        <v>5715</v>
      </c>
      <c r="N59">
        <v>-1</v>
      </c>
      <c r="O59" t="s">
        <v>922</v>
      </c>
      <c r="P59" t="s">
        <v>922</v>
      </c>
      <c r="Q59" t="s">
        <v>192</v>
      </c>
      <c r="R59" t="s">
        <v>923</v>
      </c>
      <c r="S59" t="s">
        <v>924</v>
      </c>
      <c r="T59" t="s">
        <v>1030</v>
      </c>
      <c r="U59" t="s">
        <v>1031</v>
      </c>
      <c r="V59">
        <v>6</v>
      </c>
      <c r="W59" t="s">
        <v>193</v>
      </c>
      <c r="X59">
        <v>18929</v>
      </c>
      <c r="Y59">
        <v>6021</v>
      </c>
      <c r="Z59">
        <v>0</v>
      </c>
      <c r="AA59">
        <v>1</v>
      </c>
      <c r="AB59" s="37" t="s">
        <v>196</v>
      </c>
      <c r="AC59">
        <v>1</v>
      </c>
      <c r="AD59" t="s">
        <v>194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0.5</v>
      </c>
      <c r="AN59">
        <v>0</v>
      </c>
      <c r="AO59">
        <v>0.5</v>
      </c>
      <c r="AP59">
        <v>0.5</v>
      </c>
      <c r="AQ59">
        <v>0</v>
      </c>
      <c r="AR59">
        <v>0.5</v>
      </c>
      <c r="AS59">
        <v>0.5</v>
      </c>
      <c r="AT59" t="s">
        <v>195</v>
      </c>
      <c r="AU59" t="s">
        <v>195</v>
      </c>
      <c r="AV59">
        <v>1</v>
      </c>
      <c r="AW59">
        <v>0</v>
      </c>
      <c r="AX59">
        <v>1</v>
      </c>
      <c r="AY59">
        <v>0</v>
      </c>
      <c r="AZ59">
        <v>0</v>
      </c>
      <c r="BA59">
        <v>0</v>
      </c>
      <c r="BB59" t="s">
        <v>195</v>
      </c>
      <c r="BC59">
        <v>1</v>
      </c>
      <c r="BD59">
        <v>0.5</v>
      </c>
      <c r="BE59">
        <v>0</v>
      </c>
      <c r="BF59">
        <v>0.5</v>
      </c>
      <c r="BG59">
        <v>0</v>
      </c>
      <c r="BH59">
        <v>1</v>
      </c>
      <c r="BI59">
        <v>0</v>
      </c>
      <c r="BJ59">
        <v>0.5</v>
      </c>
      <c r="BK59">
        <v>0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0.5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0.5</v>
      </c>
      <c r="CR59">
        <v>0</v>
      </c>
      <c r="CS59">
        <v>0</v>
      </c>
      <c r="CT59">
        <v>0.5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0.5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1</v>
      </c>
      <c r="DI59">
        <v>0</v>
      </c>
      <c r="DJ59">
        <v>1</v>
      </c>
      <c r="DK59">
        <v>0.5</v>
      </c>
      <c r="DL59">
        <v>1</v>
      </c>
      <c r="DM59">
        <v>0.5</v>
      </c>
      <c r="DN59">
        <v>1</v>
      </c>
      <c r="DO59">
        <v>0.5</v>
      </c>
      <c r="DP59" t="s">
        <v>195</v>
      </c>
      <c r="DQ59">
        <v>0.5</v>
      </c>
      <c r="DR59">
        <v>0.5</v>
      </c>
      <c r="DS59">
        <v>0.5</v>
      </c>
      <c r="DT59">
        <v>1</v>
      </c>
      <c r="DU59">
        <v>0.5</v>
      </c>
      <c r="DV59">
        <v>0.5</v>
      </c>
      <c r="DW59">
        <v>1</v>
      </c>
      <c r="DX59" t="s">
        <v>195</v>
      </c>
      <c r="DY59">
        <v>1</v>
      </c>
      <c r="DZ59">
        <v>1</v>
      </c>
      <c r="EA59">
        <v>0</v>
      </c>
      <c r="EB59">
        <v>0.5</v>
      </c>
      <c r="EC59">
        <v>1</v>
      </c>
      <c r="ED59">
        <v>0.5</v>
      </c>
      <c r="EE59">
        <v>1</v>
      </c>
      <c r="EF59">
        <v>0.5</v>
      </c>
      <c r="EG59">
        <v>0.5</v>
      </c>
      <c r="EH59">
        <v>1</v>
      </c>
      <c r="EI59">
        <v>0.5</v>
      </c>
      <c r="EJ59">
        <v>0.5</v>
      </c>
      <c r="EK59">
        <v>0.5</v>
      </c>
      <c r="EL59">
        <v>1</v>
      </c>
      <c r="EM59">
        <v>1</v>
      </c>
      <c r="EN59">
        <v>0</v>
      </c>
      <c r="EO59">
        <v>0.5</v>
      </c>
      <c r="EP59">
        <v>0.5</v>
      </c>
      <c r="EQ59">
        <v>1</v>
      </c>
      <c r="ER59">
        <v>1</v>
      </c>
      <c r="ES59">
        <v>1</v>
      </c>
      <c r="ET59">
        <v>1</v>
      </c>
      <c r="EU59">
        <v>1</v>
      </c>
      <c r="EV59">
        <v>0.5</v>
      </c>
      <c r="EW59">
        <v>0.5</v>
      </c>
      <c r="EX59">
        <v>0</v>
      </c>
      <c r="EY59">
        <v>0.5</v>
      </c>
      <c r="EZ59">
        <v>0.5</v>
      </c>
      <c r="FA59">
        <v>0.5</v>
      </c>
      <c r="FB59">
        <v>0</v>
      </c>
      <c r="FC59">
        <v>0.5</v>
      </c>
      <c r="FD59">
        <v>0</v>
      </c>
      <c r="FE59" t="s">
        <v>195</v>
      </c>
      <c r="FF59">
        <v>0.5</v>
      </c>
      <c r="FG59">
        <v>1</v>
      </c>
      <c r="FH59">
        <v>0</v>
      </c>
      <c r="FI59">
        <v>1</v>
      </c>
      <c r="FJ59">
        <v>0</v>
      </c>
      <c r="FK59">
        <v>1</v>
      </c>
      <c r="FL59">
        <v>1</v>
      </c>
      <c r="FM59">
        <v>1</v>
      </c>
      <c r="FN59">
        <v>0.5</v>
      </c>
      <c r="FO59">
        <v>1</v>
      </c>
      <c r="FP59">
        <v>1</v>
      </c>
      <c r="FQ59">
        <v>1</v>
      </c>
      <c r="FR59">
        <v>0</v>
      </c>
      <c r="FS59">
        <v>0</v>
      </c>
      <c r="FT59">
        <v>0.5</v>
      </c>
      <c r="FU59">
        <v>1</v>
      </c>
      <c r="FV59">
        <v>0.5</v>
      </c>
      <c r="FW59">
        <v>1</v>
      </c>
      <c r="FX59">
        <v>1</v>
      </c>
      <c r="FY59">
        <v>0.5</v>
      </c>
      <c r="FZ59">
        <v>1</v>
      </c>
      <c r="GA59">
        <v>1</v>
      </c>
      <c r="GB59">
        <v>1</v>
      </c>
      <c r="GC59">
        <v>0.5</v>
      </c>
      <c r="GD59">
        <v>0.5</v>
      </c>
      <c r="GE59">
        <v>1</v>
      </c>
      <c r="GF59">
        <v>0.5</v>
      </c>
      <c r="GG59">
        <v>1</v>
      </c>
      <c r="GH59">
        <v>0.5</v>
      </c>
      <c r="GI59">
        <v>1</v>
      </c>
      <c r="GJ59" s="16">
        <v>1</v>
      </c>
      <c r="GK59">
        <v>85</v>
      </c>
    </row>
    <row r="60" spans="1:193" x14ac:dyDescent="0.2">
      <c r="A60">
        <v>2</v>
      </c>
      <c r="B60" s="14">
        <v>429808109</v>
      </c>
      <c r="C60" t="s">
        <v>189</v>
      </c>
      <c r="D60" t="s">
        <v>188</v>
      </c>
      <c r="G60">
        <v>5536</v>
      </c>
      <c r="H60">
        <v>1945</v>
      </c>
      <c r="I60" t="s">
        <v>188</v>
      </c>
      <c r="J60" t="s">
        <v>190</v>
      </c>
      <c r="K60" t="s">
        <v>191</v>
      </c>
      <c r="L60">
        <v>16611</v>
      </c>
      <c r="M60">
        <v>5834</v>
      </c>
      <c r="N60">
        <v>-1</v>
      </c>
      <c r="O60" t="s">
        <v>922</v>
      </c>
      <c r="P60" t="s">
        <v>922</v>
      </c>
      <c r="Q60" t="s">
        <v>192</v>
      </c>
      <c r="R60" t="s">
        <v>923</v>
      </c>
      <c r="S60" t="s">
        <v>924</v>
      </c>
      <c r="T60" t="s">
        <v>1032</v>
      </c>
      <c r="U60" t="s">
        <v>1033</v>
      </c>
      <c r="V60">
        <v>6</v>
      </c>
      <c r="W60" t="s">
        <v>193</v>
      </c>
      <c r="X60">
        <v>18929</v>
      </c>
      <c r="Y60">
        <v>6140</v>
      </c>
      <c r="Z60">
        <v>0</v>
      </c>
      <c r="AA60">
        <v>1</v>
      </c>
      <c r="AB60" s="37" t="s">
        <v>196</v>
      </c>
      <c r="AC60">
        <v>1</v>
      </c>
      <c r="AD60" t="s">
        <v>194</v>
      </c>
      <c r="AE60">
        <v>0</v>
      </c>
      <c r="AF60">
        <v>0</v>
      </c>
      <c r="AG60" t="s">
        <v>195</v>
      </c>
      <c r="AH60">
        <v>0</v>
      </c>
      <c r="AI60" t="s">
        <v>195</v>
      </c>
      <c r="AJ60">
        <v>0</v>
      </c>
      <c r="AK60">
        <v>0</v>
      </c>
      <c r="AL60">
        <v>0</v>
      </c>
      <c r="AM60">
        <v>0.5</v>
      </c>
      <c r="AN60">
        <v>0</v>
      </c>
      <c r="AO60">
        <v>0.5</v>
      </c>
      <c r="AP60">
        <v>0.5</v>
      </c>
      <c r="AQ60">
        <v>0</v>
      </c>
      <c r="AR60">
        <v>0.5</v>
      </c>
      <c r="AS60">
        <v>0.5</v>
      </c>
      <c r="AT60">
        <v>0.5</v>
      </c>
      <c r="AU60">
        <v>0</v>
      </c>
      <c r="AV60">
        <v>1</v>
      </c>
      <c r="AW60">
        <v>0</v>
      </c>
      <c r="AX60">
        <v>1</v>
      </c>
      <c r="AY60" t="s">
        <v>195</v>
      </c>
      <c r="AZ60">
        <v>0</v>
      </c>
      <c r="BA60">
        <v>0</v>
      </c>
      <c r="BB60">
        <v>0</v>
      </c>
      <c r="BC60">
        <v>1</v>
      </c>
      <c r="BD60">
        <v>0.5</v>
      </c>
      <c r="BE60">
        <v>0</v>
      </c>
      <c r="BF60">
        <v>0.5</v>
      </c>
      <c r="BG60">
        <v>0</v>
      </c>
      <c r="BH60" t="s">
        <v>195</v>
      </c>
      <c r="BI60">
        <v>0</v>
      </c>
      <c r="BJ60">
        <v>0.5</v>
      </c>
      <c r="BK60">
        <v>0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0.5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0.5</v>
      </c>
      <c r="CR60">
        <v>0</v>
      </c>
      <c r="CS60">
        <v>0</v>
      </c>
      <c r="CT60">
        <v>0.5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0.5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1</v>
      </c>
      <c r="EH60">
        <v>1</v>
      </c>
      <c r="EI60">
        <v>0.5</v>
      </c>
      <c r="EJ60">
        <v>1</v>
      </c>
      <c r="EK60">
        <v>1</v>
      </c>
      <c r="EL60">
        <v>1</v>
      </c>
      <c r="EM60">
        <v>1</v>
      </c>
      <c r="EN60">
        <v>0</v>
      </c>
      <c r="EO60">
        <v>0.5</v>
      </c>
      <c r="EP60">
        <v>0.5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0.5</v>
      </c>
      <c r="EW60">
        <v>0.5</v>
      </c>
      <c r="EX60">
        <v>0</v>
      </c>
      <c r="EY60">
        <v>1</v>
      </c>
      <c r="EZ60">
        <v>0.5</v>
      </c>
      <c r="FA60">
        <v>1</v>
      </c>
      <c r="FB60">
        <v>1</v>
      </c>
      <c r="FC60">
        <v>1</v>
      </c>
      <c r="FD60" t="s">
        <v>195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0</v>
      </c>
      <c r="FK60">
        <v>1</v>
      </c>
      <c r="FL60">
        <v>1</v>
      </c>
      <c r="FM60">
        <v>1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1</v>
      </c>
      <c r="FW60">
        <v>1</v>
      </c>
      <c r="FX60">
        <v>1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1</v>
      </c>
      <c r="GF60">
        <v>1</v>
      </c>
      <c r="GG60">
        <v>1</v>
      </c>
      <c r="GH60">
        <v>0.5</v>
      </c>
      <c r="GI60">
        <v>1</v>
      </c>
      <c r="GJ60" s="16">
        <v>1</v>
      </c>
      <c r="GK60">
        <v>106</v>
      </c>
    </row>
    <row r="61" spans="1:193" x14ac:dyDescent="0.2">
      <c r="A61">
        <v>2</v>
      </c>
      <c r="B61" s="14">
        <v>429808124</v>
      </c>
      <c r="C61" t="s">
        <v>189</v>
      </c>
      <c r="D61" t="s">
        <v>188</v>
      </c>
      <c r="G61">
        <v>5536</v>
      </c>
      <c r="H61">
        <v>1950</v>
      </c>
      <c r="I61" t="s">
        <v>188</v>
      </c>
      <c r="J61" t="s">
        <v>190</v>
      </c>
      <c r="K61" t="s">
        <v>191</v>
      </c>
      <c r="L61">
        <v>16611</v>
      </c>
      <c r="M61">
        <v>5849</v>
      </c>
      <c r="N61">
        <v>-1</v>
      </c>
      <c r="O61" t="s">
        <v>922</v>
      </c>
      <c r="P61" t="s">
        <v>922</v>
      </c>
      <c r="Q61" t="s">
        <v>192</v>
      </c>
      <c r="R61" t="s">
        <v>923</v>
      </c>
      <c r="S61" t="s">
        <v>924</v>
      </c>
      <c r="T61" t="s">
        <v>1034</v>
      </c>
      <c r="U61" t="s">
        <v>1035</v>
      </c>
      <c r="V61">
        <v>6</v>
      </c>
      <c r="W61" t="s">
        <v>193</v>
      </c>
      <c r="X61">
        <v>18929</v>
      </c>
      <c r="Y61">
        <v>6155</v>
      </c>
      <c r="Z61">
        <v>0</v>
      </c>
      <c r="AA61">
        <v>1</v>
      </c>
      <c r="AB61" s="37" t="s">
        <v>196</v>
      </c>
      <c r="AC61">
        <v>1</v>
      </c>
      <c r="AD61" t="s">
        <v>194</v>
      </c>
      <c r="AE61">
        <v>0</v>
      </c>
      <c r="AF61">
        <v>0</v>
      </c>
      <c r="AG61" t="s">
        <v>195</v>
      </c>
      <c r="AH61" t="s">
        <v>195</v>
      </c>
      <c r="AI61" t="s">
        <v>195</v>
      </c>
      <c r="AJ61">
        <v>0</v>
      </c>
      <c r="AK61">
        <v>0</v>
      </c>
      <c r="AL61">
        <v>0</v>
      </c>
      <c r="AM61">
        <v>0.5</v>
      </c>
      <c r="AN61">
        <v>0</v>
      </c>
      <c r="AO61" t="s">
        <v>195</v>
      </c>
      <c r="AP61">
        <v>0.5</v>
      </c>
      <c r="AQ61">
        <v>0</v>
      </c>
      <c r="AR61">
        <v>0.5</v>
      </c>
      <c r="AS61">
        <v>0.5</v>
      </c>
      <c r="AT61">
        <v>0.5</v>
      </c>
      <c r="AU61">
        <v>0</v>
      </c>
      <c r="AV61">
        <v>1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0.5</v>
      </c>
      <c r="BE61">
        <v>0</v>
      </c>
      <c r="BF61">
        <v>0.5</v>
      </c>
      <c r="BG61">
        <v>0</v>
      </c>
      <c r="BH61" t="s">
        <v>195</v>
      </c>
      <c r="BI61">
        <v>0</v>
      </c>
      <c r="BJ61">
        <v>0.5</v>
      </c>
      <c r="BK61">
        <v>0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0.5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0.5</v>
      </c>
      <c r="CR61">
        <v>0</v>
      </c>
      <c r="CS61">
        <v>0</v>
      </c>
      <c r="CT61">
        <v>0.5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0.5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1</v>
      </c>
      <c r="EI61">
        <v>0.5</v>
      </c>
      <c r="EJ61">
        <v>1</v>
      </c>
      <c r="EK61">
        <v>1</v>
      </c>
      <c r="EL61">
        <v>1</v>
      </c>
      <c r="EM61">
        <v>1</v>
      </c>
      <c r="EN61">
        <v>0</v>
      </c>
      <c r="EO61">
        <v>0.5</v>
      </c>
      <c r="EP61">
        <v>1</v>
      </c>
      <c r="EQ61">
        <v>1</v>
      </c>
      <c r="ER61">
        <v>1</v>
      </c>
      <c r="ES61">
        <v>1</v>
      </c>
      <c r="ET61">
        <v>1</v>
      </c>
      <c r="EU61">
        <v>1</v>
      </c>
      <c r="EV61">
        <v>0.5</v>
      </c>
      <c r="EW61">
        <v>0.5</v>
      </c>
      <c r="EX61">
        <v>0</v>
      </c>
      <c r="EY61">
        <v>1</v>
      </c>
      <c r="EZ61">
        <v>0.5</v>
      </c>
      <c r="FA61">
        <v>1</v>
      </c>
      <c r="FB61">
        <v>1</v>
      </c>
      <c r="FC61">
        <v>1</v>
      </c>
      <c r="FD61">
        <v>1</v>
      </c>
      <c r="FE61">
        <v>1</v>
      </c>
      <c r="FF61">
        <v>1</v>
      </c>
      <c r="FG61">
        <v>1</v>
      </c>
      <c r="FH61">
        <v>1</v>
      </c>
      <c r="FI61">
        <v>1</v>
      </c>
      <c r="FJ61">
        <v>0</v>
      </c>
      <c r="FK61">
        <v>1</v>
      </c>
      <c r="FL61">
        <v>1</v>
      </c>
      <c r="FM61">
        <v>1</v>
      </c>
      <c r="FN61">
        <v>1</v>
      </c>
      <c r="FO61">
        <v>1</v>
      </c>
      <c r="FP61">
        <v>1</v>
      </c>
      <c r="FQ61">
        <v>1</v>
      </c>
      <c r="FR61">
        <v>1</v>
      </c>
      <c r="FS61">
        <v>1</v>
      </c>
      <c r="FT61">
        <v>1</v>
      </c>
      <c r="FU61">
        <v>1</v>
      </c>
      <c r="FV61">
        <v>1</v>
      </c>
      <c r="FW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1</v>
      </c>
      <c r="GE61">
        <v>1</v>
      </c>
      <c r="GF61">
        <v>1</v>
      </c>
      <c r="GG61">
        <v>1</v>
      </c>
      <c r="GH61">
        <v>0.5</v>
      </c>
      <c r="GI61">
        <v>1</v>
      </c>
      <c r="GJ61" s="16">
        <v>1</v>
      </c>
      <c r="GK61">
        <v>107</v>
      </c>
    </row>
    <row r="62" spans="1:193" x14ac:dyDescent="0.2">
      <c r="A62">
        <v>2</v>
      </c>
      <c r="B62" s="14">
        <v>429808151</v>
      </c>
      <c r="C62" t="s">
        <v>198</v>
      </c>
      <c r="D62" t="s">
        <v>188</v>
      </c>
      <c r="G62">
        <v>5536</v>
      </c>
      <c r="H62">
        <v>1959</v>
      </c>
      <c r="I62" t="s">
        <v>188</v>
      </c>
      <c r="J62" t="s">
        <v>190</v>
      </c>
      <c r="K62" t="s">
        <v>191</v>
      </c>
      <c r="L62">
        <v>16611</v>
      </c>
      <c r="M62">
        <v>5876</v>
      </c>
      <c r="N62">
        <v>-1</v>
      </c>
      <c r="O62" t="s">
        <v>922</v>
      </c>
      <c r="P62" t="s">
        <v>922</v>
      </c>
      <c r="Q62" t="s">
        <v>192</v>
      </c>
      <c r="R62" t="s">
        <v>923</v>
      </c>
      <c r="S62" t="s">
        <v>924</v>
      </c>
      <c r="T62" t="s">
        <v>1036</v>
      </c>
      <c r="U62" t="s">
        <v>1037</v>
      </c>
      <c r="V62">
        <v>6</v>
      </c>
      <c r="W62" t="s">
        <v>193</v>
      </c>
      <c r="X62">
        <v>18929</v>
      </c>
      <c r="Y62">
        <v>6182</v>
      </c>
      <c r="Z62">
        <v>0</v>
      </c>
      <c r="AA62">
        <v>1</v>
      </c>
      <c r="AB62" s="37" t="s">
        <v>196</v>
      </c>
      <c r="AC62">
        <v>1</v>
      </c>
      <c r="AD62" t="s">
        <v>194</v>
      </c>
      <c r="AE62">
        <v>0</v>
      </c>
      <c r="AF62">
        <v>0</v>
      </c>
      <c r="AG62" t="s">
        <v>195</v>
      </c>
      <c r="AH62">
        <v>0</v>
      </c>
      <c r="AI62" t="s">
        <v>195</v>
      </c>
      <c r="AJ62">
        <v>0</v>
      </c>
      <c r="AK62">
        <v>0</v>
      </c>
      <c r="AL62">
        <v>0</v>
      </c>
      <c r="AM62">
        <v>0.5</v>
      </c>
      <c r="AN62">
        <v>0</v>
      </c>
      <c r="AO62">
        <v>0.5</v>
      </c>
      <c r="AP62">
        <v>0.5</v>
      </c>
      <c r="AQ62">
        <v>0</v>
      </c>
      <c r="AR62">
        <v>0.5</v>
      </c>
      <c r="AS62">
        <v>0.5</v>
      </c>
      <c r="AT62">
        <v>0.5</v>
      </c>
      <c r="AU62">
        <v>0</v>
      </c>
      <c r="AV62">
        <v>1</v>
      </c>
      <c r="AW62" t="s">
        <v>195</v>
      </c>
      <c r="AX62" t="s">
        <v>195</v>
      </c>
      <c r="AY62">
        <v>0</v>
      </c>
      <c r="AZ62">
        <v>0</v>
      </c>
      <c r="BA62">
        <v>0</v>
      </c>
      <c r="BB62">
        <v>0</v>
      </c>
      <c r="BC62">
        <v>1</v>
      </c>
      <c r="BD62">
        <v>0.5</v>
      </c>
      <c r="BE62">
        <v>0</v>
      </c>
      <c r="BF62">
        <v>0.5</v>
      </c>
      <c r="BG62">
        <v>0</v>
      </c>
      <c r="BH62" t="s">
        <v>195</v>
      </c>
      <c r="BI62">
        <v>0</v>
      </c>
      <c r="BJ62">
        <v>0.5</v>
      </c>
      <c r="BK62">
        <v>0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0.5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0.5</v>
      </c>
      <c r="CR62">
        <v>0</v>
      </c>
      <c r="CS62">
        <v>0</v>
      </c>
      <c r="CT62">
        <v>0.5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0.5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1</v>
      </c>
      <c r="EI62">
        <v>0.5</v>
      </c>
      <c r="EJ62">
        <v>1</v>
      </c>
      <c r="EK62">
        <v>1</v>
      </c>
      <c r="EL62">
        <v>1</v>
      </c>
      <c r="EM62">
        <v>1</v>
      </c>
      <c r="EN62">
        <v>0</v>
      </c>
      <c r="EO62">
        <v>0.5</v>
      </c>
      <c r="EP62">
        <v>1</v>
      </c>
      <c r="EQ62">
        <v>1</v>
      </c>
      <c r="ER62">
        <v>1</v>
      </c>
      <c r="ES62">
        <v>1</v>
      </c>
      <c r="ET62">
        <v>1</v>
      </c>
      <c r="EU62">
        <v>1</v>
      </c>
      <c r="EV62">
        <v>0.5</v>
      </c>
      <c r="EW62">
        <v>0.5</v>
      </c>
      <c r="EX62">
        <v>0</v>
      </c>
      <c r="EY62">
        <v>1</v>
      </c>
      <c r="EZ62">
        <v>0.5</v>
      </c>
      <c r="FA62">
        <v>1</v>
      </c>
      <c r="FB62">
        <v>1</v>
      </c>
      <c r="FC62">
        <v>1</v>
      </c>
      <c r="FD62">
        <v>1</v>
      </c>
      <c r="FE62">
        <v>1</v>
      </c>
      <c r="FF62">
        <v>1</v>
      </c>
      <c r="FG62">
        <v>1</v>
      </c>
      <c r="FH62">
        <v>1</v>
      </c>
      <c r="FI62">
        <v>1</v>
      </c>
      <c r="FJ62">
        <v>0</v>
      </c>
      <c r="FK62">
        <v>1</v>
      </c>
      <c r="FL62">
        <v>1</v>
      </c>
      <c r="FM62">
        <v>1</v>
      </c>
      <c r="FN62">
        <v>1</v>
      </c>
      <c r="FO62">
        <v>1</v>
      </c>
      <c r="FP62">
        <v>1</v>
      </c>
      <c r="FQ62">
        <v>1</v>
      </c>
      <c r="FR62">
        <v>1</v>
      </c>
      <c r="FS62">
        <v>1</v>
      </c>
      <c r="FT62">
        <v>1</v>
      </c>
      <c r="FU62">
        <v>1</v>
      </c>
      <c r="FV62">
        <v>1</v>
      </c>
      <c r="FW62">
        <v>1</v>
      </c>
      <c r="FX62">
        <v>1</v>
      </c>
      <c r="FY62">
        <v>1</v>
      </c>
      <c r="FZ62">
        <v>1</v>
      </c>
      <c r="GA62">
        <v>1</v>
      </c>
      <c r="GB62">
        <v>1</v>
      </c>
      <c r="GC62">
        <v>1</v>
      </c>
      <c r="GD62">
        <v>1</v>
      </c>
      <c r="GE62">
        <v>1</v>
      </c>
      <c r="GF62">
        <v>1</v>
      </c>
      <c r="GG62">
        <v>1</v>
      </c>
      <c r="GH62">
        <v>0.5</v>
      </c>
      <c r="GI62">
        <v>1</v>
      </c>
      <c r="GJ62" s="16">
        <v>1</v>
      </c>
      <c r="GK62">
        <v>106.5</v>
      </c>
    </row>
    <row r="63" spans="1:193" x14ac:dyDescent="0.2">
      <c r="A63">
        <v>2</v>
      </c>
      <c r="B63" s="14">
        <v>429808218</v>
      </c>
      <c r="C63" t="s">
        <v>188</v>
      </c>
      <c r="D63" t="s">
        <v>197</v>
      </c>
      <c r="G63">
        <v>5536</v>
      </c>
      <c r="H63">
        <v>1981</v>
      </c>
      <c r="I63" t="s">
        <v>197</v>
      </c>
      <c r="J63" t="s">
        <v>199</v>
      </c>
      <c r="K63" t="s">
        <v>200</v>
      </c>
      <c r="L63">
        <v>16611</v>
      </c>
      <c r="M63">
        <v>5943</v>
      </c>
      <c r="N63">
        <v>-1</v>
      </c>
      <c r="O63" t="s">
        <v>922</v>
      </c>
      <c r="P63" t="s">
        <v>922</v>
      </c>
      <c r="Q63" t="s">
        <v>192</v>
      </c>
      <c r="R63" t="s">
        <v>923</v>
      </c>
      <c r="S63" t="s">
        <v>924</v>
      </c>
      <c r="T63" t="s">
        <v>1038</v>
      </c>
      <c r="U63" t="s">
        <v>1039</v>
      </c>
      <c r="V63">
        <v>6</v>
      </c>
      <c r="W63" t="s">
        <v>193</v>
      </c>
      <c r="X63">
        <v>18929</v>
      </c>
      <c r="Y63">
        <v>6249</v>
      </c>
      <c r="Z63">
        <v>0</v>
      </c>
      <c r="AA63">
        <v>1</v>
      </c>
      <c r="AB63" s="37" t="s">
        <v>196</v>
      </c>
      <c r="AC63">
        <v>1</v>
      </c>
      <c r="AD63" t="s">
        <v>194</v>
      </c>
      <c r="AE63">
        <v>0</v>
      </c>
      <c r="AF63">
        <v>0</v>
      </c>
      <c r="AG63">
        <v>0</v>
      </c>
      <c r="AH63" t="s">
        <v>195</v>
      </c>
      <c r="AI63" t="s">
        <v>195</v>
      </c>
      <c r="AJ63">
        <v>0</v>
      </c>
      <c r="AK63">
        <v>0</v>
      </c>
      <c r="AL63">
        <v>0</v>
      </c>
      <c r="AM63">
        <v>0</v>
      </c>
      <c r="AN63" t="s">
        <v>195</v>
      </c>
      <c r="AO63">
        <v>0</v>
      </c>
      <c r="AP63">
        <v>0</v>
      </c>
      <c r="AQ63">
        <v>0</v>
      </c>
      <c r="AR63" t="s">
        <v>195</v>
      </c>
      <c r="AS63">
        <v>0</v>
      </c>
      <c r="AT63">
        <v>0.5</v>
      </c>
      <c r="AU63">
        <v>0</v>
      </c>
      <c r="AV63">
        <v>1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1</v>
      </c>
      <c r="BD63">
        <v>0.5</v>
      </c>
      <c r="BE63">
        <v>0</v>
      </c>
      <c r="BF63">
        <v>0.5</v>
      </c>
      <c r="BG63">
        <v>0</v>
      </c>
      <c r="BH63" t="s">
        <v>195</v>
      </c>
      <c r="BI63">
        <v>0</v>
      </c>
      <c r="BJ63">
        <v>0.5</v>
      </c>
      <c r="BK63" t="s">
        <v>195</v>
      </c>
      <c r="BL63">
        <v>1</v>
      </c>
      <c r="BM63">
        <v>1</v>
      </c>
      <c r="BN63">
        <v>1</v>
      </c>
      <c r="BO63">
        <v>1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0.5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0.5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0.5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1</v>
      </c>
      <c r="DI63">
        <v>1</v>
      </c>
      <c r="DJ63">
        <v>0.5</v>
      </c>
      <c r="DK63">
        <v>0.5</v>
      </c>
      <c r="DL63">
        <v>1</v>
      </c>
      <c r="DM63">
        <v>1</v>
      </c>
      <c r="DN63">
        <v>1</v>
      </c>
      <c r="DO63">
        <v>0.5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0.5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  <c r="EF63">
        <v>1</v>
      </c>
      <c r="EG63">
        <v>1</v>
      </c>
      <c r="EH63">
        <v>1</v>
      </c>
      <c r="EI63">
        <v>0.5</v>
      </c>
      <c r="EJ63">
        <v>0.5</v>
      </c>
      <c r="EK63">
        <v>0.5</v>
      </c>
      <c r="EL63" t="s">
        <v>195</v>
      </c>
      <c r="EM63">
        <v>1</v>
      </c>
      <c r="EN63">
        <v>0</v>
      </c>
      <c r="EO63">
        <v>0.5</v>
      </c>
      <c r="EP63">
        <v>0.5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0.5</v>
      </c>
      <c r="EW63">
        <v>0.5</v>
      </c>
      <c r="EX63">
        <v>0</v>
      </c>
      <c r="EY63">
        <v>1</v>
      </c>
      <c r="EZ63">
        <v>0</v>
      </c>
      <c r="FA63">
        <v>1</v>
      </c>
      <c r="FB63">
        <v>1</v>
      </c>
      <c r="FC63">
        <v>1</v>
      </c>
      <c r="FD63">
        <v>1</v>
      </c>
      <c r="FE63">
        <v>0.5</v>
      </c>
      <c r="FF63">
        <v>1</v>
      </c>
      <c r="FG63">
        <v>1</v>
      </c>
      <c r="FH63">
        <v>1</v>
      </c>
      <c r="FI63">
        <v>1</v>
      </c>
      <c r="FJ63">
        <v>0</v>
      </c>
      <c r="FK63">
        <v>1</v>
      </c>
      <c r="FL63">
        <v>1</v>
      </c>
      <c r="FM63">
        <v>1</v>
      </c>
      <c r="FN63">
        <v>1</v>
      </c>
      <c r="FO63">
        <v>1</v>
      </c>
      <c r="FP63">
        <v>1</v>
      </c>
      <c r="FQ63">
        <v>1</v>
      </c>
      <c r="FR63">
        <v>1</v>
      </c>
      <c r="FS63">
        <v>1</v>
      </c>
      <c r="FT63">
        <v>1</v>
      </c>
      <c r="FU63">
        <v>1</v>
      </c>
      <c r="FV63">
        <v>1</v>
      </c>
      <c r="FW63">
        <v>1</v>
      </c>
      <c r="FX63">
        <v>1</v>
      </c>
      <c r="FY63">
        <v>1</v>
      </c>
      <c r="FZ63">
        <v>1</v>
      </c>
      <c r="GA63">
        <v>0.5</v>
      </c>
      <c r="GB63">
        <v>1</v>
      </c>
      <c r="GC63">
        <v>1</v>
      </c>
      <c r="GD63">
        <v>1</v>
      </c>
      <c r="GE63">
        <v>1</v>
      </c>
      <c r="GF63">
        <v>0.5</v>
      </c>
      <c r="GG63">
        <v>1</v>
      </c>
      <c r="GH63">
        <v>0.5</v>
      </c>
      <c r="GI63">
        <v>0.5</v>
      </c>
      <c r="GJ63" s="16">
        <v>1</v>
      </c>
      <c r="GK63">
        <v>97.5</v>
      </c>
    </row>
    <row r="64" spans="1:193" x14ac:dyDescent="0.2">
      <c r="A64">
        <v>2</v>
      </c>
      <c r="B64" s="14">
        <v>429808662</v>
      </c>
      <c r="C64" t="s">
        <v>189</v>
      </c>
      <c r="D64" t="s">
        <v>188</v>
      </c>
      <c r="G64">
        <v>5536</v>
      </c>
      <c r="H64">
        <v>2129</v>
      </c>
      <c r="I64" t="s">
        <v>188</v>
      </c>
      <c r="J64" t="s">
        <v>199</v>
      </c>
      <c r="K64" t="s">
        <v>200</v>
      </c>
      <c r="L64">
        <v>16611</v>
      </c>
      <c r="M64">
        <v>6387</v>
      </c>
      <c r="N64">
        <v>-1</v>
      </c>
      <c r="O64" t="s">
        <v>922</v>
      </c>
      <c r="P64" t="s">
        <v>922</v>
      </c>
      <c r="Q64" t="s">
        <v>192</v>
      </c>
      <c r="R64" t="s">
        <v>923</v>
      </c>
      <c r="S64" t="s">
        <v>924</v>
      </c>
      <c r="T64" t="s">
        <v>1040</v>
      </c>
      <c r="U64" t="s">
        <v>1041</v>
      </c>
      <c r="V64">
        <v>6</v>
      </c>
      <c r="W64" t="s">
        <v>193</v>
      </c>
      <c r="X64">
        <v>18929</v>
      </c>
      <c r="Y64">
        <v>6693</v>
      </c>
      <c r="Z64">
        <v>0</v>
      </c>
      <c r="AA64">
        <v>1</v>
      </c>
      <c r="AB64" s="37" t="s">
        <v>196</v>
      </c>
      <c r="AC64">
        <v>1</v>
      </c>
      <c r="AD64" t="s">
        <v>194</v>
      </c>
      <c r="AE64">
        <v>0</v>
      </c>
      <c r="AF64">
        <v>0</v>
      </c>
      <c r="AG64">
        <v>0</v>
      </c>
      <c r="AH64" t="s">
        <v>195</v>
      </c>
      <c r="AI64" t="s">
        <v>195</v>
      </c>
      <c r="AJ64">
        <v>0</v>
      </c>
      <c r="AK64" t="s">
        <v>195</v>
      </c>
      <c r="AL64" t="s">
        <v>195</v>
      </c>
      <c r="AM64">
        <v>0.5</v>
      </c>
      <c r="AN64">
        <v>0</v>
      </c>
      <c r="AO64">
        <v>0.5</v>
      </c>
      <c r="AP64">
        <v>0.5</v>
      </c>
      <c r="AQ64">
        <v>0</v>
      </c>
      <c r="AR64">
        <v>0.5</v>
      </c>
      <c r="AS64">
        <v>0.5</v>
      </c>
      <c r="AT64" t="s">
        <v>195</v>
      </c>
      <c r="AU64">
        <v>0</v>
      </c>
      <c r="AV64">
        <v>1</v>
      </c>
      <c r="AW64">
        <v>0</v>
      </c>
      <c r="AX64" t="s">
        <v>195</v>
      </c>
      <c r="AY64">
        <v>0</v>
      </c>
      <c r="AZ64">
        <v>0</v>
      </c>
      <c r="BA64">
        <v>0</v>
      </c>
      <c r="BB64" t="s">
        <v>195</v>
      </c>
      <c r="BC64">
        <v>1</v>
      </c>
      <c r="BD64">
        <v>0.5</v>
      </c>
      <c r="BE64">
        <v>0</v>
      </c>
      <c r="BF64">
        <v>0.5</v>
      </c>
      <c r="BG64">
        <v>0</v>
      </c>
      <c r="BH64" t="s">
        <v>195</v>
      </c>
      <c r="BI64" t="s">
        <v>195</v>
      </c>
      <c r="BJ64">
        <v>0.5</v>
      </c>
      <c r="BK64">
        <v>0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0.5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0.5</v>
      </c>
      <c r="CR64">
        <v>0</v>
      </c>
      <c r="CS64">
        <v>0</v>
      </c>
      <c r="CT64">
        <v>0.5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0.5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 t="s">
        <v>203</v>
      </c>
      <c r="EF64">
        <v>1</v>
      </c>
      <c r="EG64">
        <v>1</v>
      </c>
      <c r="EH64">
        <v>1</v>
      </c>
      <c r="EI64">
        <v>0.5</v>
      </c>
      <c r="EJ64">
        <v>1</v>
      </c>
      <c r="EK64">
        <v>1</v>
      </c>
      <c r="EL64">
        <v>1</v>
      </c>
      <c r="EM64">
        <v>1</v>
      </c>
      <c r="EN64">
        <v>0</v>
      </c>
      <c r="EO64">
        <v>0.5</v>
      </c>
      <c r="EP64">
        <v>0.5</v>
      </c>
      <c r="EQ64">
        <v>1</v>
      </c>
      <c r="ER64">
        <v>1</v>
      </c>
      <c r="ES64">
        <v>1</v>
      </c>
      <c r="ET64">
        <v>1</v>
      </c>
      <c r="EU64">
        <v>1</v>
      </c>
      <c r="EV64">
        <v>0.5</v>
      </c>
      <c r="EW64" t="s">
        <v>195</v>
      </c>
      <c r="EX64">
        <v>0</v>
      </c>
      <c r="EY64">
        <v>1</v>
      </c>
      <c r="EZ64">
        <v>0.5</v>
      </c>
      <c r="FA64">
        <v>1</v>
      </c>
      <c r="FB64">
        <v>1</v>
      </c>
      <c r="FC64">
        <v>1</v>
      </c>
      <c r="FD64">
        <v>1</v>
      </c>
      <c r="FE64">
        <v>1</v>
      </c>
      <c r="FF64">
        <v>1</v>
      </c>
      <c r="FG64">
        <v>1</v>
      </c>
      <c r="FH64">
        <v>1</v>
      </c>
      <c r="FI64">
        <v>1</v>
      </c>
      <c r="FJ64">
        <v>0</v>
      </c>
      <c r="FK64">
        <v>1</v>
      </c>
      <c r="FL64">
        <v>1</v>
      </c>
      <c r="FM64">
        <v>1</v>
      </c>
      <c r="FN64">
        <v>1</v>
      </c>
      <c r="FO64">
        <v>1</v>
      </c>
      <c r="FP64">
        <v>1</v>
      </c>
      <c r="FQ64">
        <v>1</v>
      </c>
      <c r="FR64">
        <v>1</v>
      </c>
      <c r="FS64">
        <v>1</v>
      </c>
      <c r="FT64" t="s">
        <v>195</v>
      </c>
      <c r="FU64">
        <v>1</v>
      </c>
      <c r="FV64" t="s">
        <v>195</v>
      </c>
      <c r="FW64">
        <v>1</v>
      </c>
      <c r="FX64">
        <v>1</v>
      </c>
      <c r="FY64">
        <v>1</v>
      </c>
      <c r="FZ64">
        <v>1</v>
      </c>
      <c r="GA64">
        <v>1</v>
      </c>
      <c r="GB64">
        <v>1</v>
      </c>
      <c r="GC64">
        <v>1</v>
      </c>
      <c r="GD64">
        <v>1</v>
      </c>
      <c r="GE64">
        <v>1</v>
      </c>
      <c r="GF64">
        <v>1</v>
      </c>
      <c r="GG64">
        <v>1</v>
      </c>
      <c r="GH64">
        <v>0.5</v>
      </c>
      <c r="GI64">
        <v>1</v>
      </c>
      <c r="GJ64" s="16">
        <v>1</v>
      </c>
      <c r="GK64">
        <v>102</v>
      </c>
    </row>
    <row r="65" spans="1:193" x14ac:dyDescent="0.2">
      <c r="A65">
        <v>2</v>
      </c>
      <c r="B65" s="14">
        <v>429808686</v>
      </c>
      <c r="C65" t="s">
        <v>197</v>
      </c>
      <c r="D65" t="s">
        <v>198</v>
      </c>
      <c r="G65">
        <v>5536</v>
      </c>
      <c r="H65">
        <v>2137</v>
      </c>
      <c r="I65" t="s">
        <v>198</v>
      </c>
      <c r="J65" t="s">
        <v>199</v>
      </c>
      <c r="K65" t="s">
        <v>200</v>
      </c>
      <c r="L65">
        <v>16611</v>
      </c>
      <c r="M65">
        <v>6411</v>
      </c>
      <c r="N65">
        <v>-1</v>
      </c>
      <c r="O65" t="s">
        <v>922</v>
      </c>
      <c r="P65" t="s">
        <v>922</v>
      </c>
      <c r="Q65" t="s">
        <v>192</v>
      </c>
      <c r="R65" t="s">
        <v>923</v>
      </c>
      <c r="S65" t="s">
        <v>924</v>
      </c>
      <c r="T65" t="s">
        <v>1042</v>
      </c>
      <c r="U65" t="s">
        <v>1043</v>
      </c>
      <c r="V65">
        <v>6</v>
      </c>
      <c r="W65" t="s">
        <v>193</v>
      </c>
      <c r="X65">
        <v>18929</v>
      </c>
      <c r="Y65">
        <v>6717</v>
      </c>
      <c r="Z65">
        <v>0</v>
      </c>
      <c r="AA65">
        <v>1</v>
      </c>
      <c r="AB65" s="37" t="s">
        <v>196</v>
      </c>
      <c r="AC65">
        <v>1</v>
      </c>
      <c r="AD65" t="s">
        <v>194</v>
      </c>
      <c r="AE65">
        <v>0</v>
      </c>
      <c r="AF65">
        <v>0</v>
      </c>
      <c r="AG65">
        <v>0</v>
      </c>
      <c r="AH65" t="s">
        <v>195</v>
      </c>
      <c r="AI65" t="s">
        <v>195</v>
      </c>
      <c r="AJ65">
        <v>0</v>
      </c>
      <c r="AK65" t="s">
        <v>195</v>
      </c>
      <c r="AL65" t="s">
        <v>195</v>
      </c>
      <c r="AM65" t="s">
        <v>195</v>
      </c>
      <c r="AN65">
        <v>0</v>
      </c>
      <c r="AO65">
        <v>0.5</v>
      </c>
      <c r="AP65">
        <v>0.5</v>
      </c>
      <c r="AQ65">
        <v>0</v>
      </c>
      <c r="AR65">
        <v>0.5</v>
      </c>
      <c r="AS65">
        <v>0.5</v>
      </c>
      <c r="AT65">
        <v>0.5</v>
      </c>
      <c r="AU65">
        <v>0</v>
      </c>
      <c r="AV65">
        <v>1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0.5</v>
      </c>
      <c r="BC65">
        <v>1</v>
      </c>
      <c r="BD65">
        <v>0.5</v>
      </c>
      <c r="BE65">
        <v>0</v>
      </c>
      <c r="BF65">
        <v>0.5</v>
      </c>
      <c r="BG65">
        <v>0</v>
      </c>
      <c r="BH65">
        <v>1</v>
      </c>
      <c r="BI65">
        <v>0</v>
      </c>
      <c r="BJ65">
        <v>0.5</v>
      </c>
      <c r="BK65">
        <v>0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0.5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0.5</v>
      </c>
      <c r="CR65">
        <v>0</v>
      </c>
      <c r="CS65">
        <v>0</v>
      </c>
      <c r="CT65">
        <v>0.5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0.5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0.5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0.5</v>
      </c>
      <c r="DX65">
        <v>1</v>
      </c>
      <c r="DY65">
        <v>0.5</v>
      </c>
      <c r="DZ65">
        <v>1</v>
      </c>
      <c r="EA65">
        <v>1</v>
      </c>
      <c r="EB65">
        <v>0.5</v>
      </c>
      <c r="EC65">
        <v>0.5</v>
      </c>
      <c r="ED65">
        <v>1</v>
      </c>
      <c r="EE65">
        <v>1</v>
      </c>
      <c r="EF65">
        <v>1</v>
      </c>
      <c r="EG65">
        <v>1</v>
      </c>
      <c r="EH65">
        <v>1</v>
      </c>
      <c r="EI65">
        <v>0.5</v>
      </c>
      <c r="EJ65">
        <v>1</v>
      </c>
      <c r="EK65">
        <v>1</v>
      </c>
      <c r="EL65">
        <v>1</v>
      </c>
      <c r="EM65">
        <v>1</v>
      </c>
      <c r="EN65">
        <v>0</v>
      </c>
      <c r="EO65">
        <v>0.5</v>
      </c>
      <c r="EP65">
        <v>0.5</v>
      </c>
      <c r="EQ65">
        <v>1</v>
      </c>
      <c r="ER65">
        <v>1</v>
      </c>
      <c r="ES65">
        <v>1</v>
      </c>
      <c r="ET65">
        <v>1</v>
      </c>
      <c r="EU65">
        <v>1</v>
      </c>
      <c r="EV65">
        <v>0.5</v>
      </c>
      <c r="EW65">
        <v>0.5</v>
      </c>
      <c r="EX65">
        <v>0</v>
      </c>
      <c r="EY65">
        <v>1</v>
      </c>
      <c r="EZ65">
        <v>0.5</v>
      </c>
      <c r="FA65">
        <v>1</v>
      </c>
      <c r="FB65">
        <v>1</v>
      </c>
      <c r="FC65">
        <v>1</v>
      </c>
      <c r="FD65">
        <v>1</v>
      </c>
      <c r="FE65">
        <v>1</v>
      </c>
      <c r="FF65">
        <v>1</v>
      </c>
      <c r="FG65">
        <v>1</v>
      </c>
      <c r="FH65">
        <v>1</v>
      </c>
      <c r="FI65">
        <v>1</v>
      </c>
      <c r="FJ65">
        <v>0</v>
      </c>
      <c r="FK65">
        <v>1</v>
      </c>
      <c r="FL65">
        <v>1</v>
      </c>
      <c r="FM65">
        <v>1</v>
      </c>
      <c r="FN65" t="s">
        <v>195</v>
      </c>
      <c r="FO65">
        <v>1</v>
      </c>
      <c r="FP65">
        <v>1</v>
      </c>
      <c r="FQ65">
        <v>1</v>
      </c>
      <c r="FR65">
        <v>1</v>
      </c>
      <c r="FS65">
        <v>1</v>
      </c>
      <c r="FT65" t="s">
        <v>195</v>
      </c>
      <c r="FU65">
        <v>1</v>
      </c>
      <c r="FV65" t="s">
        <v>195</v>
      </c>
      <c r="FW65">
        <v>1</v>
      </c>
      <c r="FX65">
        <v>1</v>
      </c>
      <c r="FY65">
        <v>1</v>
      </c>
      <c r="FZ65">
        <v>1</v>
      </c>
      <c r="GA65">
        <v>1</v>
      </c>
      <c r="GB65">
        <v>1</v>
      </c>
      <c r="GC65">
        <v>1</v>
      </c>
      <c r="GD65">
        <v>1</v>
      </c>
      <c r="GE65">
        <v>1</v>
      </c>
      <c r="GF65">
        <v>1</v>
      </c>
      <c r="GG65">
        <v>1</v>
      </c>
      <c r="GH65">
        <v>0.5</v>
      </c>
      <c r="GI65">
        <v>1</v>
      </c>
      <c r="GJ65" s="16">
        <v>1</v>
      </c>
      <c r="GK65">
        <v>102.5</v>
      </c>
    </row>
    <row r="66" spans="1:193" x14ac:dyDescent="0.2">
      <c r="A66">
        <v>2</v>
      </c>
      <c r="B66" s="14">
        <v>429808692</v>
      </c>
      <c r="C66" t="s">
        <v>197</v>
      </c>
      <c r="D66" t="s">
        <v>198</v>
      </c>
      <c r="G66">
        <v>5536</v>
      </c>
      <c r="H66">
        <v>2139</v>
      </c>
      <c r="I66" t="s">
        <v>198</v>
      </c>
      <c r="J66" t="s">
        <v>199</v>
      </c>
      <c r="K66" t="s">
        <v>200</v>
      </c>
      <c r="L66">
        <v>16611</v>
      </c>
      <c r="M66">
        <v>6417</v>
      </c>
      <c r="N66">
        <v>-1</v>
      </c>
      <c r="O66" t="s">
        <v>922</v>
      </c>
      <c r="P66" t="s">
        <v>922</v>
      </c>
      <c r="Q66" t="s">
        <v>192</v>
      </c>
      <c r="R66" t="s">
        <v>923</v>
      </c>
      <c r="S66" t="s">
        <v>924</v>
      </c>
      <c r="T66" t="s">
        <v>1044</v>
      </c>
      <c r="U66" t="s">
        <v>1045</v>
      </c>
      <c r="V66">
        <v>6</v>
      </c>
      <c r="W66" t="s">
        <v>193</v>
      </c>
      <c r="X66">
        <v>18929</v>
      </c>
      <c r="Y66">
        <v>6723</v>
      </c>
      <c r="Z66">
        <v>0</v>
      </c>
      <c r="AA66">
        <v>1</v>
      </c>
      <c r="AB66" s="37" t="s">
        <v>196</v>
      </c>
      <c r="AC66">
        <v>1</v>
      </c>
      <c r="AD66" t="s">
        <v>194</v>
      </c>
      <c r="AE66">
        <v>0</v>
      </c>
      <c r="AF66">
        <v>0</v>
      </c>
      <c r="AG66">
        <v>0</v>
      </c>
      <c r="AH66" t="s">
        <v>195</v>
      </c>
      <c r="AI66" t="s">
        <v>195</v>
      </c>
      <c r="AJ66">
        <v>0</v>
      </c>
      <c r="AK66" t="s">
        <v>195</v>
      </c>
      <c r="AL66" t="s">
        <v>195</v>
      </c>
      <c r="AM66" t="s">
        <v>195</v>
      </c>
      <c r="AN66">
        <v>0</v>
      </c>
      <c r="AO66">
        <v>0.5</v>
      </c>
      <c r="AP66" t="s">
        <v>195</v>
      </c>
      <c r="AQ66">
        <v>0</v>
      </c>
      <c r="AR66">
        <v>0.5</v>
      </c>
      <c r="AS66">
        <v>0.5</v>
      </c>
      <c r="AT66">
        <v>0.5</v>
      </c>
      <c r="AU66">
        <v>0</v>
      </c>
      <c r="AV66">
        <v>1</v>
      </c>
      <c r="AW66">
        <v>0</v>
      </c>
      <c r="AX66" t="s">
        <v>195</v>
      </c>
      <c r="AY66">
        <v>0</v>
      </c>
      <c r="AZ66">
        <v>0</v>
      </c>
      <c r="BA66">
        <v>0</v>
      </c>
      <c r="BB66">
        <v>0.5</v>
      </c>
      <c r="BC66">
        <v>1</v>
      </c>
      <c r="BD66">
        <v>0.5</v>
      </c>
      <c r="BE66">
        <v>0</v>
      </c>
      <c r="BF66">
        <v>0.5</v>
      </c>
      <c r="BG66">
        <v>0</v>
      </c>
      <c r="BH66">
        <v>0.5</v>
      </c>
      <c r="BI66">
        <v>0</v>
      </c>
      <c r="BJ66">
        <v>0.5</v>
      </c>
      <c r="BK66">
        <v>0</v>
      </c>
      <c r="BL66">
        <v>1</v>
      </c>
      <c r="BM66">
        <v>1</v>
      </c>
      <c r="BN66">
        <v>1</v>
      </c>
      <c r="BO66">
        <v>1</v>
      </c>
      <c r="BP66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0.5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0.5</v>
      </c>
      <c r="CR66">
        <v>0</v>
      </c>
      <c r="CS66">
        <v>0</v>
      </c>
      <c r="CT66">
        <v>0.5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0.5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0.5</v>
      </c>
      <c r="EC66">
        <v>0.5</v>
      </c>
      <c r="ED66">
        <v>1</v>
      </c>
      <c r="EE66">
        <v>1</v>
      </c>
      <c r="EF66">
        <v>1</v>
      </c>
      <c r="EG66">
        <v>1</v>
      </c>
      <c r="EH66">
        <v>1</v>
      </c>
      <c r="EI66">
        <v>0.5</v>
      </c>
      <c r="EJ66">
        <v>1</v>
      </c>
      <c r="EK66">
        <v>1</v>
      </c>
      <c r="EL66">
        <v>1</v>
      </c>
      <c r="EM66">
        <v>1</v>
      </c>
      <c r="EN66">
        <v>0</v>
      </c>
      <c r="EO66">
        <v>0.5</v>
      </c>
      <c r="EP66">
        <v>0.5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0.5</v>
      </c>
      <c r="EW66">
        <v>0.5</v>
      </c>
      <c r="EX66">
        <v>0</v>
      </c>
      <c r="EY66">
        <v>1</v>
      </c>
      <c r="EZ66">
        <v>0.5</v>
      </c>
      <c r="FA66">
        <v>1</v>
      </c>
      <c r="FB66">
        <v>1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0</v>
      </c>
      <c r="FK66">
        <v>1</v>
      </c>
      <c r="FL66">
        <v>1</v>
      </c>
      <c r="FM66">
        <v>1</v>
      </c>
      <c r="FN66" t="s">
        <v>195</v>
      </c>
      <c r="FO66">
        <v>1</v>
      </c>
      <c r="FP66">
        <v>1</v>
      </c>
      <c r="FQ66">
        <v>1</v>
      </c>
      <c r="FR66">
        <v>1</v>
      </c>
      <c r="FS66">
        <v>1</v>
      </c>
      <c r="FT66" t="s">
        <v>195</v>
      </c>
      <c r="FU66">
        <v>1</v>
      </c>
      <c r="FV66" t="s">
        <v>195</v>
      </c>
      <c r="FW66">
        <v>1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1</v>
      </c>
      <c r="GD66">
        <v>1</v>
      </c>
      <c r="GE66">
        <v>1</v>
      </c>
      <c r="GF66">
        <v>1</v>
      </c>
      <c r="GG66">
        <v>1</v>
      </c>
      <c r="GH66">
        <v>0.5</v>
      </c>
      <c r="GI66">
        <v>1</v>
      </c>
      <c r="GJ66" s="16">
        <v>1</v>
      </c>
      <c r="GK66">
        <v>102</v>
      </c>
    </row>
    <row r="67" spans="1:193" x14ac:dyDescent="0.2">
      <c r="A67">
        <v>2</v>
      </c>
      <c r="B67" s="14">
        <v>429808800</v>
      </c>
      <c r="C67" t="s">
        <v>198</v>
      </c>
      <c r="D67" t="s">
        <v>197</v>
      </c>
      <c r="G67">
        <v>5536</v>
      </c>
      <c r="H67">
        <v>2175</v>
      </c>
      <c r="I67" t="s">
        <v>197</v>
      </c>
      <c r="J67" t="s">
        <v>199</v>
      </c>
      <c r="K67" t="s">
        <v>200</v>
      </c>
      <c r="L67">
        <v>16611</v>
      </c>
      <c r="M67">
        <v>6525</v>
      </c>
      <c r="N67">
        <v>-1</v>
      </c>
      <c r="O67" t="s">
        <v>922</v>
      </c>
      <c r="P67" t="s">
        <v>922</v>
      </c>
      <c r="Q67" t="s">
        <v>192</v>
      </c>
      <c r="R67" t="s">
        <v>923</v>
      </c>
      <c r="S67" t="s">
        <v>924</v>
      </c>
      <c r="T67" t="s">
        <v>1046</v>
      </c>
      <c r="U67" t="s">
        <v>1047</v>
      </c>
      <c r="V67">
        <v>6</v>
      </c>
      <c r="W67" t="s">
        <v>193</v>
      </c>
      <c r="X67">
        <v>18929</v>
      </c>
      <c r="Y67">
        <v>6831</v>
      </c>
      <c r="Z67">
        <v>0</v>
      </c>
      <c r="AA67">
        <v>1</v>
      </c>
      <c r="AB67" s="37" t="s">
        <v>196</v>
      </c>
      <c r="AC67">
        <v>1</v>
      </c>
      <c r="AD67" t="s">
        <v>194</v>
      </c>
      <c r="AE67">
        <v>0</v>
      </c>
      <c r="AF67">
        <v>0</v>
      </c>
      <c r="AG67">
        <v>0</v>
      </c>
      <c r="AH67" t="s">
        <v>195</v>
      </c>
      <c r="AI67" t="s">
        <v>195</v>
      </c>
      <c r="AJ67">
        <v>0</v>
      </c>
      <c r="AK67">
        <v>0</v>
      </c>
      <c r="AL67" t="s">
        <v>195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>
        <v>1</v>
      </c>
      <c r="BT67">
        <v>0.5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0.5</v>
      </c>
      <c r="CA67">
        <v>1</v>
      </c>
      <c r="CB67">
        <v>0.5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1</v>
      </c>
      <c r="DM67">
        <v>0</v>
      </c>
      <c r="DN67">
        <v>0.5</v>
      </c>
      <c r="DO67">
        <v>0</v>
      </c>
      <c r="DP67">
        <v>1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0.5</v>
      </c>
      <c r="DY67">
        <v>0</v>
      </c>
      <c r="DZ67">
        <v>0.5</v>
      </c>
      <c r="EA67">
        <v>0</v>
      </c>
      <c r="EB67">
        <v>0</v>
      </c>
      <c r="EC67">
        <v>0</v>
      </c>
      <c r="ED67">
        <v>0</v>
      </c>
      <c r="EE67">
        <v>1</v>
      </c>
      <c r="EF67">
        <v>0</v>
      </c>
      <c r="EG67">
        <v>0.5</v>
      </c>
      <c r="EH67">
        <v>0</v>
      </c>
      <c r="EI67">
        <v>0.5</v>
      </c>
      <c r="EJ67">
        <v>0</v>
      </c>
      <c r="EK67">
        <v>0</v>
      </c>
      <c r="EL67">
        <v>0</v>
      </c>
      <c r="EM67">
        <v>1</v>
      </c>
      <c r="EN67">
        <v>0</v>
      </c>
      <c r="EO67">
        <v>0.5</v>
      </c>
      <c r="EP67">
        <v>0.5</v>
      </c>
      <c r="EQ67">
        <v>1</v>
      </c>
      <c r="ER67">
        <v>1</v>
      </c>
      <c r="ES67">
        <v>1</v>
      </c>
      <c r="ET67">
        <v>1</v>
      </c>
      <c r="EU67">
        <v>1</v>
      </c>
      <c r="EV67">
        <v>0</v>
      </c>
      <c r="EW67">
        <v>0.5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0.5</v>
      </c>
      <c r="FF67">
        <v>0.5</v>
      </c>
      <c r="FG67">
        <v>0.5</v>
      </c>
      <c r="FH67">
        <v>0</v>
      </c>
      <c r="FI67">
        <v>0</v>
      </c>
      <c r="FJ67">
        <v>0</v>
      </c>
      <c r="FK67">
        <v>0.5</v>
      </c>
      <c r="FL67">
        <v>0</v>
      </c>
      <c r="FM67">
        <v>1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0.5</v>
      </c>
      <c r="FT67" t="s">
        <v>195</v>
      </c>
      <c r="FU67">
        <v>1</v>
      </c>
      <c r="FV67" t="s">
        <v>195</v>
      </c>
      <c r="FW67">
        <v>1</v>
      </c>
      <c r="FX67">
        <v>1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1</v>
      </c>
      <c r="GH67">
        <v>0.5</v>
      </c>
      <c r="GI67">
        <v>0.5</v>
      </c>
      <c r="GJ67" s="16">
        <v>1</v>
      </c>
      <c r="GK67">
        <v>47</v>
      </c>
    </row>
    <row r="68" spans="1:193" x14ac:dyDescent="0.2">
      <c r="A68">
        <v>2</v>
      </c>
      <c r="B68" s="14">
        <v>429808869</v>
      </c>
      <c r="C68" t="s">
        <v>197</v>
      </c>
      <c r="D68" t="s">
        <v>198</v>
      </c>
      <c r="G68">
        <v>5536</v>
      </c>
      <c r="H68">
        <v>2198</v>
      </c>
      <c r="I68" t="s">
        <v>198</v>
      </c>
      <c r="J68" t="s">
        <v>199</v>
      </c>
      <c r="K68" t="s">
        <v>200</v>
      </c>
      <c r="L68">
        <v>16611</v>
      </c>
      <c r="M68">
        <v>6594</v>
      </c>
      <c r="N68">
        <v>-1</v>
      </c>
      <c r="O68" t="s">
        <v>922</v>
      </c>
      <c r="P68" t="s">
        <v>922</v>
      </c>
      <c r="Q68" t="s">
        <v>192</v>
      </c>
      <c r="R68" t="s">
        <v>923</v>
      </c>
      <c r="S68" t="s">
        <v>924</v>
      </c>
      <c r="T68" t="s">
        <v>1048</v>
      </c>
      <c r="U68" t="s">
        <v>1049</v>
      </c>
      <c r="V68">
        <v>6</v>
      </c>
      <c r="W68" t="s">
        <v>193</v>
      </c>
      <c r="X68">
        <v>18929</v>
      </c>
      <c r="Y68">
        <v>6900</v>
      </c>
      <c r="Z68">
        <v>0</v>
      </c>
      <c r="AA68">
        <v>1</v>
      </c>
      <c r="AB68" s="37" t="s">
        <v>196</v>
      </c>
      <c r="AC68">
        <v>1</v>
      </c>
      <c r="AD68" t="s">
        <v>194</v>
      </c>
      <c r="AE68">
        <v>0</v>
      </c>
      <c r="AF68">
        <v>0</v>
      </c>
      <c r="AG68" t="s">
        <v>195</v>
      </c>
      <c r="AH68" t="s">
        <v>195</v>
      </c>
      <c r="AI68" t="s">
        <v>195</v>
      </c>
      <c r="AJ68">
        <v>0</v>
      </c>
      <c r="AK68">
        <v>0</v>
      </c>
      <c r="AL68" t="s">
        <v>195</v>
      </c>
      <c r="AM68">
        <v>0.5</v>
      </c>
      <c r="AN68">
        <v>0</v>
      </c>
      <c r="AO68">
        <v>0.5</v>
      </c>
      <c r="AP68">
        <v>0.5</v>
      </c>
      <c r="AQ68">
        <v>0</v>
      </c>
      <c r="AR68">
        <v>0.5</v>
      </c>
      <c r="AS68">
        <v>0.5</v>
      </c>
      <c r="AT68">
        <v>0.5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0</v>
      </c>
      <c r="BB68" t="s">
        <v>195</v>
      </c>
      <c r="BC68">
        <v>1</v>
      </c>
      <c r="BD68">
        <v>0.5</v>
      </c>
      <c r="BE68">
        <v>0</v>
      </c>
      <c r="BF68">
        <v>0.5</v>
      </c>
      <c r="BG68">
        <v>0</v>
      </c>
      <c r="BH68">
        <v>1</v>
      </c>
      <c r="BI68">
        <v>0</v>
      </c>
      <c r="BJ68">
        <v>0.5</v>
      </c>
      <c r="BK68">
        <v>0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0.5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0.5</v>
      </c>
      <c r="CR68">
        <v>0</v>
      </c>
      <c r="CS68">
        <v>0</v>
      </c>
      <c r="CT68">
        <v>0.5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0.5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 t="s">
        <v>195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0.5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1</v>
      </c>
      <c r="EG68">
        <v>1</v>
      </c>
      <c r="EH68">
        <v>1</v>
      </c>
      <c r="EI68">
        <v>0.5</v>
      </c>
      <c r="EJ68">
        <v>1</v>
      </c>
      <c r="EK68">
        <v>1</v>
      </c>
      <c r="EL68">
        <v>1</v>
      </c>
      <c r="EM68">
        <v>1</v>
      </c>
      <c r="EN68">
        <v>0</v>
      </c>
      <c r="EO68">
        <v>0.5</v>
      </c>
      <c r="EP68">
        <v>0.5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0.5</v>
      </c>
      <c r="EW68">
        <v>0.5</v>
      </c>
      <c r="EX68">
        <v>0</v>
      </c>
      <c r="EY68">
        <v>1</v>
      </c>
      <c r="EZ68">
        <v>0.5</v>
      </c>
      <c r="FA68">
        <v>1</v>
      </c>
      <c r="FB68">
        <v>1</v>
      </c>
      <c r="FC68">
        <v>1</v>
      </c>
      <c r="FD68">
        <v>1</v>
      </c>
      <c r="FE68">
        <v>1</v>
      </c>
      <c r="FF68">
        <v>1</v>
      </c>
      <c r="FG68">
        <v>1</v>
      </c>
      <c r="FH68">
        <v>1</v>
      </c>
      <c r="FI68">
        <v>1</v>
      </c>
      <c r="FJ68">
        <v>0</v>
      </c>
      <c r="FK68">
        <v>1</v>
      </c>
      <c r="FL68">
        <v>1</v>
      </c>
      <c r="FM68">
        <v>1</v>
      </c>
      <c r="FN68">
        <v>1</v>
      </c>
      <c r="FO68">
        <v>1</v>
      </c>
      <c r="FP68">
        <v>1</v>
      </c>
      <c r="FQ68">
        <v>1</v>
      </c>
      <c r="FR68">
        <v>1</v>
      </c>
      <c r="FS68">
        <v>1</v>
      </c>
      <c r="FT68" t="s">
        <v>195</v>
      </c>
      <c r="FU68">
        <v>1</v>
      </c>
      <c r="FV68" t="s">
        <v>195</v>
      </c>
      <c r="FW68">
        <v>1</v>
      </c>
      <c r="FX68">
        <v>1</v>
      </c>
      <c r="FY68">
        <v>1</v>
      </c>
      <c r="FZ68">
        <v>1</v>
      </c>
      <c r="GA68">
        <v>1</v>
      </c>
      <c r="GB68">
        <v>1</v>
      </c>
      <c r="GC68">
        <v>1</v>
      </c>
      <c r="GD68">
        <v>1</v>
      </c>
      <c r="GE68">
        <v>1</v>
      </c>
      <c r="GF68">
        <v>1</v>
      </c>
      <c r="GG68">
        <v>1</v>
      </c>
      <c r="GH68">
        <v>0.5</v>
      </c>
      <c r="GI68">
        <v>1</v>
      </c>
      <c r="GJ68" s="16">
        <v>1</v>
      </c>
      <c r="GK68">
        <v>104.5</v>
      </c>
    </row>
    <row r="69" spans="1:193" x14ac:dyDescent="0.2">
      <c r="A69">
        <v>2</v>
      </c>
      <c r="B69" s="14">
        <v>429808941</v>
      </c>
      <c r="C69" t="s">
        <v>188</v>
      </c>
      <c r="D69" t="s">
        <v>189</v>
      </c>
      <c r="G69">
        <v>5536</v>
      </c>
      <c r="H69">
        <v>2222</v>
      </c>
      <c r="I69" t="s">
        <v>189</v>
      </c>
      <c r="J69" t="s">
        <v>199</v>
      </c>
      <c r="K69" t="s">
        <v>200</v>
      </c>
      <c r="L69">
        <v>16611</v>
      </c>
      <c r="M69">
        <v>6666</v>
      </c>
      <c r="N69">
        <v>-1</v>
      </c>
      <c r="O69" t="s">
        <v>922</v>
      </c>
      <c r="P69" t="s">
        <v>922</v>
      </c>
      <c r="Q69" t="s">
        <v>192</v>
      </c>
      <c r="R69" t="s">
        <v>923</v>
      </c>
      <c r="S69" t="s">
        <v>924</v>
      </c>
      <c r="T69" t="s">
        <v>1050</v>
      </c>
      <c r="U69" t="s">
        <v>1051</v>
      </c>
      <c r="V69">
        <v>6</v>
      </c>
      <c r="W69" t="s">
        <v>193</v>
      </c>
      <c r="X69">
        <v>18929</v>
      </c>
      <c r="Y69">
        <v>6972</v>
      </c>
      <c r="Z69">
        <v>0</v>
      </c>
      <c r="AA69">
        <v>1</v>
      </c>
      <c r="AB69" s="37" t="s">
        <v>196</v>
      </c>
      <c r="AC69">
        <v>1</v>
      </c>
      <c r="AD69" t="s">
        <v>194</v>
      </c>
      <c r="AE69">
        <v>0</v>
      </c>
      <c r="AF69">
        <v>0</v>
      </c>
      <c r="AG69">
        <v>0</v>
      </c>
      <c r="AH69" t="s">
        <v>195</v>
      </c>
      <c r="AI69">
        <v>0</v>
      </c>
      <c r="AJ69">
        <v>0</v>
      </c>
      <c r="AK69">
        <v>0</v>
      </c>
      <c r="AL69">
        <v>0</v>
      </c>
      <c r="AM69">
        <v>0.5</v>
      </c>
      <c r="AN69">
        <v>0</v>
      </c>
      <c r="AO69">
        <v>0.5</v>
      </c>
      <c r="AP69">
        <v>0.5</v>
      </c>
      <c r="AQ69">
        <v>0</v>
      </c>
      <c r="AR69">
        <v>0.5</v>
      </c>
      <c r="AS69">
        <v>0.5</v>
      </c>
      <c r="AT69">
        <v>0.5</v>
      </c>
      <c r="AU69">
        <v>0</v>
      </c>
      <c r="AV69">
        <v>1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0.5</v>
      </c>
      <c r="BD69">
        <v>0.5</v>
      </c>
      <c r="BE69">
        <v>0</v>
      </c>
      <c r="BF69">
        <v>0.5</v>
      </c>
      <c r="BG69">
        <v>0</v>
      </c>
      <c r="BH69">
        <v>1</v>
      </c>
      <c r="BI69">
        <v>0</v>
      </c>
      <c r="BJ69">
        <v>0.5</v>
      </c>
      <c r="BK69">
        <v>0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0.5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0.5</v>
      </c>
      <c r="CR69">
        <v>0</v>
      </c>
      <c r="CS69">
        <v>0</v>
      </c>
      <c r="CT69">
        <v>0.5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0.5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0.5</v>
      </c>
      <c r="EJ69">
        <v>1</v>
      </c>
      <c r="EK69">
        <v>1</v>
      </c>
      <c r="EL69">
        <v>1</v>
      </c>
      <c r="EM69">
        <v>1</v>
      </c>
      <c r="EN69">
        <v>0</v>
      </c>
      <c r="EO69">
        <v>0.5</v>
      </c>
      <c r="EP69">
        <v>0.5</v>
      </c>
      <c r="EQ69">
        <v>1</v>
      </c>
      <c r="ER69">
        <v>1</v>
      </c>
      <c r="ES69">
        <v>1</v>
      </c>
      <c r="ET69">
        <v>1</v>
      </c>
      <c r="EU69">
        <v>1</v>
      </c>
      <c r="EV69">
        <v>0.5</v>
      </c>
      <c r="EW69">
        <v>0.5</v>
      </c>
      <c r="EX69">
        <v>0</v>
      </c>
      <c r="EY69">
        <v>1</v>
      </c>
      <c r="EZ69">
        <v>0.5</v>
      </c>
      <c r="FA69">
        <v>1</v>
      </c>
      <c r="FB69">
        <v>1</v>
      </c>
      <c r="FC69">
        <v>1</v>
      </c>
      <c r="FD69">
        <v>1</v>
      </c>
      <c r="FE69">
        <v>1</v>
      </c>
      <c r="FF69">
        <v>1</v>
      </c>
      <c r="FG69">
        <v>1</v>
      </c>
      <c r="FH69">
        <v>1</v>
      </c>
      <c r="FI69">
        <v>1</v>
      </c>
      <c r="FJ69">
        <v>0</v>
      </c>
      <c r="FK69">
        <v>1</v>
      </c>
      <c r="FL69">
        <v>1</v>
      </c>
      <c r="FM69">
        <v>1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1</v>
      </c>
      <c r="FV69" t="s">
        <v>195</v>
      </c>
      <c r="FW69">
        <v>1</v>
      </c>
      <c r="FX69">
        <v>1</v>
      </c>
      <c r="FY69">
        <v>1</v>
      </c>
      <c r="FZ69">
        <v>1</v>
      </c>
      <c r="GA69">
        <v>1</v>
      </c>
      <c r="GB69">
        <v>1</v>
      </c>
      <c r="GC69">
        <v>1</v>
      </c>
      <c r="GD69">
        <v>1</v>
      </c>
      <c r="GE69">
        <v>1</v>
      </c>
      <c r="GF69">
        <v>1</v>
      </c>
      <c r="GG69">
        <v>1</v>
      </c>
      <c r="GH69">
        <v>0.5</v>
      </c>
      <c r="GI69">
        <v>1</v>
      </c>
      <c r="GJ69" s="16">
        <v>1</v>
      </c>
      <c r="GK69">
        <v>106.5</v>
      </c>
    </row>
    <row r="70" spans="1:193" x14ac:dyDescent="0.2">
      <c r="A70">
        <v>2</v>
      </c>
      <c r="B70" s="14">
        <v>429809271</v>
      </c>
      <c r="C70" t="s">
        <v>189</v>
      </c>
      <c r="D70" t="s">
        <v>188</v>
      </c>
      <c r="G70">
        <v>5536</v>
      </c>
      <c r="H70">
        <v>2332</v>
      </c>
      <c r="I70" t="s">
        <v>188</v>
      </c>
      <c r="J70" t="s">
        <v>199</v>
      </c>
      <c r="K70" t="s">
        <v>200</v>
      </c>
      <c r="L70">
        <v>16611</v>
      </c>
      <c r="M70">
        <v>6996</v>
      </c>
      <c r="N70">
        <v>-1</v>
      </c>
      <c r="O70" t="s">
        <v>922</v>
      </c>
      <c r="P70" t="s">
        <v>922</v>
      </c>
      <c r="Q70" t="s">
        <v>192</v>
      </c>
      <c r="R70" t="s">
        <v>923</v>
      </c>
      <c r="S70" t="s">
        <v>924</v>
      </c>
      <c r="T70" t="s">
        <v>1052</v>
      </c>
      <c r="U70" t="s">
        <v>1053</v>
      </c>
      <c r="V70">
        <v>6</v>
      </c>
      <c r="W70" t="s">
        <v>193</v>
      </c>
      <c r="X70">
        <v>18929</v>
      </c>
      <c r="Y70">
        <v>7302</v>
      </c>
      <c r="Z70">
        <v>0</v>
      </c>
      <c r="AA70">
        <v>1</v>
      </c>
      <c r="AB70" s="37" t="s">
        <v>196</v>
      </c>
      <c r="AC70">
        <v>1</v>
      </c>
      <c r="AD70" t="s">
        <v>194</v>
      </c>
      <c r="AE70">
        <v>0</v>
      </c>
      <c r="AF70">
        <v>0</v>
      </c>
      <c r="AG70" t="s">
        <v>195</v>
      </c>
      <c r="AH70" t="s">
        <v>195</v>
      </c>
      <c r="AI70" t="s">
        <v>195</v>
      </c>
      <c r="AJ70">
        <v>0</v>
      </c>
      <c r="AK70" t="s">
        <v>195</v>
      </c>
      <c r="AL70">
        <v>0</v>
      </c>
      <c r="AM70">
        <v>0</v>
      </c>
      <c r="AN70" t="s">
        <v>195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 t="s">
        <v>195</v>
      </c>
      <c r="AX70" t="s">
        <v>195</v>
      </c>
      <c r="AY70">
        <v>0</v>
      </c>
      <c r="AZ70" t="s">
        <v>195</v>
      </c>
      <c r="BA70">
        <v>0</v>
      </c>
      <c r="BB70">
        <v>0</v>
      </c>
      <c r="BC70">
        <v>1</v>
      </c>
      <c r="BD70">
        <v>0.5</v>
      </c>
      <c r="BE70">
        <v>0</v>
      </c>
      <c r="BF70" t="s">
        <v>195</v>
      </c>
      <c r="BG70">
        <v>0</v>
      </c>
      <c r="BH70">
        <v>0</v>
      </c>
      <c r="BI70">
        <v>0</v>
      </c>
      <c r="BJ70">
        <v>0.5</v>
      </c>
      <c r="BK70">
        <v>0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0.5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0.5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0.5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1</v>
      </c>
      <c r="DI70">
        <v>0.5</v>
      </c>
      <c r="DJ70">
        <v>0.5</v>
      </c>
      <c r="DK70">
        <v>0</v>
      </c>
      <c r="DL70">
        <v>1</v>
      </c>
      <c r="DM70">
        <v>0</v>
      </c>
      <c r="DN70">
        <v>1</v>
      </c>
      <c r="DO70">
        <v>0.5</v>
      </c>
      <c r="DP70">
        <v>0.5</v>
      </c>
      <c r="DQ70">
        <v>0.5</v>
      </c>
      <c r="DR70">
        <v>0.5</v>
      </c>
      <c r="DS70">
        <v>0</v>
      </c>
      <c r="DT70">
        <v>0.5</v>
      </c>
      <c r="DU70">
        <v>0.5</v>
      </c>
      <c r="DV70">
        <v>1</v>
      </c>
      <c r="DW70">
        <v>0</v>
      </c>
      <c r="DX70">
        <v>0</v>
      </c>
      <c r="DY70">
        <v>0.5</v>
      </c>
      <c r="DZ70">
        <v>1</v>
      </c>
      <c r="EA70">
        <v>0</v>
      </c>
      <c r="EB70">
        <v>0.5</v>
      </c>
      <c r="EC70">
        <v>0.5</v>
      </c>
      <c r="ED70">
        <v>1</v>
      </c>
      <c r="EE70">
        <v>1</v>
      </c>
      <c r="EF70">
        <v>0</v>
      </c>
      <c r="EG70">
        <v>0.5</v>
      </c>
      <c r="EH70">
        <v>0.5</v>
      </c>
      <c r="EI70">
        <v>0.5</v>
      </c>
      <c r="EJ70">
        <v>0</v>
      </c>
      <c r="EK70">
        <v>1</v>
      </c>
      <c r="EL70">
        <v>0</v>
      </c>
      <c r="EM70">
        <v>1</v>
      </c>
      <c r="EN70">
        <v>0</v>
      </c>
      <c r="EO70">
        <v>0.5</v>
      </c>
      <c r="EP70">
        <v>0.5</v>
      </c>
      <c r="EQ70">
        <v>1</v>
      </c>
      <c r="ER70">
        <v>1</v>
      </c>
      <c r="ES70">
        <v>1</v>
      </c>
      <c r="ET70">
        <v>1</v>
      </c>
      <c r="EU70">
        <v>1</v>
      </c>
      <c r="EV70">
        <v>0.5</v>
      </c>
      <c r="EW70">
        <v>0.5</v>
      </c>
      <c r="EX70">
        <v>0</v>
      </c>
      <c r="EY70">
        <v>0.5</v>
      </c>
      <c r="EZ70">
        <v>0</v>
      </c>
      <c r="FA70">
        <v>1</v>
      </c>
      <c r="FB70">
        <v>0.5</v>
      </c>
      <c r="FC70">
        <v>1</v>
      </c>
      <c r="FD70">
        <v>0</v>
      </c>
      <c r="FE70">
        <v>0.5</v>
      </c>
      <c r="FF70">
        <v>0.5</v>
      </c>
      <c r="FG70">
        <v>1</v>
      </c>
      <c r="FH70">
        <v>0.5</v>
      </c>
      <c r="FI70">
        <v>0.5</v>
      </c>
      <c r="FJ70">
        <v>0</v>
      </c>
      <c r="FK70">
        <v>1</v>
      </c>
      <c r="FL70">
        <v>0</v>
      </c>
      <c r="FM70">
        <v>1</v>
      </c>
      <c r="FN70">
        <v>0</v>
      </c>
      <c r="FO70">
        <v>0.5</v>
      </c>
      <c r="FP70">
        <v>0.5</v>
      </c>
      <c r="FQ70">
        <v>0</v>
      </c>
      <c r="FR70">
        <v>0</v>
      </c>
      <c r="FS70">
        <v>0.5</v>
      </c>
      <c r="FT70">
        <v>1</v>
      </c>
      <c r="FU70">
        <v>1</v>
      </c>
      <c r="FV70">
        <v>0</v>
      </c>
      <c r="FW70">
        <v>1</v>
      </c>
      <c r="FX70">
        <v>1</v>
      </c>
      <c r="FY70">
        <v>0.5</v>
      </c>
      <c r="FZ70">
        <v>0.5</v>
      </c>
      <c r="GA70">
        <v>1</v>
      </c>
      <c r="GB70">
        <v>0.5</v>
      </c>
      <c r="GC70">
        <v>0.5</v>
      </c>
      <c r="GD70">
        <v>0</v>
      </c>
      <c r="GE70">
        <v>0.5</v>
      </c>
      <c r="GF70">
        <v>0</v>
      </c>
      <c r="GG70">
        <v>1</v>
      </c>
      <c r="GH70">
        <v>0.5</v>
      </c>
      <c r="GI70">
        <v>0.5</v>
      </c>
      <c r="GJ70" s="16">
        <v>1</v>
      </c>
      <c r="GK70">
        <v>69.5</v>
      </c>
    </row>
    <row r="71" spans="1:193" x14ac:dyDescent="0.2">
      <c r="A71">
        <v>2</v>
      </c>
      <c r="B71" s="14">
        <v>429809277</v>
      </c>
      <c r="C71" t="s">
        <v>197</v>
      </c>
      <c r="D71" t="s">
        <v>198</v>
      </c>
      <c r="G71">
        <v>5536</v>
      </c>
      <c r="H71">
        <v>2334</v>
      </c>
      <c r="I71" t="s">
        <v>198</v>
      </c>
      <c r="J71" t="s">
        <v>199</v>
      </c>
      <c r="K71" t="s">
        <v>200</v>
      </c>
      <c r="L71">
        <v>16611</v>
      </c>
      <c r="M71">
        <v>7002</v>
      </c>
      <c r="N71">
        <v>-1</v>
      </c>
      <c r="O71" t="s">
        <v>922</v>
      </c>
      <c r="P71" t="s">
        <v>922</v>
      </c>
      <c r="Q71" t="s">
        <v>192</v>
      </c>
      <c r="R71" t="s">
        <v>923</v>
      </c>
      <c r="S71" t="s">
        <v>924</v>
      </c>
      <c r="T71" t="s">
        <v>1054</v>
      </c>
      <c r="U71" t="s">
        <v>1055</v>
      </c>
      <c r="V71">
        <v>6</v>
      </c>
      <c r="W71" t="s">
        <v>193</v>
      </c>
      <c r="X71">
        <v>18929</v>
      </c>
      <c r="Y71">
        <v>7308</v>
      </c>
      <c r="Z71">
        <v>0</v>
      </c>
      <c r="AA71">
        <v>1</v>
      </c>
      <c r="AB71" s="37" t="s">
        <v>196</v>
      </c>
      <c r="AC71">
        <v>1</v>
      </c>
      <c r="AD71" t="s">
        <v>194</v>
      </c>
      <c r="AE71">
        <v>0</v>
      </c>
      <c r="AF71">
        <v>0</v>
      </c>
      <c r="AG71" t="s">
        <v>195</v>
      </c>
      <c r="AH71">
        <v>0</v>
      </c>
      <c r="AI71" t="s">
        <v>195</v>
      </c>
      <c r="AJ71">
        <v>0</v>
      </c>
      <c r="AK71" t="s">
        <v>195</v>
      </c>
      <c r="AL71">
        <v>0</v>
      </c>
      <c r="AM71">
        <v>0</v>
      </c>
      <c r="AN71" t="s">
        <v>195</v>
      </c>
      <c r="AO71" t="s">
        <v>195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 t="s">
        <v>195</v>
      </c>
      <c r="AX71" t="s">
        <v>195</v>
      </c>
      <c r="AY71">
        <v>0</v>
      </c>
      <c r="AZ71" t="s">
        <v>195</v>
      </c>
      <c r="BA71">
        <v>0</v>
      </c>
      <c r="BB71">
        <v>0</v>
      </c>
      <c r="BC71">
        <v>1</v>
      </c>
      <c r="BD71">
        <v>0.5</v>
      </c>
      <c r="BE71">
        <v>0</v>
      </c>
      <c r="BF71" t="s">
        <v>195</v>
      </c>
      <c r="BG71">
        <v>0</v>
      </c>
      <c r="BH71">
        <v>0</v>
      </c>
      <c r="BI71">
        <v>0</v>
      </c>
      <c r="BJ71">
        <v>0.5</v>
      </c>
      <c r="BK71">
        <v>0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0.5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0.5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0.5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1</v>
      </c>
      <c r="DI71">
        <v>0.5</v>
      </c>
      <c r="DJ71">
        <v>0.5</v>
      </c>
      <c r="DK71">
        <v>0</v>
      </c>
      <c r="DL71">
        <v>1</v>
      </c>
      <c r="DM71">
        <v>0</v>
      </c>
      <c r="DN71">
        <v>1</v>
      </c>
      <c r="DO71">
        <v>0.5</v>
      </c>
      <c r="DP71">
        <v>0.5</v>
      </c>
      <c r="DQ71">
        <v>0.5</v>
      </c>
      <c r="DR71">
        <v>0.5</v>
      </c>
      <c r="DS71">
        <v>0</v>
      </c>
      <c r="DT71">
        <v>0.5</v>
      </c>
      <c r="DU71">
        <v>0.5</v>
      </c>
      <c r="DV71">
        <v>1</v>
      </c>
      <c r="DW71">
        <v>0</v>
      </c>
      <c r="DX71">
        <v>0</v>
      </c>
      <c r="DY71">
        <v>0.5</v>
      </c>
      <c r="DZ71">
        <v>1</v>
      </c>
      <c r="EA71">
        <v>0</v>
      </c>
      <c r="EB71">
        <v>0.5</v>
      </c>
      <c r="EC71">
        <v>0.5</v>
      </c>
      <c r="ED71">
        <v>1</v>
      </c>
      <c r="EE71">
        <v>1</v>
      </c>
      <c r="EF71">
        <v>0</v>
      </c>
      <c r="EG71">
        <v>0.5</v>
      </c>
      <c r="EH71">
        <v>0.5</v>
      </c>
      <c r="EI71">
        <v>0.5</v>
      </c>
      <c r="EJ71">
        <v>0</v>
      </c>
      <c r="EK71">
        <v>1</v>
      </c>
      <c r="EL71">
        <v>0.5</v>
      </c>
      <c r="EM71">
        <v>1</v>
      </c>
      <c r="EN71">
        <v>0</v>
      </c>
      <c r="EO71">
        <v>0.5</v>
      </c>
      <c r="EP71">
        <v>0.5</v>
      </c>
      <c r="EQ71">
        <v>1</v>
      </c>
      <c r="ER71">
        <v>1</v>
      </c>
      <c r="ES71">
        <v>1</v>
      </c>
      <c r="ET71">
        <v>1</v>
      </c>
      <c r="EU71">
        <v>1</v>
      </c>
      <c r="EV71">
        <v>0.5</v>
      </c>
      <c r="EW71">
        <v>0.5</v>
      </c>
      <c r="EX71">
        <v>0</v>
      </c>
      <c r="EY71">
        <v>1</v>
      </c>
      <c r="EZ71">
        <v>0</v>
      </c>
      <c r="FA71">
        <v>1</v>
      </c>
      <c r="FB71">
        <v>0</v>
      </c>
      <c r="FC71">
        <v>1</v>
      </c>
      <c r="FD71">
        <v>0</v>
      </c>
      <c r="FE71">
        <v>0.5</v>
      </c>
      <c r="FF71">
        <v>0.5</v>
      </c>
      <c r="FG71">
        <v>1</v>
      </c>
      <c r="FH71">
        <v>0.5</v>
      </c>
      <c r="FI71">
        <v>0.5</v>
      </c>
      <c r="FJ71">
        <v>0</v>
      </c>
      <c r="FK71">
        <v>1</v>
      </c>
      <c r="FL71">
        <v>0</v>
      </c>
      <c r="FM71">
        <v>1</v>
      </c>
      <c r="FN71">
        <v>0</v>
      </c>
      <c r="FO71">
        <v>0.5</v>
      </c>
      <c r="FP71">
        <v>0.5</v>
      </c>
      <c r="FQ71">
        <v>0</v>
      </c>
      <c r="FR71">
        <v>0</v>
      </c>
      <c r="FS71">
        <v>0.5</v>
      </c>
      <c r="FT71">
        <v>1</v>
      </c>
      <c r="FU71">
        <v>1</v>
      </c>
      <c r="FV71">
        <v>0</v>
      </c>
      <c r="FW71">
        <v>1</v>
      </c>
      <c r="FX71">
        <v>1</v>
      </c>
      <c r="FY71">
        <v>0.5</v>
      </c>
      <c r="FZ71">
        <v>1</v>
      </c>
      <c r="GA71">
        <v>1</v>
      </c>
      <c r="GB71">
        <v>0.5</v>
      </c>
      <c r="GC71">
        <v>0.5</v>
      </c>
      <c r="GD71">
        <v>0.5</v>
      </c>
      <c r="GE71">
        <v>0.5</v>
      </c>
      <c r="GF71">
        <v>0</v>
      </c>
      <c r="GG71">
        <v>1</v>
      </c>
      <c r="GH71">
        <v>0.5</v>
      </c>
      <c r="GI71">
        <v>0.5</v>
      </c>
      <c r="GJ71" s="16">
        <v>1</v>
      </c>
      <c r="GK71">
        <v>71</v>
      </c>
    </row>
    <row r="72" spans="1:193" x14ac:dyDescent="0.2">
      <c r="A72">
        <v>2</v>
      </c>
      <c r="B72" s="14">
        <v>429809361</v>
      </c>
      <c r="C72" t="s">
        <v>197</v>
      </c>
      <c r="D72" t="s">
        <v>198</v>
      </c>
      <c r="G72">
        <v>5536</v>
      </c>
      <c r="H72">
        <v>2362</v>
      </c>
      <c r="I72" t="s">
        <v>198</v>
      </c>
      <c r="J72" t="s">
        <v>199</v>
      </c>
      <c r="K72" t="s">
        <v>200</v>
      </c>
      <c r="L72">
        <v>16611</v>
      </c>
      <c r="M72">
        <v>7086</v>
      </c>
      <c r="N72">
        <v>-1</v>
      </c>
      <c r="O72" t="s">
        <v>922</v>
      </c>
      <c r="P72" t="s">
        <v>922</v>
      </c>
      <c r="Q72" t="s">
        <v>192</v>
      </c>
      <c r="R72" t="s">
        <v>923</v>
      </c>
      <c r="S72" t="s">
        <v>924</v>
      </c>
      <c r="T72" t="s">
        <v>1056</v>
      </c>
      <c r="U72" t="s">
        <v>1057</v>
      </c>
      <c r="V72">
        <v>6</v>
      </c>
      <c r="W72" t="s">
        <v>193</v>
      </c>
      <c r="X72">
        <v>18929</v>
      </c>
      <c r="Y72">
        <v>7392</v>
      </c>
      <c r="Z72">
        <v>0</v>
      </c>
      <c r="AA72">
        <v>1</v>
      </c>
      <c r="AB72" s="37" t="s">
        <v>196</v>
      </c>
      <c r="AC72">
        <v>1</v>
      </c>
      <c r="AD72" t="s">
        <v>194</v>
      </c>
      <c r="AE72">
        <v>0</v>
      </c>
      <c r="AF72">
        <v>0</v>
      </c>
      <c r="AG72" t="s">
        <v>195</v>
      </c>
      <c r="AH72">
        <v>0</v>
      </c>
      <c r="AI72" t="s">
        <v>195</v>
      </c>
      <c r="AJ72">
        <v>0</v>
      </c>
      <c r="AK72" t="s">
        <v>195</v>
      </c>
      <c r="AL72">
        <v>0</v>
      </c>
      <c r="AM72" t="s">
        <v>195</v>
      </c>
      <c r="AN72" t="s">
        <v>195</v>
      </c>
      <c r="AO72">
        <v>0</v>
      </c>
      <c r="AP72">
        <v>0</v>
      </c>
      <c r="AQ72">
        <v>0</v>
      </c>
      <c r="AR72">
        <v>0</v>
      </c>
      <c r="AS72" t="s">
        <v>195</v>
      </c>
      <c r="AT72">
        <v>0</v>
      </c>
      <c r="AU72">
        <v>0</v>
      </c>
      <c r="AV72" t="s">
        <v>195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1</v>
      </c>
      <c r="BD72">
        <v>0.5</v>
      </c>
      <c r="BE72">
        <v>0</v>
      </c>
      <c r="BF72" t="s">
        <v>195</v>
      </c>
      <c r="BG72">
        <v>0</v>
      </c>
      <c r="BH72">
        <v>0</v>
      </c>
      <c r="BI72" t="s">
        <v>195</v>
      </c>
      <c r="BJ72" t="s">
        <v>195</v>
      </c>
      <c r="BK72">
        <v>0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0.5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0.5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0.5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1</v>
      </c>
      <c r="DI72">
        <v>0.5</v>
      </c>
      <c r="DJ72">
        <v>0.5</v>
      </c>
      <c r="DK72">
        <v>0</v>
      </c>
      <c r="DL72">
        <v>1</v>
      </c>
      <c r="DM72">
        <v>0</v>
      </c>
      <c r="DN72">
        <v>1</v>
      </c>
      <c r="DO72">
        <v>1</v>
      </c>
      <c r="DP72">
        <v>0.5</v>
      </c>
      <c r="DQ72">
        <v>0.5</v>
      </c>
      <c r="DR72">
        <v>0.5</v>
      </c>
      <c r="DS72">
        <v>0</v>
      </c>
      <c r="DT72">
        <v>0.5</v>
      </c>
      <c r="DU72">
        <v>0.5</v>
      </c>
      <c r="DV72">
        <v>1</v>
      </c>
      <c r="DW72">
        <v>0</v>
      </c>
      <c r="DX72">
        <v>0</v>
      </c>
      <c r="DY72">
        <v>0.5</v>
      </c>
      <c r="DZ72">
        <v>0.5</v>
      </c>
      <c r="EA72">
        <v>0</v>
      </c>
      <c r="EB72">
        <v>1</v>
      </c>
      <c r="EC72">
        <v>0.5</v>
      </c>
      <c r="ED72">
        <v>1</v>
      </c>
      <c r="EE72">
        <v>1</v>
      </c>
      <c r="EF72">
        <v>0</v>
      </c>
      <c r="EG72" t="s">
        <v>195</v>
      </c>
      <c r="EH72">
        <v>0.5</v>
      </c>
      <c r="EI72">
        <v>0.5</v>
      </c>
      <c r="EJ72">
        <v>0.5</v>
      </c>
      <c r="EK72">
        <v>0.5</v>
      </c>
      <c r="EL72">
        <v>0.5</v>
      </c>
      <c r="EM72">
        <v>1</v>
      </c>
      <c r="EN72">
        <v>0</v>
      </c>
      <c r="EO72">
        <v>0.5</v>
      </c>
      <c r="EP72">
        <v>0.5</v>
      </c>
      <c r="EQ72">
        <v>1</v>
      </c>
      <c r="ER72">
        <v>1</v>
      </c>
      <c r="ES72">
        <v>1</v>
      </c>
      <c r="ET72" t="s">
        <v>195</v>
      </c>
      <c r="EU72">
        <v>1</v>
      </c>
      <c r="EV72">
        <v>0.5</v>
      </c>
      <c r="EW72">
        <v>0.5</v>
      </c>
      <c r="EX72">
        <v>0</v>
      </c>
      <c r="EY72">
        <v>1</v>
      </c>
      <c r="EZ72">
        <v>0</v>
      </c>
      <c r="FA72">
        <v>1</v>
      </c>
      <c r="FB72">
        <v>0.5</v>
      </c>
      <c r="FC72">
        <v>1</v>
      </c>
      <c r="FD72">
        <v>0</v>
      </c>
      <c r="FE72">
        <v>0.5</v>
      </c>
      <c r="FF72">
        <v>0.5</v>
      </c>
      <c r="FG72">
        <v>1</v>
      </c>
      <c r="FH72">
        <v>0.5</v>
      </c>
      <c r="FI72">
        <v>0.5</v>
      </c>
      <c r="FJ72">
        <v>0</v>
      </c>
      <c r="FK72">
        <v>1</v>
      </c>
      <c r="FL72">
        <v>0.5</v>
      </c>
      <c r="FM72">
        <v>1</v>
      </c>
      <c r="FN72">
        <v>0</v>
      </c>
      <c r="FO72">
        <v>0.5</v>
      </c>
      <c r="FP72">
        <v>1</v>
      </c>
      <c r="FQ72">
        <v>0</v>
      </c>
      <c r="FR72">
        <v>0</v>
      </c>
      <c r="FS72">
        <v>0.5</v>
      </c>
      <c r="FT72">
        <v>1</v>
      </c>
      <c r="FU72">
        <v>1</v>
      </c>
      <c r="FV72">
        <v>0.5</v>
      </c>
      <c r="FW72">
        <v>1</v>
      </c>
      <c r="FX72">
        <v>1</v>
      </c>
      <c r="FY72">
        <v>0.5</v>
      </c>
      <c r="FZ72">
        <v>1</v>
      </c>
      <c r="GA72">
        <v>1</v>
      </c>
      <c r="GB72">
        <v>1</v>
      </c>
      <c r="GC72">
        <v>0.5</v>
      </c>
      <c r="GD72">
        <v>0.5</v>
      </c>
      <c r="GE72">
        <v>0.5</v>
      </c>
      <c r="GF72">
        <v>0</v>
      </c>
      <c r="GG72">
        <v>1</v>
      </c>
      <c r="GH72">
        <v>0.5</v>
      </c>
      <c r="GI72">
        <v>0.5</v>
      </c>
      <c r="GJ72" s="16">
        <v>1</v>
      </c>
      <c r="GK72">
        <v>73</v>
      </c>
    </row>
    <row r="73" spans="1:193" x14ac:dyDescent="0.2">
      <c r="A73">
        <v>2</v>
      </c>
      <c r="B73" s="14">
        <v>429809379</v>
      </c>
      <c r="C73" t="s">
        <v>197</v>
      </c>
      <c r="D73" t="s">
        <v>189</v>
      </c>
      <c r="G73">
        <v>5536</v>
      </c>
      <c r="H73">
        <v>2368</v>
      </c>
      <c r="I73" t="s">
        <v>189</v>
      </c>
      <c r="J73" t="s">
        <v>199</v>
      </c>
      <c r="K73" t="s">
        <v>200</v>
      </c>
      <c r="L73">
        <v>16611</v>
      </c>
      <c r="M73">
        <v>7104</v>
      </c>
      <c r="N73">
        <v>-1</v>
      </c>
      <c r="O73" t="s">
        <v>922</v>
      </c>
      <c r="P73" t="s">
        <v>922</v>
      </c>
      <c r="Q73" t="s">
        <v>192</v>
      </c>
      <c r="R73" t="s">
        <v>923</v>
      </c>
      <c r="S73" t="s">
        <v>924</v>
      </c>
      <c r="T73" t="s">
        <v>1058</v>
      </c>
      <c r="U73" t="s">
        <v>1059</v>
      </c>
      <c r="V73">
        <v>6</v>
      </c>
      <c r="W73" t="s">
        <v>193</v>
      </c>
      <c r="X73">
        <v>18929</v>
      </c>
      <c r="Y73">
        <v>7410</v>
      </c>
      <c r="Z73">
        <v>0</v>
      </c>
      <c r="AA73">
        <v>1</v>
      </c>
      <c r="AB73" s="37" t="s">
        <v>196</v>
      </c>
      <c r="AC73">
        <v>1</v>
      </c>
      <c r="AD73" t="s">
        <v>194</v>
      </c>
      <c r="AE73">
        <v>0</v>
      </c>
      <c r="AF73">
        <v>0</v>
      </c>
      <c r="AG73" t="s">
        <v>195</v>
      </c>
      <c r="AH73">
        <v>0</v>
      </c>
      <c r="AI73" t="s">
        <v>195</v>
      </c>
      <c r="AJ73">
        <v>0</v>
      </c>
      <c r="AK73">
        <v>0</v>
      </c>
      <c r="AL73">
        <v>0</v>
      </c>
      <c r="AM73" t="s">
        <v>195</v>
      </c>
      <c r="AN73" t="s">
        <v>195</v>
      </c>
      <c r="AO73" t="s">
        <v>195</v>
      </c>
      <c r="AP73">
        <v>0</v>
      </c>
      <c r="AQ73">
        <v>0</v>
      </c>
      <c r="AR73">
        <v>0</v>
      </c>
      <c r="AS73" t="s">
        <v>195</v>
      </c>
      <c r="AT73">
        <v>0</v>
      </c>
      <c r="AU73" t="s">
        <v>195</v>
      </c>
      <c r="AV73">
        <v>0</v>
      </c>
      <c r="AW73" t="s">
        <v>195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1</v>
      </c>
      <c r="BD73">
        <v>0.5</v>
      </c>
      <c r="BE73">
        <v>0</v>
      </c>
      <c r="BF73" t="s">
        <v>195</v>
      </c>
      <c r="BG73">
        <v>0</v>
      </c>
      <c r="BH73">
        <v>0</v>
      </c>
      <c r="BI73" t="s">
        <v>195</v>
      </c>
      <c r="BJ73" t="s">
        <v>195</v>
      </c>
      <c r="BK73">
        <v>0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0.5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0.5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0.5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1</v>
      </c>
      <c r="DI73">
        <v>0.5</v>
      </c>
      <c r="DJ73">
        <v>0.5</v>
      </c>
      <c r="DK73">
        <v>0</v>
      </c>
      <c r="DL73">
        <v>1</v>
      </c>
      <c r="DM73">
        <v>0</v>
      </c>
      <c r="DN73">
        <v>1</v>
      </c>
      <c r="DO73">
        <v>1</v>
      </c>
      <c r="DP73">
        <v>0.5</v>
      </c>
      <c r="DQ73" t="s">
        <v>195</v>
      </c>
      <c r="DR73">
        <v>0.5</v>
      </c>
      <c r="DS73">
        <v>0</v>
      </c>
      <c r="DT73">
        <v>0.5</v>
      </c>
      <c r="DU73">
        <v>0.5</v>
      </c>
      <c r="DV73">
        <v>1</v>
      </c>
      <c r="DW73">
        <v>0.5</v>
      </c>
      <c r="DX73">
        <v>0</v>
      </c>
      <c r="DY73">
        <v>0.5</v>
      </c>
      <c r="DZ73">
        <v>0.5</v>
      </c>
      <c r="EA73">
        <v>0</v>
      </c>
      <c r="EB73">
        <v>1</v>
      </c>
      <c r="EC73">
        <v>0.5</v>
      </c>
      <c r="ED73">
        <v>1</v>
      </c>
      <c r="EE73">
        <v>1</v>
      </c>
      <c r="EF73">
        <v>0</v>
      </c>
      <c r="EG73">
        <v>1</v>
      </c>
      <c r="EH73">
        <v>1</v>
      </c>
      <c r="EI73">
        <v>0.5</v>
      </c>
      <c r="EJ73">
        <v>0.5</v>
      </c>
      <c r="EK73">
        <v>0.5</v>
      </c>
      <c r="EL73" t="s">
        <v>195</v>
      </c>
      <c r="EM73">
        <v>1</v>
      </c>
      <c r="EN73">
        <v>0</v>
      </c>
      <c r="EO73">
        <v>0.5</v>
      </c>
      <c r="EP73">
        <v>0.5</v>
      </c>
      <c r="EQ73">
        <v>1</v>
      </c>
      <c r="ER73">
        <v>1</v>
      </c>
      <c r="ES73">
        <v>1</v>
      </c>
      <c r="ET73" t="s">
        <v>195</v>
      </c>
      <c r="EU73">
        <v>1</v>
      </c>
      <c r="EV73">
        <v>0.5</v>
      </c>
      <c r="EW73">
        <v>0.5</v>
      </c>
      <c r="EX73">
        <v>0</v>
      </c>
      <c r="EY73">
        <v>1</v>
      </c>
      <c r="EZ73">
        <v>0</v>
      </c>
      <c r="FA73">
        <v>1</v>
      </c>
      <c r="FB73">
        <v>0.5</v>
      </c>
      <c r="FC73">
        <v>1</v>
      </c>
      <c r="FD73">
        <v>0</v>
      </c>
      <c r="FE73">
        <v>0.5</v>
      </c>
      <c r="FF73">
        <v>0.5</v>
      </c>
      <c r="FG73">
        <v>1</v>
      </c>
      <c r="FH73">
        <v>0.5</v>
      </c>
      <c r="FI73">
        <v>0.5</v>
      </c>
      <c r="FJ73">
        <v>0</v>
      </c>
      <c r="FK73">
        <v>1</v>
      </c>
      <c r="FL73">
        <v>0.5</v>
      </c>
      <c r="FM73">
        <v>1</v>
      </c>
      <c r="FN73">
        <v>0</v>
      </c>
      <c r="FO73">
        <v>0.5</v>
      </c>
      <c r="FP73">
        <v>0.5</v>
      </c>
      <c r="FQ73">
        <v>0</v>
      </c>
      <c r="FR73">
        <v>0</v>
      </c>
      <c r="FS73">
        <v>0</v>
      </c>
      <c r="FT73">
        <v>1</v>
      </c>
      <c r="FU73">
        <v>1</v>
      </c>
      <c r="FV73" t="s">
        <v>195</v>
      </c>
      <c r="FW73">
        <v>1</v>
      </c>
      <c r="FX73">
        <v>1</v>
      </c>
      <c r="FY73">
        <v>0.5</v>
      </c>
      <c r="FZ73">
        <v>1</v>
      </c>
      <c r="GA73">
        <v>1</v>
      </c>
      <c r="GB73">
        <v>0.5</v>
      </c>
      <c r="GC73">
        <v>0.5</v>
      </c>
      <c r="GD73">
        <v>1</v>
      </c>
      <c r="GE73">
        <v>0.5</v>
      </c>
      <c r="GF73">
        <v>0</v>
      </c>
      <c r="GG73">
        <v>1</v>
      </c>
      <c r="GH73">
        <v>0.5</v>
      </c>
      <c r="GI73">
        <v>0.5</v>
      </c>
      <c r="GJ73" s="16">
        <v>1</v>
      </c>
      <c r="GK73">
        <v>72.5</v>
      </c>
    </row>
    <row r="74" spans="1:193" x14ac:dyDescent="0.2">
      <c r="A74">
        <v>2</v>
      </c>
      <c r="B74" s="14">
        <v>429809382</v>
      </c>
      <c r="C74" t="s">
        <v>189</v>
      </c>
      <c r="D74" t="s">
        <v>188</v>
      </c>
      <c r="G74">
        <v>5536</v>
      </c>
      <c r="H74">
        <v>2369</v>
      </c>
      <c r="I74" t="s">
        <v>188</v>
      </c>
      <c r="J74" t="s">
        <v>199</v>
      </c>
      <c r="K74" t="s">
        <v>200</v>
      </c>
      <c r="L74">
        <v>16611</v>
      </c>
      <c r="M74">
        <v>7107</v>
      </c>
      <c r="N74">
        <v>-1</v>
      </c>
      <c r="O74" t="s">
        <v>922</v>
      </c>
      <c r="P74" t="s">
        <v>922</v>
      </c>
      <c r="Q74" t="s">
        <v>192</v>
      </c>
      <c r="R74" t="s">
        <v>923</v>
      </c>
      <c r="S74" t="s">
        <v>924</v>
      </c>
      <c r="T74" t="s">
        <v>1060</v>
      </c>
      <c r="U74" t="s">
        <v>1061</v>
      </c>
      <c r="V74">
        <v>6</v>
      </c>
      <c r="W74" t="s">
        <v>193</v>
      </c>
      <c r="X74">
        <v>18929</v>
      </c>
      <c r="Y74">
        <v>7413</v>
      </c>
      <c r="Z74">
        <v>0</v>
      </c>
      <c r="AA74">
        <v>1</v>
      </c>
      <c r="AB74" s="37" t="s">
        <v>196</v>
      </c>
      <c r="AC74">
        <v>1</v>
      </c>
      <c r="AD74" t="s">
        <v>194</v>
      </c>
      <c r="AE74">
        <v>0</v>
      </c>
      <c r="AF74">
        <v>0</v>
      </c>
      <c r="AG74" t="s">
        <v>195</v>
      </c>
      <c r="AH74">
        <v>0</v>
      </c>
      <c r="AI74" t="s">
        <v>195</v>
      </c>
      <c r="AJ74">
        <v>0</v>
      </c>
      <c r="AK74">
        <v>0</v>
      </c>
      <c r="AL74">
        <v>0</v>
      </c>
      <c r="AM74" t="s">
        <v>195</v>
      </c>
      <c r="AN74">
        <v>0</v>
      </c>
      <c r="AO74">
        <v>0</v>
      </c>
      <c r="AP74" t="s">
        <v>195</v>
      </c>
      <c r="AQ74">
        <v>0</v>
      </c>
      <c r="AR74">
        <v>0</v>
      </c>
      <c r="AS74" t="s">
        <v>195</v>
      </c>
      <c r="AT74">
        <v>0</v>
      </c>
      <c r="AU74">
        <v>0</v>
      </c>
      <c r="AV74">
        <v>0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1</v>
      </c>
      <c r="BD74">
        <v>0.5</v>
      </c>
      <c r="BE74">
        <v>0</v>
      </c>
      <c r="BF74" t="s">
        <v>195</v>
      </c>
      <c r="BG74">
        <v>0</v>
      </c>
      <c r="BH74">
        <v>0</v>
      </c>
      <c r="BI74">
        <v>0</v>
      </c>
      <c r="BJ74" t="s">
        <v>195</v>
      </c>
      <c r="BK74">
        <v>0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0.5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0.5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0.5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1</v>
      </c>
      <c r="DI74">
        <v>0.5</v>
      </c>
      <c r="DJ74">
        <v>0.5</v>
      </c>
      <c r="DK74">
        <v>0</v>
      </c>
      <c r="DL74">
        <v>1</v>
      </c>
      <c r="DM74">
        <v>0</v>
      </c>
      <c r="DN74">
        <v>1</v>
      </c>
      <c r="DO74">
        <v>1</v>
      </c>
      <c r="DP74">
        <v>0.5</v>
      </c>
      <c r="DQ74">
        <v>0.5</v>
      </c>
      <c r="DR74">
        <v>0.5</v>
      </c>
      <c r="DS74">
        <v>0</v>
      </c>
      <c r="DT74">
        <v>0.5</v>
      </c>
      <c r="DU74">
        <v>0.5</v>
      </c>
      <c r="DV74">
        <v>1</v>
      </c>
      <c r="DW74">
        <v>0.5</v>
      </c>
      <c r="DX74">
        <v>0</v>
      </c>
      <c r="DY74">
        <v>0.5</v>
      </c>
      <c r="DZ74">
        <v>0.5</v>
      </c>
      <c r="EA74">
        <v>0</v>
      </c>
      <c r="EB74">
        <v>1</v>
      </c>
      <c r="EC74">
        <v>0.5</v>
      </c>
      <c r="ED74">
        <v>1</v>
      </c>
      <c r="EE74">
        <v>1</v>
      </c>
      <c r="EF74">
        <v>0</v>
      </c>
      <c r="EG74" t="s">
        <v>195</v>
      </c>
      <c r="EH74">
        <v>1</v>
      </c>
      <c r="EI74">
        <v>0.5</v>
      </c>
      <c r="EJ74">
        <v>0.5</v>
      </c>
      <c r="EK74">
        <v>0.5</v>
      </c>
      <c r="EL74" t="s">
        <v>195</v>
      </c>
      <c r="EM74">
        <v>1</v>
      </c>
      <c r="EN74">
        <v>0</v>
      </c>
      <c r="EO74">
        <v>0.5</v>
      </c>
      <c r="EP74">
        <v>0.5</v>
      </c>
      <c r="EQ74">
        <v>1</v>
      </c>
      <c r="ER74">
        <v>1</v>
      </c>
      <c r="ES74">
        <v>1</v>
      </c>
      <c r="ET74" t="s">
        <v>195</v>
      </c>
      <c r="EU74">
        <v>1</v>
      </c>
      <c r="EV74">
        <v>0.5</v>
      </c>
      <c r="EW74">
        <v>0.5</v>
      </c>
      <c r="EX74">
        <v>0</v>
      </c>
      <c r="EY74">
        <v>1</v>
      </c>
      <c r="EZ74">
        <v>0</v>
      </c>
      <c r="FA74">
        <v>1</v>
      </c>
      <c r="FB74">
        <v>0.5</v>
      </c>
      <c r="FC74">
        <v>1</v>
      </c>
      <c r="FD74">
        <v>0</v>
      </c>
      <c r="FE74">
        <v>0.5</v>
      </c>
      <c r="FF74">
        <v>0.5</v>
      </c>
      <c r="FG74">
        <v>1</v>
      </c>
      <c r="FH74">
        <v>0.5</v>
      </c>
      <c r="FI74">
        <v>0.5</v>
      </c>
      <c r="FJ74">
        <v>0</v>
      </c>
      <c r="FK74">
        <v>1</v>
      </c>
      <c r="FL74">
        <v>0.5</v>
      </c>
      <c r="FM74">
        <v>1</v>
      </c>
      <c r="FN74">
        <v>0</v>
      </c>
      <c r="FO74">
        <v>0</v>
      </c>
      <c r="FP74">
        <v>0.5</v>
      </c>
      <c r="FQ74">
        <v>0</v>
      </c>
      <c r="FR74">
        <v>0</v>
      </c>
      <c r="FS74">
        <v>0</v>
      </c>
      <c r="FT74">
        <v>1</v>
      </c>
      <c r="FU74">
        <v>1</v>
      </c>
      <c r="FV74">
        <v>0</v>
      </c>
      <c r="FW74">
        <v>1</v>
      </c>
      <c r="FX74">
        <v>1</v>
      </c>
      <c r="FY74">
        <v>0.5</v>
      </c>
      <c r="FZ74">
        <v>1</v>
      </c>
      <c r="GA74">
        <v>1</v>
      </c>
      <c r="GB74">
        <v>0.5</v>
      </c>
      <c r="GC74">
        <v>0.5</v>
      </c>
      <c r="GD74">
        <v>1</v>
      </c>
      <c r="GE74">
        <v>0.5</v>
      </c>
      <c r="GF74">
        <v>0</v>
      </c>
      <c r="GG74">
        <v>1</v>
      </c>
      <c r="GH74">
        <v>0.5</v>
      </c>
      <c r="GI74">
        <v>0.5</v>
      </c>
      <c r="GJ74" s="16">
        <v>1</v>
      </c>
      <c r="GK74">
        <v>71.5</v>
      </c>
    </row>
    <row r="75" spans="1:193" x14ac:dyDescent="0.2">
      <c r="A75">
        <v>2</v>
      </c>
      <c r="B75" s="14">
        <v>429809385</v>
      </c>
      <c r="C75" t="s">
        <v>188</v>
      </c>
      <c r="D75" t="s">
        <v>189</v>
      </c>
      <c r="G75">
        <v>5536</v>
      </c>
      <c r="H75">
        <v>2370</v>
      </c>
      <c r="I75" t="s">
        <v>189</v>
      </c>
      <c r="J75" t="s">
        <v>199</v>
      </c>
      <c r="K75" t="s">
        <v>200</v>
      </c>
      <c r="L75">
        <v>16611</v>
      </c>
      <c r="M75">
        <v>7110</v>
      </c>
      <c r="N75">
        <v>-1</v>
      </c>
      <c r="O75" t="s">
        <v>922</v>
      </c>
      <c r="P75" t="s">
        <v>922</v>
      </c>
      <c r="Q75" t="s">
        <v>192</v>
      </c>
      <c r="R75" t="s">
        <v>923</v>
      </c>
      <c r="S75" t="s">
        <v>924</v>
      </c>
      <c r="T75" t="s">
        <v>1062</v>
      </c>
      <c r="U75" t="s">
        <v>1063</v>
      </c>
      <c r="V75">
        <v>6</v>
      </c>
      <c r="W75" t="s">
        <v>193</v>
      </c>
      <c r="X75">
        <v>18929</v>
      </c>
      <c r="Y75">
        <v>7416</v>
      </c>
      <c r="Z75">
        <v>0</v>
      </c>
      <c r="AA75">
        <v>1</v>
      </c>
      <c r="AB75" s="37" t="s">
        <v>196</v>
      </c>
      <c r="AC75">
        <v>1</v>
      </c>
      <c r="AD75" t="s">
        <v>194</v>
      </c>
      <c r="AE75">
        <v>0</v>
      </c>
      <c r="AF75">
        <v>0</v>
      </c>
      <c r="AG75" t="s">
        <v>195</v>
      </c>
      <c r="AH75">
        <v>0</v>
      </c>
      <c r="AI75" t="s">
        <v>195</v>
      </c>
      <c r="AJ75">
        <v>0</v>
      </c>
      <c r="AK75">
        <v>0</v>
      </c>
      <c r="AL75">
        <v>0</v>
      </c>
      <c r="AM75" t="s">
        <v>195</v>
      </c>
      <c r="AN75">
        <v>0</v>
      </c>
      <c r="AO75">
        <v>0</v>
      </c>
      <c r="AP75">
        <v>0</v>
      </c>
      <c r="AQ75">
        <v>0</v>
      </c>
      <c r="AR75">
        <v>0</v>
      </c>
      <c r="AS75" t="s">
        <v>195</v>
      </c>
      <c r="AT75">
        <v>0</v>
      </c>
      <c r="AU75">
        <v>0</v>
      </c>
      <c r="AV75">
        <v>0</v>
      </c>
      <c r="AW75">
        <v>0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1</v>
      </c>
      <c r="BD75">
        <v>0.5</v>
      </c>
      <c r="BE75">
        <v>0</v>
      </c>
      <c r="BF75" t="s">
        <v>195</v>
      </c>
      <c r="BG75">
        <v>0</v>
      </c>
      <c r="BH75">
        <v>0</v>
      </c>
      <c r="BI75">
        <v>0</v>
      </c>
      <c r="BJ75" t="s">
        <v>195</v>
      </c>
      <c r="BK75">
        <v>0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0.5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0.5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0.5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1</v>
      </c>
      <c r="DI75">
        <v>0.5</v>
      </c>
      <c r="DJ75">
        <v>0.5</v>
      </c>
      <c r="DK75">
        <v>0</v>
      </c>
      <c r="DL75">
        <v>1</v>
      </c>
      <c r="DM75">
        <v>0</v>
      </c>
      <c r="DN75">
        <v>1</v>
      </c>
      <c r="DO75">
        <v>1</v>
      </c>
      <c r="DP75">
        <v>0.5</v>
      </c>
      <c r="DQ75">
        <v>0.5</v>
      </c>
      <c r="DR75">
        <v>0.5</v>
      </c>
      <c r="DS75">
        <v>0</v>
      </c>
      <c r="DT75">
        <v>0.5</v>
      </c>
      <c r="DU75">
        <v>0.5</v>
      </c>
      <c r="DV75">
        <v>1</v>
      </c>
      <c r="DW75">
        <v>0.5</v>
      </c>
      <c r="DX75">
        <v>0</v>
      </c>
      <c r="DY75">
        <v>0.5</v>
      </c>
      <c r="DZ75">
        <v>0.5</v>
      </c>
      <c r="EA75">
        <v>0</v>
      </c>
      <c r="EB75">
        <v>1</v>
      </c>
      <c r="EC75">
        <v>0.5</v>
      </c>
      <c r="ED75">
        <v>1</v>
      </c>
      <c r="EE75">
        <v>1</v>
      </c>
      <c r="EF75">
        <v>0</v>
      </c>
      <c r="EG75" t="s">
        <v>195</v>
      </c>
      <c r="EH75">
        <v>1</v>
      </c>
      <c r="EI75">
        <v>0.5</v>
      </c>
      <c r="EJ75">
        <v>0.5</v>
      </c>
      <c r="EK75">
        <v>0.5</v>
      </c>
      <c r="EL75" t="s">
        <v>195</v>
      </c>
      <c r="EM75">
        <v>1</v>
      </c>
      <c r="EN75">
        <v>0</v>
      </c>
      <c r="EO75">
        <v>0.5</v>
      </c>
      <c r="EP75">
        <v>0.5</v>
      </c>
      <c r="EQ75">
        <v>1</v>
      </c>
      <c r="ER75">
        <v>1</v>
      </c>
      <c r="ES75">
        <v>1</v>
      </c>
      <c r="ET75" t="s">
        <v>195</v>
      </c>
      <c r="EU75">
        <v>1</v>
      </c>
      <c r="EV75">
        <v>0.5</v>
      </c>
      <c r="EW75">
        <v>0.5</v>
      </c>
      <c r="EX75">
        <v>0</v>
      </c>
      <c r="EY75">
        <v>1</v>
      </c>
      <c r="EZ75">
        <v>0</v>
      </c>
      <c r="FA75">
        <v>1</v>
      </c>
      <c r="FB75">
        <v>0.5</v>
      </c>
      <c r="FC75">
        <v>1</v>
      </c>
      <c r="FD75">
        <v>0</v>
      </c>
      <c r="FE75">
        <v>0.5</v>
      </c>
      <c r="FF75">
        <v>0.5</v>
      </c>
      <c r="FG75">
        <v>1</v>
      </c>
      <c r="FH75">
        <v>0.5</v>
      </c>
      <c r="FI75">
        <v>0.5</v>
      </c>
      <c r="FJ75">
        <v>0</v>
      </c>
      <c r="FK75">
        <v>1</v>
      </c>
      <c r="FL75">
        <v>0.5</v>
      </c>
      <c r="FM75">
        <v>1</v>
      </c>
      <c r="FN75">
        <v>0</v>
      </c>
      <c r="FO75">
        <v>0.5</v>
      </c>
      <c r="FP75">
        <v>0.5</v>
      </c>
      <c r="FQ75">
        <v>0</v>
      </c>
      <c r="FR75">
        <v>0</v>
      </c>
      <c r="FS75">
        <v>0</v>
      </c>
      <c r="FT75">
        <v>1</v>
      </c>
      <c r="FU75">
        <v>1</v>
      </c>
      <c r="FV75">
        <v>0</v>
      </c>
      <c r="FW75">
        <v>1</v>
      </c>
      <c r="FX75">
        <v>1</v>
      </c>
      <c r="FY75">
        <v>0.5</v>
      </c>
      <c r="FZ75">
        <v>1</v>
      </c>
      <c r="GA75">
        <v>1</v>
      </c>
      <c r="GB75">
        <v>0.5</v>
      </c>
      <c r="GC75">
        <v>0.5</v>
      </c>
      <c r="GD75">
        <v>1</v>
      </c>
      <c r="GE75">
        <v>0.5</v>
      </c>
      <c r="GF75">
        <v>0</v>
      </c>
      <c r="GG75">
        <v>1</v>
      </c>
      <c r="GH75">
        <v>0.5</v>
      </c>
      <c r="GI75">
        <v>0.5</v>
      </c>
      <c r="GJ75" s="16">
        <v>1</v>
      </c>
      <c r="GK75">
        <v>72</v>
      </c>
    </row>
    <row r="76" spans="1:193" x14ac:dyDescent="0.2">
      <c r="A76">
        <v>2</v>
      </c>
      <c r="B76" s="14">
        <v>429809391</v>
      </c>
      <c r="C76" t="s">
        <v>198</v>
      </c>
      <c r="D76" t="s">
        <v>197</v>
      </c>
      <c r="G76">
        <v>5536</v>
      </c>
      <c r="H76">
        <v>2372</v>
      </c>
      <c r="I76" t="s">
        <v>197</v>
      </c>
      <c r="J76" t="s">
        <v>199</v>
      </c>
      <c r="K76" t="s">
        <v>200</v>
      </c>
      <c r="L76">
        <v>16611</v>
      </c>
      <c r="M76">
        <v>7116</v>
      </c>
      <c r="N76">
        <v>-1</v>
      </c>
      <c r="O76" t="s">
        <v>922</v>
      </c>
      <c r="P76" t="s">
        <v>922</v>
      </c>
      <c r="Q76" t="s">
        <v>192</v>
      </c>
      <c r="R76" t="s">
        <v>923</v>
      </c>
      <c r="S76" t="s">
        <v>924</v>
      </c>
      <c r="T76" t="s">
        <v>1064</v>
      </c>
      <c r="U76" t="s">
        <v>1065</v>
      </c>
      <c r="V76">
        <v>6</v>
      </c>
      <c r="W76" t="s">
        <v>193</v>
      </c>
      <c r="X76">
        <v>18929</v>
      </c>
      <c r="Y76">
        <v>7422</v>
      </c>
      <c r="Z76">
        <v>0</v>
      </c>
      <c r="AA76">
        <v>1</v>
      </c>
      <c r="AB76" s="37" t="s">
        <v>196</v>
      </c>
      <c r="AC76">
        <v>1</v>
      </c>
      <c r="AD76" t="s">
        <v>194</v>
      </c>
      <c r="AE76">
        <v>0</v>
      </c>
      <c r="AF76">
        <v>0</v>
      </c>
      <c r="AG76" t="s">
        <v>195</v>
      </c>
      <c r="AH76">
        <v>0</v>
      </c>
      <c r="AI76" t="s">
        <v>195</v>
      </c>
      <c r="AJ76">
        <v>0</v>
      </c>
      <c r="AK76">
        <v>0</v>
      </c>
      <c r="AL76">
        <v>0</v>
      </c>
      <c r="AM76" t="s">
        <v>195</v>
      </c>
      <c r="AN76">
        <v>0</v>
      </c>
      <c r="AO76">
        <v>0</v>
      </c>
      <c r="AP76" t="s">
        <v>195</v>
      </c>
      <c r="AQ76">
        <v>0</v>
      </c>
      <c r="AR76">
        <v>0</v>
      </c>
      <c r="AS76" t="s">
        <v>195</v>
      </c>
      <c r="AT76">
        <v>0</v>
      </c>
      <c r="AU76">
        <v>0</v>
      </c>
      <c r="AV76">
        <v>0</v>
      </c>
      <c r="AW76">
        <v>0</v>
      </c>
      <c r="AX76">
        <v>1</v>
      </c>
      <c r="AY76">
        <v>0</v>
      </c>
      <c r="AZ76">
        <v>0</v>
      </c>
      <c r="BA76">
        <v>0</v>
      </c>
      <c r="BB76">
        <v>0</v>
      </c>
      <c r="BC76">
        <v>1</v>
      </c>
      <c r="BD76">
        <v>0</v>
      </c>
      <c r="BE76">
        <v>0</v>
      </c>
      <c r="BF76" t="s">
        <v>195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0.5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0.5</v>
      </c>
      <c r="CA76">
        <v>1</v>
      </c>
      <c r="CB76">
        <v>0.5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1</v>
      </c>
      <c r="DI76">
        <v>0.5</v>
      </c>
      <c r="DJ76">
        <v>0</v>
      </c>
      <c r="DK76">
        <v>0</v>
      </c>
      <c r="DL76">
        <v>1</v>
      </c>
      <c r="DM76">
        <v>0</v>
      </c>
      <c r="DN76">
        <v>1</v>
      </c>
      <c r="DO76">
        <v>1</v>
      </c>
      <c r="DP76">
        <v>0.5</v>
      </c>
      <c r="DQ76">
        <v>0.5</v>
      </c>
      <c r="DR76">
        <v>0</v>
      </c>
      <c r="DS76">
        <v>0</v>
      </c>
      <c r="DT76">
        <v>0.5</v>
      </c>
      <c r="DU76">
        <v>0.5</v>
      </c>
      <c r="DV76">
        <v>1</v>
      </c>
      <c r="DW76">
        <v>0.5</v>
      </c>
      <c r="DX76">
        <v>0</v>
      </c>
      <c r="DY76">
        <v>0.5</v>
      </c>
      <c r="DZ76">
        <v>0.5</v>
      </c>
      <c r="EA76">
        <v>0</v>
      </c>
      <c r="EB76">
        <v>1</v>
      </c>
      <c r="EC76">
        <v>0.5</v>
      </c>
      <c r="ED76">
        <v>1</v>
      </c>
      <c r="EE76">
        <v>1</v>
      </c>
      <c r="EF76">
        <v>0</v>
      </c>
      <c r="EG76">
        <v>1</v>
      </c>
      <c r="EH76">
        <v>1</v>
      </c>
      <c r="EI76">
        <v>0.5</v>
      </c>
      <c r="EJ76">
        <v>0.5</v>
      </c>
      <c r="EK76">
        <v>0.5</v>
      </c>
      <c r="EL76" t="s">
        <v>195</v>
      </c>
      <c r="EM76">
        <v>1</v>
      </c>
      <c r="EN76">
        <v>0</v>
      </c>
      <c r="EO76">
        <v>0.5</v>
      </c>
      <c r="EP76">
        <v>0.5</v>
      </c>
      <c r="EQ76">
        <v>1</v>
      </c>
      <c r="ER76">
        <v>1</v>
      </c>
      <c r="ES76">
        <v>1</v>
      </c>
      <c r="ET76" t="s">
        <v>195</v>
      </c>
      <c r="EU76">
        <v>1</v>
      </c>
      <c r="EV76">
        <v>0.5</v>
      </c>
      <c r="EW76">
        <v>0.5</v>
      </c>
      <c r="EX76">
        <v>0</v>
      </c>
      <c r="EY76">
        <v>1</v>
      </c>
      <c r="EZ76">
        <v>0</v>
      </c>
      <c r="FA76">
        <v>1</v>
      </c>
      <c r="FB76">
        <v>0.5</v>
      </c>
      <c r="FC76">
        <v>1</v>
      </c>
      <c r="FD76">
        <v>0</v>
      </c>
      <c r="FE76">
        <v>0.5</v>
      </c>
      <c r="FF76">
        <v>0.5</v>
      </c>
      <c r="FG76">
        <v>0.5</v>
      </c>
      <c r="FH76">
        <v>0.5</v>
      </c>
      <c r="FI76">
        <v>0</v>
      </c>
      <c r="FJ76">
        <v>0</v>
      </c>
      <c r="FK76">
        <v>0.5</v>
      </c>
      <c r="FL76">
        <v>0.5</v>
      </c>
      <c r="FM76">
        <v>1</v>
      </c>
      <c r="FN76">
        <v>0</v>
      </c>
      <c r="FO76">
        <v>0.5</v>
      </c>
      <c r="FP76">
        <v>0.5</v>
      </c>
      <c r="FQ76">
        <v>0</v>
      </c>
      <c r="FR76">
        <v>0</v>
      </c>
      <c r="FS76">
        <v>0</v>
      </c>
      <c r="FT76">
        <v>1</v>
      </c>
      <c r="FU76">
        <v>1</v>
      </c>
      <c r="FV76" t="s">
        <v>195</v>
      </c>
      <c r="FW76">
        <v>1</v>
      </c>
      <c r="FX76">
        <v>1</v>
      </c>
      <c r="FY76">
        <v>0.5</v>
      </c>
      <c r="FZ76">
        <v>1</v>
      </c>
      <c r="GA76">
        <v>1</v>
      </c>
      <c r="GB76">
        <v>0.5</v>
      </c>
      <c r="GC76">
        <v>0.5</v>
      </c>
      <c r="GD76">
        <v>1</v>
      </c>
      <c r="GE76">
        <v>0</v>
      </c>
      <c r="GF76">
        <v>0</v>
      </c>
      <c r="GG76">
        <v>1</v>
      </c>
      <c r="GH76">
        <v>0.5</v>
      </c>
      <c r="GI76">
        <v>0.5</v>
      </c>
      <c r="GJ76" s="16">
        <v>1</v>
      </c>
      <c r="GK76">
        <v>67.5</v>
      </c>
    </row>
    <row r="77" spans="1:193" x14ac:dyDescent="0.2">
      <c r="A77">
        <v>2</v>
      </c>
      <c r="B77" s="14">
        <v>429809520</v>
      </c>
      <c r="C77" t="s">
        <v>189</v>
      </c>
      <c r="D77" t="s">
        <v>188</v>
      </c>
      <c r="G77">
        <v>5536</v>
      </c>
      <c r="H77">
        <v>2415</v>
      </c>
      <c r="I77" t="s">
        <v>188</v>
      </c>
      <c r="J77" t="s">
        <v>199</v>
      </c>
      <c r="K77" t="s">
        <v>200</v>
      </c>
      <c r="L77">
        <v>16611</v>
      </c>
      <c r="M77">
        <v>7245</v>
      </c>
      <c r="N77">
        <v>-1</v>
      </c>
      <c r="O77" t="s">
        <v>922</v>
      </c>
      <c r="P77" t="s">
        <v>922</v>
      </c>
      <c r="Q77" t="s">
        <v>192</v>
      </c>
      <c r="R77" t="s">
        <v>923</v>
      </c>
      <c r="S77" t="s">
        <v>924</v>
      </c>
      <c r="T77" t="s">
        <v>1066</v>
      </c>
      <c r="U77" t="s">
        <v>1067</v>
      </c>
      <c r="V77">
        <v>6</v>
      </c>
      <c r="W77" t="s">
        <v>193</v>
      </c>
      <c r="X77">
        <v>18929</v>
      </c>
      <c r="Y77">
        <v>7551</v>
      </c>
      <c r="Z77">
        <v>0</v>
      </c>
      <c r="AA77">
        <v>1</v>
      </c>
      <c r="AB77" s="37" t="s">
        <v>196</v>
      </c>
      <c r="AC77">
        <v>1</v>
      </c>
      <c r="AD77" t="s">
        <v>194</v>
      </c>
      <c r="AE77">
        <v>0</v>
      </c>
      <c r="AF77">
        <v>0</v>
      </c>
      <c r="AG77">
        <v>0</v>
      </c>
      <c r="AH77">
        <v>0</v>
      </c>
      <c r="AI77" t="s">
        <v>195</v>
      </c>
      <c r="AJ77">
        <v>0</v>
      </c>
      <c r="AK77">
        <v>0</v>
      </c>
      <c r="AL77">
        <v>0</v>
      </c>
      <c r="AM77">
        <v>0</v>
      </c>
      <c r="AN77">
        <v>0</v>
      </c>
      <c r="AO77" t="s">
        <v>195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 t="s">
        <v>195</v>
      </c>
      <c r="AX77">
        <v>1</v>
      </c>
      <c r="AY77">
        <v>0</v>
      </c>
      <c r="AZ77">
        <v>0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1</v>
      </c>
      <c r="BN77">
        <v>1</v>
      </c>
      <c r="BO77">
        <v>1</v>
      </c>
      <c r="BP77">
        <v>1</v>
      </c>
      <c r="BQ77">
        <v>1</v>
      </c>
      <c r="BR77">
        <v>1</v>
      </c>
      <c r="BS77">
        <v>1</v>
      </c>
      <c r="BT77">
        <v>0.5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0.5</v>
      </c>
      <c r="CA77">
        <v>1</v>
      </c>
      <c r="CB77">
        <v>0.5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0.5</v>
      </c>
      <c r="DI77" t="s">
        <v>195</v>
      </c>
      <c r="DJ77">
        <v>0</v>
      </c>
      <c r="DK77">
        <v>0</v>
      </c>
      <c r="DL77">
        <v>1</v>
      </c>
      <c r="DM77">
        <v>0</v>
      </c>
      <c r="DN77">
        <v>1</v>
      </c>
      <c r="DO77">
        <v>0</v>
      </c>
      <c r="DP77">
        <v>0.5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0.5</v>
      </c>
      <c r="EA77">
        <v>0</v>
      </c>
      <c r="EB77">
        <v>0.5</v>
      </c>
      <c r="EC77">
        <v>0</v>
      </c>
      <c r="ED77">
        <v>0</v>
      </c>
      <c r="EE77">
        <v>0.5</v>
      </c>
      <c r="EF77">
        <v>0</v>
      </c>
      <c r="EG77" t="s">
        <v>195</v>
      </c>
      <c r="EH77">
        <v>0.5</v>
      </c>
      <c r="EI77">
        <v>0.5</v>
      </c>
      <c r="EJ77">
        <v>0</v>
      </c>
      <c r="EK77">
        <v>0</v>
      </c>
      <c r="EL77">
        <v>0</v>
      </c>
      <c r="EM77">
        <v>1</v>
      </c>
      <c r="EN77">
        <v>0</v>
      </c>
      <c r="EO77">
        <v>0.5</v>
      </c>
      <c r="EP77">
        <v>0.5</v>
      </c>
      <c r="EQ77">
        <v>1</v>
      </c>
      <c r="ER77">
        <v>1</v>
      </c>
      <c r="ES77">
        <v>1</v>
      </c>
      <c r="ET77">
        <v>1</v>
      </c>
      <c r="EU77">
        <v>0.5</v>
      </c>
      <c r="EV77">
        <v>0</v>
      </c>
      <c r="EW77">
        <v>0.5</v>
      </c>
      <c r="EX77">
        <v>0</v>
      </c>
      <c r="EY77">
        <v>0.5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0.5</v>
      </c>
      <c r="FL77">
        <v>0</v>
      </c>
      <c r="FM77">
        <v>1</v>
      </c>
      <c r="FN77">
        <v>0</v>
      </c>
      <c r="FO77">
        <v>0</v>
      </c>
      <c r="FP77">
        <v>0.5</v>
      </c>
      <c r="FQ77">
        <v>0</v>
      </c>
      <c r="FR77">
        <v>0</v>
      </c>
      <c r="FS77">
        <v>0</v>
      </c>
      <c r="FT77">
        <v>1</v>
      </c>
      <c r="FU77">
        <v>1</v>
      </c>
      <c r="FV77">
        <v>0</v>
      </c>
      <c r="FW77">
        <v>1</v>
      </c>
      <c r="FX77">
        <v>1</v>
      </c>
      <c r="FY77">
        <v>0</v>
      </c>
      <c r="FZ77">
        <v>0</v>
      </c>
      <c r="GA77">
        <v>0</v>
      </c>
      <c r="GB77">
        <v>0</v>
      </c>
      <c r="GC77">
        <v>0.5</v>
      </c>
      <c r="GD77">
        <v>0.5</v>
      </c>
      <c r="GE77">
        <v>0</v>
      </c>
      <c r="GF77">
        <v>0</v>
      </c>
      <c r="GG77">
        <v>1</v>
      </c>
      <c r="GH77">
        <v>0.5</v>
      </c>
      <c r="GI77">
        <v>0.5</v>
      </c>
      <c r="GJ77" s="16">
        <v>1</v>
      </c>
      <c r="GK77">
        <v>47.5</v>
      </c>
    </row>
    <row r="78" spans="1:193" x14ac:dyDescent="0.2">
      <c r="A78">
        <v>2</v>
      </c>
      <c r="B78" s="14">
        <v>429809521</v>
      </c>
      <c r="C78" t="s">
        <v>197</v>
      </c>
      <c r="D78" t="s">
        <v>198</v>
      </c>
      <c r="G78">
        <v>5536</v>
      </c>
      <c r="H78">
        <v>2416</v>
      </c>
      <c r="I78" t="s">
        <v>198</v>
      </c>
      <c r="J78" t="s">
        <v>199</v>
      </c>
      <c r="K78" t="s">
        <v>200</v>
      </c>
      <c r="L78">
        <v>16611</v>
      </c>
      <c r="M78">
        <v>7246</v>
      </c>
      <c r="N78">
        <v>-1</v>
      </c>
      <c r="O78" t="s">
        <v>922</v>
      </c>
      <c r="P78" t="s">
        <v>922</v>
      </c>
      <c r="Q78" t="s">
        <v>192</v>
      </c>
      <c r="R78" t="s">
        <v>923</v>
      </c>
      <c r="S78" t="s">
        <v>924</v>
      </c>
      <c r="T78" t="s">
        <v>1068</v>
      </c>
      <c r="U78" t="s">
        <v>1069</v>
      </c>
      <c r="V78">
        <v>6</v>
      </c>
      <c r="W78" t="s">
        <v>193</v>
      </c>
      <c r="X78">
        <v>18929</v>
      </c>
      <c r="Y78">
        <v>7552</v>
      </c>
      <c r="Z78">
        <v>0</v>
      </c>
      <c r="AA78">
        <v>1</v>
      </c>
      <c r="AB78" s="37" t="s">
        <v>196</v>
      </c>
      <c r="AC78">
        <v>1</v>
      </c>
      <c r="AD78" t="s">
        <v>194</v>
      </c>
      <c r="AE78">
        <v>0</v>
      </c>
      <c r="AF78" s="15" t="s">
        <v>195</v>
      </c>
      <c r="AG78">
        <v>0</v>
      </c>
      <c r="AH78">
        <v>0</v>
      </c>
      <c r="AI78" t="s">
        <v>195</v>
      </c>
      <c r="AJ78">
        <v>0</v>
      </c>
      <c r="AK78">
        <v>0</v>
      </c>
      <c r="AL78">
        <v>0</v>
      </c>
      <c r="AM78">
        <v>0</v>
      </c>
      <c r="AN78">
        <v>0</v>
      </c>
      <c r="AO78" t="s">
        <v>195</v>
      </c>
      <c r="AP78">
        <v>0</v>
      </c>
      <c r="AQ78">
        <v>0</v>
      </c>
      <c r="AR78">
        <v>0</v>
      </c>
      <c r="AS78" t="s">
        <v>195</v>
      </c>
      <c r="AT78">
        <v>0</v>
      </c>
      <c r="AU78">
        <v>0</v>
      </c>
      <c r="AV78" t="s">
        <v>195</v>
      </c>
      <c r="AW78" t="s">
        <v>195</v>
      </c>
      <c r="AX78">
        <v>1</v>
      </c>
      <c r="AY78">
        <v>0</v>
      </c>
      <c r="AZ78">
        <v>0</v>
      </c>
      <c r="BA78">
        <v>0</v>
      </c>
      <c r="BB78" t="s">
        <v>195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 t="s">
        <v>195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0.5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0.5</v>
      </c>
      <c r="CA78">
        <v>1</v>
      </c>
      <c r="CB78">
        <v>0.5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0.5</v>
      </c>
      <c r="DI78" t="s">
        <v>195</v>
      </c>
      <c r="DJ78">
        <v>0</v>
      </c>
      <c r="DK78">
        <v>0</v>
      </c>
      <c r="DL78">
        <v>0.5</v>
      </c>
      <c r="DM78">
        <v>0</v>
      </c>
      <c r="DN78">
        <v>1</v>
      </c>
      <c r="DO78">
        <v>0</v>
      </c>
      <c r="DP78">
        <v>0.5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0.5</v>
      </c>
      <c r="EA78">
        <v>0</v>
      </c>
      <c r="EB78">
        <v>0.5</v>
      </c>
      <c r="EC78">
        <v>0</v>
      </c>
      <c r="ED78">
        <v>0</v>
      </c>
      <c r="EE78">
        <v>0.5</v>
      </c>
      <c r="EF78">
        <v>0</v>
      </c>
      <c r="EG78" t="s">
        <v>195</v>
      </c>
      <c r="EH78">
        <v>0.5</v>
      </c>
      <c r="EI78">
        <v>0.5</v>
      </c>
      <c r="EJ78">
        <v>0</v>
      </c>
      <c r="EK78">
        <v>0</v>
      </c>
      <c r="EL78">
        <v>0</v>
      </c>
      <c r="EM78">
        <v>1</v>
      </c>
      <c r="EN78">
        <v>0</v>
      </c>
      <c r="EO78">
        <v>0.5</v>
      </c>
      <c r="EP78">
        <v>0.5</v>
      </c>
      <c r="EQ78">
        <v>1</v>
      </c>
      <c r="ER78">
        <v>1</v>
      </c>
      <c r="ES78">
        <v>1</v>
      </c>
      <c r="ET78">
        <v>1</v>
      </c>
      <c r="EU78">
        <v>0.5</v>
      </c>
      <c r="EV78">
        <v>0</v>
      </c>
      <c r="EW78">
        <v>0.5</v>
      </c>
      <c r="EX78">
        <v>0</v>
      </c>
      <c r="EY78">
        <v>0.5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0.5</v>
      </c>
      <c r="FL78">
        <v>0</v>
      </c>
      <c r="FM78">
        <v>1</v>
      </c>
      <c r="FN78">
        <v>0</v>
      </c>
      <c r="FO78">
        <v>0</v>
      </c>
      <c r="FP78">
        <v>0.5</v>
      </c>
      <c r="FQ78">
        <v>0</v>
      </c>
      <c r="FR78">
        <v>0</v>
      </c>
      <c r="FS78">
        <v>0</v>
      </c>
      <c r="FT78">
        <v>1</v>
      </c>
      <c r="FU78">
        <v>1</v>
      </c>
      <c r="FV78">
        <v>0</v>
      </c>
      <c r="FW78">
        <v>1</v>
      </c>
      <c r="FX78">
        <v>1</v>
      </c>
      <c r="FY78">
        <v>0</v>
      </c>
      <c r="FZ78">
        <v>0</v>
      </c>
      <c r="GA78">
        <v>0</v>
      </c>
      <c r="GB78">
        <v>0</v>
      </c>
      <c r="GC78">
        <v>0.5</v>
      </c>
      <c r="GD78">
        <v>0.5</v>
      </c>
      <c r="GE78">
        <v>0</v>
      </c>
      <c r="GF78">
        <v>0</v>
      </c>
      <c r="GG78">
        <v>1</v>
      </c>
      <c r="GH78">
        <v>0.5</v>
      </c>
      <c r="GI78">
        <v>0.5</v>
      </c>
      <c r="GJ78" s="16">
        <v>1</v>
      </c>
      <c r="GK78">
        <v>47</v>
      </c>
    </row>
    <row r="79" spans="1:193" x14ac:dyDescent="0.2">
      <c r="A79">
        <v>2</v>
      </c>
      <c r="B79" s="14">
        <v>429809535</v>
      </c>
      <c r="C79" t="s">
        <v>198</v>
      </c>
      <c r="D79" t="s">
        <v>197</v>
      </c>
      <c r="G79">
        <v>5536</v>
      </c>
      <c r="H79">
        <v>2420</v>
      </c>
      <c r="I79" t="s">
        <v>197</v>
      </c>
      <c r="J79" t="s">
        <v>199</v>
      </c>
      <c r="K79" t="s">
        <v>200</v>
      </c>
      <c r="L79">
        <v>16611</v>
      </c>
      <c r="M79">
        <v>7260</v>
      </c>
      <c r="N79">
        <v>-1</v>
      </c>
      <c r="O79" t="s">
        <v>922</v>
      </c>
      <c r="P79" t="s">
        <v>922</v>
      </c>
      <c r="Q79" t="s">
        <v>192</v>
      </c>
      <c r="R79" t="s">
        <v>923</v>
      </c>
      <c r="S79" t="s">
        <v>924</v>
      </c>
      <c r="T79" t="s">
        <v>1070</v>
      </c>
      <c r="U79" t="s">
        <v>1071</v>
      </c>
      <c r="V79">
        <v>6</v>
      </c>
      <c r="W79" t="s">
        <v>193</v>
      </c>
      <c r="X79">
        <v>18929</v>
      </c>
      <c r="Y79">
        <v>7566</v>
      </c>
      <c r="Z79">
        <v>0</v>
      </c>
      <c r="AA79">
        <v>1</v>
      </c>
      <c r="AB79" s="37" t="s">
        <v>196</v>
      </c>
      <c r="AC79">
        <v>1</v>
      </c>
      <c r="AD79" t="s">
        <v>194</v>
      </c>
      <c r="AE79">
        <v>0</v>
      </c>
      <c r="AF79">
        <v>0</v>
      </c>
      <c r="AG79">
        <v>0</v>
      </c>
      <c r="AH79">
        <v>0</v>
      </c>
      <c r="AI79" t="s">
        <v>195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 t="s">
        <v>195</v>
      </c>
      <c r="AW79" t="s">
        <v>195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1</v>
      </c>
      <c r="BR79">
        <v>1</v>
      </c>
      <c r="BS79">
        <v>1</v>
      </c>
      <c r="BT79">
        <v>0.5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0.5</v>
      </c>
      <c r="CA79">
        <v>1</v>
      </c>
      <c r="CB79">
        <v>0.5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0.5</v>
      </c>
      <c r="DI79">
        <v>0.5</v>
      </c>
      <c r="DJ79">
        <v>0</v>
      </c>
      <c r="DK79">
        <v>0</v>
      </c>
      <c r="DL79">
        <v>1</v>
      </c>
      <c r="DM79">
        <v>0</v>
      </c>
      <c r="DN79">
        <v>1</v>
      </c>
      <c r="DO79">
        <v>0</v>
      </c>
      <c r="DP79">
        <v>0.5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0.5</v>
      </c>
      <c r="EA79">
        <v>0</v>
      </c>
      <c r="EB79">
        <v>0.5</v>
      </c>
      <c r="EC79">
        <v>0</v>
      </c>
      <c r="ED79">
        <v>0</v>
      </c>
      <c r="EE79">
        <v>0.5</v>
      </c>
      <c r="EF79">
        <v>0</v>
      </c>
      <c r="EG79" t="s">
        <v>195</v>
      </c>
      <c r="EH79">
        <v>0.5</v>
      </c>
      <c r="EI79">
        <v>0.5</v>
      </c>
      <c r="EJ79">
        <v>0</v>
      </c>
      <c r="EK79">
        <v>0</v>
      </c>
      <c r="EL79">
        <v>0</v>
      </c>
      <c r="EM79">
        <v>1</v>
      </c>
      <c r="EN79">
        <v>0</v>
      </c>
      <c r="EO79">
        <v>0.5</v>
      </c>
      <c r="EP79">
        <v>0.5</v>
      </c>
      <c r="EQ79">
        <v>1</v>
      </c>
      <c r="ER79">
        <v>1</v>
      </c>
      <c r="ES79">
        <v>1</v>
      </c>
      <c r="ET79">
        <v>1</v>
      </c>
      <c r="EU79">
        <v>0.5</v>
      </c>
      <c r="EV79">
        <v>0</v>
      </c>
      <c r="EW79">
        <v>0.5</v>
      </c>
      <c r="EX79">
        <v>0</v>
      </c>
      <c r="EY79">
        <v>0.5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0.5</v>
      </c>
      <c r="FL79">
        <v>0</v>
      </c>
      <c r="FM79">
        <v>1</v>
      </c>
      <c r="FN79">
        <v>0</v>
      </c>
      <c r="FO79">
        <v>0</v>
      </c>
      <c r="FP79">
        <v>0.5</v>
      </c>
      <c r="FQ79">
        <v>0</v>
      </c>
      <c r="FR79">
        <v>0</v>
      </c>
      <c r="FS79">
        <v>0</v>
      </c>
      <c r="FT79">
        <v>1</v>
      </c>
      <c r="FU79">
        <v>1</v>
      </c>
      <c r="FV79">
        <v>0</v>
      </c>
      <c r="FW79">
        <v>1</v>
      </c>
      <c r="FX79">
        <v>1</v>
      </c>
      <c r="FY79">
        <v>0</v>
      </c>
      <c r="FZ79">
        <v>0</v>
      </c>
      <c r="GA79">
        <v>0</v>
      </c>
      <c r="GB79">
        <v>0</v>
      </c>
      <c r="GC79">
        <v>0.5</v>
      </c>
      <c r="GD79">
        <v>0.5</v>
      </c>
      <c r="GE79">
        <v>0</v>
      </c>
      <c r="GF79">
        <v>0</v>
      </c>
      <c r="GG79">
        <v>1</v>
      </c>
      <c r="GH79">
        <v>0.5</v>
      </c>
      <c r="GI79">
        <v>0.5</v>
      </c>
      <c r="GJ79" s="16">
        <v>1</v>
      </c>
      <c r="GK79">
        <v>48</v>
      </c>
    </row>
    <row r="80" spans="1:193" x14ac:dyDescent="0.2">
      <c r="A80">
        <v>2</v>
      </c>
      <c r="B80" s="14">
        <v>429810162</v>
      </c>
      <c r="C80" t="s">
        <v>197</v>
      </c>
      <c r="D80" t="s">
        <v>198</v>
      </c>
      <c r="G80">
        <v>5536</v>
      </c>
      <c r="H80">
        <v>2629</v>
      </c>
      <c r="I80" t="s">
        <v>198</v>
      </c>
      <c r="J80" t="s">
        <v>199</v>
      </c>
      <c r="K80" t="s">
        <v>200</v>
      </c>
      <c r="L80">
        <v>16611</v>
      </c>
      <c r="M80">
        <v>7887</v>
      </c>
      <c r="N80">
        <v>-1</v>
      </c>
      <c r="O80" t="s">
        <v>922</v>
      </c>
      <c r="P80" t="s">
        <v>922</v>
      </c>
      <c r="Q80" t="s">
        <v>192</v>
      </c>
      <c r="R80" t="s">
        <v>923</v>
      </c>
      <c r="S80" t="s">
        <v>924</v>
      </c>
      <c r="T80" t="s">
        <v>1072</v>
      </c>
      <c r="U80" t="s">
        <v>1073</v>
      </c>
      <c r="V80">
        <v>6</v>
      </c>
      <c r="W80" t="s">
        <v>193</v>
      </c>
      <c r="X80">
        <v>18929</v>
      </c>
      <c r="Y80">
        <v>8193</v>
      </c>
      <c r="Z80">
        <v>0</v>
      </c>
      <c r="AA80">
        <v>1</v>
      </c>
      <c r="AB80" s="37" t="s">
        <v>196</v>
      </c>
      <c r="AC80">
        <v>1</v>
      </c>
      <c r="AD80" t="s">
        <v>194</v>
      </c>
      <c r="AE80">
        <v>0</v>
      </c>
      <c r="AF80" s="15" t="s">
        <v>195</v>
      </c>
      <c r="AG80">
        <v>0</v>
      </c>
      <c r="AH80" t="s">
        <v>195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 t="s">
        <v>195</v>
      </c>
      <c r="BK80">
        <v>0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1</v>
      </c>
      <c r="BT80">
        <v>0.5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0.5</v>
      </c>
      <c r="CA80">
        <v>1</v>
      </c>
      <c r="CB80">
        <v>0.5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1</v>
      </c>
      <c r="DJ80">
        <v>0</v>
      </c>
      <c r="DK80">
        <v>0</v>
      </c>
      <c r="DL80">
        <v>1</v>
      </c>
      <c r="DM80">
        <v>0</v>
      </c>
      <c r="DN80">
        <v>0.5</v>
      </c>
      <c r="DO80">
        <v>0</v>
      </c>
      <c r="DP80">
        <v>0</v>
      </c>
      <c r="DQ80">
        <v>0.5</v>
      </c>
      <c r="DR80">
        <v>0.5</v>
      </c>
      <c r="DS80">
        <v>0</v>
      </c>
      <c r="DT80">
        <v>0</v>
      </c>
      <c r="DU80">
        <v>0</v>
      </c>
      <c r="DV80">
        <v>0.5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0.5</v>
      </c>
      <c r="EC80">
        <v>0</v>
      </c>
      <c r="ED80">
        <v>0</v>
      </c>
      <c r="EE80">
        <v>1</v>
      </c>
      <c r="EF80">
        <v>0</v>
      </c>
      <c r="EG80">
        <v>0</v>
      </c>
      <c r="EH80">
        <v>0</v>
      </c>
      <c r="EI80">
        <v>0.5</v>
      </c>
      <c r="EJ80">
        <v>0</v>
      </c>
      <c r="EK80">
        <v>1</v>
      </c>
      <c r="EL80">
        <v>0</v>
      </c>
      <c r="EM80">
        <v>1</v>
      </c>
      <c r="EN80">
        <v>0</v>
      </c>
      <c r="EO80">
        <v>0.5</v>
      </c>
      <c r="EP80">
        <v>0.5</v>
      </c>
      <c r="EQ80">
        <v>1</v>
      </c>
      <c r="ER80">
        <v>1</v>
      </c>
      <c r="ES80">
        <v>1</v>
      </c>
      <c r="ET80">
        <v>1</v>
      </c>
      <c r="EU80">
        <v>1</v>
      </c>
      <c r="EV80">
        <v>0</v>
      </c>
      <c r="EW80">
        <v>0.5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0.5</v>
      </c>
      <c r="FE80">
        <v>0.5</v>
      </c>
      <c r="FF80">
        <v>0</v>
      </c>
      <c r="FG80">
        <v>0.5</v>
      </c>
      <c r="FH80">
        <v>0</v>
      </c>
      <c r="FI80">
        <v>0</v>
      </c>
      <c r="FJ80">
        <v>0</v>
      </c>
      <c r="FK80">
        <v>0.5</v>
      </c>
      <c r="FL80">
        <v>0</v>
      </c>
      <c r="FM80">
        <v>1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1</v>
      </c>
      <c r="FU80">
        <v>1</v>
      </c>
      <c r="FV80">
        <v>0</v>
      </c>
      <c r="FW80">
        <v>1</v>
      </c>
      <c r="FX80">
        <v>1</v>
      </c>
      <c r="FY80">
        <v>0</v>
      </c>
      <c r="FZ80">
        <v>0</v>
      </c>
      <c r="GA80">
        <v>0</v>
      </c>
      <c r="GB80">
        <v>0</v>
      </c>
      <c r="GC80">
        <v>0.5</v>
      </c>
      <c r="GD80">
        <v>0</v>
      </c>
      <c r="GE80">
        <v>0</v>
      </c>
      <c r="GF80">
        <v>0</v>
      </c>
      <c r="GG80">
        <v>1</v>
      </c>
      <c r="GH80">
        <v>0.5</v>
      </c>
      <c r="GI80">
        <v>0.5</v>
      </c>
      <c r="GJ80" s="16">
        <v>1</v>
      </c>
      <c r="GK80">
        <v>49.5</v>
      </c>
    </row>
    <row r="81" spans="1:193" x14ac:dyDescent="0.2">
      <c r="A81">
        <v>2</v>
      </c>
      <c r="B81" s="14">
        <v>429810702</v>
      </c>
      <c r="C81" t="s">
        <v>188</v>
      </c>
      <c r="D81" t="s">
        <v>189</v>
      </c>
      <c r="G81">
        <v>5536</v>
      </c>
      <c r="H81">
        <v>2809</v>
      </c>
      <c r="I81" t="s">
        <v>189</v>
      </c>
      <c r="J81" t="s">
        <v>199</v>
      </c>
      <c r="K81" t="s">
        <v>200</v>
      </c>
      <c r="L81">
        <v>16611</v>
      </c>
      <c r="M81">
        <v>8427</v>
      </c>
      <c r="N81">
        <v>-1</v>
      </c>
      <c r="O81" t="s">
        <v>922</v>
      </c>
      <c r="P81" t="s">
        <v>922</v>
      </c>
      <c r="Q81" t="s">
        <v>192</v>
      </c>
      <c r="R81" t="s">
        <v>923</v>
      </c>
      <c r="S81" t="s">
        <v>924</v>
      </c>
      <c r="T81" t="s">
        <v>1074</v>
      </c>
      <c r="U81" t="s">
        <v>1075</v>
      </c>
      <c r="V81">
        <v>6</v>
      </c>
      <c r="W81" t="s">
        <v>193</v>
      </c>
      <c r="X81">
        <v>18929</v>
      </c>
      <c r="Y81">
        <v>8733</v>
      </c>
      <c r="Z81">
        <v>0</v>
      </c>
      <c r="AA81">
        <v>1</v>
      </c>
      <c r="AB81" s="37" t="s">
        <v>196</v>
      </c>
      <c r="AC81">
        <v>1</v>
      </c>
      <c r="AD81" t="s">
        <v>194</v>
      </c>
      <c r="AE81">
        <v>0</v>
      </c>
      <c r="AF81">
        <v>0</v>
      </c>
      <c r="AG81">
        <v>0</v>
      </c>
      <c r="AH81" t="s">
        <v>195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 t="s">
        <v>195</v>
      </c>
      <c r="AP81">
        <v>0</v>
      </c>
      <c r="AQ81" t="s">
        <v>195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1</v>
      </c>
      <c r="AY81">
        <v>0</v>
      </c>
      <c r="AZ81">
        <v>0</v>
      </c>
      <c r="BA81">
        <v>0</v>
      </c>
      <c r="BB81" t="s">
        <v>195</v>
      </c>
      <c r="BC81">
        <v>1</v>
      </c>
      <c r="BD81">
        <v>0</v>
      </c>
      <c r="BE81">
        <v>0</v>
      </c>
      <c r="BF81">
        <v>0</v>
      </c>
      <c r="BG81">
        <v>0</v>
      </c>
      <c r="BH81" t="s">
        <v>195</v>
      </c>
      <c r="BI81" t="s">
        <v>195</v>
      </c>
      <c r="BJ81">
        <v>0</v>
      </c>
      <c r="BK81" t="s">
        <v>195</v>
      </c>
      <c r="BL81">
        <v>1</v>
      </c>
      <c r="BM81">
        <v>1</v>
      </c>
      <c r="BN81">
        <v>1</v>
      </c>
      <c r="BO81">
        <v>1</v>
      </c>
      <c r="BP81">
        <v>1</v>
      </c>
      <c r="BQ81">
        <v>1</v>
      </c>
      <c r="BR81">
        <v>1</v>
      </c>
      <c r="BS81">
        <v>1</v>
      </c>
      <c r="BT81">
        <v>0.5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0.5</v>
      </c>
      <c r="CA81">
        <v>1</v>
      </c>
      <c r="CB81">
        <v>0.5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0.5</v>
      </c>
      <c r="DI81">
        <v>0.5</v>
      </c>
      <c r="DJ81">
        <v>0</v>
      </c>
      <c r="DK81">
        <v>0</v>
      </c>
      <c r="DL81">
        <v>1</v>
      </c>
      <c r="DM81">
        <v>0</v>
      </c>
      <c r="DN81">
        <v>0.5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0.5</v>
      </c>
      <c r="DX81">
        <v>0</v>
      </c>
      <c r="DY81">
        <v>0.5</v>
      </c>
      <c r="DZ81">
        <v>0</v>
      </c>
      <c r="EA81">
        <v>0</v>
      </c>
      <c r="EB81">
        <v>1</v>
      </c>
      <c r="EC81">
        <v>0</v>
      </c>
      <c r="ED81" t="s">
        <v>195</v>
      </c>
      <c r="EE81">
        <v>1</v>
      </c>
      <c r="EF81">
        <v>0</v>
      </c>
      <c r="EG81">
        <v>0.5</v>
      </c>
      <c r="EH81">
        <v>0</v>
      </c>
      <c r="EI81">
        <v>0.5</v>
      </c>
      <c r="EJ81">
        <v>0</v>
      </c>
      <c r="EK81">
        <v>0.5</v>
      </c>
      <c r="EL81">
        <v>0</v>
      </c>
      <c r="EM81" t="s">
        <v>195</v>
      </c>
      <c r="EN81">
        <v>0</v>
      </c>
      <c r="EO81">
        <v>0.5</v>
      </c>
      <c r="EP81">
        <v>0.5</v>
      </c>
      <c r="EQ81">
        <v>1</v>
      </c>
      <c r="ER81">
        <v>1</v>
      </c>
      <c r="ES81">
        <v>1</v>
      </c>
      <c r="ET81">
        <v>1</v>
      </c>
      <c r="EU81">
        <v>1</v>
      </c>
      <c r="EV81">
        <v>0.5</v>
      </c>
      <c r="EW81">
        <v>0.5</v>
      </c>
      <c r="EX81">
        <v>0</v>
      </c>
      <c r="EY81">
        <v>0</v>
      </c>
      <c r="EZ81">
        <v>0</v>
      </c>
      <c r="FA81">
        <v>0.5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0.5</v>
      </c>
      <c r="FH81">
        <v>0</v>
      </c>
      <c r="FI81">
        <v>0</v>
      </c>
      <c r="FJ81">
        <v>0</v>
      </c>
      <c r="FK81">
        <v>0.5</v>
      </c>
      <c r="FL81">
        <v>0</v>
      </c>
      <c r="FM81">
        <v>1</v>
      </c>
      <c r="FN81">
        <v>0</v>
      </c>
      <c r="FO81">
        <v>0</v>
      </c>
      <c r="FP81">
        <v>0.5</v>
      </c>
      <c r="FQ81">
        <v>0.5</v>
      </c>
      <c r="FR81">
        <v>0</v>
      </c>
      <c r="FS81">
        <v>0.5</v>
      </c>
      <c r="FT81" t="s">
        <v>195</v>
      </c>
      <c r="FU81">
        <v>1</v>
      </c>
      <c r="FV81">
        <v>0.5</v>
      </c>
      <c r="FW81">
        <v>1</v>
      </c>
      <c r="FX81">
        <v>1</v>
      </c>
      <c r="FY81">
        <v>0</v>
      </c>
      <c r="FZ81">
        <v>0</v>
      </c>
      <c r="GA81">
        <v>1</v>
      </c>
      <c r="GB81">
        <v>0.5</v>
      </c>
      <c r="GC81">
        <v>0.5</v>
      </c>
      <c r="GD81">
        <v>0</v>
      </c>
      <c r="GE81">
        <v>0</v>
      </c>
      <c r="GF81">
        <v>0</v>
      </c>
      <c r="GG81">
        <v>1</v>
      </c>
      <c r="GH81">
        <v>0.5</v>
      </c>
      <c r="GI81">
        <v>0.5</v>
      </c>
      <c r="GJ81" s="16">
        <v>1</v>
      </c>
      <c r="GK81">
        <v>51</v>
      </c>
    </row>
    <row r="82" spans="1:193" x14ac:dyDescent="0.2">
      <c r="A82">
        <v>2</v>
      </c>
      <c r="B82" s="14">
        <v>429810705</v>
      </c>
      <c r="C82" t="s">
        <v>197</v>
      </c>
      <c r="D82" t="s">
        <v>198</v>
      </c>
      <c r="G82">
        <v>5536</v>
      </c>
      <c r="H82">
        <v>2810</v>
      </c>
      <c r="I82" t="s">
        <v>198</v>
      </c>
      <c r="J82" t="s">
        <v>199</v>
      </c>
      <c r="K82" t="s">
        <v>200</v>
      </c>
      <c r="L82">
        <v>16611</v>
      </c>
      <c r="M82">
        <v>8430</v>
      </c>
      <c r="N82">
        <v>-1</v>
      </c>
      <c r="O82" t="s">
        <v>922</v>
      </c>
      <c r="P82" t="s">
        <v>922</v>
      </c>
      <c r="Q82" t="s">
        <v>192</v>
      </c>
      <c r="R82" t="s">
        <v>923</v>
      </c>
      <c r="S82" t="s">
        <v>924</v>
      </c>
      <c r="T82" t="s">
        <v>1076</v>
      </c>
      <c r="U82" t="s">
        <v>1077</v>
      </c>
      <c r="V82">
        <v>6</v>
      </c>
      <c r="W82" t="s">
        <v>193</v>
      </c>
      <c r="X82">
        <v>18929</v>
      </c>
      <c r="Y82">
        <v>8736</v>
      </c>
      <c r="Z82">
        <v>0</v>
      </c>
      <c r="AA82">
        <v>1</v>
      </c>
      <c r="AB82" s="37" t="s">
        <v>196</v>
      </c>
      <c r="AC82">
        <v>1</v>
      </c>
      <c r="AD82" t="s">
        <v>194</v>
      </c>
      <c r="AE82">
        <v>0</v>
      </c>
      <c r="AF82">
        <v>0</v>
      </c>
      <c r="AG82">
        <v>0</v>
      </c>
      <c r="AH82" t="s">
        <v>195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 t="s">
        <v>195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0</v>
      </c>
      <c r="AZ82">
        <v>0</v>
      </c>
      <c r="BA82">
        <v>0</v>
      </c>
      <c r="BB82" t="s">
        <v>195</v>
      </c>
      <c r="BC82">
        <v>1</v>
      </c>
      <c r="BD82">
        <v>0</v>
      </c>
      <c r="BE82">
        <v>0</v>
      </c>
      <c r="BF82">
        <v>0</v>
      </c>
      <c r="BG82">
        <v>0</v>
      </c>
      <c r="BH82" t="s">
        <v>195</v>
      </c>
      <c r="BI82" t="s">
        <v>195</v>
      </c>
      <c r="BJ82">
        <v>0</v>
      </c>
      <c r="BK82" t="s">
        <v>195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0.5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0.5</v>
      </c>
      <c r="CA82">
        <v>1</v>
      </c>
      <c r="CB82">
        <v>0.5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0.5</v>
      </c>
      <c r="DI82">
        <v>0.5</v>
      </c>
      <c r="DJ82">
        <v>0</v>
      </c>
      <c r="DK82">
        <v>0</v>
      </c>
      <c r="DL82">
        <v>1</v>
      </c>
      <c r="DM82">
        <v>0</v>
      </c>
      <c r="DN82">
        <v>0.5</v>
      </c>
      <c r="DO82">
        <v>0.5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0.5</v>
      </c>
      <c r="DX82">
        <v>0</v>
      </c>
      <c r="DY82">
        <v>0.5</v>
      </c>
      <c r="DZ82">
        <v>0</v>
      </c>
      <c r="EA82">
        <v>0</v>
      </c>
      <c r="EB82">
        <v>1</v>
      </c>
      <c r="EC82">
        <v>0</v>
      </c>
      <c r="ED82" t="s">
        <v>195</v>
      </c>
      <c r="EE82">
        <v>1</v>
      </c>
      <c r="EF82">
        <v>0</v>
      </c>
      <c r="EG82">
        <v>0.5</v>
      </c>
      <c r="EH82">
        <v>0.5</v>
      </c>
      <c r="EI82">
        <v>0.5</v>
      </c>
      <c r="EJ82">
        <v>0</v>
      </c>
      <c r="EK82">
        <v>0.5</v>
      </c>
      <c r="EL82">
        <v>0</v>
      </c>
      <c r="EM82" t="s">
        <v>195</v>
      </c>
      <c r="EN82">
        <v>0</v>
      </c>
      <c r="EO82">
        <v>0.5</v>
      </c>
      <c r="EP82">
        <v>0.5</v>
      </c>
      <c r="EQ82">
        <v>1</v>
      </c>
      <c r="ER82">
        <v>1</v>
      </c>
      <c r="ES82">
        <v>1</v>
      </c>
      <c r="ET82">
        <v>1</v>
      </c>
      <c r="EU82">
        <v>1</v>
      </c>
      <c r="EV82">
        <v>0.5</v>
      </c>
      <c r="EW82">
        <v>0.5</v>
      </c>
      <c r="EX82">
        <v>0</v>
      </c>
      <c r="EY82">
        <v>0</v>
      </c>
      <c r="EZ82">
        <v>0</v>
      </c>
      <c r="FA82">
        <v>0.5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0.5</v>
      </c>
      <c r="FH82">
        <v>0</v>
      </c>
      <c r="FI82">
        <v>0</v>
      </c>
      <c r="FJ82">
        <v>0</v>
      </c>
      <c r="FK82">
        <v>0.5</v>
      </c>
      <c r="FL82">
        <v>0</v>
      </c>
      <c r="FM82">
        <v>1</v>
      </c>
      <c r="FN82">
        <v>0</v>
      </c>
      <c r="FO82">
        <v>0</v>
      </c>
      <c r="FP82">
        <v>0.5</v>
      </c>
      <c r="FQ82">
        <v>0.5</v>
      </c>
      <c r="FR82">
        <v>0</v>
      </c>
      <c r="FS82">
        <v>0.5</v>
      </c>
      <c r="FT82" t="s">
        <v>195</v>
      </c>
      <c r="FU82">
        <v>1</v>
      </c>
      <c r="FV82">
        <v>0.5</v>
      </c>
      <c r="FW82">
        <v>1</v>
      </c>
      <c r="FX82">
        <v>1</v>
      </c>
      <c r="FY82">
        <v>0</v>
      </c>
      <c r="FZ82">
        <v>0.5</v>
      </c>
      <c r="GA82">
        <v>1</v>
      </c>
      <c r="GB82">
        <v>1</v>
      </c>
      <c r="GC82">
        <v>0.5</v>
      </c>
      <c r="GD82">
        <v>0</v>
      </c>
      <c r="GE82">
        <v>0</v>
      </c>
      <c r="GF82">
        <v>0</v>
      </c>
      <c r="GG82">
        <v>1</v>
      </c>
      <c r="GH82">
        <v>0.5</v>
      </c>
      <c r="GI82">
        <v>0.5</v>
      </c>
      <c r="GJ82" s="16">
        <v>1</v>
      </c>
      <c r="GK82">
        <v>53</v>
      </c>
    </row>
    <row r="83" spans="1:193" x14ac:dyDescent="0.2">
      <c r="A83">
        <v>2</v>
      </c>
      <c r="B83" s="14">
        <v>429813989</v>
      </c>
      <c r="C83" t="s">
        <v>197</v>
      </c>
      <c r="D83" t="s">
        <v>198</v>
      </c>
      <c r="G83">
        <v>5536</v>
      </c>
      <c r="H83">
        <v>2905</v>
      </c>
      <c r="I83" t="s">
        <v>198</v>
      </c>
      <c r="J83" t="s">
        <v>190</v>
      </c>
      <c r="K83" t="s">
        <v>191</v>
      </c>
      <c r="L83">
        <v>16611</v>
      </c>
      <c r="M83">
        <v>8714</v>
      </c>
      <c r="N83">
        <v>-1</v>
      </c>
      <c r="O83" t="s">
        <v>922</v>
      </c>
      <c r="P83" t="s">
        <v>922</v>
      </c>
      <c r="Q83" t="s">
        <v>192</v>
      </c>
      <c r="R83" t="s">
        <v>923</v>
      </c>
      <c r="S83" t="s">
        <v>924</v>
      </c>
      <c r="T83" t="s">
        <v>1078</v>
      </c>
      <c r="U83" t="s">
        <v>1079</v>
      </c>
      <c r="V83">
        <v>9</v>
      </c>
      <c r="W83" t="s">
        <v>193</v>
      </c>
      <c r="X83">
        <v>18929</v>
      </c>
      <c r="Y83">
        <v>9020</v>
      </c>
      <c r="Z83">
        <v>0</v>
      </c>
      <c r="AA83">
        <v>1</v>
      </c>
      <c r="AB83" s="37" t="s">
        <v>196</v>
      </c>
      <c r="AC83">
        <v>1</v>
      </c>
      <c r="AD83" t="s">
        <v>194</v>
      </c>
      <c r="AE83">
        <v>0</v>
      </c>
      <c r="AF83">
        <v>0</v>
      </c>
      <c r="AG83" t="s">
        <v>195</v>
      </c>
      <c r="AH83" t="s">
        <v>195</v>
      </c>
      <c r="AI83" t="s">
        <v>195</v>
      </c>
      <c r="AJ83">
        <v>0</v>
      </c>
      <c r="AK83">
        <v>0</v>
      </c>
      <c r="AL83">
        <v>0</v>
      </c>
      <c r="AM83">
        <v>0.5</v>
      </c>
      <c r="AN83" t="s">
        <v>195</v>
      </c>
      <c r="AO83">
        <v>0.5</v>
      </c>
      <c r="AP83">
        <v>0</v>
      </c>
      <c r="AQ83">
        <v>0</v>
      </c>
      <c r="AR83">
        <v>0.5</v>
      </c>
      <c r="AS83">
        <v>0.5</v>
      </c>
      <c r="AT83" t="s">
        <v>195</v>
      </c>
      <c r="AU83">
        <v>0</v>
      </c>
      <c r="AV83">
        <v>1</v>
      </c>
      <c r="AW83">
        <v>0</v>
      </c>
      <c r="AX83" t="s">
        <v>195</v>
      </c>
      <c r="AY83">
        <v>0</v>
      </c>
      <c r="AZ83">
        <v>0</v>
      </c>
      <c r="BA83">
        <v>0</v>
      </c>
      <c r="BB83" t="s">
        <v>195</v>
      </c>
      <c r="BC83">
        <v>1</v>
      </c>
      <c r="BD83" t="s">
        <v>195</v>
      </c>
      <c r="BE83">
        <v>0</v>
      </c>
      <c r="BF83" t="s">
        <v>195</v>
      </c>
      <c r="BG83">
        <v>0</v>
      </c>
      <c r="BH83">
        <v>1</v>
      </c>
      <c r="BI83">
        <v>0</v>
      </c>
      <c r="BJ83" t="s">
        <v>195</v>
      </c>
      <c r="BK83">
        <v>0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0.5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0.5</v>
      </c>
      <c r="CR83">
        <v>0</v>
      </c>
      <c r="CS83">
        <v>0</v>
      </c>
      <c r="CT83">
        <v>0.5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0.5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  <c r="ED83">
        <v>1</v>
      </c>
      <c r="EE83">
        <v>1</v>
      </c>
      <c r="EF83" t="s">
        <v>195</v>
      </c>
      <c r="EG83">
        <v>1</v>
      </c>
      <c r="EH83">
        <v>1</v>
      </c>
      <c r="EI83">
        <v>1</v>
      </c>
      <c r="EJ83">
        <v>1</v>
      </c>
      <c r="EK83">
        <v>1</v>
      </c>
      <c r="EL83">
        <v>1</v>
      </c>
      <c r="EM83">
        <v>1</v>
      </c>
      <c r="EN83">
        <v>0</v>
      </c>
      <c r="EO83">
        <v>0.5</v>
      </c>
      <c r="EP83">
        <v>0.5</v>
      </c>
      <c r="EQ83">
        <v>1</v>
      </c>
      <c r="ER83">
        <v>1</v>
      </c>
      <c r="ES83">
        <v>1</v>
      </c>
      <c r="ET83">
        <v>1</v>
      </c>
      <c r="EU83">
        <v>1</v>
      </c>
      <c r="EV83">
        <v>0.5</v>
      </c>
      <c r="EW83">
        <v>1</v>
      </c>
      <c r="EX83">
        <v>0</v>
      </c>
      <c r="EY83">
        <v>1</v>
      </c>
      <c r="EZ83">
        <v>0</v>
      </c>
      <c r="FA83">
        <v>1</v>
      </c>
      <c r="FB83" t="s">
        <v>195</v>
      </c>
      <c r="FC83">
        <v>1</v>
      </c>
      <c r="FD83">
        <v>1</v>
      </c>
      <c r="FE83" t="s">
        <v>195</v>
      </c>
      <c r="FF83">
        <v>1</v>
      </c>
      <c r="FG83">
        <v>1</v>
      </c>
      <c r="FH83">
        <v>1</v>
      </c>
      <c r="FI83">
        <v>1</v>
      </c>
      <c r="FJ83">
        <v>0</v>
      </c>
      <c r="FK83">
        <v>1</v>
      </c>
      <c r="FL83">
        <v>1</v>
      </c>
      <c r="FM83">
        <v>1</v>
      </c>
      <c r="FN83">
        <v>1</v>
      </c>
      <c r="FO83">
        <v>1</v>
      </c>
      <c r="FP83">
        <v>1</v>
      </c>
      <c r="FQ83">
        <v>1</v>
      </c>
      <c r="FR83">
        <v>1</v>
      </c>
      <c r="FS83">
        <v>1</v>
      </c>
      <c r="FT83">
        <v>1</v>
      </c>
      <c r="FU83">
        <v>1</v>
      </c>
      <c r="FV83" t="s">
        <v>195</v>
      </c>
      <c r="FW83">
        <v>1</v>
      </c>
      <c r="FX83">
        <v>1</v>
      </c>
      <c r="FY83">
        <v>1</v>
      </c>
      <c r="FZ83">
        <v>1</v>
      </c>
      <c r="GA83">
        <v>1</v>
      </c>
      <c r="GB83">
        <v>1</v>
      </c>
      <c r="GC83">
        <v>0.5</v>
      </c>
      <c r="GD83">
        <v>1</v>
      </c>
      <c r="GE83">
        <v>1</v>
      </c>
      <c r="GF83">
        <v>1</v>
      </c>
      <c r="GG83">
        <v>1</v>
      </c>
      <c r="GH83">
        <v>0.5</v>
      </c>
      <c r="GI83">
        <v>1</v>
      </c>
      <c r="GJ83" s="16">
        <v>1</v>
      </c>
      <c r="GK83">
        <v>100.5</v>
      </c>
    </row>
    <row r="84" spans="1:193" x14ac:dyDescent="0.2">
      <c r="A84">
        <v>2</v>
      </c>
      <c r="B84" s="14">
        <v>429821780</v>
      </c>
      <c r="C84" t="s">
        <v>198</v>
      </c>
      <c r="D84" t="s">
        <v>197</v>
      </c>
      <c r="G84">
        <v>5536</v>
      </c>
      <c r="H84">
        <v>3118</v>
      </c>
      <c r="I84" t="s">
        <v>197</v>
      </c>
      <c r="J84" t="s">
        <v>199</v>
      </c>
      <c r="K84" t="s">
        <v>200</v>
      </c>
      <c r="L84">
        <v>16611</v>
      </c>
      <c r="M84">
        <v>9354</v>
      </c>
      <c r="N84">
        <v>-1</v>
      </c>
      <c r="O84" t="s">
        <v>922</v>
      </c>
      <c r="P84" t="s">
        <v>922</v>
      </c>
      <c r="Q84" t="s">
        <v>192</v>
      </c>
      <c r="R84" t="s">
        <v>923</v>
      </c>
      <c r="S84" t="s">
        <v>924</v>
      </c>
      <c r="T84" t="s">
        <v>1080</v>
      </c>
      <c r="U84" t="s">
        <v>1081</v>
      </c>
      <c r="V84">
        <v>12</v>
      </c>
      <c r="W84" t="s">
        <v>193</v>
      </c>
      <c r="X84">
        <v>18929</v>
      </c>
      <c r="Y84">
        <v>9660</v>
      </c>
      <c r="Z84">
        <v>0</v>
      </c>
      <c r="AA84">
        <v>1</v>
      </c>
      <c r="AB84" s="37" t="s">
        <v>196</v>
      </c>
      <c r="AC84">
        <v>1</v>
      </c>
      <c r="AD84" t="s">
        <v>194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 t="s">
        <v>195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1</v>
      </c>
      <c r="BD84">
        <v>0</v>
      </c>
      <c r="BE84">
        <v>0</v>
      </c>
      <c r="BF84" t="s">
        <v>195</v>
      </c>
      <c r="BG84">
        <v>0</v>
      </c>
      <c r="BH84">
        <v>0</v>
      </c>
      <c r="BI84">
        <v>0</v>
      </c>
      <c r="BJ84" t="s">
        <v>195</v>
      </c>
      <c r="BK84">
        <v>0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0.5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0.5</v>
      </c>
      <c r="CA84">
        <v>1</v>
      </c>
      <c r="CB84">
        <v>0.5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1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0.5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1</v>
      </c>
      <c r="EF84">
        <v>0</v>
      </c>
      <c r="EG84">
        <v>0</v>
      </c>
      <c r="EH84">
        <v>0</v>
      </c>
      <c r="EI84">
        <v>0.5</v>
      </c>
      <c r="EJ84">
        <v>0</v>
      </c>
      <c r="EK84">
        <v>0</v>
      </c>
      <c r="EL84">
        <v>0</v>
      </c>
      <c r="EM84">
        <v>1</v>
      </c>
      <c r="EN84">
        <v>0</v>
      </c>
      <c r="EO84">
        <v>0.5</v>
      </c>
      <c r="EP84">
        <v>0.5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0</v>
      </c>
      <c r="EW84">
        <v>0.5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0.5</v>
      </c>
      <c r="FH84" t="s">
        <v>195</v>
      </c>
      <c r="FI84">
        <v>0</v>
      </c>
      <c r="FJ84">
        <v>0</v>
      </c>
      <c r="FK84">
        <v>0.5</v>
      </c>
      <c r="FL84">
        <v>0</v>
      </c>
      <c r="FM84">
        <v>1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1</v>
      </c>
      <c r="FU84">
        <v>1</v>
      </c>
      <c r="FV84">
        <v>0</v>
      </c>
      <c r="FW84">
        <v>1</v>
      </c>
      <c r="FX84">
        <v>1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1</v>
      </c>
      <c r="GH84">
        <v>0.5</v>
      </c>
      <c r="GI84">
        <v>0.5</v>
      </c>
      <c r="GJ84" s="16">
        <v>1</v>
      </c>
      <c r="GK84">
        <v>44</v>
      </c>
    </row>
    <row r="85" spans="1:193" x14ac:dyDescent="0.2">
      <c r="A85">
        <v>2</v>
      </c>
      <c r="B85" s="14">
        <v>429832099</v>
      </c>
      <c r="C85" t="s">
        <v>188</v>
      </c>
      <c r="D85" t="s">
        <v>189</v>
      </c>
      <c r="G85">
        <v>5536</v>
      </c>
      <c r="H85">
        <v>3474</v>
      </c>
      <c r="I85" t="s">
        <v>189</v>
      </c>
      <c r="J85" t="s">
        <v>199</v>
      </c>
      <c r="K85" t="s">
        <v>200</v>
      </c>
      <c r="L85">
        <v>16611</v>
      </c>
      <c r="M85">
        <v>10422</v>
      </c>
      <c r="N85">
        <v>-1</v>
      </c>
      <c r="O85" t="s">
        <v>922</v>
      </c>
      <c r="P85" t="s">
        <v>922</v>
      </c>
      <c r="Q85" t="s">
        <v>192</v>
      </c>
      <c r="R85" t="s">
        <v>923</v>
      </c>
      <c r="S85" t="s">
        <v>924</v>
      </c>
      <c r="T85" t="s">
        <v>1082</v>
      </c>
      <c r="U85" t="s">
        <v>1083</v>
      </c>
      <c r="V85">
        <v>16</v>
      </c>
      <c r="W85" t="s">
        <v>193</v>
      </c>
      <c r="X85">
        <v>18929</v>
      </c>
      <c r="Y85">
        <v>10728</v>
      </c>
      <c r="Z85">
        <v>0</v>
      </c>
      <c r="AA85">
        <v>1</v>
      </c>
      <c r="AB85" s="37" t="s">
        <v>196</v>
      </c>
      <c r="AC85">
        <v>1</v>
      </c>
      <c r="AD85" t="s">
        <v>194</v>
      </c>
      <c r="AE85">
        <v>0</v>
      </c>
      <c r="AF85">
        <v>0</v>
      </c>
      <c r="AG85">
        <v>0</v>
      </c>
      <c r="AH85">
        <v>0</v>
      </c>
      <c r="AI85" t="s">
        <v>195</v>
      </c>
      <c r="AJ85">
        <v>0</v>
      </c>
      <c r="AK85">
        <v>0</v>
      </c>
      <c r="AL85" t="s">
        <v>195</v>
      </c>
      <c r="AM85">
        <v>0.5</v>
      </c>
      <c r="AN85">
        <v>0</v>
      </c>
      <c r="AO85">
        <v>0.5</v>
      </c>
      <c r="AP85">
        <v>0</v>
      </c>
      <c r="AQ85">
        <v>0</v>
      </c>
      <c r="AR85">
        <v>0.5</v>
      </c>
      <c r="AS85">
        <v>0.5</v>
      </c>
      <c r="AT85">
        <v>0.5</v>
      </c>
      <c r="AU85">
        <v>0</v>
      </c>
      <c r="AV85">
        <v>1</v>
      </c>
      <c r="AW85" t="s">
        <v>195</v>
      </c>
      <c r="AX85">
        <v>1</v>
      </c>
      <c r="AY85">
        <v>0</v>
      </c>
      <c r="AZ85" t="s">
        <v>195</v>
      </c>
      <c r="BA85">
        <v>0</v>
      </c>
      <c r="BB85">
        <v>0</v>
      </c>
      <c r="BC85">
        <v>1</v>
      </c>
      <c r="BD85">
        <v>0.5</v>
      </c>
      <c r="BE85">
        <v>0</v>
      </c>
      <c r="BF85">
        <v>0.5</v>
      </c>
      <c r="BG85">
        <v>0</v>
      </c>
      <c r="BH85">
        <v>1</v>
      </c>
      <c r="BI85">
        <v>0</v>
      </c>
      <c r="BJ85" t="s">
        <v>195</v>
      </c>
      <c r="BK85">
        <v>0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0.5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0.5</v>
      </c>
      <c r="CR85">
        <v>0</v>
      </c>
      <c r="CS85">
        <v>0</v>
      </c>
      <c r="CT85">
        <v>0.5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0.5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0.5</v>
      </c>
      <c r="DP85">
        <v>1</v>
      </c>
      <c r="DQ85">
        <v>0.5</v>
      </c>
      <c r="DR85">
        <v>1</v>
      </c>
      <c r="DS85">
        <v>1</v>
      </c>
      <c r="DT85">
        <v>0.5</v>
      </c>
      <c r="DU85">
        <v>0</v>
      </c>
      <c r="DV85">
        <v>1</v>
      </c>
      <c r="DW85">
        <v>1</v>
      </c>
      <c r="DX85">
        <v>1</v>
      </c>
      <c r="DY85">
        <v>0.5</v>
      </c>
      <c r="DZ85">
        <v>0.5</v>
      </c>
      <c r="EA85">
        <v>1</v>
      </c>
      <c r="EB85">
        <v>0</v>
      </c>
      <c r="EC85">
        <v>1</v>
      </c>
      <c r="ED85">
        <v>0</v>
      </c>
      <c r="EE85">
        <v>1</v>
      </c>
      <c r="EF85">
        <v>1</v>
      </c>
      <c r="EG85">
        <v>1</v>
      </c>
      <c r="EH85">
        <v>1</v>
      </c>
      <c r="EI85">
        <v>1</v>
      </c>
      <c r="EJ85">
        <v>1</v>
      </c>
      <c r="EK85">
        <v>1</v>
      </c>
      <c r="EL85">
        <v>0</v>
      </c>
      <c r="EM85">
        <v>1</v>
      </c>
      <c r="EN85">
        <v>0</v>
      </c>
      <c r="EO85">
        <v>0.5</v>
      </c>
      <c r="EP85">
        <v>0.5</v>
      </c>
      <c r="EQ85">
        <v>1</v>
      </c>
      <c r="ER85">
        <v>1</v>
      </c>
      <c r="ES85">
        <v>1</v>
      </c>
      <c r="ET85">
        <v>1</v>
      </c>
      <c r="EU85">
        <v>1</v>
      </c>
      <c r="EV85">
        <v>0.5</v>
      </c>
      <c r="EW85">
        <v>1</v>
      </c>
      <c r="EX85">
        <v>0</v>
      </c>
      <c r="EY85">
        <v>1</v>
      </c>
      <c r="EZ85">
        <v>0</v>
      </c>
      <c r="FA85">
        <v>1</v>
      </c>
      <c r="FB85">
        <v>1</v>
      </c>
      <c r="FC85">
        <v>1</v>
      </c>
      <c r="FD85">
        <v>1</v>
      </c>
      <c r="FE85" t="s">
        <v>195</v>
      </c>
      <c r="FF85">
        <v>1</v>
      </c>
      <c r="FG85">
        <v>0.5</v>
      </c>
      <c r="FH85">
        <v>0.5</v>
      </c>
      <c r="FI85">
        <v>1</v>
      </c>
      <c r="FJ85">
        <v>0</v>
      </c>
      <c r="FK85">
        <v>1</v>
      </c>
      <c r="FL85">
        <v>0</v>
      </c>
      <c r="FM85">
        <v>1</v>
      </c>
      <c r="FN85">
        <v>0.5</v>
      </c>
      <c r="FO85">
        <v>0.5</v>
      </c>
      <c r="FP85">
        <v>1</v>
      </c>
      <c r="FQ85">
        <v>0.5</v>
      </c>
      <c r="FR85">
        <v>0.5</v>
      </c>
      <c r="FS85">
        <v>0.5</v>
      </c>
      <c r="FT85" t="s">
        <v>195</v>
      </c>
      <c r="FU85">
        <v>1</v>
      </c>
      <c r="FV85" t="s">
        <v>195</v>
      </c>
      <c r="FW85">
        <v>1</v>
      </c>
      <c r="FX85">
        <v>1</v>
      </c>
      <c r="FY85">
        <v>0.5</v>
      </c>
      <c r="FZ85">
        <v>0.5</v>
      </c>
      <c r="GA85">
        <v>1</v>
      </c>
      <c r="GB85">
        <v>0</v>
      </c>
      <c r="GC85">
        <v>1</v>
      </c>
      <c r="GD85">
        <v>1</v>
      </c>
      <c r="GE85">
        <v>1</v>
      </c>
      <c r="GF85">
        <v>0.5</v>
      </c>
      <c r="GG85">
        <v>1</v>
      </c>
      <c r="GH85">
        <v>1</v>
      </c>
      <c r="GI85">
        <v>1</v>
      </c>
      <c r="GJ85" s="16">
        <v>0.5</v>
      </c>
      <c r="GK85">
        <v>91</v>
      </c>
    </row>
    <row r="86" spans="1:193" x14ac:dyDescent="0.2">
      <c r="A86">
        <v>2</v>
      </c>
      <c r="B86" s="14">
        <v>429832100</v>
      </c>
      <c r="C86" t="s">
        <v>198</v>
      </c>
      <c r="D86" t="s">
        <v>188</v>
      </c>
      <c r="G86">
        <v>5536</v>
      </c>
      <c r="H86">
        <v>3475</v>
      </c>
      <c r="I86" t="s">
        <v>188</v>
      </c>
      <c r="J86" t="s">
        <v>199</v>
      </c>
      <c r="K86" t="s">
        <v>200</v>
      </c>
      <c r="L86">
        <v>16611</v>
      </c>
      <c r="M86">
        <v>10423</v>
      </c>
      <c r="N86">
        <v>-1</v>
      </c>
      <c r="O86" t="s">
        <v>922</v>
      </c>
      <c r="P86" t="s">
        <v>922</v>
      </c>
      <c r="Q86" t="s">
        <v>192</v>
      </c>
      <c r="R86" t="s">
        <v>923</v>
      </c>
      <c r="S86" t="s">
        <v>924</v>
      </c>
      <c r="T86" t="s">
        <v>1084</v>
      </c>
      <c r="U86" t="s">
        <v>1085</v>
      </c>
      <c r="V86">
        <v>16</v>
      </c>
      <c r="W86" t="s">
        <v>193</v>
      </c>
      <c r="X86">
        <v>18929</v>
      </c>
      <c r="Y86">
        <v>10729</v>
      </c>
      <c r="Z86">
        <v>0</v>
      </c>
      <c r="AA86">
        <v>1</v>
      </c>
      <c r="AB86" s="37" t="s">
        <v>196</v>
      </c>
      <c r="AC86">
        <v>1</v>
      </c>
      <c r="AD86" t="s">
        <v>194</v>
      </c>
      <c r="AE86">
        <v>0</v>
      </c>
      <c r="AF86">
        <v>0</v>
      </c>
      <c r="AG86">
        <v>0</v>
      </c>
      <c r="AH86">
        <v>0</v>
      </c>
      <c r="AI86" t="s">
        <v>195</v>
      </c>
      <c r="AJ86">
        <v>0</v>
      </c>
      <c r="AK86">
        <v>0</v>
      </c>
      <c r="AL86" t="s">
        <v>195</v>
      </c>
      <c r="AM86">
        <v>0.5</v>
      </c>
      <c r="AN86">
        <v>0</v>
      </c>
      <c r="AO86">
        <v>0.5</v>
      </c>
      <c r="AP86">
        <v>0</v>
      </c>
      <c r="AQ86">
        <v>0</v>
      </c>
      <c r="AR86">
        <v>0.5</v>
      </c>
      <c r="AS86">
        <v>0.5</v>
      </c>
      <c r="AT86">
        <v>0.5</v>
      </c>
      <c r="AU86">
        <v>0</v>
      </c>
      <c r="AV86">
        <v>1</v>
      </c>
      <c r="AW86" t="s">
        <v>195</v>
      </c>
      <c r="AX86">
        <v>1</v>
      </c>
      <c r="AY86">
        <v>0</v>
      </c>
      <c r="AZ86" t="s">
        <v>195</v>
      </c>
      <c r="BA86">
        <v>0</v>
      </c>
      <c r="BB86">
        <v>0</v>
      </c>
      <c r="BC86">
        <v>1</v>
      </c>
      <c r="BD86">
        <v>0.5</v>
      </c>
      <c r="BE86">
        <v>0</v>
      </c>
      <c r="BF86">
        <v>0.5</v>
      </c>
      <c r="BG86">
        <v>0</v>
      </c>
      <c r="BH86">
        <v>1</v>
      </c>
      <c r="BI86">
        <v>0</v>
      </c>
      <c r="BJ86" t="s">
        <v>195</v>
      </c>
      <c r="BK86">
        <v>0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0.5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0.5</v>
      </c>
      <c r="CR86">
        <v>0</v>
      </c>
      <c r="CS86">
        <v>0</v>
      </c>
      <c r="CT86">
        <v>0.5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0.5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0.5</v>
      </c>
      <c r="DP86">
        <v>1</v>
      </c>
      <c r="DQ86">
        <v>0.5</v>
      </c>
      <c r="DR86">
        <v>1</v>
      </c>
      <c r="DS86">
        <v>1</v>
      </c>
      <c r="DT86">
        <v>1</v>
      </c>
      <c r="DU86">
        <v>0</v>
      </c>
      <c r="DV86">
        <v>1</v>
      </c>
      <c r="DW86">
        <v>1</v>
      </c>
      <c r="DX86">
        <v>1</v>
      </c>
      <c r="DY86">
        <v>0.5</v>
      </c>
      <c r="DZ86">
        <v>0.5</v>
      </c>
      <c r="EA86">
        <v>1</v>
      </c>
      <c r="EB86">
        <v>0</v>
      </c>
      <c r="EC86">
        <v>1</v>
      </c>
      <c r="ED86">
        <v>0</v>
      </c>
      <c r="EE86">
        <v>1</v>
      </c>
      <c r="EF86">
        <v>1</v>
      </c>
      <c r="EG86" t="s">
        <v>195</v>
      </c>
      <c r="EH86">
        <v>1</v>
      </c>
      <c r="EI86">
        <v>1</v>
      </c>
      <c r="EJ86">
        <v>1</v>
      </c>
      <c r="EK86">
        <v>1</v>
      </c>
      <c r="EL86">
        <v>0.5</v>
      </c>
      <c r="EM86">
        <v>1</v>
      </c>
      <c r="EN86">
        <v>0</v>
      </c>
      <c r="EO86">
        <v>0.5</v>
      </c>
      <c r="EP86">
        <v>0.5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0.5</v>
      </c>
      <c r="EW86">
        <v>1</v>
      </c>
      <c r="EX86">
        <v>0</v>
      </c>
      <c r="EY86">
        <v>1</v>
      </c>
      <c r="EZ86">
        <v>0</v>
      </c>
      <c r="FA86">
        <v>1</v>
      </c>
      <c r="FB86">
        <v>1</v>
      </c>
      <c r="FC86">
        <v>1</v>
      </c>
      <c r="FD86">
        <v>1</v>
      </c>
      <c r="FE86">
        <v>1</v>
      </c>
      <c r="FF86">
        <v>1</v>
      </c>
      <c r="FG86">
        <v>0.5</v>
      </c>
      <c r="FH86">
        <v>0.5</v>
      </c>
      <c r="FI86">
        <v>1</v>
      </c>
      <c r="FJ86">
        <v>0</v>
      </c>
      <c r="FK86">
        <v>1</v>
      </c>
      <c r="FL86">
        <v>0</v>
      </c>
      <c r="FM86">
        <v>1</v>
      </c>
      <c r="FN86">
        <v>0.5</v>
      </c>
      <c r="FO86">
        <v>0.5</v>
      </c>
      <c r="FP86">
        <v>1</v>
      </c>
      <c r="FQ86">
        <v>0.5</v>
      </c>
      <c r="FR86">
        <v>0.5</v>
      </c>
      <c r="FS86">
        <v>0.5</v>
      </c>
      <c r="FT86" t="s">
        <v>195</v>
      </c>
      <c r="FU86">
        <v>1</v>
      </c>
      <c r="FV86" t="s">
        <v>195</v>
      </c>
      <c r="FW86">
        <v>1</v>
      </c>
      <c r="FX86">
        <v>1</v>
      </c>
      <c r="FY86">
        <v>0.5</v>
      </c>
      <c r="FZ86">
        <v>0.5</v>
      </c>
      <c r="GA86">
        <v>1</v>
      </c>
      <c r="GB86">
        <v>0.5</v>
      </c>
      <c r="GC86" t="s">
        <v>195</v>
      </c>
      <c r="GD86">
        <v>1</v>
      </c>
      <c r="GE86">
        <v>1</v>
      </c>
      <c r="GF86">
        <v>0.5</v>
      </c>
      <c r="GG86">
        <v>1</v>
      </c>
      <c r="GH86">
        <v>1</v>
      </c>
      <c r="GI86">
        <v>1</v>
      </c>
      <c r="GJ86" s="16">
        <v>1</v>
      </c>
      <c r="GK86">
        <v>92</v>
      </c>
    </row>
    <row r="87" spans="1:193" x14ac:dyDescent="0.2">
      <c r="A87">
        <v>2</v>
      </c>
      <c r="B87" s="14">
        <v>429832105</v>
      </c>
      <c r="C87" t="s">
        <v>188</v>
      </c>
      <c r="D87" t="s">
        <v>189</v>
      </c>
      <c r="G87">
        <v>5536</v>
      </c>
      <c r="H87">
        <v>3476</v>
      </c>
      <c r="I87" t="s">
        <v>189</v>
      </c>
      <c r="J87" t="s">
        <v>199</v>
      </c>
      <c r="K87" t="s">
        <v>200</v>
      </c>
      <c r="L87">
        <v>16611</v>
      </c>
      <c r="M87">
        <v>10428</v>
      </c>
      <c r="N87">
        <v>-1</v>
      </c>
      <c r="O87" t="s">
        <v>922</v>
      </c>
      <c r="P87" t="s">
        <v>922</v>
      </c>
      <c r="Q87" t="s">
        <v>192</v>
      </c>
      <c r="R87" t="s">
        <v>923</v>
      </c>
      <c r="S87" t="s">
        <v>924</v>
      </c>
      <c r="T87" t="s">
        <v>1086</v>
      </c>
      <c r="U87" t="s">
        <v>1087</v>
      </c>
      <c r="V87">
        <v>16</v>
      </c>
      <c r="W87" t="s">
        <v>193</v>
      </c>
      <c r="X87">
        <v>18929</v>
      </c>
      <c r="Y87">
        <v>10734</v>
      </c>
      <c r="Z87">
        <v>0</v>
      </c>
      <c r="AA87">
        <v>1</v>
      </c>
      <c r="AB87" s="37" t="s">
        <v>196</v>
      </c>
      <c r="AC87">
        <v>1</v>
      </c>
      <c r="AD87" t="s">
        <v>194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 t="s">
        <v>195</v>
      </c>
      <c r="AM87">
        <v>0.5</v>
      </c>
      <c r="AN87">
        <v>0</v>
      </c>
      <c r="AO87">
        <v>0.5</v>
      </c>
      <c r="AP87">
        <v>0</v>
      </c>
      <c r="AQ87">
        <v>0</v>
      </c>
      <c r="AR87">
        <v>0.5</v>
      </c>
      <c r="AS87">
        <v>0.5</v>
      </c>
      <c r="AT87">
        <v>0.5</v>
      </c>
      <c r="AU87">
        <v>0</v>
      </c>
      <c r="AV87">
        <v>1</v>
      </c>
      <c r="AW87" t="s">
        <v>195</v>
      </c>
      <c r="AX87">
        <v>1</v>
      </c>
      <c r="AY87">
        <v>0</v>
      </c>
      <c r="AZ87" t="s">
        <v>195</v>
      </c>
      <c r="BA87">
        <v>0</v>
      </c>
      <c r="BB87">
        <v>0</v>
      </c>
      <c r="BC87">
        <v>1</v>
      </c>
      <c r="BD87">
        <v>0.5</v>
      </c>
      <c r="BE87">
        <v>0</v>
      </c>
      <c r="BF87">
        <v>0.5</v>
      </c>
      <c r="BG87">
        <v>0</v>
      </c>
      <c r="BH87">
        <v>1</v>
      </c>
      <c r="BI87">
        <v>0</v>
      </c>
      <c r="BJ87" t="s">
        <v>195</v>
      </c>
      <c r="BK87">
        <v>0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0.5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0.5</v>
      </c>
      <c r="CR87">
        <v>0</v>
      </c>
      <c r="CS87">
        <v>0</v>
      </c>
      <c r="CT87">
        <v>0.5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0.5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0.5</v>
      </c>
      <c r="DP87">
        <v>1</v>
      </c>
      <c r="DQ87">
        <v>1</v>
      </c>
      <c r="DR87">
        <v>1</v>
      </c>
      <c r="DS87">
        <v>1</v>
      </c>
      <c r="DT87">
        <v>0.5</v>
      </c>
      <c r="DU87">
        <v>0</v>
      </c>
      <c r="DV87">
        <v>1</v>
      </c>
      <c r="DW87">
        <v>1</v>
      </c>
      <c r="DX87">
        <v>1</v>
      </c>
      <c r="DY87">
        <v>0.5</v>
      </c>
      <c r="DZ87">
        <v>0.5</v>
      </c>
      <c r="EA87">
        <v>1</v>
      </c>
      <c r="EB87">
        <v>0.5</v>
      </c>
      <c r="EC87">
        <v>1</v>
      </c>
      <c r="ED87">
        <v>0.5</v>
      </c>
      <c r="EE87">
        <v>1</v>
      </c>
      <c r="EF87">
        <v>1</v>
      </c>
      <c r="EG87">
        <v>1</v>
      </c>
      <c r="EH87">
        <v>1</v>
      </c>
      <c r="EI87">
        <v>1</v>
      </c>
      <c r="EJ87">
        <v>1</v>
      </c>
      <c r="EK87">
        <v>1</v>
      </c>
      <c r="EL87">
        <v>0</v>
      </c>
      <c r="EM87">
        <v>1</v>
      </c>
      <c r="EN87">
        <v>0</v>
      </c>
      <c r="EO87">
        <v>0.5</v>
      </c>
      <c r="EP87">
        <v>0.5</v>
      </c>
      <c r="EQ87">
        <v>1</v>
      </c>
      <c r="ER87">
        <v>1</v>
      </c>
      <c r="ES87">
        <v>0.5</v>
      </c>
      <c r="ET87">
        <v>1</v>
      </c>
      <c r="EU87">
        <v>1</v>
      </c>
      <c r="EV87">
        <v>0.5</v>
      </c>
      <c r="EW87">
        <v>1</v>
      </c>
      <c r="EX87">
        <v>0</v>
      </c>
      <c r="EY87">
        <v>1</v>
      </c>
      <c r="EZ87">
        <v>0</v>
      </c>
      <c r="FA87">
        <v>1</v>
      </c>
      <c r="FB87">
        <v>1</v>
      </c>
      <c r="FC87">
        <v>1</v>
      </c>
      <c r="FD87">
        <v>1</v>
      </c>
      <c r="FE87">
        <v>1</v>
      </c>
      <c r="FF87">
        <v>1</v>
      </c>
      <c r="FG87">
        <v>0.5</v>
      </c>
      <c r="FH87">
        <v>0.5</v>
      </c>
      <c r="FI87">
        <v>1</v>
      </c>
      <c r="FJ87">
        <v>0</v>
      </c>
      <c r="FK87">
        <v>1</v>
      </c>
      <c r="FL87">
        <v>0</v>
      </c>
      <c r="FM87">
        <v>1</v>
      </c>
      <c r="FN87">
        <v>0.5</v>
      </c>
      <c r="FO87">
        <v>0.5</v>
      </c>
      <c r="FP87">
        <v>1</v>
      </c>
      <c r="FQ87">
        <v>0.5</v>
      </c>
      <c r="FR87">
        <v>0.5</v>
      </c>
      <c r="FS87">
        <v>0.5</v>
      </c>
      <c r="FT87" t="s">
        <v>195</v>
      </c>
      <c r="FU87">
        <v>1</v>
      </c>
      <c r="FV87" t="s">
        <v>195</v>
      </c>
      <c r="FW87">
        <v>1</v>
      </c>
      <c r="FX87">
        <v>1</v>
      </c>
      <c r="FY87">
        <v>0.5</v>
      </c>
      <c r="FZ87">
        <v>0.5</v>
      </c>
      <c r="GA87">
        <v>1</v>
      </c>
      <c r="GB87">
        <v>0</v>
      </c>
      <c r="GC87">
        <v>1</v>
      </c>
      <c r="GD87">
        <v>1</v>
      </c>
      <c r="GE87">
        <v>1</v>
      </c>
      <c r="GF87">
        <v>0.5</v>
      </c>
      <c r="GG87">
        <v>1</v>
      </c>
      <c r="GH87">
        <v>1</v>
      </c>
      <c r="GI87">
        <v>1</v>
      </c>
      <c r="GJ87" s="16">
        <v>1</v>
      </c>
      <c r="GK87">
        <v>93.5</v>
      </c>
    </row>
    <row r="88" spans="1:193" x14ac:dyDescent="0.2">
      <c r="A88">
        <v>2</v>
      </c>
      <c r="B88" s="14">
        <v>429832117</v>
      </c>
      <c r="C88" t="s">
        <v>198</v>
      </c>
      <c r="D88" t="s">
        <v>197</v>
      </c>
      <c r="G88">
        <v>5536</v>
      </c>
      <c r="H88">
        <v>3480</v>
      </c>
      <c r="I88" t="s">
        <v>197</v>
      </c>
      <c r="J88" t="s">
        <v>199</v>
      </c>
      <c r="K88" t="s">
        <v>200</v>
      </c>
      <c r="L88">
        <v>16611</v>
      </c>
      <c r="M88">
        <v>10440</v>
      </c>
      <c r="N88">
        <v>-1</v>
      </c>
      <c r="O88" t="s">
        <v>922</v>
      </c>
      <c r="P88" t="s">
        <v>922</v>
      </c>
      <c r="Q88" t="s">
        <v>192</v>
      </c>
      <c r="R88" t="s">
        <v>923</v>
      </c>
      <c r="S88" t="s">
        <v>924</v>
      </c>
      <c r="T88" t="s">
        <v>1088</v>
      </c>
      <c r="U88" t="s">
        <v>1089</v>
      </c>
      <c r="V88">
        <v>16</v>
      </c>
      <c r="W88" t="s">
        <v>193</v>
      </c>
      <c r="X88">
        <v>18929</v>
      </c>
      <c r="Y88">
        <v>10746</v>
      </c>
      <c r="Z88">
        <v>0</v>
      </c>
      <c r="AA88">
        <v>1</v>
      </c>
      <c r="AB88" s="37" t="s">
        <v>196</v>
      </c>
      <c r="AC88">
        <v>1</v>
      </c>
      <c r="AD88" t="s">
        <v>194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 t="s">
        <v>195</v>
      </c>
      <c r="AM88">
        <v>0.5</v>
      </c>
      <c r="AN88">
        <v>0</v>
      </c>
      <c r="AO88">
        <v>0.5</v>
      </c>
      <c r="AP88">
        <v>0</v>
      </c>
      <c r="AQ88">
        <v>0</v>
      </c>
      <c r="AR88">
        <v>0.5</v>
      </c>
      <c r="AS88">
        <v>0.5</v>
      </c>
      <c r="AT88">
        <v>0.5</v>
      </c>
      <c r="AU88">
        <v>0</v>
      </c>
      <c r="AV88">
        <v>1</v>
      </c>
      <c r="AW88" t="s">
        <v>195</v>
      </c>
      <c r="AX88">
        <v>1</v>
      </c>
      <c r="AY88">
        <v>0</v>
      </c>
      <c r="AZ88" t="s">
        <v>195</v>
      </c>
      <c r="BA88">
        <v>0</v>
      </c>
      <c r="BB88">
        <v>0</v>
      </c>
      <c r="BC88">
        <v>1</v>
      </c>
      <c r="BD88">
        <v>0.5</v>
      </c>
      <c r="BE88">
        <v>0</v>
      </c>
      <c r="BF88">
        <v>0.5</v>
      </c>
      <c r="BG88">
        <v>0</v>
      </c>
      <c r="BH88">
        <v>1</v>
      </c>
      <c r="BI88">
        <v>0</v>
      </c>
      <c r="BJ88" t="s">
        <v>195</v>
      </c>
      <c r="BK88">
        <v>0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0.5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0.5</v>
      </c>
      <c r="CR88">
        <v>0</v>
      </c>
      <c r="CS88">
        <v>0</v>
      </c>
      <c r="CT88">
        <v>0.5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0.5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0.5</v>
      </c>
      <c r="DP88">
        <v>1</v>
      </c>
      <c r="DQ88">
        <v>1</v>
      </c>
      <c r="DR88">
        <v>1</v>
      </c>
      <c r="DS88">
        <v>1</v>
      </c>
      <c r="DT88">
        <v>0.5</v>
      </c>
      <c r="DU88">
        <v>0</v>
      </c>
      <c r="DV88">
        <v>1</v>
      </c>
      <c r="DW88">
        <v>1</v>
      </c>
      <c r="DX88">
        <v>1</v>
      </c>
      <c r="DY88">
        <v>0.5</v>
      </c>
      <c r="DZ88">
        <v>0.5</v>
      </c>
      <c r="EA88">
        <v>1</v>
      </c>
      <c r="EB88">
        <v>0</v>
      </c>
      <c r="EC88">
        <v>1</v>
      </c>
      <c r="ED88">
        <v>0.5</v>
      </c>
      <c r="EE88">
        <v>1</v>
      </c>
      <c r="EF88">
        <v>1</v>
      </c>
      <c r="EG88">
        <v>1</v>
      </c>
      <c r="EH88">
        <v>1</v>
      </c>
      <c r="EI88">
        <v>1</v>
      </c>
      <c r="EJ88">
        <v>1</v>
      </c>
      <c r="EK88">
        <v>1</v>
      </c>
      <c r="EL88">
        <v>0</v>
      </c>
      <c r="EM88">
        <v>1</v>
      </c>
      <c r="EN88">
        <v>0</v>
      </c>
      <c r="EO88">
        <v>0.5</v>
      </c>
      <c r="EP88">
        <v>0.5</v>
      </c>
      <c r="EQ88">
        <v>1</v>
      </c>
      <c r="ER88">
        <v>1</v>
      </c>
      <c r="ES88">
        <v>1</v>
      </c>
      <c r="ET88">
        <v>1</v>
      </c>
      <c r="EU88">
        <v>1</v>
      </c>
      <c r="EV88">
        <v>0.5</v>
      </c>
      <c r="EW88">
        <v>1</v>
      </c>
      <c r="EX88">
        <v>0</v>
      </c>
      <c r="EY88">
        <v>1</v>
      </c>
      <c r="EZ88">
        <v>0</v>
      </c>
      <c r="FA88">
        <v>1</v>
      </c>
      <c r="FB88">
        <v>1</v>
      </c>
      <c r="FC88">
        <v>0.5</v>
      </c>
      <c r="FD88">
        <v>1</v>
      </c>
      <c r="FE88">
        <v>1</v>
      </c>
      <c r="FF88">
        <v>1</v>
      </c>
      <c r="FG88">
        <v>0.5</v>
      </c>
      <c r="FH88">
        <v>0.5</v>
      </c>
      <c r="FI88">
        <v>1</v>
      </c>
      <c r="FJ88">
        <v>0</v>
      </c>
      <c r="FK88">
        <v>1</v>
      </c>
      <c r="FL88">
        <v>0</v>
      </c>
      <c r="FM88">
        <v>1</v>
      </c>
      <c r="FN88">
        <v>0.5</v>
      </c>
      <c r="FO88">
        <v>0.5</v>
      </c>
      <c r="FP88">
        <v>0.5</v>
      </c>
      <c r="FQ88">
        <v>0.5</v>
      </c>
      <c r="FR88">
        <v>0.5</v>
      </c>
      <c r="FS88">
        <v>0.5</v>
      </c>
      <c r="FT88" t="s">
        <v>195</v>
      </c>
      <c r="FU88">
        <v>1</v>
      </c>
      <c r="FV88">
        <v>0.5</v>
      </c>
      <c r="FW88">
        <v>1</v>
      </c>
      <c r="FX88">
        <v>1</v>
      </c>
      <c r="FY88">
        <v>0.5</v>
      </c>
      <c r="FZ88">
        <v>0.5</v>
      </c>
      <c r="GA88">
        <v>1</v>
      </c>
      <c r="GB88">
        <v>0</v>
      </c>
      <c r="GC88">
        <v>1</v>
      </c>
      <c r="GD88">
        <v>1</v>
      </c>
      <c r="GE88">
        <v>1</v>
      </c>
      <c r="GF88">
        <v>0.5</v>
      </c>
      <c r="GG88">
        <v>1</v>
      </c>
      <c r="GH88">
        <v>1</v>
      </c>
      <c r="GI88">
        <v>1</v>
      </c>
      <c r="GJ88" s="16">
        <v>1</v>
      </c>
      <c r="GK88">
        <v>93</v>
      </c>
    </row>
    <row r="89" spans="1:193" x14ac:dyDescent="0.2">
      <c r="A89">
        <v>2</v>
      </c>
      <c r="B89" s="14">
        <v>429832120</v>
      </c>
      <c r="C89" t="s">
        <v>197</v>
      </c>
      <c r="D89" t="s">
        <v>188</v>
      </c>
      <c r="E89" t="s">
        <v>198</v>
      </c>
      <c r="G89">
        <v>5536</v>
      </c>
      <c r="H89">
        <v>3481</v>
      </c>
      <c r="I89" t="s">
        <v>188</v>
      </c>
      <c r="J89" t="s">
        <v>199</v>
      </c>
      <c r="K89" t="s">
        <v>200</v>
      </c>
      <c r="L89">
        <v>16611</v>
      </c>
      <c r="M89">
        <v>10443</v>
      </c>
      <c r="N89">
        <v>-1</v>
      </c>
      <c r="O89" t="s">
        <v>922</v>
      </c>
      <c r="P89" t="s">
        <v>922</v>
      </c>
      <c r="Q89" t="s">
        <v>192</v>
      </c>
      <c r="R89" t="s">
        <v>923</v>
      </c>
      <c r="S89" t="s">
        <v>924</v>
      </c>
      <c r="T89" t="s">
        <v>1090</v>
      </c>
      <c r="U89" t="s">
        <v>1091</v>
      </c>
      <c r="V89">
        <v>16</v>
      </c>
      <c r="W89" t="s">
        <v>193</v>
      </c>
      <c r="X89">
        <v>18929</v>
      </c>
      <c r="Y89">
        <v>10749</v>
      </c>
      <c r="Z89">
        <v>0</v>
      </c>
      <c r="AA89">
        <v>1</v>
      </c>
      <c r="AB89" s="37" t="s">
        <v>208</v>
      </c>
      <c r="AC89">
        <v>1</v>
      </c>
      <c r="AD89" t="s">
        <v>194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 t="s">
        <v>195</v>
      </c>
      <c r="AM89">
        <v>0.5</v>
      </c>
      <c r="AN89">
        <v>0</v>
      </c>
      <c r="AO89">
        <v>0.5</v>
      </c>
      <c r="AP89">
        <v>0</v>
      </c>
      <c r="AQ89" t="s">
        <v>195</v>
      </c>
      <c r="AR89">
        <v>0.5</v>
      </c>
      <c r="AS89">
        <v>0.5</v>
      </c>
      <c r="AT89">
        <v>0.5</v>
      </c>
      <c r="AU89">
        <v>0</v>
      </c>
      <c r="AV89">
        <v>1</v>
      </c>
      <c r="AW89" t="s">
        <v>195</v>
      </c>
      <c r="AX89">
        <v>1</v>
      </c>
      <c r="AY89">
        <v>0</v>
      </c>
      <c r="AZ89" t="s">
        <v>195</v>
      </c>
      <c r="BA89">
        <v>0</v>
      </c>
      <c r="BB89">
        <v>0</v>
      </c>
      <c r="BC89">
        <v>1</v>
      </c>
      <c r="BD89">
        <v>0.5</v>
      </c>
      <c r="BE89">
        <v>0</v>
      </c>
      <c r="BF89">
        <v>0.5</v>
      </c>
      <c r="BG89">
        <v>0</v>
      </c>
      <c r="BH89">
        <v>1</v>
      </c>
      <c r="BI89">
        <v>0</v>
      </c>
      <c r="BJ89" t="s">
        <v>195</v>
      </c>
      <c r="BK89">
        <v>0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0.5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1</v>
      </c>
      <c r="CH89">
        <v>1</v>
      </c>
      <c r="CI89">
        <v>1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0.5</v>
      </c>
      <c r="CR89">
        <v>0</v>
      </c>
      <c r="CS89">
        <v>0</v>
      </c>
      <c r="CT89">
        <v>0.5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0.5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0.5</v>
      </c>
      <c r="DN89">
        <v>1</v>
      </c>
      <c r="DO89">
        <v>0.5</v>
      </c>
      <c r="DP89">
        <v>1</v>
      </c>
      <c r="DQ89">
        <v>1</v>
      </c>
      <c r="DR89">
        <v>1</v>
      </c>
      <c r="DS89">
        <v>1</v>
      </c>
      <c r="DT89">
        <v>0.5</v>
      </c>
      <c r="DU89">
        <v>0</v>
      </c>
      <c r="DV89">
        <v>1</v>
      </c>
      <c r="DW89">
        <v>1</v>
      </c>
      <c r="DX89">
        <v>1</v>
      </c>
      <c r="DY89">
        <v>0.5</v>
      </c>
      <c r="DZ89">
        <v>0.5</v>
      </c>
      <c r="EA89">
        <v>1</v>
      </c>
      <c r="EB89">
        <v>0</v>
      </c>
      <c r="EC89">
        <v>1</v>
      </c>
      <c r="ED89">
        <v>0.5</v>
      </c>
      <c r="EE89">
        <v>1</v>
      </c>
      <c r="EF89">
        <v>1</v>
      </c>
      <c r="EG89">
        <v>1</v>
      </c>
      <c r="EH89">
        <v>1</v>
      </c>
      <c r="EI89">
        <v>1</v>
      </c>
      <c r="EJ89">
        <v>1</v>
      </c>
      <c r="EK89">
        <v>1</v>
      </c>
      <c r="EL89">
        <v>0</v>
      </c>
      <c r="EM89">
        <v>1</v>
      </c>
      <c r="EN89">
        <v>0</v>
      </c>
      <c r="EO89">
        <v>0.5</v>
      </c>
      <c r="EP89">
        <v>0.5</v>
      </c>
      <c r="EQ89">
        <v>1</v>
      </c>
      <c r="ER89">
        <v>1</v>
      </c>
      <c r="ES89">
        <v>1</v>
      </c>
      <c r="ET89">
        <v>1</v>
      </c>
      <c r="EU89">
        <v>1</v>
      </c>
      <c r="EV89">
        <v>0.5</v>
      </c>
      <c r="EW89">
        <v>1</v>
      </c>
      <c r="EX89">
        <v>0</v>
      </c>
      <c r="EY89">
        <v>1</v>
      </c>
      <c r="EZ89">
        <v>0</v>
      </c>
      <c r="FA89">
        <v>1</v>
      </c>
      <c r="FB89">
        <v>1</v>
      </c>
      <c r="FC89">
        <v>0.5</v>
      </c>
      <c r="FD89">
        <v>1</v>
      </c>
      <c r="FE89">
        <v>1</v>
      </c>
      <c r="FF89">
        <v>1</v>
      </c>
      <c r="FG89">
        <v>0.5</v>
      </c>
      <c r="FH89">
        <v>0.5</v>
      </c>
      <c r="FI89">
        <v>1</v>
      </c>
      <c r="FJ89">
        <v>0</v>
      </c>
      <c r="FK89">
        <v>1</v>
      </c>
      <c r="FL89">
        <v>0</v>
      </c>
      <c r="FM89">
        <v>1</v>
      </c>
      <c r="FN89">
        <v>0.5</v>
      </c>
      <c r="FO89">
        <v>0.5</v>
      </c>
      <c r="FP89">
        <v>1</v>
      </c>
      <c r="FQ89">
        <v>0.5</v>
      </c>
      <c r="FR89">
        <v>0.5</v>
      </c>
      <c r="FS89">
        <v>0.5</v>
      </c>
      <c r="FT89">
        <v>1</v>
      </c>
      <c r="FU89">
        <v>1</v>
      </c>
      <c r="FV89">
        <v>0.5</v>
      </c>
      <c r="FW89">
        <v>1</v>
      </c>
      <c r="FX89">
        <v>0.5</v>
      </c>
      <c r="FY89">
        <v>0.5</v>
      </c>
      <c r="FZ89">
        <v>0.5</v>
      </c>
      <c r="GA89">
        <v>1</v>
      </c>
      <c r="GB89">
        <v>0</v>
      </c>
      <c r="GC89">
        <v>1</v>
      </c>
      <c r="GD89">
        <v>1</v>
      </c>
      <c r="GE89">
        <v>1</v>
      </c>
      <c r="GF89">
        <v>0.5</v>
      </c>
      <c r="GG89">
        <v>1</v>
      </c>
      <c r="GH89">
        <v>1</v>
      </c>
      <c r="GI89">
        <v>1</v>
      </c>
      <c r="GJ89" s="16">
        <v>1</v>
      </c>
      <c r="GK89">
        <v>93.5</v>
      </c>
    </row>
    <row r="90" spans="1:193" x14ac:dyDescent="0.2">
      <c r="A90">
        <v>2</v>
      </c>
      <c r="B90" s="14">
        <v>429832742</v>
      </c>
      <c r="C90" t="s">
        <v>188</v>
      </c>
      <c r="D90" t="s">
        <v>189</v>
      </c>
      <c r="G90">
        <v>5536</v>
      </c>
      <c r="H90">
        <v>3689</v>
      </c>
      <c r="I90" t="s">
        <v>189</v>
      </c>
      <c r="J90" t="s">
        <v>190</v>
      </c>
      <c r="K90" t="s">
        <v>191</v>
      </c>
      <c r="L90">
        <v>16611</v>
      </c>
      <c r="M90">
        <v>11065</v>
      </c>
      <c r="N90">
        <v>-1</v>
      </c>
      <c r="O90" t="s">
        <v>922</v>
      </c>
      <c r="P90" t="s">
        <v>922</v>
      </c>
      <c r="Q90" t="s">
        <v>192</v>
      </c>
      <c r="R90" t="s">
        <v>923</v>
      </c>
      <c r="S90" t="s">
        <v>924</v>
      </c>
      <c r="T90" t="s">
        <v>1092</v>
      </c>
      <c r="U90" t="s">
        <v>1093</v>
      </c>
      <c r="V90">
        <v>16</v>
      </c>
      <c r="W90" t="s">
        <v>193</v>
      </c>
      <c r="X90">
        <v>18929</v>
      </c>
      <c r="Y90">
        <v>11371</v>
      </c>
      <c r="Z90">
        <v>0</v>
      </c>
      <c r="AA90">
        <v>1</v>
      </c>
      <c r="AB90" s="37" t="s">
        <v>196</v>
      </c>
      <c r="AC90">
        <v>1</v>
      </c>
      <c r="AD90" t="s">
        <v>194</v>
      </c>
      <c r="AE90">
        <v>0</v>
      </c>
      <c r="AF90">
        <v>0</v>
      </c>
      <c r="AG90">
        <v>0</v>
      </c>
      <c r="AH90">
        <v>0</v>
      </c>
      <c r="AI90" t="s">
        <v>195</v>
      </c>
      <c r="AJ90">
        <v>0</v>
      </c>
      <c r="AK90">
        <v>0</v>
      </c>
      <c r="AL90">
        <v>0</v>
      </c>
      <c r="AM90">
        <v>0.5</v>
      </c>
      <c r="AN90">
        <v>0</v>
      </c>
      <c r="AO90">
        <v>0.5</v>
      </c>
      <c r="AP90">
        <v>0</v>
      </c>
      <c r="AQ90">
        <v>0</v>
      </c>
      <c r="AR90">
        <v>0.5</v>
      </c>
      <c r="AS90">
        <v>0.5</v>
      </c>
      <c r="AT90">
        <v>0</v>
      </c>
      <c r="AU90">
        <v>0</v>
      </c>
      <c r="AV90">
        <v>0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1</v>
      </c>
      <c r="BD90">
        <v>0.5</v>
      </c>
      <c r="BE90">
        <v>0</v>
      </c>
      <c r="BF90">
        <v>0.5</v>
      </c>
      <c r="BG90">
        <v>0</v>
      </c>
      <c r="BH90">
        <v>0</v>
      </c>
      <c r="BI90">
        <v>0</v>
      </c>
      <c r="BJ90">
        <v>0.5</v>
      </c>
      <c r="BK90">
        <v>0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1</v>
      </c>
      <c r="BS90" t="s">
        <v>195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0.5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0.5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0.5</v>
      </c>
      <c r="DI90">
        <v>0</v>
      </c>
      <c r="DJ90">
        <v>1</v>
      </c>
      <c r="DK90">
        <v>0.5</v>
      </c>
      <c r="DL90">
        <v>1</v>
      </c>
      <c r="DM90">
        <v>0.5</v>
      </c>
      <c r="DN90">
        <v>0</v>
      </c>
      <c r="DO90">
        <v>0</v>
      </c>
      <c r="DP90">
        <v>0.5</v>
      </c>
      <c r="DQ90">
        <v>0.5</v>
      </c>
      <c r="DR90">
        <v>0</v>
      </c>
      <c r="DS90">
        <v>0</v>
      </c>
      <c r="DT90">
        <v>1</v>
      </c>
      <c r="DU90">
        <v>1</v>
      </c>
      <c r="DV90">
        <v>0</v>
      </c>
      <c r="DW90">
        <v>0</v>
      </c>
      <c r="DX90">
        <v>0.5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0.5</v>
      </c>
      <c r="EF90">
        <v>0</v>
      </c>
      <c r="EG90">
        <v>0</v>
      </c>
      <c r="EH90">
        <v>0.5</v>
      </c>
      <c r="EI90">
        <v>1</v>
      </c>
      <c r="EJ90">
        <v>0</v>
      </c>
      <c r="EK90">
        <v>0</v>
      </c>
      <c r="EL90">
        <v>0.5</v>
      </c>
      <c r="EM90">
        <v>1</v>
      </c>
      <c r="EN90">
        <v>0</v>
      </c>
      <c r="EO90">
        <v>0.5</v>
      </c>
      <c r="EP90">
        <v>0.5</v>
      </c>
      <c r="EQ90">
        <v>1</v>
      </c>
      <c r="ER90">
        <v>1</v>
      </c>
      <c r="ES90">
        <v>1</v>
      </c>
      <c r="ET90">
        <v>1</v>
      </c>
      <c r="EU90">
        <v>0.5</v>
      </c>
      <c r="EV90">
        <v>0.5</v>
      </c>
      <c r="EW90">
        <v>1</v>
      </c>
      <c r="EX90">
        <v>0</v>
      </c>
      <c r="EY90">
        <v>0</v>
      </c>
      <c r="EZ90">
        <v>0</v>
      </c>
      <c r="FA90">
        <v>0.5</v>
      </c>
      <c r="FB90">
        <v>0.5</v>
      </c>
      <c r="FC90">
        <v>0</v>
      </c>
      <c r="FD90">
        <v>0.5</v>
      </c>
      <c r="FE90">
        <v>0.5</v>
      </c>
      <c r="FF90">
        <v>0</v>
      </c>
      <c r="FG90">
        <v>0.5</v>
      </c>
      <c r="FH90">
        <v>0.5</v>
      </c>
      <c r="FI90">
        <v>1</v>
      </c>
      <c r="FJ90">
        <v>0</v>
      </c>
      <c r="FK90">
        <v>1</v>
      </c>
      <c r="FL90">
        <v>0</v>
      </c>
      <c r="FM90">
        <v>1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1</v>
      </c>
      <c r="FU90">
        <v>1</v>
      </c>
      <c r="FV90" t="s">
        <v>195</v>
      </c>
      <c r="FW90">
        <v>1</v>
      </c>
      <c r="FX90">
        <v>1</v>
      </c>
      <c r="FY90">
        <v>0</v>
      </c>
      <c r="FZ90">
        <v>0</v>
      </c>
      <c r="GA90">
        <v>0</v>
      </c>
      <c r="GB90">
        <v>0.5</v>
      </c>
      <c r="GC90">
        <v>0.5</v>
      </c>
      <c r="GD90">
        <v>0</v>
      </c>
      <c r="GE90">
        <v>0.5</v>
      </c>
      <c r="GF90">
        <v>0</v>
      </c>
      <c r="GG90">
        <v>1</v>
      </c>
      <c r="GH90">
        <v>1</v>
      </c>
      <c r="GI90">
        <v>0.5</v>
      </c>
      <c r="GJ90" s="16">
        <v>1</v>
      </c>
      <c r="GK90">
        <v>61</v>
      </c>
    </row>
    <row r="91" spans="1:193" x14ac:dyDescent="0.2">
      <c r="A91">
        <v>2</v>
      </c>
      <c r="B91" s="14">
        <v>429846350</v>
      </c>
      <c r="C91" t="s">
        <v>197</v>
      </c>
      <c r="D91" t="s">
        <v>188</v>
      </c>
      <c r="G91">
        <v>5536</v>
      </c>
      <c r="H91">
        <v>4679</v>
      </c>
      <c r="I91" t="s">
        <v>188</v>
      </c>
      <c r="J91" t="s">
        <v>199</v>
      </c>
      <c r="K91" t="s">
        <v>200</v>
      </c>
      <c r="L91">
        <v>16611</v>
      </c>
      <c r="M91">
        <v>14037</v>
      </c>
      <c r="N91">
        <v>-1</v>
      </c>
      <c r="O91" t="s">
        <v>922</v>
      </c>
      <c r="P91" t="s">
        <v>922</v>
      </c>
      <c r="Q91" t="s">
        <v>192</v>
      </c>
      <c r="R91" t="s">
        <v>923</v>
      </c>
      <c r="S91" t="s">
        <v>924</v>
      </c>
      <c r="T91" t="s">
        <v>1094</v>
      </c>
      <c r="U91" t="s">
        <v>1095</v>
      </c>
      <c r="V91">
        <v>19</v>
      </c>
      <c r="W91" t="s">
        <v>193</v>
      </c>
      <c r="X91">
        <v>18929</v>
      </c>
      <c r="Y91">
        <v>14343</v>
      </c>
      <c r="Z91">
        <v>0</v>
      </c>
      <c r="AA91">
        <v>1</v>
      </c>
      <c r="AB91" s="37" t="s">
        <v>196</v>
      </c>
      <c r="AC91">
        <v>1</v>
      </c>
      <c r="AD91" t="s">
        <v>194</v>
      </c>
      <c r="AE91">
        <v>0</v>
      </c>
      <c r="AF91" t="s">
        <v>210</v>
      </c>
      <c r="AG91" t="s">
        <v>195</v>
      </c>
      <c r="AH91" t="s">
        <v>210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 t="s">
        <v>195</v>
      </c>
      <c r="AT91">
        <v>0.5</v>
      </c>
      <c r="AU91">
        <v>0</v>
      </c>
      <c r="AV91">
        <v>0.5</v>
      </c>
      <c r="AW91">
        <v>0</v>
      </c>
      <c r="AX91" t="s">
        <v>203</v>
      </c>
      <c r="AY91" t="s">
        <v>210</v>
      </c>
      <c r="AZ91" t="s">
        <v>195</v>
      </c>
      <c r="BA91">
        <v>0</v>
      </c>
      <c r="BB91" t="s">
        <v>195</v>
      </c>
      <c r="BC91">
        <v>1</v>
      </c>
      <c r="BD91">
        <v>0</v>
      </c>
      <c r="BE91">
        <v>0</v>
      </c>
      <c r="BF91">
        <v>0</v>
      </c>
      <c r="BG91" t="s">
        <v>210</v>
      </c>
      <c r="BH91" t="s">
        <v>195</v>
      </c>
      <c r="BI91" t="s">
        <v>210</v>
      </c>
      <c r="BJ91" t="s">
        <v>210</v>
      </c>
      <c r="BK91" t="s">
        <v>195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0.5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0.5</v>
      </c>
      <c r="CA91">
        <v>1</v>
      </c>
      <c r="CB91">
        <v>0.5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0.5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 t="s">
        <v>210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1</v>
      </c>
      <c r="DJ91">
        <v>0</v>
      </c>
      <c r="DK91">
        <v>0.5</v>
      </c>
      <c r="DL91">
        <v>1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0.5</v>
      </c>
      <c r="DS91">
        <v>0.5</v>
      </c>
      <c r="DT91">
        <v>0</v>
      </c>
      <c r="DU91">
        <v>0.5</v>
      </c>
      <c r="DV91">
        <v>0.5</v>
      </c>
      <c r="DW91">
        <v>1</v>
      </c>
      <c r="DX91">
        <v>0</v>
      </c>
      <c r="DY91">
        <v>0</v>
      </c>
      <c r="DZ91">
        <v>0.5</v>
      </c>
      <c r="EA91">
        <v>0</v>
      </c>
      <c r="EB91">
        <v>1</v>
      </c>
      <c r="EC91">
        <v>0</v>
      </c>
      <c r="ED91">
        <v>1</v>
      </c>
      <c r="EE91">
        <v>1</v>
      </c>
      <c r="EF91">
        <v>0.5</v>
      </c>
      <c r="EG91">
        <v>0</v>
      </c>
      <c r="EH91">
        <v>0.5</v>
      </c>
      <c r="EI91">
        <v>0.5</v>
      </c>
      <c r="EJ91" t="s">
        <v>195</v>
      </c>
      <c r="EK91">
        <v>0.5</v>
      </c>
      <c r="EL91" t="s">
        <v>195</v>
      </c>
      <c r="EM91">
        <v>1</v>
      </c>
      <c r="EN91">
        <v>0</v>
      </c>
      <c r="EO91">
        <v>0.5</v>
      </c>
      <c r="EP91">
        <v>0.5</v>
      </c>
      <c r="EQ91" t="s">
        <v>195</v>
      </c>
      <c r="ER91">
        <v>0.5</v>
      </c>
      <c r="ES91">
        <v>1</v>
      </c>
      <c r="ET91">
        <v>1</v>
      </c>
      <c r="EU91">
        <v>1</v>
      </c>
      <c r="EV91">
        <v>0</v>
      </c>
      <c r="EW91">
        <v>0.5</v>
      </c>
      <c r="EX91">
        <v>0</v>
      </c>
      <c r="EY91">
        <v>0</v>
      </c>
      <c r="EZ91">
        <v>0</v>
      </c>
      <c r="FA91">
        <v>0.5</v>
      </c>
      <c r="FB91">
        <v>0</v>
      </c>
      <c r="FC91">
        <v>0.5</v>
      </c>
      <c r="FD91">
        <v>0.5</v>
      </c>
      <c r="FE91">
        <v>1</v>
      </c>
      <c r="FF91" t="s">
        <v>195</v>
      </c>
      <c r="FG91">
        <v>0.5</v>
      </c>
      <c r="FH91">
        <v>0.5</v>
      </c>
      <c r="FI91">
        <v>0.5</v>
      </c>
      <c r="FJ91">
        <v>0</v>
      </c>
      <c r="FK91">
        <v>0.5</v>
      </c>
      <c r="FL91">
        <v>0</v>
      </c>
      <c r="FM91">
        <v>1</v>
      </c>
      <c r="FN91">
        <v>1</v>
      </c>
      <c r="FO91">
        <v>1</v>
      </c>
      <c r="FP91">
        <v>0</v>
      </c>
      <c r="FQ91">
        <v>1</v>
      </c>
      <c r="FR91" t="s">
        <v>195</v>
      </c>
      <c r="FS91">
        <v>1</v>
      </c>
      <c r="FT91">
        <v>1</v>
      </c>
      <c r="FU91">
        <v>1</v>
      </c>
      <c r="FV91">
        <v>0.5</v>
      </c>
      <c r="FW91">
        <v>1</v>
      </c>
      <c r="FX91">
        <v>1</v>
      </c>
      <c r="FY91">
        <v>1</v>
      </c>
      <c r="FZ91">
        <v>0</v>
      </c>
      <c r="GA91">
        <v>0.5</v>
      </c>
      <c r="GB91">
        <v>0.5</v>
      </c>
      <c r="GC91">
        <v>0</v>
      </c>
      <c r="GD91">
        <v>0.5</v>
      </c>
      <c r="GE91">
        <v>0</v>
      </c>
      <c r="GF91">
        <v>0.5</v>
      </c>
      <c r="GG91">
        <v>1</v>
      </c>
      <c r="GH91">
        <v>0.5</v>
      </c>
      <c r="GI91">
        <v>1</v>
      </c>
      <c r="GJ91" s="16">
        <v>1</v>
      </c>
      <c r="GK91">
        <v>62.5</v>
      </c>
    </row>
    <row r="92" spans="1:193" x14ac:dyDescent="0.2">
      <c r="A92">
        <v>2</v>
      </c>
      <c r="B92" s="14">
        <v>429847061</v>
      </c>
      <c r="C92" t="s">
        <v>189</v>
      </c>
      <c r="D92" t="s">
        <v>188</v>
      </c>
      <c r="G92">
        <v>5536</v>
      </c>
      <c r="H92">
        <v>4916</v>
      </c>
      <c r="I92" t="s">
        <v>188</v>
      </c>
      <c r="J92" t="s">
        <v>199</v>
      </c>
      <c r="K92" t="s">
        <v>200</v>
      </c>
      <c r="L92">
        <v>16611</v>
      </c>
      <c r="M92">
        <v>14748</v>
      </c>
      <c r="N92">
        <v>-1</v>
      </c>
      <c r="O92" t="s">
        <v>922</v>
      </c>
      <c r="P92" t="s">
        <v>922</v>
      </c>
      <c r="Q92" t="s">
        <v>192</v>
      </c>
      <c r="R92" t="s">
        <v>923</v>
      </c>
      <c r="S92" t="s">
        <v>924</v>
      </c>
      <c r="T92" t="s">
        <v>1096</v>
      </c>
      <c r="U92" t="s">
        <v>1097</v>
      </c>
      <c r="V92">
        <v>19</v>
      </c>
      <c r="W92" t="s">
        <v>193</v>
      </c>
      <c r="X92">
        <v>18929</v>
      </c>
      <c r="Y92">
        <v>15054</v>
      </c>
      <c r="Z92">
        <v>0</v>
      </c>
      <c r="AA92">
        <v>1</v>
      </c>
      <c r="AB92" s="37" t="s">
        <v>196</v>
      </c>
      <c r="AC92">
        <v>1</v>
      </c>
      <c r="AD92" t="s">
        <v>194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 t="s">
        <v>195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 t="s">
        <v>195</v>
      </c>
      <c r="AS92">
        <v>0</v>
      </c>
      <c r="AT92" t="s">
        <v>195</v>
      </c>
      <c r="AU92">
        <v>0</v>
      </c>
      <c r="AV92">
        <v>1</v>
      </c>
      <c r="AW92" t="s">
        <v>195</v>
      </c>
      <c r="AX92">
        <v>1</v>
      </c>
      <c r="AY92">
        <v>0</v>
      </c>
      <c r="AZ92">
        <v>0</v>
      </c>
      <c r="BA92">
        <v>0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0</v>
      </c>
      <c r="BK92">
        <v>0</v>
      </c>
      <c r="BL92">
        <v>1</v>
      </c>
      <c r="BM92">
        <v>1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0.5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0.5</v>
      </c>
      <c r="CA92">
        <v>1</v>
      </c>
      <c r="CB92">
        <v>0.5</v>
      </c>
      <c r="CC92">
        <v>1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0.5</v>
      </c>
      <c r="DJ92">
        <v>0</v>
      </c>
      <c r="DK92">
        <v>0.5</v>
      </c>
      <c r="DL92">
        <v>1</v>
      </c>
      <c r="DM92">
        <v>0.5</v>
      </c>
      <c r="DN92">
        <v>0</v>
      </c>
      <c r="DO92">
        <v>0</v>
      </c>
      <c r="DP92">
        <v>0.5</v>
      </c>
      <c r="DQ92">
        <v>0.5</v>
      </c>
      <c r="DR92">
        <v>1</v>
      </c>
      <c r="DS92">
        <v>0.5</v>
      </c>
      <c r="DT92">
        <v>0</v>
      </c>
      <c r="DU92">
        <v>0.5</v>
      </c>
      <c r="DV92">
        <v>0.5</v>
      </c>
      <c r="DW92">
        <v>0.5</v>
      </c>
      <c r="DX92">
        <v>0</v>
      </c>
      <c r="DY92">
        <v>1</v>
      </c>
      <c r="DZ92">
        <v>0.5</v>
      </c>
      <c r="EA92">
        <v>0</v>
      </c>
      <c r="EB92">
        <v>0</v>
      </c>
      <c r="EC92">
        <v>0.5</v>
      </c>
      <c r="ED92">
        <v>0</v>
      </c>
      <c r="EE92">
        <v>1</v>
      </c>
      <c r="EF92">
        <v>0</v>
      </c>
      <c r="EG92">
        <v>0.5</v>
      </c>
      <c r="EH92">
        <v>1</v>
      </c>
      <c r="EI92">
        <v>0.5</v>
      </c>
      <c r="EJ92">
        <v>0.5</v>
      </c>
      <c r="EK92">
        <v>1</v>
      </c>
      <c r="EL92">
        <v>0</v>
      </c>
      <c r="EM92">
        <v>1</v>
      </c>
      <c r="EN92">
        <v>0</v>
      </c>
      <c r="EO92">
        <v>0.5</v>
      </c>
      <c r="EP92">
        <v>0.5</v>
      </c>
      <c r="EQ92">
        <v>1</v>
      </c>
      <c r="ER92">
        <v>1</v>
      </c>
      <c r="ES92">
        <v>1</v>
      </c>
      <c r="ET92">
        <v>1</v>
      </c>
      <c r="EU92">
        <v>1</v>
      </c>
      <c r="EV92">
        <v>0</v>
      </c>
      <c r="EW92">
        <v>0.5</v>
      </c>
      <c r="EX92">
        <v>0</v>
      </c>
      <c r="EY92">
        <v>0.5</v>
      </c>
      <c r="EZ92">
        <v>0</v>
      </c>
      <c r="FA92">
        <v>0</v>
      </c>
      <c r="FB92">
        <v>1</v>
      </c>
      <c r="FC92">
        <v>0.5</v>
      </c>
      <c r="FD92">
        <v>0.5</v>
      </c>
      <c r="FE92">
        <v>0</v>
      </c>
      <c r="FF92">
        <v>0</v>
      </c>
      <c r="FG92">
        <v>0.5</v>
      </c>
      <c r="FH92">
        <v>0.5</v>
      </c>
      <c r="FI92">
        <v>0</v>
      </c>
      <c r="FJ92">
        <v>0</v>
      </c>
      <c r="FK92">
        <v>0.5</v>
      </c>
      <c r="FL92">
        <v>0</v>
      </c>
      <c r="FM92">
        <v>1</v>
      </c>
      <c r="FN92">
        <v>0.5</v>
      </c>
      <c r="FO92">
        <v>1</v>
      </c>
      <c r="FP92">
        <v>0</v>
      </c>
      <c r="FQ92">
        <v>0.5</v>
      </c>
      <c r="FR92">
        <v>0.5</v>
      </c>
      <c r="FS92">
        <v>1</v>
      </c>
      <c r="FT92">
        <v>1</v>
      </c>
      <c r="FU92">
        <v>1</v>
      </c>
      <c r="FV92">
        <v>1</v>
      </c>
      <c r="FW92">
        <v>1</v>
      </c>
      <c r="FX92">
        <v>1</v>
      </c>
      <c r="FY92">
        <v>1</v>
      </c>
      <c r="FZ92">
        <v>0.5</v>
      </c>
      <c r="GA92">
        <v>0</v>
      </c>
      <c r="GB92">
        <v>0.5</v>
      </c>
      <c r="GC92">
        <v>0.5</v>
      </c>
      <c r="GD92">
        <v>0.5</v>
      </c>
      <c r="GE92">
        <v>0.5</v>
      </c>
      <c r="GF92">
        <v>0</v>
      </c>
      <c r="GG92">
        <v>1</v>
      </c>
      <c r="GH92">
        <v>0.5</v>
      </c>
      <c r="GI92">
        <v>1</v>
      </c>
      <c r="GJ92" s="16">
        <v>1</v>
      </c>
      <c r="GK92">
        <v>67.5</v>
      </c>
    </row>
    <row r="93" spans="1:193" x14ac:dyDescent="0.2">
      <c r="A93">
        <v>2</v>
      </c>
      <c r="B93" s="14">
        <v>429847091</v>
      </c>
      <c r="C93" t="s">
        <v>198</v>
      </c>
      <c r="D93" t="s">
        <v>197</v>
      </c>
      <c r="G93">
        <v>5536</v>
      </c>
      <c r="H93">
        <v>4926</v>
      </c>
      <c r="I93" t="s">
        <v>197</v>
      </c>
      <c r="J93" t="s">
        <v>199</v>
      </c>
      <c r="K93" t="s">
        <v>200</v>
      </c>
      <c r="L93">
        <v>16611</v>
      </c>
      <c r="M93">
        <v>14778</v>
      </c>
      <c r="N93">
        <v>-1</v>
      </c>
      <c r="O93" t="s">
        <v>922</v>
      </c>
      <c r="P93" t="s">
        <v>922</v>
      </c>
      <c r="Q93" t="s">
        <v>192</v>
      </c>
      <c r="R93" t="s">
        <v>923</v>
      </c>
      <c r="S93" t="s">
        <v>924</v>
      </c>
      <c r="T93" t="s">
        <v>1098</v>
      </c>
      <c r="U93" t="s">
        <v>1099</v>
      </c>
      <c r="V93">
        <v>19</v>
      </c>
      <c r="W93" t="s">
        <v>193</v>
      </c>
      <c r="X93">
        <v>18929</v>
      </c>
      <c r="Y93">
        <v>15084</v>
      </c>
      <c r="Z93">
        <v>0</v>
      </c>
      <c r="AA93">
        <v>1</v>
      </c>
      <c r="AB93" s="37" t="s">
        <v>196</v>
      </c>
      <c r="AC93">
        <v>1</v>
      </c>
      <c r="AD93" t="s">
        <v>194</v>
      </c>
      <c r="AE93">
        <v>0</v>
      </c>
      <c r="AF93">
        <v>0</v>
      </c>
      <c r="AG93" t="s">
        <v>195</v>
      </c>
      <c r="AH93">
        <v>0</v>
      </c>
      <c r="AI93">
        <v>0</v>
      </c>
      <c r="AJ93">
        <v>0</v>
      </c>
      <c r="AK93" t="s">
        <v>195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 t="s">
        <v>195</v>
      </c>
      <c r="AS93">
        <v>0</v>
      </c>
      <c r="AT93">
        <v>0.5</v>
      </c>
      <c r="AU93">
        <v>0</v>
      </c>
      <c r="AV93">
        <v>1</v>
      </c>
      <c r="AW93" t="s">
        <v>195</v>
      </c>
      <c r="AX93">
        <v>1</v>
      </c>
      <c r="AY93">
        <v>0</v>
      </c>
      <c r="AZ93">
        <v>0</v>
      </c>
      <c r="BA93">
        <v>0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0</v>
      </c>
      <c r="BJ93" t="s">
        <v>195</v>
      </c>
      <c r="BK93">
        <v>0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0.5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0.5</v>
      </c>
      <c r="CA93">
        <v>1</v>
      </c>
      <c r="CB93">
        <v>0.5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0.5</v>
      </c>
      <c r="DJ93">
        <v>0</v>
      </c>
      <c r="DK93">
        <v>0.5</v>
      </c>
      <c r="DL93">
        <v>1</v>
      </c>
      <c r="DM93">
        <v>0.5</v>
      </c>
      <c r="DN93">
        <v>0</v>
      </c>
      <c r="DO93">
        <v>0</v>
      </c>
      <c r="DP93">
        <v>0.5</v>
      </c>
      <c r="DQ93">
        <v>0.5</v>
      </c>
      <c r="DR93">
        <v>1</v>
      </c>
      <c r="DS93">
        <v>0.5</v>
      </c>
      <c r="DT93">
        <v>0</v>
      </c>
      <c r="DU93" t="s">
        <v>195</v>
      </c>
      <c r="DV93">
        <v>0.5</v>
      </c>
      <c r="DW93">
        <v>0.5</v>
      </c>
      <c r="DX93">
        <v>0</v>
      </c>
      <c r="DY93">
        <v>1</v>
      </c>
      <c r="DZ93">
        <v>0.5</v>
      </c>
      <c r="EA93">
        <v>0</v>
      </c>
      <c r="EB93">
        <v>0</v>
      </c>
      <c r="EC93">
        <v>0.5</v>
      </c>
      <c r="ED93">
        <v>0</v>
      </c>
      <c r="EE93">
        <v>1</v>
      </c>
      <c r="EF93">
        <v>0</v>
      </c>
      <c r="EG93">
        <v>0.5</v>
      </c>
      <c r="EH93">
        <v>1</v>
      </c>
      <c r="EI93">
        <v>0.5</v>
      </c>
      <c r="EJ93">
        <v>0.5</v>
      </c>
      <c r="EK93">
        <v>1</v>
      </c>
      <c r="EL93">
        <v>0</v>
      </c>
      <c r="EM93">
        <v>1</v>
      </c>
      <c r="EN93">
        <v>0</v>
      </c>
      <c r="EO93">
        <v>0.5</v>
      </c>
      <c r="EP93">
        <v>0.5</v>
      </c>
      <c r="EQ93">
        <v>1</v>
      </c>
      <c r="ER93">
        <v>1</v>
      </c>
      <c r="ES93">
        <v>1</v>
      </c>
      <c r="ET93">
        <v>1</v>
      </c>
      <c r="EU93">
        <v>1</v>
      </c>
      <c r="EV93">
        <v>0</v>
      </c>
      <c r="EW93">
        <v>0.5</v>
      </c>
      <c r="EX93">
        <v>0</v>
      </c>
      <c r="EY93">
        <v>0.5</v>
      </c>
      <c r="EZ93">
        <v>0</v>
      </c>
      <c r="FA93">
        <v>0</v>
      </c>
      <c r="FB93">
        <v>1</v>
      </c>
      <c r="FC93">
        <v>0.5</v>
      </c>
      <c r="FD93">
        <v>0.5</v>
      </c>
      <c r="FE93">
        <v>0</v>
      </c>
      <c r="FF93">
        <v>0</v>
      </c>
      <c r="FG93">
        <v>0.5</v>
      </c>
      <c r="FH93">
        <v>0.5</v>
      </c>
      <c r="FI93">
        <v>0</v>
      </c>
      <c r="FJ93">
        <v>0</v>
      </c>
      <c r="FK93">
        <v>0.5</v>
      </c>
      <c r="FL93">
        <v>0</v>
      </c>
      <c r="FM93">
        <v>1</v>
      </c>
      <c r="FN93">
        <v>0.5</v>
      </c>
      <c r="FO93">
        <v>1</v>
      </c>
      <c r="FP93">
        <v>0.5</v>
      </c>
      <c r="FQ93">
        <v>0.5</v>
      </c>
      <c r="FR93">
        <v>0.5</v>
      </c>
      <c r="FS93">
        <v>1</v>
      </c>
      <c r="FT93">
        <v>1</v>
      </c>
      <c r="FU93">
        <v>1</v>
      </c>
      <c r="FV93">
        <v>1</v>
      </c>
      <c r="FW93">
        <v>1</v>
      </c>
      <c r="FX93">
        <v>1</v>
      </c>
      <c r="FY93">
        <v>1</v>
      </c>
      <c r="FZ93">
        <v>0.5</v>
      </c>
      <c r="GA93">
        <v>0</v>
      </c>
      <c r="GB93">
        <v>0.5</v>
      </c>
      <c r="GC93">
        <v>0.5</v>
      </c>
      <c r="GD93">
        <v>0.5</v>
      </c>
      <c r="GE93">
        <v>0.5</v>
      </c>
      <c r="GF93">
        <v>0</v>
      </c>
      <c r="GG93">
        <v>1</v>
      </c>
      <c r="GH93">
        <v>0.5</v>
      </c>
      <c r="GI93">
        <v>1</v>
      </c>
      <c r="GJ93" s="16">
        <v>1</v>
      </c>
      <c r="GK93">
        <v>68</v>
      </c>
    </row>
    <row r="94" spans="1:193" x14ac:dyDescent="0.2">
      <c r="A94">
        <v>2</v>
      </c>
      <c r="B94" s="14">
        <v>429847100</v>
      </c>
      <c r="C94" t="s">
        <v>189</v>
      </c>
      <c r="D94" t="s">
        <v>188</v>
      </c>
      <c r="G94">
        <v>5536</v>
      </c>
      <c r="H94">
        <v>4929</v>
      </c>
      <c r="I94" t="s">
        <v>188</v>
      </c>
      <c r="J94" t="s">
        <v>199</v>
      </c>
      <c r="K94" t="s">
        <v>200</v>
      </c>
      <c r="L94">
        <v>16611</v>
      </c>
      <c r="M94">
        <v>14787</v>
      </c>
      <c r="N94">
        <v>-1</v>
      </c>
      <c r="O94" t="s">
        <v>922</v>
      </c>
      <c r="P94" t="s">
        <v>922</v>
      </c>
      <c r="Q94" t="s">
        <v>192</v>
      </c>
      <c r="R94" t="s">
        <v>923</v>
      </c>
      <c r="S94" t="s">
        <v>924</v>
      </c>
      <c r="T94" t="s">
        <v>1100</v>
      </c>
      <c r="U94" t="s">
        <v>1101</v>
      </c>
      <c r="V94">
        <v>19</v>
      </c>
      <c r="W94" t="s">
        <v>193</v>
      </c>
      <c r="X94">
        <v>18929</v>
      </c>
      <c r="Y94">
        <v>15093</v>
      </c>
      <c r="Z94">
        <v>0</v>
      </c>
      <c r="AA94">
        <v>1</v>
      </c>
      <c r="AB94" s="37" t="s">
        <v>196</v>
      </c>
      <c r="AC94">
        <v>1</v>
      </c>
      <c r="AD94" t="s">
        <v>194</v>
      </c>
      <c r="AE94">
        <v>0</v>
      </c>
      <c r="AF94">
        <v>0</v>
      </c>
      <c r="AG94" t="s">
        <v>195</v>
      </c>
      <c r="AH94">
        <v>0</v>
      </c>
      <c r="AI94">
        <v>0</v>
      </c>
      <c r="AJ94">
        <v>0</v>
      </c>
      <c r="AK94" t="s">
        <v>195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 t="s">
        <v>195</v>
      </c>
      <c r="AS94">
        <v>0</v>
      </c>
      <c r="AT94">
        <v>0.5</v>
      </c>
      <c r="AU94">
        <v>0</v>
      </c>
      <c r="AV94" t="s">
        <v>195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0</v>
      </c>
      <c r="BJ94" t="s">
        <v>195</v>
      </c>
      <c r="BK94">
        <v>0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1</v>
      </c>
      <c r="BS94">
        <v>1</v>
      </c>
      <c r="BT94">
        <v>0.5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0.5</v>
      </c>
      <c r="CA94">
        <v>1</v>
      </c>
      <c r="CB94">
        <v>0.5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0.5</v>
      </c>
      <c r="DJ94">
        <v>0</v>
      </c>
      <c r="DK94">
        <v>0.5</v>
      </c>
      <c r="DL94">
        <v>1</v>
      </c>
      <c r="DM94">
        <v>0.5</v>
      </c>
      <c r="DN94">
        <v>0</v>
      </c>
      <c r="DO94">
        <v>0</v>
      </c>
      <c r="DP94">
        <v>0.5</v>
      </c>
      <c r="DQ94">
        <v>0.5</v>
      </c>
      <c r="DR94">
        <v>1</v>
      </c>
      <c r="DS94">
        <v>0.5</v>
      </c>
      <c r="DT94">
        <v>0</v>
      </c>
      <c r="DU94" t="s">
        <v>195</v>
      </c>
      <c r="DV94">
        <v>0.5</v>
      </c>
      <c r="DW94">
        <v>0.5</v>
      </c>
      <c r="DX94">
        <v>0</v>
      </c>
      <c r="DY94">
        <v>1</v>
      </c>
      <c r="DZ94">
        <v>0.5</v>
      </c>
      <c r="EA94">
        <v>0</v>
      </c>
      <c r="EB94">
        <v>0</v>
      </c>
      <c r="EC94">
        <v>0.5</v>
      </c>
      <c r="ED94">
        <v>0</v>
      </c>
      <c r="EE94">
        <v>1</v>
      </c>
      <c r="EF94">
        <v>0</v>
      </c>
      <c r="EG94">
        <v>0.5</v>
      </c>
      <c r="EH94">
        <v>1</v>
      </c>
      <c r="EI94">
        <v>0.5</v>
      </c>
      <c r="EJ94">
        <v>0.5</v>
      </c>
      <c r="EK94">
        <v>1</v>
      </c>
      <c r="EL94">
        <v>0</v>
      </c>
      <c r="EM94">
        <v>1</v>
      </c>
      <c r="EN94">
        <v>0</v>
      </c>
      <c r="EO94">
        <v>0.5</v>
      </c>
      <c r="EP94">
        <v>0.5</v>
      </c>
      <c r="EQ94">
        <v>1</v>
      </c>
      <c r="ER94">
        <v>1</v>
      </c>
      <c r="ES94">
        <v>1</v>
      </c>
      <c r="ET94">
        <v>1</v>
      </c>
      <c r="EU94">
        <v>1</v>
      </c>
      <c r="EV94">
        <v>0</v>
      </c>
      <c r="EW94">
        <v>0.5</v>
      </c>
      <c r="EX94">
        <v>0</v>
      </c>
      <c r="EY94">
        <v>0.5</v>
      </c>
      <c r="EZ94">
        <v>0</v>
      </c>
      <c r="FA94">
        <v>0</v>
      </c>
      <c r="FB94">
        <v>1</v>
      </c>
      <c r="FC94">
        <v>0.5</v>
      </c>
      <c r="FD94">
        <v>0.5</v>
      </c>
      <c r="FE94">
        <v>0</v>
      </c>
      <c r="FF94">
        <v>0</v>
      </c>
      <c r="FG94">
        <v>0.5</v>
      </c>
      <c r="FH94">
        <v>0.5</v>
      </c>
      <c r="FI94">
        <v>0</v>
      </c>
      <c r="FJ94">
        <v>0</v>
      </c>
      <c r="FK94">
        <v>0.5</v>
      </c>
      <c r="FL94">
        <v>0</v>
      </c>
      <c r="FM94">
        <v>1</v>
      </c>
      <c r="FN94">
        <v>0.5</v>
      </c>
      <c r="FO94">
        <v>1</v>
      </c>
      <c r="FP94">
        <v>0.5</v>
      </c>
      <c r="FQ94">
        <v>0.5</v>
      </c>
      <c r="FR94">
        <v>0.5</v>
      </c>
      <c r="FS94">
        <v>1</v>
      </c>
      <c r="FT94">
        <v>1</v>
      </c>
      <c r="FU94">
        <v>1</v>
      </c>
      <c r="FV94">
        <v>1</v>
      </c>
      <c r="FW94">
        <v>1</v>
      </c>
      <c r="FX94">
        <v>1</v>
      </c>
      <c r="FY94">
        <v>1</v>
      </c>
      <c r="FZ94">
        <v>0.5</v>
      </c>
      <c r="GA94">
        <v>0</v>
      </c>
      <c r="GB94">
        <v>0.5</v>
      </c>
      <c r="GC94">
        <v>0.5</v>
      </c>
      <c r="GD94">
        <v>0.5</v>
      </c>
      <c r="GE94">
        <v>0.5</v>
      </c>
      <c r="GF94">
        <v>0</v>
      </c>
      <c r="GG94">
        <v>1</v>
      </c>
      <c r="GH94">
        <v>0.5</v>
      </c>
      <c r="GI94">
        <v>1</v>
      </c>
      <c r="GJ94" s="16">
        <v>1</v>
      </c>
      <c r="GK94">
        <v>67</v>
      </c>
    </row>
    <row r="95" spans="1:193" x14ac:dyDescent="0.2">
      <c r="A95">
        <v>2</v>
      </c>
      <c r="B95" s="14">
        <v>429847145</v>
      </c>
      <c r="C95" t="s">
        <v>188</v>
      </c>
      <c r="D95" t="s">
        <v>197</v>
      </c>
      <c r="G95">
        <v>5536</v>
      </c>
      <c r="H95">
        <v>4944</v>
      </c>
      <c r="I95" t="s">
        <v>197</v>
      </c>
      <c r="J95" t="s">
        <v>199</v>
      </c>
      <c r="K95" t="s">
        <v>200</v>
      </c>
      <c r="L95">
        <v>16611</v>
      </c>
      <c r="M95">
        <v>14832</v>
      </c>
      <c r="N95">
        <v>-1</v>
      </c>
      <c r="O95" t="s">
        <v>922</v>
      </c>
      <c r="P95" t="s">
        <v>922</v>
      </c>
      <c r="Q95" t="s">
        <v>192</v>
      </c>
      <c r="R95" t="s">
        <v>923</v>
      </c>
      <c r="S95" t="s">
        <v>924</v>
      </c>
      <c r="T95" t="s">
        <v>1102</v>
      </c>
      <c r="U95" t="s">
        <v>1103</v>
      </c>
      <c r="V95">
        <v>19</v>
      </c>
      <c r="W95" t="s">
        <v>193</v>
      </c>
      <c r="X95">
        <v>18929</v>
      </c>
      <c r="Y95">
        <v>15138</v>
      </c>
      <c r="Z95">
        <v>0</v>
      </c>
      <c r="AA95">
        <v>1</v>
      </c>
      <c r="AB95" s="37" t="s">
        <v>196</v>
      </c>
      <c r="AC95">
        <v>1</v>
      </c>
      <c r="AD95" t="s">
        <v>194</v>
      </c>
      <c r="AE95">
        <v>0</v>
      </c>
      <c r="AF95">
        <v>0</v>
      </c>
      <c r="AG95" t="s">
        <v>195</v>
      </c>
      <c r="AH95" t="s">
        <v>195</v>
      </c>
      <c r="AI95" t="s">
        <v>195</v>
      </c>
      <c r="AJ95">
        <v>0</v>
      </c>
      <c r="AK95">
        <v>0</v>
      </c>
      <c r="AL95" t="s">
        <v>195</v>
      </c>
      <c r="AM95">
        <v>0</v>
      </c>
      <c r="AN95">
        <v>0</v>
      </c>
      <c r="AO95">
        <v>0</v>
      </c>
      <c r="AP95">
        <v>0</v>
      </c>
      <c r="AQ95">
        <v>0</v>
      </c>
      <c r="AR95" t="s">
        <v>195</v>
      </c>
      <c r="AS95">
        <v>0</v>
      </c>
      <c r="AT95">
        <v>0.5</v>
      </c>
      <c r="AU95">
        <v>0</v>
      </c>
      <c r="AV95" t="s">
        <v>195</v>
      </c>
      <c r="AW95">
        <v>0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1</v>
      </c>
      <c r="BD95">
        <v>0</v>
      </c>
      <c r="BE95">
        <v>0</v>
      </c>
      <c r="BF95">
        <v>0</v>
      </c>
      <c r="BG95">
        <v>0</v>
      </c>
      <c r="BH95" t="s">
        <v>195</v>
      </c>
      <c r="BI95">
        <v>0</v>
      </c>
      <c r="BJ95" t="s">
        <v>195</v>
      </c>
      <c r="BK95">
        <v>0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0.5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0.5</v>
      </c>
      <c r="CA95">
        <v>1</v>
      </c>
      <c r="CB95">
        <v>0.5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0.5</v>
      </c>
      <c r="DI95">
        <v>0.5</v>
      </c>
      <c r="DJ95">
        <v>0</v>
      </c>
      <c r="DK95">
        <v>0.5</v>
      </c>
      <c r="DL95">
        <v>1</v>
      </c>
      <c r="DM95">
        <v>0.5</v>
      </c>
      <c r="DN95">
        <v>0</v>
      </c>
      <c r="DO95">
        <v>0</v>
      </c>
      <c r="DP95">
        <v>0.5</v>
      </c>
      <c r="DQ95">
        <v>0.5</v>
      </c>
      <c r="DR95">
        <v>1</v>
      </c>
      <c r="DS95">
        <v>0.5</v>
      </c>
      <c r="DT95">
        <v>0</v>
      </c>
      <c r="DU95" t="s">
        <v>195</v>
      </c>
      <c r="DV95">
        <v>0.5</v>
      </c>
      <c r="DW95">
        <v>0.5</v>
      </c>
      <c r="DX95">
        <v>0</v>
      </c>
      <c r="DY95">
        <v>1</v>
      </c>
      <c r="DZ95">
        <v>0.5</v>
      </c>
      <c r="EA95">
        <v>0.5</v>
      </c>
      <c r="EB95">
        <v>0</v>
      </c>
      <c r="EC95">
        <v>0.5</v>
      </c>
      <c r="ED95">
        <v>0</v>
      </c>
      <c r="EE95">
        <v>1</v>
      </c>
      <c r="EF95">
        <v>0</v>
      </c>
      <c r="EG95">
        <v>1</v>
      </c>
      <c r="EH95">
        <v>1</v>
      </c>
      <c r="EI95">
        <v>0.5</v>
      </c>
      <c r="EJ95">
        <v>0</v>
      </c>
      <c r="EK95">
        <v>1</v>
      </c>
      <c r="EL95">
        <v>0</v>
      </c>
      <c r="EM95">
        <v>1</v>
      </c>
      <c r="EN95">
        <v>0</v>
      </c>
      <c r="EO95">
        <v>0.5</v>
      </c>
      <c r="EP95">
        <v>0.5</v>
      </c>
      <c r="EQ95">
        <v>1</v>
      </c>
      <c r="ER95">
        <v>1</v>
      </c>
      <c r="ES95">
        <v>1</v>
      </c>
      <c r="ET95">
        <v>1</v>
      </c>
      <c r="EU95">
        <v>1</v>
      </c>
      <c r="EV95">
        <v>0</v>
      </c>
      <c r="EW95">
        <v>0.5</v>
      </c>
      <c r="EX95">
        <v>0</v>
      </c>
      <c r="EY95">
        <v>0.5</v>
      </c>
      <c r="EZ95">
        <v>0</v>
      </c>
      <c r="FA95">
        <v>0</v>
      </c>
      <c r="FB95">
        <v>0.5</v>
      </c>
      <c r="FC95">
        <v>0</v>
      </c>
      <c r="FD95">
        <v>0.5</v>
      </c>
      <c r="FE95">
        <v>0</v>
      </c>
      <c r="FF95">
        <v>0</v>
      </c>
      <c r="FG95">
        <v>0.5</v>
      </c>
      <c r="FH95">
        <v>0.5</v>
      </c>
      <c r="FI95">
        <v>0</v>
      </c>
      <c r="FJ95">
        <v>0</v>
      </c>
      <c r="FK95">
        <v>0.5</v>
      </c>
      <c r="FL95">
        <v>0</v>
      </c>
      <c r="FM95">
        <v>1</v>
      </c>
      <c r="FN95">
        <v>0.5</v>
      </c>
      <c r="FO95">
        <v>1</v>
      </c>
      <c r="FP95">
        <v>0.5</v>
      </c>
      <c r="FQ95">
        <v>0.5</v>
      </c>
      <c r="FR95">
        <v>0.5</v>
      </c>
      <c r="FS95">
        <v>1</v>
      </c>
      <c r="FT95">
        <v>1</v>
      </c>
      <c r="FU95">
        <v>1</v>
      </c>
      <c r="FV95">
        <v>1</v>
      </c>
      <c r="FW95">
        <v>1</v>
      </c>
      <c r="FX95">
        <v>1</v>
      </c>
      <c r="FY95">
        <v>0.5</v>
      </c>
      <c r="FZ95">
        <v>1</v>
      </c>
      <c r="GA95">
        <v>0.5</v>
      </c>
      <c r="GB95">
        <v>0.5</v>
      </c>
      <c r="GC95">
        <v>0.5</v>
      </c>
      <c r="GD95">
        <v>0.5</v>
      </c>
      <c r="GE95">
        <v>0</v>
      </c>
      <c r="GF95">
        <v>0</v>
      </c>
      <c r="GG95">
        <v>1</v>
      </c>
      <c r="GH95">
        <v>0.5</v>
      </c>
      <c r="GI95">
        <v>1</v>
      </c>
      <c r="GJ95" s="16">
        <v>1</v>
      </c>
      <c r="GK95">
        <v>66</v>
      </c>
    </row>
    <row r="96" spans="1:193" x14ac:dyDescent="0.2">
      <c r="A96">
        <v>2</v>
      </c>
      <c r="B96" s="14">
        <v>429850036</v>
      </c>
      <c r="C96" t="s">
        <v>197</v>
      </c>
      <c r="D96" t="s">
        <v>188</v>
      </c>
      <c r="G96">
        <v>-1</v>
      </c>
      <c r="H96">
        <v>-1</v>
      </c>
      <c r="I96" t="s">
        <v>188</v>
      </c>
      <c r="J96" t="s">
        <v>206</v>
      </c>
      <c r="K96" t="s">
        <v>202</v>
      </c>
      <c r="L96">
        <v>-1</v>
      </c>
      <c r="M96">
        <v>-1</v>
      </c>
      <c r="N96">
        <v>1112</v>
      </c>
      <c r="O96" t="s">
        <v>922</v>
      </c>
      <c r="P96" t="s">
        <v>922</v>
      </c>
      <c r="Q96" t="s">
        <v>192</v>
      </c>
      <c r="R96" t="s">
        <v>923</v>
      </c>
      <c r="S96" t="s">
        <v>924</v>
      </c>
      <c r="T96" t="s">
        <v>1104</v>
      </c>
      <c r="V96">
        <v>19</v>
      </c>
      <c r="W96" t="s">
        <v>193</v>
      </c>
      <c r="X96">
        <v>-1</v>
      </c>
      <c r="Y96">
        <v>-1</v>
      </c>
      <c r="Z96">
        <v>0</v>
      </c>
      <c r="AA96">
        <v>1</v>
      </c>
      <c r="AB96" s="37" t="s">
        <v>196</v>
      </c>
      <c r="AC96">
        <v>1</v>
      </c>
      <c r="AD96" t="s">
        <v>194</v>
      </c>
      <c r="AE96">
        <v>0</v>
      </c>
      <c r="AF96" s="17" t="s">
        <v>195</v>
      </c>
      <c r="AG96" s="18" t="s">
        <v>195</v>
      </c>
      <c r="AH96" s="18" t="s">
        <v>195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 t="s">
        <v>195</v>
      </c>
      <c r="AO96" s="18">
        <v>0</v>
      </c>
      <c r="AP96" s="18">
        <v>0</v>
      </c>
      <c r="AQ96" s="18" t="s">
        <v>195</v>
      </c>
      <c r="AR96" s="18">
        <v>0</v>
      </c>
      <c r="AS96" s="18" t="s">
        <v>195</v>
      </c>
      <c r="AT96" s="18">
        <v>0</v>
      </c>
      <c r="AU96" s="18">
        <v>0</v>
      </c>
      <c r="AV96" s="18">
        <v>0</v>
      </c>
      <c r="AW96" s="18">
        <v>0</v>
      </c>
      <c r="AX96" s="18" t="s">
        <v>195</v>
      </c>
      <c r="AY96" s="18">
        <v>0</v>
      </c>
      <c r="AZ96" s="18" t="s">
        <v>195</v>
      </c>
      <c r="BA96" s="18">
        <v>0</v>
      </c>
      <c r="BB96" s="18">
        <v>0</v>
      </c>
      <c r="BC96" s="18">
        <v>1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1</v>
      </c>
      <c r="BM96" s="18">
        <v>1</v>
      </c>
      <c r="BN96" s="18">
        <v>1</v>
      </c>
      <c r="BO96" s="18">
        <v>1</v>
      </c>
      <c r="BP96" s="18">
        <v>1</v>
      </c>
      <c r="BQ96" s="18">
        <v>1</v>
      </c>
      <c r="BR96" s="18">
        <v>1</v>
      </c>
      <c r="BS96" s="18">
        <v>1</v>
      </c>
      <c r="BT96" s="18">
        <v>0.5</v>
      </c>
      <c r="BU96" s="18">
        <v>1</v>
      </c>
      <c r="BV96" s="18">
        <v>1</v>
      </c>
      <c r="BW96" s="18">
        <v>1</v>
      </c>
      <c r="BX96" s="18">
        <v>1</v>
      </c>
      <c r="BY96" s="18">
        <v>1</v>
      </c>
      <c r="BZ96" s="18">
        <v>0.5</v>
      </c>
      <c r="CA96" s="18">
        <v>1</v>
      </c>
      <c r="CB96" s="18">
        <v>0.5</v>
      </c>
      <c r="CC96" s="18">
        <v>1</v>
      </c>
      <c r="CD96" s="18">
        <v>1</v>
      </c>
      <c r="CE96" s="18">
        <v>1</v>
      </c>
      <c r="CF96" s="18">
        <v>1</v>
      </c>
      <c r="CG96" s="18">
        <v>1</v>
      </c>
      <c r="CH96" s="18">
        <v>1</v>
      </c>
      <c r="CI96" s="18">
        <v>1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8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1</v>
      </c>
      <c r="DI96" s="18">
        <v>0</v>
      </c>
      <c r="DJ96" s="18">
        <v>0</v>
      </c>
      <c r="DK96" s="18">
        <v>0.5</v>
      </c>
      <c r="DL96" s="18">
        <v>1</v>
      </c>
      <c r="DM96" s="18">
        <v>0.5</v>
      </c>
      <c r="DN96" s="18">
        <v>0.5</v>
      </c>
      <c r="DO96" s="18">
        <v>0.5</v>
      </c>
      <c r="DP96" s="18">
        <v>1</v>
      </c>
      <c r="DQ96" s="18">
        <v>0</v>
      </c>
      <c r="DR96" s="18">
        <v>0</v>
      </c>
      <c r="DS96" s="18">
        <v>1</v>
      </c>
      <c r="DT96" s="18">
        <v>0</v>
      </c>
      <c r="DU96" s="18">
        <v>0.5</v>
      </c>
      <c r="DV96" s="18">
        <v>0.5</v>
      </c>
      <c r="DW96" s="18">
        <v>0.5</v>
      </c>
      <c r="DX96" s="18">
        <v>0</v>
      </c>
      <c r="DY96" s="18">
        <v>0.5</v>
      </c>
      <c r="DZ96" s="18">
        <v>0</v>
      </c>
      <c r="EA96" s="18">
        <v>0</v>
      </c>
      <c r="EB96" s="18">
        <v>0.5</v>
      </c>
      <c r="EC96" s="18">
        <v>0</v>
      </c>
      <c r="ED96" s="18">
        <v>0.5</v>
      </c>
      <c r="EE96" s="18">
        <v>1</v>
      </c>
      <c r="EF96" s="18">
        <v>0.5</v>
      </c>
      <c r="EG96" s="18">
        <v>0</v>
      </c>
      <c r="EH96" s="18">
        <v>0</v>
      </c>
      <c r="EI96" s="18">
        <v>0.5</v>
      </c>
      <c r="EJ96" s="18">
        <v>0.5</v>
      </c>
      <c r="EK96" s="18">
        <v>0.5</v>
      </c>
      <c r="EL96" s="18">
        <v>0.5</v>
      </c>
      <c r="EM96" s="18">
        <v>1</v>
      </c>
      <c r="EN96" s="18">
        <v>0</v>
      </c>
      <c r="EO96" s="18">
        <v>0.5</v>
      </c>
      <c r="EP96" s="18">
        <v>0.5</v>
      </c>
      <c r="EQ96" s="18">
        <v>1</v>
      </c>
      <c r="ER96" s="18">
        <v>1</v>
      </c>
      <c r="ES96" s="18">
        <v>1</v>
      </c>
      <c r="ET96" s="18">
        <v>1</v>
      </c>
      <c r="EU96" s="18">
        <v>1</v>
      </c>
      <c r="EV96" s="18">
        <v>0</v>
      </c>
      <c r="EW96" s="18">
        <v>0.5</v>
      </c>
      <c r="EX96" s="18">
        <v>0</v>
      </c>
      <c r="EY96" s="18">
        <v>1</v>
      </c>
      <c r="EZ96" s="18">
        <v>0</v>
      </c>
      <c r="FA96" s="18">
        <v>0.5</v>
      </c>
      <c r="FB96" s="18">
        <v>1</v>
      </c>
      <c r="FC96" s="18">
        <v>0.5</v>
      </c>
      <c r="FD96" s="18">
        <v>0</v>
      </c>
      <c r="FE96" s="18">
        <v>1</v>
      </c>
      <c r="FF96" s="18">
        <v>0</v>
      </c>
      <c r="FG96" s="18">
        <v>0.5</v>
      </c>
      <c r="FH96" s="18">
        <v>0</v>
      </c>
      <c r="FI96" s="18">
        <v>0</v>
      </c>
      <c r="FJ96" s="18">
        <v>0</v>
      </c>
      <c r="FK96" s="18">
        <v>0.5</v>
      </c>
      <c r="FL96" s="18">
        <v>0</v>
      </c>
      <c r="FM96" s="18">
        <v>1</v>
      </c>
      <c r="FN96" s="18">
        <v>0</v>
      </c>
      <c r="FO96" s="18">
        <v>0.5</v>
      </c>
      <c r="FP96" s="18">
        <v>0.5</v>
      </c>
      <c r="FQ96" s="18">
        <v>0</v>
      </c>
      <c r="FR96" s="18">
        <v>1</v>
      </c>
      <c r="FS96" s="18">
        <v>0</v>
      </c>
      <c r="FT96" s="18">
        <v>1</v>
      </c>
      <c r="FU96" s="18">
        <v>1</v>
      </c>
      <c r="FV96" s="18" t="s">
        <v>195</v>
      </c>
      <c r="FW96" s="18">
        <v>1</v>
      </c>
      <c r="FX96" s="18">
        <v>1</v>
      </c>
      <c r="FY96" s="18">
        <v>0</v>
      </c>
      <c r="FZ96" s="18">
        <v>0.5</v>
      </c>
      <c r="GA96" s="18">
        <v>0</v>
      </c>
      <c r="GB96" s="18">
        <v>0.5</v>
      </c>
      <c r="GC96" s="18">
        <v>0.5</v>
      </c>
      <c r="GD96" s="18">
        <v>1</v>
      </c>
      <c r="GE96" s="18">
        <v>0</v>
      </c>
      <c r="GF96" s="18">
        <v>0.5</v>
      </c>
      <c r="GG96" s="18">
        <v>1</v>
      </c>
      <c r="GH96" s="18">
        <v>0.5</v>
      </c>
      <c r="GI96" s="18">
        <v>0.5</v>
      </c>
      <c r="GJ96" s="19">
        <v>1</v>
      </c>
      <c r="GK96" s="18">
        <v>61.5</v>
      </c>
    </row>
    <row r="97" spans="1:192" x14ac:dyDescent="0.2">
      <c r="AB97" s="3"/>
      <c r="AC97" s="3"/>
      <c r="AD97" s="3"/>
      <c r="AE97" s="4" t="s">
        <v>1129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8</v>
      </c>
      <c r="AN97">
        <v>0</v>
      </c>
      <c r="AO97">
        <v>8.5</v>
      </c>
      <c r="AP97">
        <v>5</v>
      </c>
      <c r="AQ97">
        <v>0</v>
      </c>
      <c r="AR97">
        <v>8.5</v>
      </c>
      <c r="AS97">
        <v>9</v>
      </c>
      <c r="AT97">
        <v>14</v>
      </c>
      <c r="AU97">
        <v>0.5</v>
      </c>
      <c r="AV97">
        <v>28.5</v>
      </c>
      <c r="AW97">
        <v>0</v>
      </c>
      <c r="AX97">
        <v>77.5</v>
      </c>
      <c r="AY97">
        <v>0</v>
      </c>
      <c r="AZ97">
        <v>0</v>
      </c>
      <c r="BA97">
        <v>0</v>
      </c>
      <c r="BB97">
        <v>1</v>
      </c>
      <c r="BC97">
        <v>95</v>
      </c>
      <c r="BD97">
        <v>14.5</v>
      </c>
      <c r="BE97">
        <v>0</v>
      </c>
      <c r="BF97">
        <v>10.5</v>
      </c>
      <c r="BG97">
        <v>0</v>
      </c>
      <c r="BH97">
        <v>18.5</v>
      </c>
      <c r="BI97">
        <v>0</v>
      </c>
      <c r="BJ97">
        <v>9</v>
      </c>
      <c r="BK97">
        <v>0</v>
      </c>
      <c r="BL97">
        <v>94</v>
      </c>
      <c r="BM97">
        <v>93.5</v>
      </c>
      <c r="BN97">
        <v>94</v>
      </c>
      <c r="BO97">
        <v>96</v>
      </c>
      <c r="BP97">
        <v>96</v>
      </c>
      <c r="BQ97">
        <v>96</v>
      </c>
      <c r="BR97">
        <v>95.5</v>
      </c>
      <c r="BS97">
        <v>95</v>
      </c>
      <c r="BT97">
        <v>66.5</v>
      </c>
      <c r="BU97">
        <v>96</v>
      </c>
      <c r="BV97">
        <v>94.5</v>
      </c>
      <c r="BW97">
        <v>96</v>
      </c>
      <c r="BX97">
        <v>96</v>
      </c>
      <c r="BY97">
        <v>96</v>
      </c>
      <c r="BZ97">
        <v>48</v>
      </c>
      <c r="CA97">
        <v>96</v>
      </c>
      <c r="CB97">
        <v>66.5</v>
      </c>
      <c r="CC97">
        <v>96</v>
      </c>
      <c r="CD97">
        <v>94</v>
      </c>
      <c r="CE97">
        <v>96</v>
      </c>
      <c r="CF97">
        <v>96</v>
      </c>
      <c r="CG97">
        <v>94</v>
      </c>
      <c r="CH97">
        <v>93.5</v>
      </c>
      <c r="CI97">
        <v>95.5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9</v>
      </c>
      <c r="CR97">
        <v>0.5</v>
      </c>
      <c r="CS97">
        <v>0</v>
      </c>
      <c r="CT97">
        <v>15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15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37</v>
      </c>
      <c r="DI97">
        <v>37</v>
      </c>
      <c r="DJ97">
        <v>24.5</v>
      </c>
      <c r="DK97">
        <v>30.5</v>
      </c>
      <c r="DL97">
        <v>90.5</v>
      </c>
      <c r="DM97">
        <v>32.5</v>
      </c>
      <c r="DN97">
        <v>42</v>
      </c>
      <c r="DO97">
        <v>29</v>
      </c>
      <c r="DP97">
        <v>35.5</v>
      </c>
      <c r="DQ97">
        <v>32.5</v>
      </c>
      <c r="DR97">
        <v>38</v>
      </c>
      <c r="DS97">
        <v>34.5</v>
      </c>
      <c r="DT97">
        <v>32</v>
      </c>
      <c r="DU97">
        <v>29</v>
      </c>
      <c r="DV97">
        <v>37</v>
      </c>
      <c r="DW97">
        <v>36.5</v>
      </c>
      <c r="DX97">
        <v>26</v>
      </c>
      <c r="DY97">
        <v>36</v>
      </c>
      <c r="DZ97">
        <v>35</v>
      </c>
      <c r="EA97">
        <v>28</v>
      </c>
      <c r="EB97">
        <v>31</v>
      </c>
      <c r="EC97">
        <v>33.5</v>
      </c>
      <c r="ED97">
        <v>33</v>
      </c>
      <c r="EE97">
        <v>90</v>
      </c>
      <c r="EF97">
        <v>26</v>
      </c>
      <c r="EG97">
        <v>33.5</v>
      </c>
      <c r="EH97">
        <v>41</v>
      </c>
      <c r="EI97">
        <v>51.5</v>
      </c>
      <c r="EJ97">
        <v>31.5</v>
      </c>
      <c r="EK97">
        <v>38</v>
      </c>
      <c r="EL97">
        <v>24.5</v>
      </c>
      <c r="EM97">
        <v>92</v>
      </c>
      <c r="EN97">
        <v>0</v>
      </c>
      <c r="EO97">
        <v>48</v>
      </c>
      <c r="EP97">
        <v>48.5</v>
      </c>
      <c r="EQ97">
        <v>94</v>
      </c>
      <c r="ER97">
        <v>93.5</v>
      </c>
      <c r="ES97">
        <v>95</v>
      </c>
      <c r="ET97">
        <v>87</v>
      </c>
      <c r="EU97">
        <v>93</v>
      </c>
      <c r="EV97">
        <v>20</v>
      </c>
      <c r="EW97">
        <v>50.5</v>
      </c>
      <c r="EX97">
        <v>0</v>
      </c>
      <c r="EY97">
        <v>33.5</v>
      </c>
      <c r="EZ97">
        <v>5.5</v>
      </c>
      <c r="FA97">
        <v>41</v>
      </c>
      <c r="FB97">
        <v>32</v>
      </c>
      <c r="FC97">
        <v>35</v>
      </c>
      <c r="FD97">
        <v>28.5</v>
      </c>
      <c r="FE97">
        <v>32</v>
      </c>
      <c r="FF97">
        <v>32</v>
      </c>
      <c r="FG97">
        <v>64</v>
      </c>
      <c r="FH97">
        <v>31</v>
      </c>
      <c r="FI97">
        <v>33.5</v>
      </c>
      <c r="FJ97">
        <v>0</v>
      </c>
      <c r="FK97">
        <v>62.5</v>
      </c>
      <c r="FL97">
        <v>27</v>
      </c>
      <c r="FM97">
        <v>86</v>
      </c>
      <c r="FN97">
        <v>27.5</v>
      </c>
      <c r="FO97">
        <v>36.5</v>
      </c>
      <c r="FP97">
        <v>36</v>
      </c>
      <c r="FQ97">
        <v>31</v>
      </c>
      <c r="FR97">
        <v>27.5</v>
      </c>
      <c r="FS97">
        <v>33</v>
      </c>
      <c r="FT97">
        <v>74.5</v>
      </c>
      <c r="FU97">
        <v>93.5</v>
      </c>
      <c r="FV97">
        <v>25</v>
      </c>
      <c r="FW97">
        <v>95</v>
      </c>
      <c r="FX97">
        <v>94.5</v>
      </c>
      <c r="FY97">
        <v>34.5</v>
      </c>
      <c r="FZ97">
        <v>35.5</v>
      </c>
      <c r="GA97">
        <v>37.5</v>
      </c>
      <c r="GB97">
        <v>33</v>
      </c>
      <c r="GC97">
        <v>36.5</v>
      </c>
      <c r="GD97">
        <v>38</v>
      </c>
      <c r="GE97">
        <v>31.5</v>
      </c>
      <c r="GF97">
        <v>27</v>
      </c>
      <c r="GG97">
        <v>93.5</v>
      </c>
      <c r="GH97">
        <v>50.5</v>
      </c>
      <c r="GI97">
        <v>68</v>
      </c>
      <c r="GJ97">
        <v>94.5</v>
      </c>
    </row>
    <row r="98" spans="1:192" x14ac:dyDescent="0.2">
      <c r="AB98" s="3"/>
      <c r="AC98" s="3"/>
      <c r="AD98" s="3"/>
      <c r="AE98" s="4" t="s">
        <v>1130</v>
      </c>
      <c r="AF98">
        <v>16</v>
      </c>
      <c r="AG98">
        <v>44</v>
      </c>
      <c r="AH98">
        <v>43</v>
      </c>
      <c r="AI98">
        <v>58</v>
      </c>
      <c r="AJ98">
        <v>1</v>
      </c>
      <c r="AK98">
        <v>23</v>
      </c>
      <c r="AL98">
        <v>17</v>
      </c>
      <c r="AM98">
        <v>27</v>
      </c>
      <c r="AN98">
        <v>37</v>
      </c>
      <c r="AO98">
        <v>12</v>
      </c>
      <c r="AP98">
        <v>10</v>
      </c>
      <c r="AQ98">
        <v>18</v>
      </c>
      <c r="AR98">
        <v>14</v>
      </c>
      <c r="AS98">
        <v>14</v>
      </c>
      <c r="AT98">
        <v>14</v>
      </c>
      <c r="AU98">
        <v>23</v>
      </c>
      <c r="AV98">
        <v>7</v>
      </c>
      <c r="AW98">
        <v>30</v>
      </c>
      <c r="AX98">
        <v>17</v>
      </c>
      <c r="AY98">
        <v>19</v>
      </c>
      <c r="AZ98">
        <v>20</v>
      </c>
      <c r="BA98">
        <v>3</v>
      </c>
      <c r="BB98">
        <v>18</v>
      </c>
      <c r="BC98">
        <v>0</v>
      </c>
      <c r="BD98">
        <v>10</v>
      </c>
      <c r="BE98">
        <v>0</v>
      </c>
      <c r="BF98">
        <v>25</v>
      </c>
      <c r="BG98">
        <v>1</v>
      </c>
      <c r="BH98">
        <v>35</v>
      </c>
      <c r="BI98">
        <v>29</v>
      </c>
      <c r="BJ98">
        <v>29</v>
      </c>
      <c r="BK98">
        <v>22</v>
      </c>
      <c r="BL98">
        <v>2</v>
      </c>
      <c r="BM98">
        <v>2</v>
      </c>
      <c r="BN98">
        <v>2</v>
      </c>
      <c r="BO98">
        <v>0</v>
      </c>
      <c r="BP98">
        <v>0</v>
      </c>
      <c r="BQ98">
        <v>0</v>
      </c>
      <c r="BR98">
        <v>0</v>
      </c>
      <c r="BS98">
        <v>1</v>
      </c>
      <c r="BT98">
        <v>0</v>
      </c>
      <c r="BU98">
        <v>0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2</v>
      </c>
      <c r="CE98">
        <v>0</v>
      </c>
      <c r="CF98">
        <v>0</v>
      </c>
      <c r="CG98">
        <v>2</v>
      </c>
      <c r="CH98">
        <v>2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1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1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2</v>
      </c>
      <c r="DJ98">
        <v>0</v>
      </c>
      <c r="DK98">
        <v>0</v>
      </c>
      <c r="DL98">
        <v>3</v>
      </c>
      <c r="DM98">
        <v>1</v>
      </c>
      <c r="DN98">
        <v>1</v>
      </c>
      <c r="DO98">
        <v>0</v>
      </c>
      <c r="DP98">
        <v>4</v>
      </c>
      <c r="DQ98">
        <v>2</v>
      </c>
      <c r="DR98">
        <v>3</v>
      </c>
      <c r="DS98">
        <v>0</v>
      </c>
      <c r="DT98">
        <v>1</v>
      </c>
      <c r="DU98">
        <v>9</v>
      </c>
      <c r="DV98">
        <v>4</v>
      </c>
      <c r="DW98">
        <v>2</v>
      </c>
      <c r="DX98">
        <v>6</v>
      </c>
      <c r="DY98">
        <v>0</v>
      </c>
      <c r="DZ98">
        <v>0</v>
      </c>
      <c r="EA98">
        <v>3</v>
      </c>
      <c r="EB98">
        <v>5</v>
      </c>
      <c r="EC98">
        <v>0</v>
      </c>
      <c r="ED98">
        <v>2</v>
      </c>
      <c r="EE98">
        <v>1</v>
      </c>
      <c r="EF98">
        <v>7</v>
      </c>
      <c r="EG98">
        <v>4</v>
      </c>
      <c r="EH98">
        <v>1</v>
      </c>
      <c r="EI98">
        <v>0</v>
      </c>
      <c r="EJ98">
        <v>4</v>
      </c>
      <c r="EK98">
        <v>0</v>
      </c>
      <c r="EL98">
        <v>9</v>
      </c>
      <c r="EM98">
        <v>3</v>
      </c>
      <c r="EN98">
        <v>0</v>
      </c>
      <c r="EO98">
        <v>0</v>
      </c>
      <c r="EP98">
        <v>1</v>
      </c>
      <c r="EQ98">
        <v>1</v>
      </c>
      <c r="ER98">
        <v>2</v>
      </c>
      <c r="ES98">
        <v>0</v>
      </c>
      <c r="ET98">
        <v>8</v>
      </c>
      <c r="EU98">
        <v>0</v>
      </c>
      <c r="EV98">
        <v>0</v>
      </c>
      <c r="EW98">
        <v>2</v>
      </c>
      <c r="EX98">
        <v>0</v>
      </c>
      <c r="EY98">
        <v>0</v>
      </c>
      <c r="EZ98">
        <v>1</v>
      </c>
      <c r="FA98">
        <v>1</v>
      </c>
      <c r="FB98">
        <v>4</v>
      </c>
      <c r="FC98">
        <v>1</v>
      </c>
      <c r="FD98">
        <v>7</v>
      </c>
      <c r="FE98">
        <v>4</v>
      </c>
      <c r="FF98">
        <v>1</v>
      </c>
      <c r="FG98">
        <v>2</v>
      </c>
      <c r="FH98">
        <v>1</v>
      </c>
      <c r="FI98">
        <v>1</v>
      </c>
      <c r="FJ98">
        <v>0</v>
      </c>
      <c r="FK98">
        <v>2</v>
      </c>
      <c r="FL98">
        <v>2</v>
      </c>
      <c r="FM98">
        <v>9</v>
      </c>
      <c r="FN98">
        <v>2</v>
      </c>
      <c r="FO98">
        <v>1</v>
      </c>
      <c r="FP98">
        <v>3</v>
      </c>
      <c r="FQ98">
        <v>0</v>
      </c>
      <c r="FR98">
        <v>1</v>
      </c>
      <c r="FS98">
        <v>1</v>
      </c>
      <c r="FT98">
        <v>20</v>
      </c>
      <c r="FU98">
        <v>1</v>
      </c>
      <c r="FV98">
        <v>21</v>
      </c>
      <c r="FW98">
        <v>0</v>
      </c>
      <c r="FX98">
        <v>0</v>
      </c>
      <c r="FY98">
        <v>0</v>
      </c>
      <c r="FZ98">
        <v>0</v>
      </c>
      <c r="GA98">
        <v>1</v>
      </c>
      <c r="GB98">
        <v>1</v>
      </c>
      <c r="GC98">
        <v>3</v>
      </c>
      <c r="GD98">
        <v>0</v>
      </c>
      <c r="GE98">
        <v>1</v>
      </c>
      <c r="GF98">
        <v>0</v>
      </c>
      <c r="GG98">
        <v>2</v>
      </c>
      <c r="GH98">
        <v>1</v>
      </c>
      <c r="GI98">
        <v>0</v>
      </c>
      <c r="GJ98">
        <v>0</v>
      </c>
    </row>
    <row r="99" spans="1:192" x14ac:dyDescent="0.2">
      <c r="AB99" s="3"/>
      <c r="AC99" s="3"/>
      <c r="AD99" s="3"/>
      <c r="AE99" s="4" t="s">
        <v>1131</v>
      </c>
      <c r="AF99">
        <v>80</v>
      </c>
      <c r="AG99">
        <v>52</v>
      </c>
      <c r="AH99">
        <v>53</v>
      </c>
      <c r="AI99">
        <v>38</v>
      </c>
      <c r="AJ99">
        <v>95</v>
      </c>
      <c r="AK99">
        <v>73</v>
      </c>
      <c r="AL99">
        <v>79</v>
      </c>
      <c r="AM99">
        <v>69</v>
      </c>
      <c r="AN99">
        <v>59</v>
      </c>
      <c r="AO99">
        <v>84</v>
      </c>
      <c r="AP99">
        <v>86</v>
      </c>
      <c r="AQ99">
        <v>78</v>
      </c>
      <c r="AR99">
        <v>82</v>
      </c>
      <c r="AS99">
        <v>82</v>
      </c>
      <c r="AT99">
        <v>82</v>
      </c>
      <c r="AU99">
        <v>73</v>
      </c>
      <c r="AV99">
        <v>89</v>
      </c>
      <c r="AW99">
        <v>66</v>
      </c>
      <c r="AX99">
        <v>79</v>
      </c>
      <c r="AY99">
        <v>77</v>
      </c>
      <c r="AZ99">
        <v>76</v>
      </c>
      <c r="BA99">
        <v>93</v>
      </c>
      <c r="BB99">
        <v>78</v>
      </c>
      <c r="BC99">
        <v>96</v>
      </c>
      <c r="BD99">
        <v>86</v>
      </c>
      <c r="BE99">
        <v>96</v>
      </c>
      <c r="BF99">
        <v>71</v>
      </c>
      <c r="BG99">
        <v>95</v>
      </c>
      <c r="BH99">
        <v>61</v>
      </c>
      <c r="BI99">
        <v>67</v>
      </c>
      <c r="BJ99">
        <v>67</v>
      </c>
      <c r="BK99">
        <v>74</v>
      </c>
      <c r="BL99">
        <v>94</v>
      </c>
      <c r="BM99">
        <v>94</v>
      </c>
      <c r="BN99">
        <v>94</v>
      </c>
      <c r="BO99">
        <v>96</v>
      </c>
      <c r="BP99">
        <v>96</v>
      </c>
      <c r="BQ99">
        <v>96</v>
      </c>
      <c r="BR99">
        <v>96</v>
      </c>
      <c r="BS99">
        <v>95</v>
      </c>
      <c r="BT99">
        <v>96</v>
      </c>
      <c r="BU99">
        <v>96</v>
      </c>
      <c r="BV99">
        <v>95</v>
      </c>
      <c r="BW99">
        <v>96</v>
      </c>
      <c r="BX99">
        <v>96</v>
      </c>
      <c r="BY99">
        <v>96</v>
      </c>
      <c r="BZ99">
        <v>96</v>
      </c>
      <c r="CA99">
        <v>96</v>
      </c>
      <c r="CB99">
        <v>96</v>
      </c>
      <c r="CC99">
        <v>96</v>
      </c>
      <c r="CD99">
        <v>94</v>
      </c>
      <c r="CE99">
        <v>96</v>
      </c>
      <c r="CF99">
        <v>96</v>
      </c>
      <c r="CG99">
        <v>94</v>
      </c>
      <c r="CH99">
        <v>94</v>
      </c>
      <c r="CI99">
        <v>96</v>
      </c>
      <c r="CJ99">
        <v>96</v>
      </c>
      <c r="CK99">
        <v>96</v>
      </c>
      <c r="CL99">
        <v>96</v>
      </c>
      <c r="CM99">
        <v>96</v>
      </c>
      <c r="CN99">
        <v>96</v>
      </c>
      <c r="CO99">
        <v>96</v>
      </c>
      <c r="CP99">
        <v>96</v>
      </c>
      <c r="CQ99">
        <v>96</v>
      </c>
      <c r="CR99">
        <v>95</v>
      </c>
      <c r="CS99">
        <v>96</v>
      </c>
      <c r="CT99">
        <v>96</v>
      </c>
      <c r="CU99">
        <v>96</v>
      </c>
      <c r="CV99">
        <v>96</v>
      </c>
      <c r="CW99">
        <v>96</v>
      </c>
      <c r="CX99">
        <v>96</v>
      </c>
      <c r="CY99">
        <v>96</v>
      </c>
      <c r="CZ99">
        <v>96</v>
      </c>
      <c r="DA99">
        <v>96</v>
      </c>
      <c r="DB99">
        <v>95</v>
      </c>
      <c r="DC99">
        <v>96</v>
      </c>
      <c r="DD99">
        <v>96</v>
      </c>
      <c r="DE99">
        <v>96</v>
      </c>
      <c r="DF99">
        <v>96</v>
      </c>
      <c r="DG99">
        <v>96</v>
      </c>
      <c r="DH99">
        <v>96</v>
      </c>
      <c r="DI99">
        <v>94</v>
      </c>
      <c r="DJ99">
        <v>96</v>
      </c>
      <c r="DK99">
        <v>96</v>
      </c>
      <c r="DL99">
        <v>93</v>
      </c>
      <c r="DM99">
        <v>95</v>
      </c>
      <c r="DN99">
        <v>95</v>
      </c>
      <c r="DO99">
        <v>96</v>
      </c>
      <c r="DP99">
        <v>92</v>
      </c>
      <c r="DQ99">
        <v>94</v>
      </c>
      <c r="DR99">
        <v>93</v>
      </c>
      <c r="DS99">
        <v>96</v>
      </c>
      <c r="DT99">
        <v>95</v>
      </c>
      <c r="DU99">
        <v>87</v>
      </c>
      <c r="DV99">
        <v>92</v>
      </c>
      <c r="DW99">
        <v>94</v>
      </c>
      <c r="DX99">
        <v>90</v>
      </c>
      <c r="DY99">
        <v>96</v>
      </c>
      <c r="DZ99">
        <v>96</v>
      </c>
      <c r="EA99">
        <v>93</v>
      </c>
      <c r="EB99">
        <v>91</v>
      </c>
      <c r="EC99">
        <v>96</v>
      </c>
      <c r="ED99">
        <v>94</v>
      </c>
      <c r="EE99">
        <v>95</v>
      </c>
      <c r="EF99">
        <v>89</v>
      </c>
      <c r="EG99">
        <v>92</v>
      </c>
      <c r="EH99">
        <v>95</v>
      </c>
      <c r="EI99">
        <v>96</v>
      </c>
      <c r="EJ99">
        <v>92</v>
      </c>
      <c r="EK99">
        <v>96</v>
      </c>
      <c r="EL99">
        <v>87</v>
      </c>
      <c r="EM99">
        <v>93</v>
      </c>
      <c r="EN99">
        <v>96</v>
      </c>
      <c r="EO99">
        <v>96</v>
      </c>
      <c r="EP99">
        <v>95</v>
      </c>
      <c r="EQ99">
        <v>95</v>
      </c>
      <c r="ER99">
        <v>94</v>
      </c>
      <c r="ES99">
        <v>96</v>
      </c>
      <c r="ET99">
        <v>88</v>
      </c>
      <c r="EU99">
        <v>96</v>
      </c>
      <c r="EV99">
        <v>96</v>
      </c>
      <c r="EW99">
        <v>94</v>
      </c>
      <c r="EX99">
        <v>96</v>
      </c>
      <c r="EY99">
        <v>96</v>
      </c>
      <c r="EZ99">
        <v>95</v>
      </c>
      <c r="FA99">
        <v>95</v>
      </c>
      <c r="FB99">
        <v>92</v>
      </c>
      <c r="FC99">
        <v>95</v>
      </c>
      <c r="FD99">
        <v>89</v>
      </c>
      <c r="FE99">
        <v>92</v>
      </c>
      <c r="FF99">
        <v>95</v>
      </c>
      <c r="FG99">
        <v>94</v>
      </c>
      <c r="FH99">
        <v>95</v>
      </c>
      <c r="FI99">
        <v>95</v>
      </c>
      <c r="FJ99">
        <v>96</v>
      </c>
      <c r="FK99">
        <v>94</v>
      </c>
      <c r="FL99">
        <v>94</v>
      </c>
      <c r="FM99">
        <v>87</v>
      </c>
      <c r="FN99">
        <v>94</v>
      </c>
      <c r="FO99">
        <v>95</v>
      </c>
      <c r="FP99">
        <v>93</v>
      </c>
      <c r="FQ99">
        <v>96</v>
      </c>
      <c r="FR99">
        <v>95</v>
      </c>
      <c r="FS99">
        <v>95</v>
      </c>
      <c r="FT99">
        <v>76</v>
      </c>
      <c r="FU99">
        <v>95</v>
      </c>
      <c r="FV99">
        <v>75</v>
      </c>
      <c r="FW99">
        <v>96</v>
      </c>
      <c r="FX99">
        <v>96</v>
      </c>
      <c r="FY99">
        <v>96</v>
      </c>
      <c r="FZ99">
        <v>96</v>
      </c>
      <c r="GA99">
        <v>95</v>
      </c>
      <c r="GB99">
        <v>95</v>
      </c>
      <c r="GC99">
        <v>93</v>
      </c>
      <c r="GD99">
        <v>96</v>
      </c>
      <c r="GE99">
        <v>95</v>
      </c>
      <c r="GF99">
        <v>96</v>
      </c>
      <c r="GG99">
        <v>94</v>
      </c>
      <c r="GH99">
        <v>95</v>
      </c>
      <c r="GI99">
        <v>96</v>
      </c>
      <c r="GJ99">
        <v>96</v>
      </c>
    </row>
    <row r="100" spans="1:192" x14ac:dyDescent="0.2">
      <c r="AB100" s="3"/>
      <c r="AC100" s="3"/>
      <c r="AD100" s="3"/>
      <c r="AE100" s="4" t="s">
        <v>1132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0.115942</v>
      </c>
      <c r="AN100">
        <v>0</v>
      </c>
      <c r="AO100">
        <v>0.10119</v>
      </c>
      <c r="AP100">
        <v>5.8139999999999997E-2</v>
      </c>
      <c r="AQ100">
        <v>0</v>
      </c>
      <c r="AR100">
        <v>0.103659</v>
      </c>
      <c r="AS100">
        <v>0.10975600000000001</v>
      </c>
      <c r="AT100">
        <v>0.17073199999999999</v>
      </c>
      <c r="AU100">
        <v>6.8490000000000001E-3</v>
      </c>
      <c r="AV100">
        <v>0.32022499999999998</v>
      </c>
      <c r="AW100">
        <v>0</v>
      </c>
      <c r="AX100">
        <v>0.98101300000000002</v>
      </c>
      <c r="AY100">
        <v>0</v>
      </c>
      <c r="AZ100">
        <v>0</v>
      </c>
      <c r="BA100">
        <v>0</v>
      </c>
      <c r="BB100">
        <v>1.2821000000000001E-2</v>
      </c>
      <c r="BC100">
        <v>0.98958299999999999</v>
      </c>
      <c r="BD100">
        <v>0.168605</v>
      </c>
      <c r="BE100">
        <v>0</v>
      </c>
      <c r="BF100">
        <v>0.14788699999999999</v>
      </c>
      <c r="BG100">
        <v>0</v>
      </c>
      <c r="BH100">
        <v>0.30327900000000002</v>
      </c>
      <c r="BI100">
        <v>0</v>
      </c>
      <c r="BJ100">
        <v>0.134328</v>
      </c>
      <c r="BK100">
        <v>0</v>
      </c>
      <c r="BL100">
        <v>1</v>
      </c>
      <c r="BM100">
        <v>0.99468100000000004</v>
      </c>
      <c r="BN100">
        <v>1</v>
      </c>
      <c r="BO100">
        <v>1</v>
      </c>
      <c r="BP100">
        <v>1</v>
      </c>
      <c r="BQ100">
        <v>1</v>
      </c>
      <c r="BR100">
        <v>0.99479200000000001</v>
      </c>
      <c r="BS100">
        <v>1</v>
      </c>
      <c r="BT100">
        <v>0.69270799999999999</v>
      </c>
      <c r="BU100">
        <v>1</v>
      </c>
      <c r="BV100">
        <v>0.99473699999999998</v>
      </c>
      <c r="BW100">
        <v>1</v>
      </c>
      <c r="BX100">
        <v>1</v>
      </c>
      <c r="BY100">
        <v>1</v>
      </c>
      <c r="BZ100">
        <v>0.5</v>
      </c>
      <c r="CA100">
        <v>1</v>
      </c>
      <c r="CB100">
        <v>0.69270799999999999</v>
      </c>
      <c r="CC100">
        <v>1</v>
      </c>
      <c r="CD100">
        <v>1</v>
      </c>
      <c r="CE100">
        <v>1</v>
      </c>
      <c r="CF100">
        <v>1</v>
      </c>
      <c r="CG100">
        <v>1</v>
      </c>
      <c r="CH100">
        <v>0.99468100000000004</v>
      </c>
      <c r="CI100">
        <v>0.99479200000000001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9.375E-2</v>
      </c>
      <c r="CR100">
        <v>5.2630000000000003E-3</v>
      </c>
      <c r="CS100">
        <v>0</v>
      </c>
      <c r="CT100">
        <v>0.15625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0.15625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0.38541700000000001</v>
      </c>
      <c r="DI100">
        <v>0.39361699999999999</v>
      </c>
      <c r="DJ100">
        <v>0.25520799999999999</v>
      </c>
      <c r="DK100">
        <v>0.31770799999999999</v>
      </c>
      <c r="DL100">
        <v>0.97311800000000004</v>
      </c>
      <c r="DM100">
        <v>0.34210499999999999</v>
      </c>
      <c r="DN100">
        <v>0.44210500000000003</v>
      </c>
      <c r="DO100">
        <v>0.30208299999999999</v>
      </c>
      <c r="DP100">
        <v>0.38586999999999999</v>
      </c>
      <c r="DQ100">
        <v>0.34574500000000002</v>
      </c>
      <c r="DR100">
        <v>0.40860200000000002</v>
      </c>
      <c r="DS100">
        <v>0.359375</v>
      </c>
      <c r="DT100">
        <v>0.33684199999999997</v>
      </c>
      <c r="DU100">
        <v>0.33333299999999999</v>
      </c>
      <c r="DV100">
        <v>0.40217399999999998</v>
      </c>
      <c r="DW100">
        <v>0.38829799999999998</v>
      </c>
      <c r="DX100">
        <v>0.28888900000000001</v>
      </c>
      <c r="DY100">
        <v>0.375</v>
      </c>
      <c r="DZ100">
        <v>0.36458299999999999</v>
      </c>
      <c r="EA100">
        <v>0.30107499999999998</v>
      </c>
      <c r="EB100">
        <v>0.34065899999999999</v>
      </c>
      <c r="EC100">
        <v>0.34895799999999999</v>
      </c>
      <c r="ED100">
        <v>0.35106399999999999</v>
      </c>
      <c r="EE100">
        <v>0.94736799999999999</v>
      </c>
      <c r="EF100">
        <v>0.29213499999999998</v>
      </c>
      <c r="EG100">
        <v>0.36413000000000001</v>
      </c>
      <c r="EH100">
        <v>0.43157899999999999</v>
      </c>
      <c r="EI100">
        <v>0.53645799999999999</v>
      </c>
      <c r="EJ100">
        <v>0.342391</v>
      </c>
      <c r="EK100">
        <v>0.39583299999999999</v>
      </c>
      <c r="EL100">
        <v>0.281609</v>
      </c>
      <c r="EM100">
        <v>0.98924699999999999</v>
      </c>
      <c r="EN100">
        <v>0</v>
      </c>
      <c r="EO100">
        <v>0.5</v>
      </c>
      <c r="EP100">
        <v>0.51052600000000004</v>
      </c>
      <c r="EQ100">
        <v>0.98947399999999996</v>
      </c>
      <c r="ER100">
        <v>0.99468100000000004</v>
      </c>
      <c r="ES100">
        <v>0.98958299999999999</v>
      </c>
      <c r="ET100">
        <v>0.98863599999999996</v>
      </c>
      <c r="EU100">
        <v>0.96875</v>
      </c>
      <c r="EV100">
        <v>0.20833299999999999</v>
      </c>
      <c r="EW100">
        <v>0.53723399999999999</v>
      </c>
      <c r="EX100">
        <v>0</v>
      </c>
      <c r="EY100">
        <v>0.34895799999999999</v>
      </c>
      <c r="EZ100">
        <v>5.7895000000000002E-2</v>
      </c>
      <c r="FA100">
        <v>0.43157899999999999</v>
      </c>
      <c r="FB100">
        <v>0.34782600000000002</v>
      </c>
      <c r="FC100">
        <v>0.368421</v>
      </c>
      <c r="FD100">
        <v>0.32022499999999998</v>
      </c>
      <c r="FE100">
        <v>0.34782600000000002</v>
      </c>
      <c r="FF100">
        <v>0.33684199999999997</v>
      </c>
      <c r="FG100">
        <v>0.68085099999999998</v>
      </c>
      <c r="FH100">
        <v>0.32631599999999999</v>
      </c>
      <c r="FI100">
        <v>0.352632</v>
      </c>
      <c r="FJ100">
        <v>0</v>
      </c>
      <c r="FK100">
        <v>0.66489399999999999</v>
      </c>
      <c r="FL100">
        <v>0.28723399999999999</v>
      </c>
      <c r="FM100">
        <v>0.988506</v>
      </c>
      <c r="FN100">
        <v>0.29255300000000001</v>
      </c>
      <c r="FO100">
        <v>0.38421100000000002</v>
      </c>
      <c r="FP100">
        <v>0.38709700000000002</v>
      </c>
      <c r="FQ100">
        <v>0.32291700000000001</v>
      </c>
      <c r="FR100">
        <v>0.28947400000000001</v>
      </c>
      <c r="FS100">
        <v>0.34736800000000001</v>
      </c>
      <c r="FT100">
        <v>0.980263</v>
      </c>
      <c r="FU100">
        <v>0.98421099999999995</v>
      </c>
      <c r="FV100">
        <v>0.33333299999999999</v>
      </c>
      <c r="FW100">
        <v>0.98958299999999999</v>
      </c>
      <c r="FX100">
        <v>0.984375</v>
      </c>
      <c r="FY100">
        <v>0.359375</v>
      </c>
      <c r="FZ100">
        <v>0.36979200000000001</v>
      </c>
      <c r="GA100">
        <v>0.394737</v>
      </c>
      <c r="GB100">
        <v>0.34736800000000001</v>
      </c>
      <c r="GC100">
        <v>0.39247300000000002</v>
      </c>
      <c r="GD100">
        <v>0.39583299999999999</v>
      </c>
      <c r="GE100">
        <v>0.33157900000000001</v>
      </c>
      <c r="GF100">
        <v>0.28125</v>
      </c>
      <c r="GG100">
        <v>0.99468100000000004</v>
      </c>
      <c r="GH100">
        <v>0.53157900000000002</v>
      </c>
      <c r="GI100">
        <v>0.70833299999999999</v>
      </c>
      <c r="GJ100">
        <v>0.984375</v>
      </c>
    </row>
    <row r="101" spans="1:192" x14ac:dyDescent="0.2">
      <c r="A101" s="4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U101" s="3"/>
      <c r="AV101" s="3"/>
      <c r="AW101" s="3"/>
      <c r="AX101" s="3"/>
      <c r="AZ101" s="3"/>
      <c r="BA101" s="3"/>
      <c r="BB101" s="3"/>
      <c r="BC101" s="3"/>
      <c r="BD101" s="3"/>
      <c r="BE101" s="3"/>
      <c r="BF101" s="3"/>
      <c r="BG101" s="3"/>
      <c r="BP101" s="3"/>
      <c r="BV101" s="3"/>
      <c r="BX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B101" s="3"/>
      <c r="EC101" s="3"/>
      <c r="ED101" s="3"/>
      <c r="EE101" s="3"/>
      <c r="EF101" s="3"/>
      <c r="EG101" s="3"/>
      <c r="EH101" s="3"/>
      <c r="EJ101" s="3"/>
      <c r="EK101" s="3"/>
      <c r="EL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J101" s="3"/>
      <c r="FK101" s="3"/>
      <c r="FL101" s="3"/>
      <c r="FM101" s="3"/>
      <c r="FN101" s="3"/>
      <c r="FO101" s="3"/>
      <c r="FR101" s="3"/>
      <c r="FU101" s="3"/>
      <c r="FV101" s="3"/>
      <c r="FW101" s="3"/>
      <c r="FX101" s="3"/>
      <c r="FY101" s="3"/>
      <c r="FZ101" s="3"/>
      <c r="GA101" s="3"/>
      <c r="GB101" s="3"/>
      <c r="GD101" s="3"/>
      <c r="GE101" s="3"/>
    </row>
    <row r="102" spans="1:192" x14ac:dyDescent="0.2">
      <c r="A102" s="4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S102" s="3"/>
      <c r="AU102" s="3"/>
      <c r="AV102" s="3"/>
      <c r="AW102" s="3"/>
      <c r="AX102" s="3"/>
      <c r="AZ102" s="3"/>
      <c r="BA102" s="3"/>
      <c r="BB102" s="3"/>
      <c r="BC102" s="3"/>
      <c r="BE102" s="3"/>
      <c r="BF102" s="3"/>
      <c r="BG102" s="3"/>
      <c r="BV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K102" s="3"/>
      <c r="DM102" s="3"/>
      <c r="DP102" s="3"/>
      <c r="DQ102" s="3"/>
      <c r="DU102" s="3"/>
      <c r="DV102" s="3"/>
      <c r="DX102" s="3"/>
      <c r="DZ102" s="3"/>
      <c r="EH102" s="3"/>
      <c r="EJ102" s="3"/>
      <c r="EK102" s="3"/>
      <c r="EL102" s="3"/>
      <c r="ER102" s="3"/>
      <c r="ET102" s="3"/>
      <c r="EV102" s="3"/>
      <c r="FA102" s="3"/>
      <c r="FC102" s="3"/>
      <c r="FD102" s="3"/>
      <c r="FF102" s="3"/>
      <c r="FH102" s="3"/>
      <c r="FJ102" s="3"/>
      <c r="FK102" s="3"/>
      <c r="FM102" s="3"/>
      <c r="FN102" s="3"/>
      <c r="FO102" s="3"/>
      <c r="FP102" s="3"/>
      <c r="FR102" s="3"/>
      <c r="FU102" s="3"/>
      <c r="FV102" s="3"/>
      <c r="FX102" s="3"/>
      <c r="GB102" s="3"/>
      <c r="GF102" s="3"/>
    </row>
    <row r="103" spans="1:192" x14ac:dyDescent="0.2">
      <c r="A103" s="4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S103" s="3"/>
      <c r="AU103" s="3"/>
      <c r="AV103" s="3"/>
      <c r="AW103" s="3"/>
      <c r="AX103" s="3"/>
      <c r="AZ103" s="3"/>
      <c r="BA103" s="3"/>
      <c r="BB103" s="3"/>
      <c r="BC103" s="3"/>
      <c r="BE103" s="3"/>
      <c r="BF103" s="3"/>
      <c r="BG103" s="3"/>
      <c r="BV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K103" s="3"/>
      <c r="DM103" s="3"/>
      <c r="DQ103" s="3"/>
      <c r="DU103" s="3"/>
      <c r="DV103" s="3"/>
      <c r="DX103" s="3"/>
      <c r="DZ103" s="3"/>
      <c r="EC103" s="3"/>
      <c r="EH103" s="3"/>
      <c r="EJ103" s="3"/>
      <c r="EK103" s="3"/>
      <c r="EL103" s="3"/>
      <c r="ER103" s="3"/>
      <c r="ET103" s="3"/>
      <c r="EV103" s="3"/>
      <c r="FC103" s="3"/>
      <c r="FD103" s="3"/>
      <c r="FF103" s="3"/>
      <c r="FH103" s="3"/>
      <c r="FJ103" s="3"/>
      <c r="FK103" s="3"/>
      <c r="FM103" s="3"/>
      <c r="FN103" s="3"/>
      <c r="FO103" s="3"/>
      <c r="FP103" s="3"/>
      <c r="FR103" s="3"/>
      <c r="FU103" s="3"/>
      <c r="FV103" s="3"/>
      <c r="FX103" s="3"/>
      <c r="FY103" s="3"/>
      <c r="GB103" s="3"/>
    </row>
    <row r="104" spans="1:192" x14ac:dyDescent="0.2">
      <c r="A104" s="4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S104" s="3"/>
      <c r="AU104" s="3"/>
      <c r="AV104" s="3"/>
      <c r="AW104" s="3"/>
      <c r="AX104" s="3"/>
      <c r="AZ104" s="3"/>
      <c r="BA104" s="3"/>
      <c r="BB104" s="3"/>
      <c r="BC104" s="3"/>
      <c r="BE104" s="3"/>
      <c r="BF104" s="3"/>
      <c r="BG104" s="3"/>
      <c r="BV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K104" s="3"/>
      <c r="DP104" s="3"/>
      <c r="DQ104" s="3"/>
      <c r="DU104" s="3"/>
      <c r="DV104" s="3"/>
      <c r="DX104" s="3"/>
      <c r="DZ104" s="3"/>
      <c r="EH104" s="3"/>
      <c r="EJ104" s="3"/>
      <c r="EK104" s="3"/>
      <c r="EL104" s="3"/>
      <c r="EO104" s="3"/>
      <c r="ER104" s="3"/>
      <c r="ET104" s="3"/>
      <c r="EV104" s="3"/>
      <c r="FC104" s="3"/>
      <c r="FD104" s="3"/>
      <c r="FF104" s="3"/>
      <c r="FH104" s="3"/>
      <c r="FJ104" s="3"/>
      <c r="FK104" s="3"/>
      <c r="FM104" s="3"/>
      <c r="FN104" s="3"/>
      <c r="FO104" s="3"/>
      <c r="FP104" s="3"/>
      <c r="FR104" s="3"/>
      <c r="FU104" s="3"/>
      <c r="FV104" s="3"/>
      <c r="FX104" s="3"/>
      <c r="GB104" s="3"/>
    </row>
    <row r="105" spans="1:192" x14ac:dyDescent="0.2">
      <c r="A105" s="4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S105" s="3"/>
      <c r="AU105" s="3"/>
      <c r="AV105" s="3"/>
      <c r="AW105" s="3"/>
      <c r="AX105" s="3"/>
      <c r="AZ105" s="3"/>
      <c r="BA105" s="3"/>
      <c r="BB105" s="3"/>
      <c r="BC105" s="3"/>
      <c r="BE105" s="3"/>
      <c r="BF105" s="3"/>
      <c r="BG105" s="3"/>
      <c r="BV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K105" s="3"/>
      <c r="DP105" s="3"/>
      <c r="DQ105" s="3"/>
      <c r="DU105" s="3"/>
      <c r="DV105" s="3"/>
      <c r="DX105" s="3"/>
      <c r="DZ105" s="3"/>
      <c r="EH105" s="3"/>
      <c r="EJ105" s="3"/>
      <c r="EK105" s="3"/>
      <c r="EL105" s="3"/>
      <c r="ER105" s="3"/>
      <c r="ET105" s="3"/>
      <c r="EV105" s="3"/>
      <c r="EY105" s="3"/>
      <c r="FC105" s="3"/>
      <c r="FD105" s="3"/>
      <c r="FF105" s="3"/>
      <c r="FH105" s="3"/>
      <c r="FJ105" s="3"/>
      <c r="FK105" s="3"/>
      <c r="FL105" s="3"/>
      <c r="FM105" s="3"/>
      <c r="FN105" s="3"/>
      <c r="FO105" s="3"/>
      <c r="FP105" s="3"/>
      <c r="FR105" s="3"/>
      <c r="FU105" s="3"/>
      <c r="FV105" s="3"/>
      <c r="FX105" s="3"/>
      <c r="GB105" s="3"/>
    </row>
    <row r="106" spans="1:192" x14ac:dyDescent="0.2">
      <c r="A106" s="4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S106" s="3"/>
      <c r="AU106" s="3"/>
      <c r="AV106" s="3"/>
      <c r="AW106" s="3"/>
      <c r="AX106" s="3"/>
      <c r="AZ106" s="3"/>
      <c r="BA106" s="3"/>
      <c r="BB106" s="3"/>
      <c r="BC106" s="3"/>
      <c r="BE106" s="3"/>
      <c r="BF106" s="3"/>
      <c r="BG106" s="3"/>
      <c r="BV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K106" s="3"/>
      <c r="DP106" s="3"/>
      <c r="DQ106" s="3"/>
      <c r="DU106" s="3"/>
      <c r="DV106" s="3"/>
      <c r="DX106" s="3"/>
      <c r="DZ106" s="3"/>
      <c r="EH106" s="3"/>
      <c r="EJ106" s="3"/>
      <c r="EK106" s="3"/>
      <c r="EL106" s="3"/>
      <c r="ER106" s="3"/>
      <c r="ET106" s="3"/>
      <c r="EV106" s="3"/>
      <c r="EY106" s="3"/>
      <c r="FC106" s="3"/>
      <c r="FD106" s="3"/>
      <c r="FF106" s="3"/>
      <c r="FH106" s="3"/>
      <c r="FJ106" s="3"/>
      <c r="FK106" s="3"/>
      <c r="FM106" s="3"/>
      <c r="FN106" s="3"/>
      <c r="FO106" s="3"/>
      <c r="FR106" s="3"/>
      <c r="FT106" s="3"/>
      <c r="FU106" s="3"/>
      <c r="FV106" s="3"/>
      <c r="FX106" s="3"/>
      <c r="GB106" s="3"/>
    </row>
    <row r="107" spans="1:192" x14ac:dyDescent="0.2">
      <c r="A107" s="4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U107" s="3"/>
      <c r="AV107" s="3"/>
      <c r="AW107" s="3"/>
      <c r="AX107" s="3"/>
      <c r="AZ107" s="3"/>
      <c r="BA107" s="3"/>
      <c r="BB107" s="3"/>
      <c r="BC107" s="3"/>
      <c r="BD107" s="3"/>
      <c r="BE107" s="3"/>
      <c r="BF107" s="3"/>
      <c r="BG107" s="3"/>
      <c r="BO107" s="3"/>
      <c r="BV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G107" s="3"/>
      <c r="DI107" s="3"/>
      <c r="DJ107" s="3"/>
      <c r="DK107" s="3"/>
      <c r="DL107" s="3"/>
      <c r="DM107" s="3"/>
      <c r="DN107" s="3"/>
      <c r="DO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F107" s="3"/>
      <c r="EG107" s="3"/>
      <c r="EH107" s="3"/>
      <c r="EJ107" s="3"/>
      <c r="EK107" s="3"/>
      <c r="EL107" s="3"/>
      <c r="EQ107" s="3"/>
      <c r="ER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F107" s="3"/>
      <c r="FH107" s="3"/>
      <c r="FJ107" s="3"/>
      <c r="FK107" s="3"/>
      <c r="FL107" s="3"/>
      <c r="FM107" s="3"/>
      <c r="FN107" s="3"/>
      <c r="FO107" s="3"/>
      <c r="FR107" s="3"/>
      <c r="FU107" s="3"/>
      <c r="FV107" s="3"/>
      <c r="FW107" s="3"/>
      <c r="FX107" s="3"/>
      <c r="FY107" s="3"/>
      <c r="FZ107" s="3"/>
      <c r="GA107" s="3"/>
      <c r="GB107" s="3"/>
      <c r="GE107" s="3"/>
    </row>
    <row r="108" spans="1:192" x14ac:dyDescent="0.2">
      <c r="A108" s="4"/>
      <c r="AC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V108" s="3"/>
      <c r="AW108" s="3"/>
      <c r="AX108" s="3"/>
      <c r="AZ108" s="3"/>
      <c r="BA108" s="3"/>
      <c r="BB108" s="3"/>
      <c r="BD108" s="3"/>
      <c r="BG108" s="3"/>
      <c r="BP108" s="3"/>
      <c r="BV108" s="3"/>
      <c r="BX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Y108" s="3"/>
      <c r="CZ108" s="3"/>
      <c r="DA108" s="3"/>
      <c r="DB108" s="3"/>
      <c r="DC108" s="3"/>
      <c r="DD108" s="3"/>
      <c r="DF108" s="3"/>
      <c r="DG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T108" s="3"/>
      <c r="DU108" s="3"/>
      <c r="DV108" s="3"/>
      <c r="DW108" s="3"/>
      <c r="DY108" s="3"/>
      <c r="EB108" s="3"/>
      <c r="EC108" s="3"/>
      <c r="ED108" s="3"/>
      <c r="EE108" s="3"/>
      <c r="EF108" s="3"/>
      <c r="EG108" s="3"/>
      <c r="EH108" s="3"/>
      <c r="EJ108" s="3"/>
      <c r="EK108" s="3"/>
      <c r="EL108" s="3"/>
      <c r="EM108" s="3"/>
      <c r="EN108" s="3"/>
      <c r="ER108" s="3"/>
      <c r="ES108" s="3"/>
      <c r="ET108" s="3"/>
      <c r="EU108" s="3"/>
      <c r="EV108" s="3"/>
      <c r="EW108" s="3"/>
      <c r="EX108" s="3"/>
      <c r="EY108" s="3"/>
      <c r="EZ108" s="3"/>
      <c r="FB108" s="3"/>
      <c r="FC108" s="3"/>
      <c r="FD108" s="3"/>
      <c r="FE108" s="3"/>
      <c r="FF108" s="3"/>
      <c r="FG108" s="3"/>
      <c r="FH108" s="3"/>
      <c r="FL108" s="3"/>
      <c r="FN108" s="3"/>
      <c r="FR108" s="3"/>
      <c r="FV108" s="3"/>
      <c r="FW108" s="3"/>
      <c r="FX108" s="3"/>
      <c r="FY108" s="3"/>
      <c r="FZ108" s="3"/>
      <c r="GA108" s="3"/>
      <c r="GB108" s="3"/>
      <c r="GD108" s="3"/>
    </row>
    <row r="109" spans="1:192" x14ac:dyDescent="0.2">
      <c r="A109" s="4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S109" s="3"/>
      <c r="AU109" s="3"/>
      <c r="AV109" s="3"/>
      <c r="AW109" s="3"/>
      <c r="AX109" s="3"/>
      <c r="AZ109" s="3"/>
      <c r="BA109" s="3"/>
      <c r="BB109" s="3"/>
      <c r="BC109" s="3"/>
      <c r="BE109" s="3"/>
      <c r="BF109" s="3"/>
      <c r="BG109" s="3"/>
      <c r="BP109" s="3"/>
      <c r="BV109" s="3"/>
      <c r="BX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I109" s="3"/>
      <c r="DJ109" s="3"/>
      <c r="DK109" s="3"/>
      <c r="DL109" s="3"/>
      <c r="DM109" s="3"/>
      <c r="DO109" s="3"/>
      <c r="DP109" s="3"/>
      <c r="DQ109" s="3"/>
      <c r="DR109" s="3"/>
      <c r="DS109" s="3"/>
      <c r="DT109" s="3"/>
      <c r="DV109" s="3"/>
      <c r="DW109" s="3"/>
      <c r="DX109" s="3"/>
      <c r="DY109" s="3"/>
      <c r="DZ109" s="3"/>
      <c r="EB109" s="3"/>
      <c r="EC109" s="3"/>
      <c r="EE109" s="3"/>
      <c r="EF109" s="3"/>
      <c r="EH109" s="3"/>
      <c r="EJ109" s="3"/>
      <c r="EK109" s="3"/>
      <c r="EL109" s="3"/>
      <c r="ER109" s="3"/>
      <c r="ES109" s="3"/>
      <c r="ET109" s="3"/>
      <c r="EU109" s="3"/>
      <c r="EV109" s="3"/>
      <c r="EW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J109" s="3"/>
      <c r="FL109" s="3"/>
      <c r="FM109" s="3"/>
      <c r="FN109" s="3"/>
      <c r="FV109" s="3"/>
      <c r="FW109" s="3"/>
      <c r="FX109" s="3"/>
      <c r="FY109" s="3"/>
      <c r="FZ109" s="3"/>
      <c r="GA109" s="3"/>
      <c r="GB109" s="3"/>
      <c r="GD109" s="3"/>
    </row>
    <row r="110" spans="1:192" x14ac:dyDescent="0.2">
      <c r="A110" s="4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S110" s="3"/>
      <c r="AU110" s="3"/>
      <c r="AV110" s="3"/>
      <c r="AW110" s="3"/>
      <c r="AX110" s="3"/>
      <c r="AZ110" s="3"/>
      <c r="BA110" s="3"/>
      <c r="BB110" s="3"/>
      <c r="BC110" s="3"/>
      <c r="BE110" s="3"/>
      <c r="BF110" s="3"/>
      <c r="BG110" s="3"/>
      <c r="BP110" s="3"/>
      <c r="BV110" s="3"/>
      <c r="BX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I110" s="3"/>
      <c r="DJ110" s="3"/>
      <c r="DK110" s="3"/>
      <c r="DL110" s="3"/>
      <c r="DM110" s="3"/>
      <c r="DO110" s="3"/>
      <c r="DP110" s="3"/>
      <c r="DQ110" s="3"/>
      <c r="DR110" s="3"/>
      <c r="DS110" s="3"/>
      <c r="DT110" s="3"/>
      <c r="DV110" s="3"/>
      <c r="DW110" s="3"/>
      <c r="DX110" s="3"/>
      <c r="DY110" s="3"/>
      <c r="DZ110" s="3"/>
      <c r="EB110" s="3"/>
      <c r="EC110" s="3"/>
      <c r="EE110" s="3"/>
      <c r="EF110" s="3"/>
      <c r="EH110" s="3"/>
      <c r="EJ110" s="3"/>
      <c r="EK110" s="3"/>
      <c r="EL110" s="3"/>
      <c r="ER110" s="3"/>
      <c r="ES110" s="3"/>
      <c r="ET110" s="3"/>
      <c r="EU110" s="3"/>
      <c r="EV110" s="3"/>
      <c r="EW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J110" s="3"/>
      <c r="FL110" s="3"/>
      <c r="FM110" s="3"/>
      <c r="FN110" s="3"/>
      <c r="FV110" s="3"/>
      <c r="FW110" s="3"/>
      <c r="FX110" s="3"/>
      <c r="FY110" s="3"/>
      <c r="FZ110" s="3"/>
      <c r="GA110" s="3"/>
      <c r="GB110" s="3"/>
      <c r="GD110" s="3"/>
    </row>
    <row r="111" spans="1:192" x14ac:dyDescent="0.2">
      <c r="A111" s="4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U111" s="3"/>
      <c r="AV111" s="3"/>
      <c r="AW111" s="3"/>
      <c r="AX111" s="3"/>
      <c r="AZ111" s="3"/>
      <c r="BA111" s="3"/>
      <c r="BB111" s="3"/>
      <c r="BC111" s="3"/>
      <c r="BE111" s="3"/>
      <c r="BF111" s="3"/>
      <c r="BG111" s="3"/>
      <c r="BP111" s="3"/>
      <c r="BV111" s="3"/>
      <c r="BX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I111" s="3"/>
      <c r="DJ111" s="3"/>
      <c r="DK111" s="3"/>
      <c r="DL111" s="3"/>
      <c r="DM111" s="3"/>
      <c r="DO111" s="3"/>
      <c r="DP111" s="3"/>
      <c r="DQ111" s="3"/>
      <c r="DR111" s="3"/>
      <c r="DS111" s="3"/>
      <c r="DT111" s="3"/>
      <c r="DV111" s="3"/>
      <c r="DW111" s="3"/>
      <c r="DX111" s="3"/>
      <c r="DY111" s="3"/>
      <c r="DZ111" s="3"/>
      <c r="EB111" s="3"/>
      <c r="EC111" s="3"/>
      <c r="EE111" s="3"/>
      <c r="EF111" s="3"/>
      <c r="EH111" s="3"/>
      <c r="EJ111" s="3"/>
      <c r="EK111" s="3"/>
      <c r="EL111" s="3"/>
      <c r="ER111" s="3"/>
      <c r="ES111" s="3"/>
      <c r="ET111" s="3"/>
      <c r="EU111" s="3"/>
      <c r="EV111" s="3"/>
      <c r="EW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J111" s="3"/>
      <c r="FL111" s="3"/>
      <c r="FM111" s="3"/>
      <c r="FN111" s="3"/>
      <c r="FV111" s="3"/>
      <c r="FW111" s="3"/>
      <c r="FX111" s="3"/>
      <c r="FY111" s="3"/>
      <c r="FZ111" s="3"/>
      <c r="GA111" s="3"/>
      <c r="GB111" s="3"/>
      <c r="GD111" s="3"/>
    </row>
    <row r="112" spans="1:192" x14ac:dyDescent="0.2">
      <c r="A112" s="4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U112" s="3"/>
      <c r="AV112" s="3"/>
      <c r="AW112" s="3"/>
      <c r="AX112" s="3"/>
      <c r="AZ112" s="3"/>
      <c r="BA112" s="3"/>
      <c r="BB112" s="3"/>
      <c r="BC112" s="3"/>
      <c r="BD112" s="3"/>
      <c r="BE112" s="3"/>
      <c r="BF112" s="3"/>
      <c r="BG112" s="3"/>
      <c r="BP112" s="3"/>
      <c r="BV112" s="3"/>
      <c r="BX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I112" s="3"/>
      <c r="DJ112" s="3"/>
      <c r="DK112" s="3"/>
      <c r="DL112" s="3"/>
      <c r="DM112" s="3"/>
      <c r="DO112" s="3"/>
      <c r="DP112" s="3"/>
      <c r="DQ112" s="3"/>
      <c r="DR112" s="3"/>
      <c r="DS112" s="3"/>
      <c r="DT112" s="3"/>
      <c r="DV112" s="3"/>
      <c r="DW112" s="3"/>
      <c r="DX112" s="3"/>
      <c r="DY112" s="3"/>
      <c r="DZ112" s="3"/>
      <c r="EB112" s="3"/>
      <c r="EE112" s="3"/>
      <c r="EF112" s="3"/>
      <c r="EH112" s="3"/>
      <c r="EJ112" s="3"/>
      <c r="EK112" s="3"/>
      <c r="EL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J112" s="3"/>
      <c r="FL112" s="3"/>
      <c r="FM112" s="3"/>
      <c r="FN112" s="3"/>
      <c r="FU112" s="3"/>
      <c r="FW112" s="3"/>
      <c r="FX112" s="3"/>
      <c r="FY112" s="3"/>
      <c r="FZ112" s="3"/>
      <c r="GA112" s="3"/>
      <c r="GB112" s="3"/>
      <c r="GD112" s="3"/>
    </row>
    <row r="113" spans="1:187" x14ac:dyDescent="0.2">
      <c r="A113" s="4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Z113" s="3"/>
      <c r="BA113" s="3"/>
      <c r="BB113" s="3"/>
      <c r="BC113" s="3"/>
      <c r="BD113" s="3"/>
      <c r="BE113" s="3"/>
      <c r="BF113" s="3"/>
      <c r="BG113" s="3"/>
      <c r="BP113" s="3"/>
      <c r="BV113" s="3"/>
      <c r="BX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E113" s="3"/>
      <c r="DF113" s="3"/>
      <c r="DG113" s="3"/>
      <c r="DI113" s="3"/>
      <c r="DJ113" s="3"/>
      <c r="DK113" s="3"/>
      <c r="DM113" s="3"/>
      <c r="DN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B113" s="3"/>
      <c r="EC113" s="3"/>
      <c r="ED113" s="3"/>
      <c r="EE113" s="3"/>
      <c r="EF113" s="3"/>
      <c r="EG113" s="3"/>
      <c r="EH113" s="3"/>
      <c r="EJ113" s="3"/>
      <c r="EK113" s="3"/>
      <c r="EL113" s="3"/>
      <c r="ER113" s="3"/>
      <c r="ES113" s="3"/>
      <c r="ET113" s="3"/>
      <c r="EV113" s="3"/>
      <c r="EW113" s="3"/>
      <c r="EY113" s="3"/>
      <c r="EZ113" s="3"/>
      <c r="FB113" s="3"/>
      <c r="FC113" s="3"/>
      <c r="FD113" s="3"/>
      <c r="FE113" s="3"/>
      <c r="FF113" s="3"/>
      <c r="FG113" s="3"/>
      <c r="FH113" s="3"/>
      <c r="FJ113" s="3"/>
      <c r="FK113" s="3"/>
      <c r="FL113" s="3"/>
      <c r="FM113" s="3"/>
      <c r="FO113" s="3"/>
      <c r="FR113" s="3"/>
      <c r="FU113" s="3"/>
      <c r="FV113" s="3"/>
      <c r="FW113" s="3"/>
      <c r="FX113" s="3"/>
      <c r="FY113" s="3"/>
      <c r="GA113" s="3"/>
      <c r="GB113" s="3"/>
      <c r="GD113" s="3"/>
      <c r="GE113" s="3"/>
    </row>
  </sheetData>
  <conditionalFormatting sqref="AB101:GF113">
    <cfRule type="cellIs" dxfId="7" priority="182" operator="equal">
      <formula>"./."</formula>
    </cfRule>
    <cfRule type="cellIs" dxfId="6" priority="183" operator="equal">
      <formula>CONCATENATE(#REF!,"/",#REF!)</formula>
    </cfRule>
    <cfRule type="cellIs" dxfId="5" priority="184" stopIfTrue="1" operator="equal">
      <formula>CONCATENATE(#REF!,"/",#REF!)</formula>
    </cfRule>
    <cfRule type="cellIs" dxfId="4" priority="185" operator="equal">
      <formula>CONCATENATE($Z101,"/",$AA101)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963D-AE49-49CB-B5F8-C2129622F4B8}">
  <sheetPr codeName="Sheet22"/>
  <dimension ref="A1:GK14"/>
  <sheetViews>
    <sheetView zoomScale="90" zoomScaleNormal="90" workbookViewId="0"/>
  </sheetViews>
  <sheetFormatPr baseColWidth="10" defaultColWidth="8.83203125" defaultRowHeight="15" x14ac:dyDescent="0.2"/>
  <cols>
    <col min="1" max="1" width="3.83203125" customWidth="1"/>
    <col min="2" max="2" width="9.1640625" bestFit="1" customWidth="1"/>
    <col min="3" max="9" width="3.83203125" customWidth="1"/>
    <col min="10" max="10" width="30.1640625" bestFit="1" customWidth="1"/>
    <col min="11" max="11" width="10.1640625" bestFit="1" customWidth="1"/>
    <col min="12" max="14" width="3.83203125" customWidth="1"/>
    <col min="15" max="15" width="13.33203125" bestFit="1" customWidth="1"/>
    <col min="16" max="16" width="8.6640625" bestFit="1" customWidth="1"/>
    <col min="17" max="17" width="25.6640625" bestFit="1" customWidth="1"/>
    <col min="18" max="18" width="20.5" bestFit="1" customWidth="1"/>
    <col min="19" max="19" width="7.33203125" bestFit="1" customWidth="1"/>
    <col min="20" max="20" width="9.5" bestFit="1" customWidth="1"/>
    <col min="21" max="21" width="3.83203125" customWidth="1"/>
    <col min="22" max="22" width="12.83203125" bestFit="1" customWidth="1"/>
    <col min="23" max="192" width="3.83203125" customWidth="1"/>
    <col min="196" max="196" width="9.1640625"/>
  </cols>
  <sheetData>
    <row r="1" spans="1:193" ht="12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1" t="s">
        <v>1125</v>
      </c>
      <c r="AB1" s="21" t="s">
        <v>1126</v>
      </c>
      <c r="AC1" s="21" t="s">
        <v>1127</v>
      </c>
      <c r="AD1" s="21" t="s">
        <v>1128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22" t="s">
        <v>58</v>
      </c>
      <c r="BL1" s="22" t="s">
        <v>59</v>
      </c>
      <c r="BM1" s="22" t="s">
        <v>60</v>
      </c>
      <c r="BN1" s="22" t="s">
        <v>61</v>
      </c>
      <c r="BO1" s="22" t="s">
        <v>62</v>
      </c>
      <c r="BP1" s="22" t="s">
        <v>63</v>
      </c>
      <c r="BQ1" s="22" t="s">
        <v>64</v>
      </c>
      <c r="BR1" s="22" t="s">
        <v>65</v>
      </c>
      <c r="BS1" s="22" t="s">
        <v>66</v>
      </c>
      <c r="BT1" s="22" t="s">
        <v>67</v>
      </c>
      <c r="BU1" s="22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  <c r="CA1" s="22" t="s">
        <v>74</v>
      </c>
      <c r="CB1" s="22" t="s">
        <v>75</v>
      </c>
      <c r="CC1" s="22" t="s">
        <v>76</v>
      </c>
      <c r="CD1" s="22" t="s">
        <v>77</v>
      </c>
      <c r="CE1" s="22" t="s">
        <v>78</v>
      </c>
      <c r="CF1" s="22" t="s">
        <v>79</v>
      </c>
      <c r="CG1" s="22" t="s">
        <v>80</v>
      </c>
      <c r="CH1" s="22" t="s">
        <v>81</v>
      </c>
      <c r="CI1" s="23" t="s">
        <v>82</v>
      </c>
      <c r="CJ1" s="23" t="s">
        <v>83</v>
      </c>
      <c r="CK1" s="23" t="s">
        <v>84</v>
      </c>
      <c r="CL1" s="23" t="s">
        <v>85</v>
      </c>
      <c r="CM1" s="23" t="s">
        <v>86</v>
      </c>
      <c r="CN1" s="23" t="s">
        <v>87</v>
      </c>
      <c r="CO1" s="23" t="s">
        <v>88</v>
      </c>
      <c r="CP1" s="23" t="s">
        <v>89</v>
      </c>
      <c r="CQ1" s="23" t="s">
        <v>90</v>
      </c>
      <c r="CR1" s="23" t="s">
        <v>91</v>
      </c>
      <c r="CS1" s="23" t="s">
        <v>92</v>
      </c>
      <c r="CT1" s="23" t="s">
        <v>93</v>
      </c>
      <c r="CU1" s="23" t="s">
        <v>94</v>
      </c>
      <c r="CV1" s="23" t="s">
        <v>95</v>
      </c>
      <c r="CW1" s="23" t="s">
        <v>96</v>
      </c>
      <c r="CX1" s="23" t="s">
        <v>97</v>
      </c>
      <c r="CY1" s="23" t="s">
        <v>98</v>
      </c>
      <c r="CZ1" s="23" t="s">
        <v>99</v>
      </c>
      <c r="DA1" s="23" t="s">
        <v>100</v>
      </c>
      <c r="DB1" s="23" t="s">
        <v>101</v>
      </c>
      <c r="DC1" s="23" t="s">
        <v>102</v>
      </c>
      <c r="DD1" s="23" t="s">
        <v>103</v>
      </c>
      <c r="DE1" s="23" t="s">
        <v>104</v>
      </c>
      <c r="DF1" s="23" t="s">
        <v>105</v>
      </c>
      <c r="DG1" s="1" t="s">
        <v>106</v>
      </c>
      <c r="DH1" s="1" t="s">
        <v>107</v>
      </c>
      <c r="DI1" s="1" t="s">
        <v>108</v>
      </c>
      <c r="DJ1" s="1" t="s">
        <v>109</v>
      </c>
      <c r="DK1" s="1" t="s">
        <v>110</v>
      </c>
      <c r="DL1" s="1" t="s">
        <v>111</v>
      </c>
      <c r="DM1" s="1" t="s">
        <v>112</v>
      </c>
      <c r="DN1" s="1" t="s">
        <v>113</v>
      </c>
      <c r="DO1" s="1" t="s">
        <v>114</v>
      </c>
      <c r="DP1" s="1" t="s">
        <v>115</v>
      </c>
      <c r="DQ1" s="1" t="s">
        <v>116</v>
      </c>
      <c r="DR1" s="1" t="s">
        <v>117</v>
      </c>
      <c r="DS1" s="1" t="s">
        <v>118</v>
      </c>
      <c r="DT1" s="1" t="s">
        <v>119</v>
      </c>
      <c r="DU1" s="1" t="s">
        <v>120</v>
      </c>
      <c r="DV1" s="1" t="s">
        <v>121</v>
      </c>
      <c r="DW1" s="1" t="s">
        <v>122</v>
      </c>
      <c r="DX1" s="1" t="s">
        <v>123</v>
      </c>
      <c r="DY1" s="1" t="s">
        <v>124</v>
      </c>
      <c r="DZ1" s="1" t="s">
        <v>125</v>
      </c>
      <c r="EA1" s="1" t="s">
        <v>126</v>
      </c>
      <c r="EB1" s="1" t="s">
        <v>127</v>
      </c>
      <c r="EC1" s="1" t="s">
        <v>128</v>
      </c>
      <c r="ED1" s="1" t="s">
        <v>129</v>
      </c>
      <c r="EE1" s="1" t="s">
        <v>130</v>
      </c>
      <c r="EF1" s="1" t="s">
        <v>131</v>
      </c>
      <c r="EG1" s="1" t="s">
        <v>132</v>
      </c>
      <c r="EH1" s="1" t="s">
        <v>133</v>
      </c>
      <c r="EI1" s="1" t="s">
        <v>134</v>
      </c>
      <c r="EJ1" s="1" t="s">
        <v>135</v>
      </c>
      <c r="EK1" s="1" t="s">
        <v>136</v>
      </c>
      <c r="EL1" s="1" t="s">
        <v>137</v>
      </c>
      <c r="EM1" s="1" t="s">
        <v>138</v>
      </c>
      <c r="EN1" s="1" t="s">
        <v>139</v>
      </c>
      <c r="EO1" s="1" t="s">
        <v>140</v>
      </c>
      <c r="EP1" s="1" t="s">
        <v>141</v>
      </c>
      <c r="EQ1" s="1" t="s">
        <v>142</v>
      </c>
      <c r="ER1" s="1" t="s">
        <v>143</v>
      </c>
      <c r="ES1" s="1" t="s">
        <v>144</v>
      </c>
      <c r="ET1" s="1" t="s">
        <v>145</v>
      </c>
      <c r="EU1" s="1" t="s">
        <v>146</v>
      </c>
      <c r="EV1" s="1" t="s">
        <v>147</v>
      </c>
      <c r="EW1" s="1" t="s">
        <v>148</v>
      </c>
      <c r="EX1" s="1" t="s">
        <v>149</v>
      </c>
      <c r="EY1" s="1" t="s">
        <v>150</v>
      </c>
      <c r="EZ1" s="1" t="s">
        <v>151</v>
      </c>
      <c r="FA1" s="1" t="s">
        <v>152</v>
      </c>
      <c r="FB1" s="1" t="s">
        <v>153</v>
      </c>
      <c r="FC1" s="1" t="s">
        <v>154</v>
      </c>
      <c r="FD1" s="1" t="s">
        <v>155</v>
      </c>
      <c r="FE1" s="1" t="s">
        <v>156</v>
      </c>
      <c r="FF1" s="1" t="s">
        <v>157</v>
      </c>
      <c r="FG1" s="1" t="s">
        <v>158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35" t="s">
        <v>186</v>
      </c>
      <c r="GJ1" s="39" t="s">
        <v>1358</v>
      </c>
      <c r="GK1" s="25"/>
    </row>
    <row r="2" spans="1:193" x14ac:dyDescent="0.2">
      <c r="A2" t="s">
        <v>1105</v>
      </c>
      <c r="B2">
        <v>18636052</v>
      </c>
      <c r="C2" t="s">
        <v>198</v>
      </c>
      <c r="D2" t="s">
        <v>188</v>
      </c>
      <c r="E2" t="s">
        <v>197</v>
      </c>
      <c r="G2">
        <v>-1</v>
      </c>
      <c r="H2">
        <v>-1</v>
      </c>
      <c r="I2" t="s">
        <v>188</v>
      </c>
      <c r="J2" t="s">
        <v>206</v>
      </c>
      <c r="K2" t="s">
        <v>202</v>
      </c>
      <c r="L2">
        <v>-1</v>
      </c>
      <c r="M2">
        <v>-1</v>
      </c>
      <c r="N2">
        <v>13</v>
      </c>
      <c r="O2" t="s">
        <v>1106</v>
      </c>
      <c r="P2" t="s">
        <v>192</v>
      </c>
      <c r="Q2" t="s">
        <v>1107</v>
      </c>
      <c r="R2" t="s">
        <v>1108</v>
      </c>
      <c r="S2" t="s">
        <v>1109</v>
      </c>
      <c r="U2">
        <v>2</v>
      </c>
      <c r="V2" t="s">
        <v>193</v>
      </c>
      <c r="W2">
        <v>-1</v>
      </c>
      <c r="X2">
        <v>-1</v>
      </c>
      <c r="Y2">
        <v>0</v>
      </c>
      <c r="Z2">
        <v>1</v>
      </c>
      <c r="AA2" s="26" t="s">
        <v>196</v>
      </c>
      <c r="AB2">
        <v>1</v>
      </c>
      <c r="AC2" s="26" t="s">
        <v>194</v>
      </c>
      <c r="AD2">
        <v>0</v>
      </c>
      <c r="AE2">
        <v>0</v>
      </c>
      <c r="AF2">
        <v>0</v>
      </c>
      <c r="AG2">
        <v>0</v>
      </c>
      <c r="AH2" t="s">
        <v>195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 t="s">
        <v>195</v>
      </c>
      <c r="AQ2">
        <v>0</v>
      </c>
      <c r="AR2">
        <v>0</v>
      </c>
      <c r="AS2" t="s">
        <v>195</v>
      </c>
      <c r="AT2">
        <v>0</v>
      </c>
      <c r="AU2">
        <v>0</v>
      </c>
      <c r="AV2" t="s">
        <v>195</v>
      </c>
      <c r="AW2" t="s">
        <v>195</v>
      </c>
      <c r="AX2">
        <v>1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 t="s">
        <v>195</v>
      </c>
      <c r="BJ2" t="s">
        <v>195</v>
      </c>
      <c r="BK2">
        <v>1</v>
      </c>
      <c r="BL2">
        <v>1</v>
      </c>
      <c r="BM2" t="s">
        <v>195</v>
      </c>
      <c r="BN2">
        <v>1</v>
      </c>
      <c r="BO2">
        <v>0.5</v>
      </c>
      <c r="BP2">
        <v>0.5</v>
      </c>
      <c r="BQ2">
        <v>1</v>
      </c>
      <c r="BR2">
        <v>1</v>
      </c>
      <c r="BS2" t="s">
        <v>195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 t="s">
        <v>195</v>
      </c>
      <c r="CA2" t="s">
        <v>195</v>
      </c>
      <c r="CB2">
        <v>1</v>
      </c>
      <c r="CC2">
        <v>0.5</v>
      </c>
      <c r="CD2">
        <v>1</v>
      </c>
      <c r="CE2" t="s">
        <v>195</v>
      </c>
      <c r="CF2">
        <v>1</v>
      </c>
      <c r="CG2" t="s">
        <v>195</v>
      </c>
      <c r="CH2" t="s">
        <v>195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1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1</v>
      </c>
      <c r="EI2">
        <v>0</v>
      </c>
      <c r="EJ2">
        <v>0</v>
      </c>
      <c r="EK2">
        <v>0</v>
      </c>
      <c r="EL2">
        <v>0.5</v>
      </c>
      <c r="EM2">
        <v>0</v>
      </c>
      <c r="EN2">
        <v>0</v>
      </c>
      <c r="EO2">
        <v>1</v>
      </c>
      <c r="EP2">
        <v>1</v>
      </c>
      <c r="EQ2">
        <v>1</v>
      </c>
      <c r="ER2">
        <v>1</v>
      </c>
      <c r="ES2" t="s">
        <v>195</v>
      </c>
      <c r="ET2" t="s">
        <v>195</v>
      </c>
      <c r="EU2">
        <v>0</v>
      </c>
      <c r="EV2">
        <v>0.5</v>
      </c>
      <c r="EW2">
        <v>0</v>
      </c>
      <c r="EX2">
        <v>0</v>
      </c>
      <c r="EY2">
        <v>0</v>
      </c>
      <c r="EZ2">
        <v>0.5</v>
      </c>
      <c r="FA2">
        <v>0</v>
      </c>
      <c r="FB2">
        <v>0</v>
      </c>
      <c r="FC2">
        <v>0</v>
      </c>
      <c r="FD2">
        <v>0</v>
      </c>
      <c r="FE2">
        <v>0</v>
      </c>
      <c r="FF2" t="s">
        <v>195</v>
      </c>
      <c r="FG2">
        <v>0</v>
      </c>
      <c r="FH2">
        <v>0</v>
      </c>
      <c r="FI2">
        <v>0</v>
      </c>
      <c r="FJ2">
        <v>1</v>
      </c>
      <c r="FK2">
        <v>0</v>
      </c>
      <c r="FL2">
        <v>1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1</v>
      </c>
      <c r="FW2">
        <v>0.5</v>
      </c>
      <c r="FX2">
        <v>0</v>
      </c>
      <c r="FY2">
        <v>0</v>
      </c>
      <c r="FZ2">
        <v>0</v>
      </c>
      <c r="GA2">
        <v>0</v>
      </c>
      <c r="GB2">
        <v>0</v>
      </c>
      <c r="GC2">
        <v>0.5</v>
      </c>
      <c r="GD2">
        <v>0</v>
      </c>
      <c r="GE2">
        <v>0</v>
      </c>
      <c r="GF2">
        <v>1</v>
      </c>
      <c r="GG2">
        <v>0</v>
      </c>
      <c r="GH2">
        <v>1</v>
      </c>
      <c r="GI2" s="27">
        <v>1</v>
      </c>
      <c r="GJ2">
        <f>SUM(AE2:GI2)</f>
        <v>32</v>
      </c>
    </row>
    <row r="3" spans="1:193" x14ac:dyDescent="0.2">
      <c r="A3" t="s">
        <v>1105</v>
      </c>
      <c r="B3">
        <v>18636073</v>
      </c>
      <c r="C3" t="s">
        <v>198</v>
      </c>
      <c r="D3" t="s">
        <v>197</v>
      </c>
      <c r="G3">
        <v>173</v>
      </c>
      <c r="H3">
        <v>172</v>
      </c>
      <c r="I3" t="s">
        <v>197</v>
      </c>
      <c r="J3" t="s">
        <v>190</v>
      </c>
      <c r="K3" t="s">
        <v>191</v>
      </c>
      <c r="L3">
        <v>522</v>
      </c>
      <c r="M3">
        <v>514</v>
      </c>
      <c r="N3">
        <v>-1</v>
      </c>
      <c r="O3" t="s">
        <v>1106</v>
      </c>
      <c r="P3" t="s">
        <v>192</v>
      </c>
      <c r="Q3" t="s">
        <v>1107</v>
      </c>
      <c r="R3" t="s">
        <v>1108</v>
      </c>
      <c r="S3" t="s">
        <v>1110</v>
      </c>
      <c r="T3" t="s">
        <v>1111</v>
      </c>
      <c r="U3">
        <v>2</v>
      </c>
      <c r="V3" t="s">
        <v>193</v>
      </c>
      <c r="W3">
        <v>745</v>
      </c>
      <c r="X3">
        <v>573</v>
      </c>
      <c r="Y3">
        <v>0</v>
      </c>
      <c r="Z3">
        <v>1</v>
      </c>
      <c r="AA3" s="26" t="s">
        <v>196</v>
      </c>
      <c r="AB3">
        <v>1</v>
      </c>
      <c r="AC3" s="26" t="s">
        <v>194</v>
      </c>
      <c r="AD3">
        <v>0</v>
      </c>
      <c r="AE3">
        <v>0</v>
      </c>
      <c r="AF3">
        <v>0</v>
      </c>
      <c r="AG3">
        <v>0</v>
      </c>
      <c r="AH3" t="s">
        <v>195</v>
      </c>
      <c r="AI3">
        <v>0</v>
      </c>
      <c r="AJ3">
        <v>0</v>
      </c>
      <c r="AK3">
        <v>0</v>
      </c>
      <c r="AL3">
        <v>0</v>
      </c>
      <c r="AM3" t="s">
        <v>195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 t="s">
        <v>195</v>
      </c>
      <c r="AW3">
        <v>1</v>
      </c>
      <c r="AX3">
        <v>1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195</v>
      </c>
      <c r="BJ3" t="s">
        <v>195</v>
      </c>
      <c r="BK3">
        <v>1</v>
      </c>
      <c r="BL3">
        <v>1</v>
      </c>
      <c r="BM3" t="s">
        <v>195</v>
      </c>
      <c r="BN3" t="s">
        <v>195</v>
      </c>
      <c r="BO3">
        <v>0.5</v>
      </c>
      <c r="BP3">
        <v>1</v>
      </c>
      <c r="BQ3">
        <v>1</v>
      </c>
      <c r="BR3">
        <v>1</v>
      </c>
      <c r="BS3" t="s">
        <v>195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0.5</v>
      </c>
      <c r="CD3">
        <v>1</v>
      </c>
      <c r="CE3" t="s">
        <v>195</v>
      </c>
      <c r="CF3">
        <v>1</v>
      </c>
      <c r="CG3" t="s">
        <v>195</v>
      </c>
      <c r="CH3" t="s">
        <v>195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0.5</v>
      </c>
      <c r="DV3">
        <v>0</v>
      </c>
      <c r="DW3" t="s">
        <v>195</v>
      </c>
      <c r="DX3">
        <v>0</v>
      </c>
      <c r="DY3">
        <v>0</v>
      </c>
      <c r="DZ3">
        <v>0</v>
      </c>
      <c r="EA3">
        <v>0.5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1</v>
      </c>
      <c r="EI3">
        <v>0</v>
      </c>
      <c r="EJ3">
        <v>0</v>
      </c>
      <c r="EK3">
        <v>0</v>
      </c>
      <c r="EL3">
        <v>1</v>
      </c>
      <c r="EM3">
        <v>0</v>
      </c>
      <c r="EN3">
        <v>0</v>
      </c>
      <c r="EO3">
        <v>1</v>
      </c>
      <c r="EP3">
        <v>1</v>
      </c>
      <c r="EQ3">
        <v>1</v>
      </c>
      <c r="ER3">
        <v>1</v>
      </c>
      <c r="ES3" t="s">
        <v>195</v>
      </c>
      <c r="ET3" t="s">
        <v>195</v>
      </c>
      <c r="EU3">
        <v>0</v>
      </c>
      <c r="EV3">
        <v>0.5</v>
      </c>
      <c r="EW3">
        <v>0</v>
      </c>
      <c r="EX3">
        <v>0</v>
      </c>
      <c r="EY3">
        <v>0</v>
      </c>
      <c r="EZ3">
        <v>0.5</v>
      </c>
      <c r="FA3">
        <v>0</v>
      </c>
      <c r="FB3">
        <v>0</v>
      </c>
      <c r="FC3">
        <v>0.5</v>
      </c>
      <c r="FD3">
        <v>0</v>
      </c>
      <c r="FE3">
        <v>0</v>
      </c>
      <c r="FF3" t="s">
        <v>195</v>
      </c>
      <c r="FG3">
        <v>0</v>
      </c>
      <c r="FH3">
        <v>0</v>
      </c>
      <c r="FI3">
        <v>0</v>
      </c>
      <c r="FJ3">
        <v>1</v>
      </c>
      <c r="FK3">
        <v>0</v>
      </c>
      <c r="FL3">
        <v>1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1</v>
      </c>
      <c r="FW3">
        <v>0.5</v>
      </c>
      <c r="FX3">
        <v>0</v>
      </c>
      <c r="FY3">
        <v>0</v>
      </c>
      <c r="FZ3">
        <v>0</v>
      </c>
      <c r="GA3">
        <v>0</v>
      </c>
      <c r="GB3">
        <v>0</v>
      </c>
      <c r="GC3">
        <v>0.5</v>
      </c>
      <c r="GD3">
        <v>0</v>
      </c>
      <c r="GE3">
        <v>0</v>
      </c>
      <c r="GF3">
        <v>1</v>
      </c>
      <c r="GG3" t="s">
        <v>195</v>
      </c>
      <c r="GH3">
        <v>1</v>
      </c>
      <c r="GI3" s="16">
        <v>1</v>
      </c>
      <c r="GJ3">
        <f t="shared" ref="GJ3:GJ10" si="0">SUM(AE3:GI3)</f>
        <v>36.5</v>
      </c>
    </row>
    <row r="4" spans="1:193" x14ac:dyDescent="0.2">
      <c r="A4" t="s">
        <v>1105</v>
      </c>
      <c r="B4">
        <v>18636077</v>
      </c>
      <c r="C4" t="s">
        <v>189</v>
      </c>
      <c r="D4" t="s">
        <v>198</v>
      </c>
      <c r="G4">
        <v>173</v>
      </c>
      <c r="H4">
        <v>170</v>
      </c>
      <c r="I4" t="s">
        <v>198</v>
      </c>
      <c r="J4" t="s">
        <v>190</v>
      </c>
      <c r="K4" t="s">
        <v>191</v>
      </c>
      <c r="L4">
        <v>522</v>
      </c>
      <c r="M4">
        <v>510</v>
      </c>
      <c r="N4">
        <v>-1</v>
      </c>
      <c r="O4" t="s">
        <v>1106</v>
      </c>
      <c r="P4" t="s">
        <v>192</v>
      </c>
      <c r="Q4" t="s">
        <v>1107</v>
      </c>
      <c r="R4" t="s">
        <v>1108</v>
      </c>
      <c r="S4" t="s">
        <v>1112</v>
      </c>
      <c r="T4" t="s">
        <v>1113</v>
      </c>
      <c r="U4">
        <v>2</v>
      </c>
      <c r="V4" t="s">
        <v>193</v>
      </c>
      <c r="W4">
        <v>745</v>
      </c>
      <c r="X4">
        <v>569</v>
      </c>
      <c r="Y4">
        <v>0</v>
      </c>
      <c r="Z4">
        <v>1</v>
      </c>
      <c r="AA4" s="26" t="s">
        <v>196</v>
      </c>
      <c r="AB4">
        <v>1</v>
      </c>
      <c r="AC4" s="26" t="s">
        <v>194</v>
      </c>
      <c r="AD4">
        <v>0</v>
      </c>
      <c r="AE4">
        <v>0</v>
      </c>
      <c r="AF4">
        <v>0</v>
      </c>
      <c r="AG4">
        <v>0</v>
      </c>
      <c r="AH4" t="s">
        <v>195</v>
      </c>
      <c r="AI4">
        <v>0</v>
      </c>
      <c r="AJ4" t="s">
        <v>195</v>
      </c>
      <c r="AK4">
        <v>0</v>
      </c>
      <c r="AL4">
        <v>0</v>
      </c>
      <c r="AM4" t="s">
        <v>195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 t="s">
        <v>195</v>
      </c>
      <c r="AW4">
        <v>1</v>
      </c>
      <c r="AX4">
        <v>1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 t="s">
        <v>195</v>
      </c>
      <c r="BJ4" t="s">
        <v>195</v>
      </c>
      <c r="BK4">
        <v>1</v>
      </c>
      <c r="BL4">
        <v>1</v>
      </c>
      <c r="BM4" t="s">
        <v>195</v>
      </c>
      <c r="BN4" t="s">
        <v>195</v>
      </c>
      <c r="BO4">
        <v>0.5</v>
      </c>
      <c r="BP4">
        <v>0.5</v>
      </c>
      <c r="BQ4" t="s">
        <v>195</v>
      </c>
      <c r="BR4">
        <v>1</v>
      </c>
      <c r="BS4" t="s">
        <v>195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0.5</v>
      </c>
      <c r="CD4">
        <v>1</v>
      </c>
      <c r="CE4" t="s">
        <v>195</v>
      </c>
      <c r="CF4">
        <v>1</v>
      </c>
      <c r="CG4" t="s">
        <v>195</v>
      </c>
      <c r="CH4" t="s">
        <v>195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 t="s">
        <v>195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1</v>
      </c>
      <c r="EI4">
        <v>0</v>
      </c>
      <c r="EJ4">
        <v>0</v>
      </c>
      <c r="EK4">
        <v>0</v>
      </c>
      <c r="EL4">
        <v>0.5</v>
      </c>
      <c r="EM4">
        <v>0</v>
      </c>
      <c r="EN4">
        <v>0</v>
      </c>
      <c r="EO4">
        <v>1</v>
      </c>
      <c r="EP4">
        <v>1</v>
      </c>
      <c r="EQ4">
        <v>1</v>
      </c>
      <c r="ER4">
        <v>1</v>
      </c>
      <c r="ES4" t="s">
        <v>195</v>
      </c>
      <c r="ET4" t="s">
        <v>195</v>
      </c>
      <c r="EU4">
        <v>0</v>
      </c>
      <c r="EV4">
        <v>0.5</v>
      </c>
      <c r="EW4">
        <v>0</v>
      </c>
      <c r="EX4">
        <v>0</v>
      </c>
      <c r="EY4">
        <v>0</v>
      </c>
      <c r="EZ4">
        <v>0.5</v>
      </c>
      <c r="FA4">
        <v>0</v>
      </c>
      <c r="FB4">
        <v>0</v>
      </c>
      <c r="FC4">
        <v>0.5</v>
      </c>
      <c r="FD4">
        <v>0</v>
      </c>
      <c r="FE4">
        <v>0</v>
      </c>
      <c r="FF4" t="s">
        <v>195</v>
      </c>
      <c r="FG4">
        <v>0</v>
      </c>
      <c r="FH4">
        <v>0</v>
      </c>
      <c r="FI4">
        <v>0</v>
      </c>
      <c r="FJ4">
        <v>1</v>
      </c>
      <c r="FK4">
        <v>0</v>
      </c>
      <c r="FL4">
        <v>1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1</v>
      </c>
      <c r="FW4">
        <v>1</v>
      </c>
      <c r="FX4">
        <v>0</v>
      </c>
      <c r="FY4">
        <v>0</v>
      </c>
      <c r="FZ4">
        <v>0</v>
      </c>
      <c r="GA4">
        <v>0</v>
      </c>
      <c r="GB4">
        <v>0</v>
      </c>
      <c r="GC4">
        <v>0.5</v>
      </c>
      <c r="GD4">
        <v>0</v>
      </c>
      <c r="GE4">
        <v>0</v>
      </c>
      <c r="GF4">
        <v>1</v>
      </c>
      <c r="GG4">
        <v>1</v>
      </c>
      <c r="GH4" t="s">
        <v>195</v>
      </c>
      <c r="GI4" s="16">
        <v>1</v>
      </c>
      <c r="GJ4">
        <f t="shared" si="0"/>
        <v>34</v>
      </c>
    </row>
    <row r="5" spans="1:193" x14ac:dyDescent="0.2">
      <c r="A5" t="s">
        <v>1105</v>
      </c>
      <c r="B5">
        <v>18636167</v>
      </c>
      <c r="C5" t="s">
        <v>197</v>
      </c>
      <c r="D5" t="s">
        <v>198</v>
      </c>
      <c r="G5">
        <v>173</v>
      </c>
      <c r="H5">
        <v>140</v>
      </c>
      <c r="I5" t="s">
        <v>198</v>
      </c>
      <c r="J5" t="s">
        <v>199</v>
      </c>
      <c r="K5" t="s">
        <v>200</v>
      </c>
      <c r="L5">
        <v>522</v>
      </c>
      <c r="M5">
        <v>420</v>
      </c>
      <c r="N5">
        <v>-1</v>
      </c>
      <c r="O5" t="s">
        <v>1106</v>
      </c>
      <c r="P5" t="s">
        <v>192</v>
      </c>
      <c r="Q5" t="s">
        <v>1107</v>
      </c>
      <c r="R5" t="s">
        <v>1108</v>
      </c>
      <c r="S5" t="s">
        <v>1114</v>
      </c>
      <c r="T5" t="s">
        <v>1115</v>
      </c>
      <c r="U5">
        <v>2</v>
      </c>
      <c r="V5" t="s">
        <v>193</v>
      </c>
      <c r="W5">
        <v>745</v>
      </c>
      <c r="X5">
        <v>479</v>
      </c>
      <c r="Y5">
        <v>0</v>
      </c>
      <c r="Z5">
        <v>1</v>
      </c>
      <c r="AA5" s="26" t="s">
        <v>196</v>
      </c>
      <c r="AB5">
        <v>1</v>
      </c>
      <c r="AC5" s="26" t="s">
        <v>194</v>
      </c>
      <c r="AD5">
        <v>0</v>
      </c>
      <c r="AE5">
        <v>0</v>
      </c>
      <c r="AF5" t="s">
        <v>195</v>
      </c>
      <c r="AG5">
        <v>0</v>
      </c>
      <c r="AH5" t="s">
        <v>195</v>
      </c>
      <c r="AI5">
        <v>0</v>
      </c>
      <c r="AJ5">
        <v>0</v>
      </c>
      <c r="AK5" t="s">
        <v>195</v>
      </c>
      <c r="AL5">
        <v>0</v>
      </c>
      <c r="AM5" t="s">
        <v>195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>
        <v>1</v>
      </c>
      <c r="AY5" t="s">
        <v>195</v>
      </c>
      <c r="AZ5">
        <v>0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 t="s">
        <v>195</v>
      </c>
      <c r="BI5">
        <v>0</v>
      </c>
      <c r="BJ5" t="s">
        <v>195</v>
      </c>
      <c r="BK5">
        <v>1</v>
      </c>
      <c r="BL5">
        <v>1</v>
      </c>
      <c r="BM5" t="s">
        <v>195</v>
      </c>
      <c r="BN5">
        <v>1</v>
      </c>
      <c r="BO5">
        <v>0.5</v>
      </c>
      <c r="BP5">
        <v>1</v>
      </c>
      <c r="BQ5">
        <v>1</v>
      </c>
      <c r="BR5">
        <v>1</v>
      </c>
      <c r="BS5" t="s">
        <v>195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 t="s">
        <v>195</v>
      </c>
      <c r="CA5">
        <v>1</v>
      </c>
      <c r="CB5">
        <v>1</v>
      </c>
      <c r="CC5">
        <v>0.5</v>
      </c>
      <c r="CD5">
        <v>1</v>
      </c>
      <c r="CE5">
        <v>1</v>
      </c>
      <c r="CF5">
        <v>1</v>
      </c>
      <c r="CG5" t="s">
        <v>195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0.5</v>
      </c>
      <c r="DK5">
        <v>1</v>
      </c>
      <c r="DL5">
        <v>0.5</v>
      </c>
      <c r="DM5">
        <v>0.5</v>
      </c>
      <c r="DN5">
        <v>0.5</v>
      </c>
      <c r="DO5">
        <v>0.5</v>
      </c>
      <c r="DP5">
        <v>0.5</v>
      </c>
      <c r="DQ5">
        <v>0</v>
      </c>
      <c r="DR5">
        <v>0</v>
      </c>
      <c r="DS5">
        <v>0</v>
      </c>
      <c r="DT5">
        <v>0</v>
      </c>
      <c r="DU5">
        <v>1</v>
      </c>
      <c r="DV5">
        <v>0.5</v>
      </c>
      <c r="DW5" t="s">
        <v>195</v>
      </c>
      <c r="DX5">
        <v>0.5</v>
      </c>
      <c r="DY5">
        <v>0.5</v>
      </c>
      <c r="DZ5">
        <v>0</v>
      </c>
      <c r="EA5">
        <v>0.5</v>
      </c>
      <c r="EB5">
        <v>0.5</v>
      </c>
      <c r="EC5">
        <v>0.5</v>
      </c>
      <c r="ED5">
        <v>1</v>
      </c>
      <c r="EE5">
        <v>0.5</v>
      </c>
      <c r="EF5">
        <v>0.5</v>
      </c>
      <c r="EG5">
        <v>0.5</v>
      </c>
      <c r="EH5">
        <v>1</v>
      </c>
      <c r="EI5">
        <v>1</v>
      </c>
      <c r="EJ5">
        <v>0.5</v>
      </c>
      <c r="EK5">
        <v>0.5</v>
      </c>
      <c r="EL5">
        <v>1</v>
      </c>
      <c r="EM5">
        <v>0</v>
      </c>
      <c r="EN5">
        <v>0</v>
      </c>
      <c r="EO5">
        <v>1</v>
      </c>
      <c r="EP5" t="s">
        <v>195</v>
      </c>
      <c r="EQ5">
        <v>1</v>
      </c>
      <c r="ER5">
        <v>1</v>
      </c>
      <c r="ES5" t="s">
        <v>195</v>
      </c>
      <c r="ET5">
        <v>1</v>
      </c>
      <c r="EU5">
        <v>0.5</v>
      </c>
      <c r="EV5">
        <v>0.5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0.5</v>
      </c>
      <c r="FD5">
        <v>0.5</v>
      </c>
      <c r="FE5">
        <v>1</v>
      </c>
      <c r="FF5" t="s">
        <v>195</v>
      </c>
      <c r="FG5">
        <v>0</v>
      </c>
      <c r="FH5">
        <v>0</v>
      </c>
      <c r="FI5">
        <v>0</v>
      </c>
      <c r="FJ5">
        <v>1</v>
      </c>
      <c r="FK5">
        <v>0.5</v>
      </c>
      <c r="FL5" t="s">
        <v>195</v>
      </c>
      <c r="FM5">
        <v>1</v>
      </c>
      <c r="FN5">
        <v>0</v>
      </c>
      <c r="FO5">
        <v>0</v>
      </c>
      <c r="FP5">
        <v>1</v>
      </c>
      <c r="FQ5">
        <v>0.5</v>
      </c>
      <c r="FR5">
        <v>0</v>
      </c>
      <c r="FS5" t="s">
        <v>195</v>
      </c>
      <c r="FT5">
        <v>0</v>
      </c>
      <c r="FU5">
        <v>0</v>
      </c>
      <c r="FV5">
        <v>1</v>
      </c>
      <c r="FW5" t="s">
        <v>195</v>
      </c>
      <c r="FX5">
        <v>0.5</v>
      </c>
      <c r="FY5">
        <v>0</v>
      </c>
      <c r="FZ5">
        <v>0</v>
      </c>
      <c r="GA5">
        <v>0.5</v>
      </c>
      <c r="GB5">
        <v>0.5</v>
      </c>
      <c r="GC5">
        <v>0.5</v>
      </c>
      <c r="GD5">
        <v>0</v>
      </c>
      <c r="GE5">
        <v>0.5</v>
      </c>
      <c r="GF5">
        <v>1</v>
      </c>
      <c r="GG5" t="s">
        <v>195</v>
      </c>
      <c r="GH5" t="s">
        <v>195</v>
      </c>
      <c r="GI5" s="16">
        <v>1</v>
      </c>
      <c r="GJ5">
        <f t="shared" si="0"/>
        <v>53</v>
      </c>
    </row>
    <row r="6" spans="1:193" x14ac:dyDescent="0.2">
      <c r="A6" t="s">
        <v>1105</v>
      </c>
      <c r="B6">
        <v>18636367</v>
      </c>
      <c r="C6" t="s">
        <v>189</v>
      </c>
      <c r="D6" t="s">
        <v>198</v>
      </c>
      <c r="G6">
        <v>173</v>
      </c>
      <c r="H6">
        <v>74</v>
      </c>
      <c r="I6" t="s">
        <v>198</v>
      </c>
      <c r="J6" t="s">
        <v>190</v>
      </c>
      <c r="K6" t="s">
        <v>191</v>
      </c>
      <c r="L6">
        <v>522</v>
      </c>
      <c r="M6">
        <v>220</v>
      </c>
      <c r="N6">
        <v>-1</v>
      </c>
      <c r="O6" t="s">
        <v>1106</v>
      </c>
      <c r="P6" t="s">
        <v>192</v>
      </c>
      <c r="Q6" t="s">
        <v>1107</v>
      </c>
      <c r="R6" t="s">
        <v>1108</v>
      </c>
      <c r="S6" t="s">
        <v>1116</v>
      </c>
      <c r="T6" t="s">
        <v>1117</v>
      </c>
      <c r="U6">
        <v>2</v>
      </c>
      <c r="V6" t="s">
        <v>193</v>
      </c>
      <c r="W6">
        <v>745</v>
      </c>
      <c r="X6">
        <v>279</v>
      </c>
      <c r="Y6">
        <v>0</v>
      </c>
      <c r="Z6">
        <v>1</v>
      </c>
      <c r="AA6" s="26" t="s">
        <v>196</v>
      </c>
      <c r="AB6">
        <v>1</v>
      </c>
      <c r="AC6" s="26" t="s">
        <v>194</v>
      </c>
      <c r="AD6">
        <v>0</v>
      </c>
      <c r="AE6">
        <v>0</v>
      </c>
      <c r="AF6">
        <v>0</v>
      </c>
      <c r="AG6">
        <v>0</v>
      </c>
      <c r="AH6" t="s">
        <v>195</v>
      </c>
      <c r="AI6">
        <v>0</v>
      </c>
      <c r="AJ6" t="s">
        <v>195</v>
      </c>
      <c r="AK6" t="s">
        <v>195</v>
      </c>
      <c r="AL6" t="s">
        <v>195</v>
      </c>
      <c r="AM6" t="s">
        <v>195</v>
      </c>
      <c r="AN6" t="s">
        <v>195</v>
      </c>
      <c r="AO6">
        <v>0</v>
      </c>
      <c r="AP6" t="s">
        <v>195</v>
      </c>
      <c r="AQ6">
        <v>0</v>
      </c>
      <c r="AR6">
        <v>0</v>
      </c>
      <c r="AS6">
        <v>0</v>
      </c>
      <c r="AT6" t="s">
        <v>195</v>
      </c>
      <c r="AU6" t="s">
        <v>195</v>
      </c>
      <c r="AV6">
        <v>0</v>
      </c>
      <c r="AW6" t="s">
        <v>195</v>
      </c>
      <c r="AX6">
        <v>1</v>
      </c>
      <c r="AY6">
        <v>0</v>
      </c>
      <c r="AZ6">
        <v>0</v>
      </c>
      <c r="BA6" t="s">
        <v>195</v>
      </c>
      <c r="BB6">
        <v>1</v>
      </c>
      <c r="BC6">
        <v>0</v>
      </c>
      <c r="BD6">
        <v>0</v>
      </c>
      <c r="BE6">
        <v>0</v>
      </c>
      <c r="BF6">
        <v>0</v>
      </c>
      <c r="BG6" t="s">
        <v>195</v>
      </c>
      <c r="BH6">
        <v>0</v>
      </c>
      <c r="BI6">
        <v>0</v>
      </c>
      <c r="BJ6">
        <v>0</v>
      </c>
      <c r="BK6">
        <v>1</v>
      </c>
      <c r="BL6">
        <v>1</v>
      </c>
      <c r="BM6" t="s">
        <v>195</v>
      </c>
      <c r="BN6">
        <v>1</v>
      </c>
      <c r="BO6">
        <v>0.5</v>
      </c>
      <c r="BP6">
        <v>1</v>
      </c>
      <c r="BQ6" t="s">
        <v>195</v>
      </c>
      <c r="BR6">
        <v>1</v>
      </c>
      <c r="BS6" t="s">
        <v>195</v>
      </c>
      <c r="BT6">
        <v>1</v>
      </c>
      <c r="BU6">
        <v>1</v>
      </c>
      <c r="BV6">
        <v>1</v>
      </c>
      <c r="BW6" t="s">
        <v>195</v>
      </c>
      <c r="BX6">
        <v>1</v>
      </c>
      <c r="BY6">
        <v>1</v>
      </c>
      <c r="BZ6" t="s">
        <v>195</v>
      </c>
      <c r="CA6">
        <v>1</v>
      </c>
      <c r="CB6">
        <v>1</v>
      </c>
      <c r="CC6">
        <v>0.5</v>
      </c>
      <c r="CD6">
        <v>1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 t="s">
        <v>195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1</v>
      </c>
      <c r="DL6">
        <v>0.5</v>
      </c>
      <c r="DM6">
        <v>0.5</v>
      </c>
      <c r="DN6">
        <v>0</v>
      </c>
      <c r="DO6">
        <v>0</v>
      </c>
      <c r="DP6">
        <v>0</v>
      </c>
      <c r="DQ6">
        <v>0</v>
      </c>
      <c r="DR6">
        <v>0.5</v>
      </c>
      <c r="DS6">
        <v>0</v>
      </c>
      <c r="DT6">
        <v>0.5</v>
      </c>
      <c r="DU6" t="s">
        <v>195</v>
      </c>
      <c r="DV6" t="s">
        <v>195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1</v>
      </c>
      <c r="EI6">
        <v>0</v>
      </c>
      <c r="EJ6">
        <v>0</v>
      </c>
      <c r="EK6">
        <v>0.5</v>
      </c>
      <c r="EL6">
        <v>1</v>
      </c>
      <c r="EM6" t="s">
        <v>195</v>
      </c>
      <c r="EN6">
        <v>0</v>
      </c>
      <c r="EO6" t="s">
        <v>195</v>
      </c>
      <c r="EP6" t="s">
        <v>195</v>
      </c>
      <c r="EQ6">
        <v>1</v>
      </c>
      <c r="ER6">
        <v>1</v>
      </c>
      <c r="ES6" t="s">
        <v>195</v>
      </c>
      <c r="ET6">
        <v>1</v>
      </c>
      <c r="EU6">
        <v>0</v>
      </c>
      <c r="EV6">
        <v>0.5</v>
      </c>
      <c r="EW6">
        <v>0</v>
      </c>
      <c r="EX6">
        <v>0.5</v>
      </c>
      <c r="EY6">
        <v>0</v>
      </c>
      <c r="EZ6">
        <v>0.5</v>
      </c>
      <c r="FA6">
        <v>0</v>
      </c>
      <c r="FB6">
        <v>0.5</v>
      </c>
      <c r="FC6">
        <v>0</v>
      </c>
      <c r="FD6">
        <v>0.5</v>
      </c>
      <c r="FE6">
        <v>0.5</v>
      </c>
      <c r="FF6" t="s">
        <v>195</v>
      </c>
      <c r="FG6">
        <v>0</v>
      </c>
      <c r="FH6" t="s">
        <v>195</v>
      </c>
      <c r="FI6">
        <v>0</v>
      </c>
      <c r="FJ6">
        <v>1</v>
      </c>
      <c r="FK6">
        <v>0</v>
      </c>
      <c r="FL6">
        <v>1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 t="s">
        <v>195</v>
      </c>
      <c r="FW6" t="s">
        <v>195</v>
      </c>
      <c r="FX6">
        <v>0.5</v>
      </c>
      <c r="FY6">
        <v>0.5</v>
      </c>
      <c r="FZ6">
        <v>0</v>
      </c>
      <c r="GA6">
        <v>0</v>
      </c>
      <c r="GB6">
        <v>0.5</v>
      </c>
      <c r="GC6">
        <v>0</v>
      </c>
      <c r="GD6">
        <v>0</v>
      </c>
      <c r="GE6">
        <v>1</v>
      </c>
      <c r="GF6">
        <v>1</v>
      </c>
      <c r="GG6">
        <v>1</v>
      </c>
      <c r="GH6">
        <v>1</v>
      </c>
      <c r="GI6" s="16">
        <v>1</v>
      </c>
      <c r="GJ6">
        <f t="shared" si="0"/>
        <v>40</v>
      </c>
    </row>
    <row r="7" spans="1:193" x14ac:dyDescent="0.2">
      <c r="A7" t="s">
        <v>1105</v>
      </c>
      <c r="B7">
        <v>18636393</v>
      </c>
      <c r="C7" t="s">
        <v>197</v>
      </c>
      <c r="D7" t="s">
        <v>188</v>
      </c>
      <c r="G7">
        <v>173</v>
      </c>
      <c r="H7">
        <v>65</v>
      </c>
      <c r="I7" t="s">
        <v>188</v>
      </c>
      <c r="J7" t="s">
        <v>190</v>
      </c>
      <c r="K7" t="s">
        <v>191</v>
      </c>
      <c r="L7">
        <v>522</v>
      </c>
      <c r="M7">
        <v>194</v>
      </c>
      <c r="N7">
        <v>-1</v>
      </c>
      <c r="O7" t="s">
        <v>1106</v>
      </c>
      <c r="P7" t="s">
        <v>192</v>
      </c>
      <c r="Q7" t="s">
        <v>1107</v>
      </c>
      <c r="R7" t="s">
        <v>1108</v>
      </c>
      <c r="S7" t="s">
        <v>1118</v>
      </c>
      <c r="T7" t="s">
        <v>1119</v>
      </c>
      <c r="U7">
        <v>2</v>
      </c>
      <c r="V7" t="s">
        <v>193</v>
      </c>
      <c r="W7">
        <v>745</v>
      </c>
      <c r="X7">
        <v>253</v>
      </c>
      <c r="Y7">
        <v>0</v>
      </c>
      <c r="Z7">
        <v>1</v>
      </c>
      <c r="AA7" s="26" t="s">
        <v>196</v>
      </c>
      <c r="AB7">
        <v>1</v>
      </c>
      <c r="AC7" s="26" t="s">
        <v>194</v>
      </c>
      <c r="AD7">
        <v>0</v>
      </c>
      <c r="AE7">
        <v>0</v>
      </c>
      <c r="AF7" t="s">
        <v>195</v>
      </c>
      <c r="AG7">
        <v>0</v>
      </c>
      <c r="AH7" t="s">
        <v>195</v>
      </c>
      <c r="AI7">
        <v>0</v>
      </c>
      <c r="AJ7" t="s">
        <v>195</v>
      </c>
      <c r="AK7" t="s">
        <v>195</v>
      </c>
      <c r="AL7">
        <v>0</v>
      </c>
      <c r="AM7">
        <v>0</v>
      </c>
      <c r="AN7">
        <v>0</v>
      </c>
      <c r="AO7">
        <v>0</v>
      </c>
      <c r="AP7" t="s">
        <v>195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195</v>
      </c>
      <c r="AX7">
        <v>1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 t="s">
        <v>195</v>
      </c>
      <c r="BN7">
        <v>1</v>
      </c>
      <c r="BO7">
        <v>0.5</v>
      </c>
      <c r="BP7">
        <v>1</v>
      </c>
      <c r="BQ7">
        <v>1</v>
      </c>
      <c r="BR7">
        <v>1</v>
      </c>
      <c r="BS7" t="s">
        <v>195</v>
      </c>
      <c r="BT7">
        <v>1</v>
      </c>
      <c r="BU7">
        <v>1</v>
      </c>
      <c r="BV7">
        <v>1</v>
      </c>
      <c r="BW7" t="s">
        <v>195</v>
      </c>
      <c r="BX7">
        <v>1</v>
      </c>
      <c r="BY7">
        <v>1</v>
      </c>
      <c r="BZ7" t="s">
        <v>195</v>
      </c>
      <c r="CA7">
        <v>1</v>
      </c>
      <c r="CB7">
        <v>1</v>
      </c>
      <c r="CC7">
        <v>0.5</v>
      </c>
      <c r="CD7">
        <v>1</v>
      </c>
      <c r="CE7">
        <v>1</v>
      </c>
      <c r="CF7">
        <v>1</v>
      </c>
      <c r="CG7" t="s">
        <v>195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 t="s">
        <v>195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1</v>
      </c>
      <c r="DL7">
        <v>0.5</v>
      </c>
      <c r="DM7">
        <v>0.5</v>
      </c>
      <c r="DN7">
        <v>0</v>
      </c>
      <c r="DO7">
        <v>0</v>
      </c>
      <c r="DP7">
        <v>0</v>
      </c>
      <c r="DQ7">
        <v>0</v>
      </c>
      <c r="DR7">
        <v>0.5</v>
      </c>
      <c r="DS7">
        <v>0</v>
      </c>
      <c r="DT7">
        <v>0.5</v>
      </c>
      <c r="DU7" t="s">
        <v>195</v>
      </c>
      <c r="DV7" t="s">
        <v>195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1</v>
      </c>
      <c r="EI7">
        <v>0</v>
      </c>
      <c r="EJ7">
        <v>0</v>
      </c>
      <c r="EK7">
        <v>0.5</v>
      </c>
      <c r="EL7">
        <v>1</v>
      </c>
      <c r="EM7">
        <v>0</v>
      </c>
      <c r="EN7">
        <v>0</v>
      </c>
      <c r="EO7">
        <v>1</v>
      </c>
      <c r="EP7" t="s">
        <v>195</v>
      </c>
      <c r="EQ7">
        <v>1</v>
      </c>
      <c r="ER7">
        <v>1</v>
      </c>
      <c r="ES7" t="s">
        <v>195</v>
      </c>
      <c r="ET7">
        <v>1</v>
      </c>
      <c r="EU7">
        <v>0</v>
      </c>
      <c r="EV7">
        <v>0.5</v>
      </c>
      <c r="EW7">
        <v>0</v>
      </c>
      <c r="EX7">
        <v>0.5</v>
      </c>
      <c r="EY7">
        <v>0</v>
      </c>
      <c r="EZ7">
        <v>0.5</v>
      </c>
      <c r="FA7">
        <v>0</v>
      </c>
      <c r="FB7">
        <v>0.5</v>
      </c>
      <c r="FC7">
        <v>0</v>
      </c>
      <c r="FD7">
        <v>0.5</v>
      </c>
      <c r="FE7">
        <v>0.5</v>
      </c>
      <c r="FF7" t="s">
        <v>195</v>
      </c>
      <c r="FG7">
        <v>0</v>
      </c>
      <c r="FH7" t="s">
        <v>195</v>
      </c>
      <c r="FI7">
        <v>0</v>
      </c>
      <c r="FJ7">
        <v>1</v>
      </c>
      <c r="FK7">
        <v>0</v>
      </c>
      <c r="FL7">
        <v>1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195</v>
      </c>
      <c r="FT7">
        <v>0</v>
      </c>
      <c r="FU7">
        <v>0</v>
      </c>
      <c r="FV7" t="s">
        <v>195</v>
      </c>
      <c r="FW7" t="s">
        <v>195</v>
      </c>
      <c r="FX7">
        <v>0.5</v>
      </c>
      <c r="FY7" t="s">
        <v>195</v>
      </c>
      <c r="FZ7">
        <v>0</v>
      </c>
      <c r="GA7">
        <v>0</v>
      </c>
      <c r="GB7">
        <v>0.5</v>
      </c>
      <c r="GC7">
        <v>0</v>
      </c>
      <c r="GD7">
        <v>0</v>
      </c>
      <c r="GE7">
        <v>1</v>
      </c>
      <c r="GF7">
        <v>1</v>
      </c>
      <c r="GG7">
        <v>1</v>
      </c>
      <c r="GH7">
        <v>1</v>
      </c>
      <c r="GI7" s="16">
        <v>1</v>
      </c>
      <c r="GJ7">
        <f t="shared" si="0"/>
        <v>41.5</v>
      </c>
    </row>
    <row r="8" spans="1:193" x14ac:dyDescent="0.2">
      <c r="A8" t="s">
        <v>1105</v>
      </c>
      <c r="B8">
        <v>18636415</v>
      </c>
      <c r="C8" t="s">
        <v>197</v>
      </c>
      <c r="D8" t="s">
        <v>188</v>
      </c>
      <c r="G8">
        <v>173</v>
      </c>
      <c r="H8">
        <v>58</v>
      </c>
      <c r="I8" t="s">
        <v>188</v>
      </c>
      <c r="J8" t="s">
        <v>190</v>
      </c>
      <c r="K8" t="s">
        <v>191</v>
      </c>
      <c r="L8">
        <v>522</v>
      </c>
      <c r="M8">
        <v>172</v>
      </c>
      <c r="N8">
        <v>-1</v>
      </c>
      <c r="O8" t="s">
        <v>1106</v>
      </c>
      <c r="P8" t="s">
        <v>192</v>
      </c>
      <c r="Q8" t="s">
        <v>1107</v>
      </c>
      <c r="R8" t="s">
        <v>1108</v>
      </c>
      <c r="S8" t="s">
        <v>1120</v>
      </c>
      <c r="T8" t="s">
        <v>1121</v>
      </c>
      <c r="U8">
        <v>2</v>
      </c>
      <c r="V8" t="s">
        <v>193</v>
      </c>
      <c r="W8">
        <v>745</v>
      </c>
      <c r="X8">
        <v>231</v>
      </c>
      <c r="Y8">
        <v>0</v>
      </c>
      <c r="Z8">
        <v>1</v>
      </c>
      <c r="AA8" s="26" t="s">
        <v>196</v>
      </c>
      <c r="AB8">
        <v>1</v>
      </c>
      <c r="AC8" s="26" t="s">
        <v>194</v>
      </c>
      <c r="AD8">
        <v>0</v>
      </c>
      <c r="AE8">
        <v>0</v>
      </c>
      <c r="AF8">
        <v>0</v>
      </c>
      <c r="AG8">
        <v>0</v>
      </c>
      <c r="AH8" t="s">
        <v>195</v>
      </c>
      <c r="AI8">
        <v>0</v>
      </c>
      <c r="AJ8" t="s">
        <v>195</v>
      </c>
      <c r="AK8" t="s">
        <v>195</v>
      </c>
      <c r="AL8">
        <v>0</v>
      </c>
      <c r="AM8">
        <v>0</v>
      </c>
      <c r="AN8">
        <v>0</v>
      </c>
      <c r="AO8">
        <v>0</v>
      </c>
      <c r="AP8" t="s">
        <v>195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195</v>
      </c>
      <c r="AX8">
        <v>1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 t="s">
        <v>195</v>
      </c>
      <c r="BN8">
        <v>1</v>
      </c>
      <c r="BO8">
        <v>0.5</v>
      </c>
      <c r="BP8">
        <v>1</v>
      </c>
      <c r="BQ8">
        <v>1</v>
      </c>
      <c r="BR8">
        <v>1</v>
      </c>
      <c r="BS8" t="s">
        <v>195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0.5</v>
      </c>
      <c r="CD8">
        <v>1</v>
      </c>
      <c r="CE8">
        <v>1</v>
      </c>
      <c r="CF8">
        <v>1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 t="s">
        <v>195</v>
      </c>
      <c r="DV8" t="s">
        <v>195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1</v>
      </c>
      <c r="EE8">
        <v>0</v>
      </c>
      <c r="EF8">
        <v>0</v>
      </c>
      <c r="EG8">
        <v>0</v>
      </c>
      <c r="EH8">
        <v>1</v>
      </c>
      <c r="EI8">
        <v>0</v>
      </c>
      <c r="EJ8">
        <v>0</v>
      </c>
      <c r="EK8">
        <v>0</v>
      </c>
      <c r="EL8">
        <v>1</v>
      </c>
      <c r="EM8">
        <v>0</v>
      </c>
      <c r="EN8">
        <v>0</v>
      </c>
      <c r="EO8">
        <v>1</v>
      </c>
      <c r="EP8" t="s">
        <v>195</v>
      </c>
      <c r="EQ8">
        <v>1</v>
      </c>
      <c r="ER8">
        <v>1</v>
      </c>
      <c r="ES8" t="s">
        <v>195</v>
      </c>
      <c r="ET8">
        <v>1</v>
      </c>
      <c r="EU8">
        <v>0</v>
      </c>
      <c r="EV8">
        <v>0.5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 t="s">
        <v>195</v>
      </c>
      <c r="FG8">
        <v>0</v>
      </c>
      <c r="FH8" t="s">
        <v>195</v>
      </c>
      <c r="FI8">
        <v>0</v>
      </c>
      <c r="FJ8">
        <v>1</v>
      </c>
      <c r="FK8">
        <v>0</v>
      </c>
      <c r="FL8">
        <v>1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 t="s">
        <v>195</v>
      </c>
      <c r="FW8" t="s">
        <v>195</v>
      </c>
      <c r="FX8">
        <v>0</v>
      </c>
      <c r="FY8" t="s">
        <v>195</v>
      </c>
      <c r="FZ8">
        <v>0</v>
      </c>
      <c r="GA8">
        <v>0</v>
      </c>
      <c r="GB8" t="s">
        <v>195</v>
      </c>
      <c r="GC8">
        <v>0</v>
      </c>
      <c r="GD8">
        <v>0</v>
      </c>
      <c r="GE8">
        <v>0.5</v>
      </c>
      <c r="GF8">
        <v>1</v>
      </c>
      <c r="GG8">
        <v>1</v>
      </c>
      <c r="GH8">
        <v>1</v>
      </c>
      <c r="GI8" s="16">
        <v>1</v>
      </c>
      <c r="GJ8">
        <f t="shared" si="0"/>
        <v>38</v>
      </c>
    </row>
    <row r="9" spans="1:193" x14ac:dyDescent="0.2">
      <c r="A9" t="s">
        <v>1105</v>
      </c>
      <c r="B9">
        <v>18636531</v>
      </c>
      <c r="C9" t="s">
        <v>188</v>
      </c>
      <c r="D9" t="s">
        <v>189</v>
      </c>
      <c r="G9">
        <v>173</v>
      </c>
      <c r="H9">
        <v>19</v>
      </c>
      <c r="I9" t="s">
        <v>189</v>
      </c>
      <c r="J9" t="s">
        <v>190</v>
      </c>
      <c r="K9" t="s">
        <v>191</v>
      </c>
      <c r="L9">
        <v>522</v>
      </c>
      <c r="M9">
        <v>56</v>
      </c>
      <c r="N9">
        <v>-1</v>
      </c>
      <c r="O9" t="s">
        <v>1106</v>
      </c>
      <c r="P9" t="s">
        <v>192</v>
      </c>
      <c r="Q9" t="s">
        <v>1107</v>
      </c>
      <c r="R9" t="s">
        <v>1108</v>
      </c>
      <c r="S9" t="s">
        <v>1122</v>
      </c>
      <c r="T9" t="s">
        <v>1123</v>
      </c>
      <c r="U9">
        <v>2</v>
      </c>
      <c r="V9" t="s">
        <v>193</v>
      </c>
      <c r="W9">
        <v>745</v>
      </c>
      <c r="X9">
        <v>115</v>
      </c>
      <c r="Y9">
        <v>0</v>
      </c>
      <c r="Z9">
        <v>1</v>
      </c>
      <c r="AA9" s="26" t="s">
        <v>196</v>
      </c>
      <c r="AB9">
        <v>1</v>
      </c>
      <c r="AC9" s="26" t="s">
        <v>194</v>
      </c>
      <c r="AD9">
        <v>0</v>
      </c>
      <c r="AE9">
        <v>0</v>
      </c>
      <c r="AF9" t="s">
        <v>195</v>
      </c>
      <c r="AG9" t="s">
        <v>195</v>
      </c>
      <c r="AH9">
        <v>0</v>
      </c>
      <c r="AI9">
        <v>0</v>
      </c>
      <c r="AJ9">
        <v>0</v>
      </c>
      <c r="AK9" t="s">
        <v>195</v>
      </c>
      <c r="AL9">
        <v>0</v>
      </c>
      <c r="AM9" t="s">
        <v>195</v>
      </c>
      <c r="AN9">
        <v>0</v>
      </c>
      <c r="AO9">
        <v>0</v>
      </c>
      <c r="AP9">
        <v>0</v>
      </c>
      <c r="AQ9">
        <v>0</v>
      </c>
      <c r="AR9">
        <v>0</v>
      </c>
      <c r="AS9" t="s">
        <v>195</v>
      </c>
      <c r="AT9">
        <v>0</v>
      </c>
      <c r="AU9">
        <v>0</v>
      </c>
      <c r="AV9">
        <v>0</v>
      </c>
      <c r="AW9" t="s">
        <v>195</v>
      </c>
      <c r="AX9" t="s">
        <v>195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>
        <v>0.5</v>
      </c>
      <c r="BH9">
        <v>0</v>
      </c>
      <c r="BI9">
        <v>0</v>
      </c>
      <c r="BJ9">
        <v>0.5</v>
      </c>
      <c r="BK9">
        <v>1</v>
      </c>
      <c r="BL9">
        <v>1</v>
      </c>
      <c r="BM9" t="s">
        <v>195</v>
      </c>
      <c r="BN9">
        <v>1</v>
      </c>
      <c r="BO9">
        <v>0.5</v>
      </c>
      <c r="BP9">
        <v>1</v>
      </c>
      <c r="BQ9" t="s">
        <v>195</v>
      </c>
      <c r="BR9">
        <v>1</v>
      </c>
      <c r="BS9" t="s">
        <v>195</v>
      </c>
      <c r="BT9">
        <v>1</v>
      </c>
      <c r="BU9">
        <v>1</v>
      </c>
      <c r="BV9" t="s">
        <v>195</v>
      </c>
      <c r="BW9" t="s">
        <v>195</v>
      </c>
      <c r="BX9">
        <v>1</v>
      </c>
      <c r="BY9" t="s">
        <v>195</v>
      </c>
      <c r="BZ9" t="s">
        <v>195</v>
      </c>
      <c r="CA9">
        <v>1</v>
      </c>
      <c r="CB9">
        <v>1</v>
      </c>
      <c r="CC9">
        <v>0.5</v>
      </c>
      <c r="CD9" t="s">
        <v>195</v>
      </c>
      <c r="CE9">
        <v>1</v>
      </c>
      <c r="CF9">
        <v>1</v>
      </c>
      <c r="CG9" t="s">
        <v>195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0.5</v>
      </c>
      <c r="DH9">
        <v>1</v>
      </c>
      <c r="DI9">
        <v>0</v>
      </c>
      <c r="DJ9">
        <v>1</v>
      </c>
      <c r="DK9" t="s">
        <v>195</v>
      </c>
      <c r="DL9">
        <v>1</v>
      </c>
      <c r="DM9" t="s">
        <v>195</v>
      </c>
      <c r="DN9">
        <v>0.5</v>
      </c>
      <c r="DO9">
        <v>0.5</v>
      </c>
      <c r="DP9">
        <v>1</v>
      </c>
      <c r="DQ9">
        <v>1</v>
      </c>
      <c r="DR9">
        <v>0</v>
      </c>
      <c r="DS9">
        <v>1</v>
      </c>
      <c r="DT9" t="s">
        <v>195</v>
      </c>
      <c r="DU9">
        <v>1</v>
      </c>
      <c r="DV9">
        <v>1</v>
      </c>
      <c r="DW9">
        <v>1</v>
      </c>
      <c r="DX9">
        <v>0</v>
      </c>
      <c r="DY9">
        <v>1</v>
      </c>
      <c r="DZ9">
        <v>0.5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 t="s">
        <v>195</v>
      </c>
      <c r="EL9">
        <v>1</v>
      </c>
      <c r="EM9">
        <v>0</v>
      </c>
      <c r="EN9">
        <v>0</v>
      </c>
      <c r="EO9">
        <v>1</v>
      </c>
      <c r="EP9" t="s">
        <v>195</v>
      </c>
      <c r="EQ9">
        <v>1</v>
      </c>
      <c r="ER9">
        <v>1</v>
      </c>
      <c r="ES9" t="s">
        <v>195</v>
      </c>
      <c r="ET9">
        <v>1</v>
      </c>
      <c r="EU9">
        <v>0.5</v>
      </c>
      <c r="EV9">
        <v>1</v>
      </c>
      <c r="EW9">
        <v>0</v>
      </c>
      <c r="EX9" t="s">
        <v>195</v>
      </c>
      <c r="EY9">
        <v>0</v>
      </c>
      <c r="EZ9">
        <v>0</v>
      </c>
      <c r="FA9">
        <v>1</v>
      </c>
      <c r="FB9" t="s">
        <v>195</v>
      </c>
      <c r="FC9">
        <v>1</v>
      </c>
      <c r="FD9">
        <v>1</v>
      </c>
      <c r="FE9">
        <v>1</v>
      </c>
      <c r="FF9" t="s">
        <v>195</v>
      </c>
      <c r="FG9">
        <v>0</v>
      </c>
      <c r="FH9">
        <v>1</v>
      </c>
      <c r="FI9">
        <v>0.5</v>
      </c>
      <c r="FJ9">
        <v>1</v>
      </c>
      <c r="FK9">
        <v>0.5</v>
      </c>
      <c r="FL9" t="s">
        <v>195</v>
      </c>
      <c r="FM9">
        <v>1</v>
      </c>
      <c r="FN9">
        <v>0</v>
      </c>
      <c r="FO9">
        <v>0</v>
      </c>
      <c r="FP9">
        <v>1</v>
      </c>
      <c r="FQ9">
        <v>0.5</v>
      </c>
      <c r="FR9">
        <v>0</v>
      </c>
      <c r="FS9">
        <v>1</v>
      </c>
      <c r="FT9">
        <v>1</v>
      </c>
      <c r="FU9">
        <v>0</v>
      </c>
      <c r="FV9" t="s">
        <v>195</v>
      </c>
      <c r="FW9" t="s">
        <v>195</v>
      </c>
      <c r="FX9">
        <v>1</v>
      </c>
      <c r="FY9" t="s">
        <v>195</v>
      </c>
      <c r="FZ9">
        <v>0</v>
      </c>
      <c r="GA9">
        <v>1</v>
      </c>
      <c r="GB9" t="s">
        <v>195</v>
      </c>
      <c r="GC9">
        <v>1</v>
      </c>
      <c r="GD9">
        <v>1</v>
      </c>
      <c r="GE9" t="s">
        <v>195</v>
      </c>
      <c r="GF9">
        <v>1</v>
      </c>
      <c r="GG9">
        <v>1</v>
      </c>
      <c r="GH9">
        <v>1</v>
      </c>
      <c r="GI9" s="16">
        <v>1</v>
      </c>
      <c r="GJ9">
        <f t="shared" si="0"/>
        <v>64</v>
      </c>
    </row>
    <row r="10" spans="1:193" x14ac:dyDescent="0.2">
      <c r="A10" t="s">
        <v>1105</v>
      </c>
      <c r="B10">
        <v>18636543</v>
      </c>
      <c r="C10" t="s">
        <v>188</v>
      </c>
      <c r="D10" t="s">
        <v>189</v>
      </c>
      <c r="G10">
        <v>-1</v>
      </c>
      <c r="H10">
        <v>-1</v>
      </c>
      <c r="I10" t="s">
        <v>189</v>
      </c>
      <c r="J10" t="s">
        <v>205</v>
      </c>
      <c r="K10" t="s">
        <v>200</v>
      </c>
      <c r="L10">
        <v>-1</v>
      </c>
      <c r="M10">
        <v>-1</v>
      </c>
      <c r="N10">
        <v>-1</v>
      </c>
      <c r="O10" t="s">
        <v>1106</v>
      </c>
      <c r="P10" t="s">
        <v>192</v>
      </c>
      <c r="Q10" t="s">
        <v>1107</v>
      </c>
      <c r="R10" t="s">
        <v>1108</v>
      </c>
      <c r="S10" t="s">
        <v>1124</v>
      </c>
      <c r="U10">
        <v>1</v>
      </c>
      <c r="V10" t="s">
        <v>193</v>
      </c>
      <c r="W10">
        <v>-1</v>
      </c>
      <c r="X10">
        <v>-1</v>
      </c>
      <c r="Y10">
        <v>0</v>
      </c>
      <c r="Z10">
        <v>1</v>
      </c>
      <c r="AA10" s="26" t="s">
        <v>196</v>
      </c>
      <c r="AB10">
        <v>1</v>
      </c>
      <c r="AC10" s="26" t="s">
        <v>194</v>
      </c>
      <c r="AD10">
        <v>0</v>
      </c>
      <c r="AE10" t="s">
        <v>195</v>
      </c>
      <c r="AF10" t="s">
        <v>195</v>
      </c>
      <c r="AG10" t="s">
        <v>195</v>
      </c>
      <c r="AH10">
        <v>0</v>
      </c>
      <c r="AI10">
        <v>0</v>
      </c>
      <c r="AJ10">
        <v>0</v>
      </c>
      <c r="AK10">
        <v>0</v>
      </c>
      <c r="AL10">
        <v>0</v>
      </c>
      <c r="AM10" t="s">
        <v>195</v>
      </c>
      <c r="AN10">
        <v>0</v>
      </c>
      <c r="AO10">
        <v>0</v>
      </c>
      <c r="AP10">
        <v>0</v>
      </c>
      <c r="AQ10">
        <v>0</v>
      </c>
      <c r="AR10">
        <v>0</v>
      </c>
      <c r="AS10" t="s">
        <v>195</v>
      </c>
      <c r="AT10">
        <v>0</v>
      </c>
      <c r="AU10">
        <v>0</v>
      </c>
      <c r="AV10">
        <v>0</v>
      </c>
      <c r="AW10" t="s">
        <v>195</v>
      </c>
      <c r="AX10">
        <v>1</v>
      </c>
      <c r="AY10" t="s">
        <v>195</v>
      </c>
      <c r="AZ10">
        <v>0</v>
      </c>
      <c r="BA10">
        <v>0</v>
      </c>
      <c r="BB10">
        <v>1</v>
      </c>
      <c r="BC10">
        <v>0</v>
      </c>
      <c r="BD10">
        <v>0</v>
      </c>
      <c r="BE10" t="s">
        <v>195</v>
      </c>
      <c r="BF10">
        <v>0</v>
      </c>
      <c r="BG10">
        <v>0.5</v>
      </c>
      <c r="BH10">
        <v>0</v>
      </c>
      <c r="BI10">
        <v>0</v>
      </c>
      <c r="BJ10">
        <v>0.5</v>
      </c>
      <c r="BK10">
        <v>1</v>
      </c>
      <c r="BL10">
        <v>1</v>
      </c>
      <c r="BM10" t="s">
        <v>195</v>
      </c>
      <c r="BN10">
        <v>1</v>
      </c>
      <c r="BO10">
        <v>0.5</v>
      </c>
      <c r="BP10">
        <v>1</v>
      </c>
      <c r="BQ10" t="s">
        <v>195</v>
      </c>
      <c r="BR10">
        <v>1</v>
      </c>
      <c r="BS10" t="s">
        <v>195</v>
      </c>
      <c r="BT10">
        <v>1</v>
      </c>
      <c r="BU10">
        <v>1</v>
      </c>
      <c r="BV10" t="s">
        <v>195</v>
      </c>
      <c r="BW10" t="s">
        <v>195</v>
      </c>
      <c r="BX10">
        <v>1</v>
      </c>
      <c r="BY10" t="s">
        <v>195</v>
      </c>
      <c r="BZ10" t="s">
        <v>195</v>
      </c>
      <c r="CA10">
        <v>1</v>
      </c>
      <c r="CB10">
        <v>1</v>
      </c>
      <c r="CC10">
        <v>0.5</v>
      </c>
      <c r="CD10" t="s">
        <v>195</v>
      </c>
      <c r="CE10">
        <v>1</v>
      </c>
      <c r="CF10">
        <v>1</v>
      </c>
      <c r="CG10" t="s">
        <v>195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0.5</v>
      </c>
      <c r="DH10">
        <v>1</v>
      </c>
      <c r="DI10">
        <v>0</v>
      </c>
      <c r="DJ10">
        <v>1</v>
      </c>
      <c r="DK10" t="s">
        <v>195</v>
      </c>
      <c r="DL10">
        <v>1</v>
      </c>
      <c r="DM10">
        <v>1</v>
      </c>
      <c r="DN10">
        <v>0.5</v>
      </c>
      <c r="DO10">
        <v>0.5</v>
      </c>
      <c r="DP10">
        <v>1</v>
      </c>
      <c r="DQ10">
        <v>1</v>
      </c>
      <c r="DR10">
        <v>0.5</v>
      </c>
      <c r="DS10">
        <v>1</v>
      </c>
      <c r="DT10">
        <v>0.5</v>
      </c>
      <c r="DU10">
        <v>1</v>
      </c>
      <c r="DV10">
        <v>1</v>
      </c>
      <c r="DW10">
        <v>1</v>
      </c>
      <c r="DX10">
        <v>0</v>
      </c>
      <c r="DY10">
        <v>1</v>
      </c>
      <c r="DZ10">
        <v>0.5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0</v>
      </c>
      <c r="EN10">
        <v>0</v>
      </c>
      <c r="EO10">
        <v>1</v>
      </c>
      <c r="EP10" t="s">
        <v>195</v>
      </c>
      <c r="EQ10">
        <v>1</v>
      </c>
      <c r="ER10">
        <v>1</v>
      </c>
      <c r="ES10" t="s">
        <v>195</v>
      </c>
      <c r="ET10">
        <v>1</v>
      </c>
      <c r="EU10">
        <v>0.5</v>
      </c>
      <c r="EV10">
        <v>1</v>
      </c>
      <c r="EW10">
        <v>0</v>
      </c>
      <c r="EX10">
        <v>1</v>
      </c>
      <c r="EY10">
        <v>0</v>
      </c>
      <c r="EZ10">
        <v>0.5</v>
      </c>
      <c r="FA10">
        <v>1</v>
      </c>
      <c r="FB10">
        <v>1</v>
      </c>
      <c r="FC10">
        <v>1</v>
      </c>
      <c r="FD10">
        <v>1</v>
      </c>
      <c r="FE10">
        <v>0.5</v>
      </c>
      <c r="FF10" t="s">
        <v>195</v>
      </c>
      <c r="FG10">
        <v>0</v>
      </c>
      <c r="FH10">
        <v>1</v>
      </c>
      <c r="FI10">
        <v>0.5</v>
      </c>
      <c r="FJ10">
        <v>1</v>
      </c>
      <c r="FK10">
        <v>0.5</v>
      </c>
      <c r="FL10">
        <v>1</v>
      </c>
      <c r="FM10">
        <v>1</v>
      </c>
      <c r="FN10">
        <v>0</v>
      </c>
      <c r="FO10">
        <v>0</v>
      </c>
      <c r="FP10">
        <v>1</v>
      </c>
      <c r="FQ10">
        <v>0.5</v>
      </c>
      <c r="FR10">
        <v>0</v>
      </c>
      <c r="FS10">
        <v>1</v>
      </c>
      <c r="FT10">
        <v>1</v>
      </c>
      <c r="FU10" t="s">
        <v>195</v>
      </c>
      <c r="FV10">
        <v>1</v>
      </c>
      <c r="FW10" t="s">
        <v>195</v>
      </c>
      <c r="FX10">
        <v>1</v>
      </c>
      <c r="FY10">
        <v>1</v>
      </c>
      <c r="FZ10">
        <v>0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 s="16">
        <v>1</v>
      </c>
      <c r="GJ10">
        <f t="shared" si="0"/>
        <v>75</v>
      </c>
    </row>
    <row r="11" spans="1:193" x14ac:dyDescent="0.2">
      <c r="AD11" s="4" t="s">
        <v>1129</v>
      </c>
      <c r="AE11" s="28">
        <f>SUM(AE2:AE10)</f>
        <v>0</v>
      </c>
      <c r="AF11" s="28">
        <f t="shared" ref="AF11:CQ11" si="1">SUM(AF2:AF10)</f>
        <v>0</v>
      </c>
      <c r="AG11" s="28">
        <f t="shared" si="1"/>
        <v>0</v>
      </c>
      <c r="AH11" s="28">
        <f t="shared" si="1"/>
        <v>0</v>
      </c>
      <c r="AI11" s="28">
        <f t="shared" si="1"/>
        <v>0</v>
      </c>
      <c r="AJ11" s="28">
        <f t="shared" si="1"/>
        <v>0</v>
      </c>
      <c r="AK11" s="28">
        <f t="shared" si="1"/>
        <v>0</v>
      </c>
      <c r="AL11" s="28">
        <f t="shared" si="1"/>
        <v>0</v>
      </c>
      <c r="AM11" s="28">
        <f t="shared" si="1"/>
        <v>0</v>
      </c>
      <c r="AN11" s="28">
        <f t="shared" si="1"/>
        <v>0</v>
      </c>
      <c r="AO11" s="28">
        <f t="shared" si="1"/>
        <v>0</v>
      </c>
      <c r="AP11" s="28">
        <f t="shared" si="1"/>
        <v>0</v>
      </c>
      <c r="AQ11" s="28">
        <f t="shared" si="1"/>
        <v>0</v>
      </c>
      <c r="AR11" s="28">
        <f t="shared" si="1"/>
        <v>0</v>
      </c>
      <c r="AS11" s="28">
        <f t="shared" si="1"/>
        <v>0</v>
      </c>
      <c r="AT11" s="28">
        <f t="shared" si="1"/>
        <v>0</v>
      </c>
      <c r="AU11" s="28">
        <f t="shared" si="1"/>
        <v>0</v>
      </c>
      <c r="AV11" s="28">
        <f t="shared" si="1"/>
        <v>0</v>
      </c>
      <c r="AW11" s="28">
        <f t="shared" si="1"/>
        <v>3</v>
      </c>
      <c r="AX11" s="28">
        <f t="shared" si="1"/>
        <v>8</v>
      </c>
      <c r="AY11" s="28">
        <f t="shared" si="1"/>
        <v>0</v>
      </c>
      <c r="AZ11" s="28">
        <f t="shared" si="1"/>
        <v>0</v>
      </c>
      <c r="BA11" s="28">
        <f t="shared" si="1"/>
        <v>0</v>
      </c>
      <c r="BB11" s="28">
        <f t="shared" si="1"/>
        <v>9</v>
      </c>
      <c r="BC11" s="28">
        <f t="shared" si="1"/>
        <v>0</v>
      </c>
      <c r="BD11" s="28">
        <f t="shared" si="1"/>
        <v>0</v>
      </c>
      <c r="BE11" s="28">
        <f t="shared" si="1"/>
        <v>0</v>
      </c>
      <c r="BF11" s="28">
        <f t="shared" si="1"/>
        <v>0</v>
      </c>
      <c r="BG11" s="28">
        <f t="shared" si="1"/>
        <v>1</v>
      </c>
      <c r="BH11" s="28">
        <f t="shared" si="1"/>
        <v>0</v>
      </c>
      <c r="BI11" s="28">
        <f t="shared" si="1"/>
        <v>0</v>
      </c>
      <c r="BJ11" s="28">
        <f t="shared" si="1"/>
        <v>1</v>
      </c>
      <c r="BK11" s="28">
        <f t="shared" si="1"/>
        <v>9</v>
      </c>
      <c r="BL11" s="28">
        <f t="shared" si="1"/>
        <v>9</v>
      </c>
      <c r="BM11" s="28">
        <f t="shared" si="1"/>
        <v>0</v>
      </c>
      <c r="BN11" s="28">
        <f t="shared" si="1"/>
        <v>7</v>
      </c>
      <c r="BO11" s="28">
        <f t="shared" si="1"/>
        <v>4.5</v>
      </c>
      <c r="BP11" s="28">
        <f t="shared" si="1"/>
        <v>8</v>
      </c>
      <c r="BQ11" s="28">
        <f t="shared" si="1"/>
        <v>5</v>
      </c>
      <c r="BR11" s="28">
        <f t="shared" si="1"/>
        <v>9</v>
      </c>
      <c r="BS11" s="28">
        <f t="shared" si="1"/>
        <v>0</v>
      </c>
      <c r="BT11" s="28">
        <f t="shared" si="1"/>
        <v>9</v>
      </c>
      <c r="BU11" s="28">
        <f t="shared" si="1"/>
        <v>9</v>
      </c>
      <c r="BV11" s="28">
        <f t="shared" si="1"/>
        <v>7</v>
      </c>
      <c r="BW11" s="28">
        <f t="shared" si="1"/>
        <v>5</v>
      </c>
      <c r="BX11" s="28">
        <f t="shared" si="1"/>
        <v>9</v>
      </c>
      <c r="BY11" s="28">
        <f t="shared" si="1"/>
        <v>7</v>
      </c>
      <c r="BZ11" s="28">
        <f t="shared" si="1"/>
        <v>3</v>
      </c>
      <c r="CA11" s="28">
        <f t="shared" si="1"/>
        <v>8</v>
      </c>
      <c r="CB11" s="28">
        <f t="shared" si="1"/>
        <v>9</v>
      </c>
      <c r="CC11" s="28">
        <f t="shared" si="1"/>
        <v>4.5</v>
      </c>
      <c r="CD11" s="28">
        <f t="shared" si="1"/>
        <v>7</v>
      </c>
      <c r="CE11" s="28">
        <f t="shared" si="1"/>
        <v>6</v>
      </c>
      <c r="CF11" s="28">
        <f t="shared" si="1"/>
        <v>9</v>
      </c>
      <c r="CG11" s="28">
        <f t="shared" si="1"/>
        <v>2</v>
      </c>
      <c r="CH11" s="28">
        <f t="shared" si="1"/>
        <v>6</v>
      </c>
      <c r="CI11" s="28">
        <f t="shared" si="1"/>
        <v>0</v>
      </c>
      <c r="CJ11" s="28">
        <f t="shared" si="1"/>
        <v>0</v>
      </c>
      <c r="CK11" s="28">
        <f t="shared" si="1"/>
        <v>0</v>
      </c>
      <c r="CL11" s="28">
        <f t="shared" si="1"/>
        <v>0</v>
      </c>
      <c r="CM11" s="28">
        <f t="shared" si="1"/>
        <v>0</v>
      </c>
      <c r="CN11" s="28">
        <f t="shared" si="1"/>
        <v>0</v>
      </c>
      <c r="CO11" s="28">
        <f t="shared" si="1"/>
        <v>0</v>
      </c>
      <c r="CP11" s="28">
        <f t="shared" si="1"/>
        <v>0</v>
      </c>
      <c r="CQ11" s="28">
        <f t="shared" si="1"/>
        <v>0</v>
      </c>
      <c r="CR11" s="28">
        <f t="shared" ref="CR11:FC11" si="2">SUM(CR2:CR10)</f>
        <v>0</v>
      </c>
      <c r="CS11" s="28">
        <f t="shared" si="2"/>
        <v>0</v>
      </c>
      <c r="CT11" s="28">
        <f t="shared" si="2"/>
        <v>0</v>
      </c>
      <c r="CU11" s="28">
        <f t="shared" si="2"/>
        <v>0</v>
      </c>
      <c r="CV11" s="28">
        <f t="shared" si="2"/>
        <v>0</v>
      </c>
      <c r="CW11" s="28">
        <f t="shared" si="2"/>
        <v>0</v>
      </c>
      <c r="CX11" s="28">
        <f t="shared" si="2"/>
        <v>0</v>
      </c>
      <c r="CY11" s="28">
        <f t="shared" si="2"/>
        <v>0</v>
      </c>
      <c r="CZ11" s="28">
        <f t="shared" si="2"/>
        <v>0</v>
      </c>
      <c r="DA11" s="28">
        <f t="shared" si="2"/>
        <v>0</v>
      </c>
      <c r="DB11" s="28">
        <f t="shared" si="2"/>
        <v>0</v>
      </c>
      <c r="DC11" s="28">
        <f t="shared" si="2"/>
        <v>0</v>
      </c>
      <c r="DD11" s="28">
        <f t="shared" si="2"/>
        <v>0</v>
      </c>
      <c r="DE11" s="28">
        <f t="shared" si="2"/>
        <v>0</v>
      </c>
      <c r="DF11" s="28">
        <f t="shared" si="2"/>
        <v>0</v>
      </c>
      <c r="DG11" s="28">
        <f t="shared" si="2"/>
        <v>1</v>
      </c>
      <c r="DH11" s="28">
        <f t="shared" si="2"/>
        <v>2</v>
      </c>
      <c r="DI11" s="28">
        <f t="shared" si="2"/>
        <v>0</v>
      </c>
      <c r="DJ11" s="28">
        <f t="shared" si="2"/>
        <v>2.5</v>
      </c>
      <c r="DK11" s="28">
        <f t="shared" si="2"/>
        <v>7</v>
      </c>
      <c r="DL11" s="28">
        <f t="shared" si="2"/>
        <v>3.5</v>
      </c>
      <c r="DM11" s="28">
        <f t="shared" si="2"/>
        <v>2.5</v>
      </c>
      <c r="DN11" s="28">
        <f t="shared" si="2"/>
        <v>1.5</v>
      </c>
      <c r="DO11" s="28">
        <f t="shared" si="2"/>
        <v>1.5</v>
      </c>
      <c r="DP11" s="28">
        <f t="shared" si="2"/>
        <v>2.5</v>
      </c>
      <c r="DQ11" s="28">
        <f t="shared" si="2"/>
        <v>2</v>
      </c>
      <c r="DR11" s="28">
        <f t="shared" si="2"/>
        <v>1.5</v>
      </c>
      <c r="DS11" s="28">
        <f t="shared" si="2"/>
        <v>2</v>
      </c>
      <c r="DT11" s="28">
        <f t="shared" si="2"/>
        <v>1.5</v>
      </c>
      <c r="DU11" s="28">
        <f t="shared" si="2"/>
        <v>3.5</v>
      </c>
      <c r="DV11" s="28">
        <f t="shared" si="2"/>
        <v>2.5</v>
      </c>
      <c r="DW11" s="28">
        <f t="shared" si="2"/>
        <v>2</v>
      </c>
      <c r="DX11" s="28">
        <f t="shared" si="2"/>
        <v>0.5</v>
      </c>
      <c r="DY11" s="28">
        <f t="shared" si="2"/>
        <v>2.5</v>
      </c>
      <c r="DZ11" s="28">
        <f t="shared" si="2"/>
        <v>1</v>
      </c>
      <c r="EA11" s="28">
        <f t="shared" si="2"/>
        <v>3</v>
      </c>
      <c r="EB11" s="28">
        <f t="shared" si="2"/>
        <v>2.5</v>
      </c>
      <c r="EC11" s="28">
        <f t="shared" si="2"/>
        <v>2.5</v>
      </c>
      <c r="ED11" s="28">
        <f t="shared" si="2"/>
        <v>5</v>
      </c>
      <c r="EE11" s="28">
        <f t="shared" si="2"/>
        <v>2.5</v>
      </c>
      <c r="EF11" s="28">
        <f t="shared" si="2"/>
        <v>2.5</v>
      </c>
      <c r="EG11" s="28">
        <f t="shared" si="2"/>
        <v>2.5</v>
      </c>
      <c r="EH11" s="28">
        <f t="shared" si="2"/>
        <v>9</v>
      </c>
      <c r="EI11" s="28">
        <f t="shared" si="2"/>
        <v>3</v>
      </c>
      <c r="EJ11" s="28">
        <f t="shared" si="2"/>
        <v>2.5</v>
      </c>
      <c r="EK11" s="28">
        <f t="shared" si="2"/>
        <v>2.5</v>
      </c>
      <c r="EL11" s="28">
        <f t="shared" si="2"/>
        <v>8</v>
      </c>
      <c r="EM11" s="28">
        <f t="shared" si="2"/>
        <v>0</v>
      </c>
      <c r="EN11" s="28">
        <f t="shared" si="2"/>
        <v>0</v>
      </c>
      <c r="EO11" s="28">
        <f t="shared" si="2"/>
        <v>8</v>
      </c>
      <c r="EP11" s="28">
        <f t="shared" si="2"/>
        <v>3</v>
      </c>
      <c r="EQ11" s="28">
        <f t="shared" si="2"/>
        <v>9</v>
      </c>
      <c r="ER11" s="28">
        <f t="shared" si="2"/>
        <v>9</v>
      </c>
      <c r="ES11" s="28">
        <f t="shared" si="2"/>
        <v>0</v>
      </c>
      <c r="ET11" s="28">
        <f t="shared" si="2"/>
        <v>6</v>
      </c>
      <c r="EU11" s="28">
        <f t="shared" si="2"/>
        <v>1.5</v>
      </c>
      <c r="EV11" s="28">
        <f t="shared" si="2"/>
        <v>5.5</v>
      </c>
      <c r="EW11" s="28">
        <f t="shared" si="2"/>
        <v>0</v>
      </c>
      <c r="EX11" s="28">
        <f t="shared" si="2"/>
        <v>2</v>
      </c>
      <c r="EY11" s="28">
        <f t="shared" si="2"/>
        <v>0</v>
      </c>
      <c r="EZ11" s="28">
        <f t="shared" si="2"/>
        <v>3</v>
      </c>
      <c r="FA11" s="28">
        <f t="shared" si="2"/>
        <v>2</v>
      </c>
      <c r="FB11" s="28">
        <f t="shared" si="2"/>
        <v>2</v>
      </c>
      <c r="FC11" s="28">
        <f t="shared" si="2"/>
        <v>3.5</v>
      </c>
      <c r="FD11" s="28">
        <f t="shared" ref="FD11:GI11" si="3">SUM(FD2:FD10)</f>
        <v>3.5</v>
      </c>
      <c r="FE11" s="28">
        <f t="shared" si="3"/>
        <v>3.5</v>
      </c>
      <c r="FF11" s="28">
        <f t="shared" si="3"/>
        <v>0</v>
      </c>
      <c r="FG11" s="28">
        <f t="shared" si="3"/>
        <v>0</v>
      </c>
      <c r="FH11" s="28">
        <f t="shared" si="3"/>
        <v>2</v>
      </c>
      <c r="FI11" s="28">
        <f t="shared" si="3"/>
        <v>1</v>
      </c>
      <c r="FJ11" s="28">
        <f t="shared" si="3"/>
        <v>9</v>
      </c>
      <c r="FK11" s="28">
        <f t="shared" si="3"/>
        <v>1.5</v>
      </c>
      <c r="FL11" s="28">
        <f t="shared" si="3"/>
        <v>7</v>
      </c>
      <c r="FM11" s="28">
        <f t="shared" si="3"/>
        <v>3</v>
      </c>
      <c r="FN11" s="28">
        <f t="shared" si="3"/>
        <v>0</v>
      </c>
      <c r="FO11" s="28">
        <f t="shared" si="3"/>
        <v>0</v>
      </c>
      <c r="FP11" s="28">
        <f t="shared" si="3"/>
        <v>3</v>
      </c>
      <c r="FQ11" s="28">
        <f t="shared" si="3"/>
        <v>1.5</v>
      </c>
      <c r="FR11" s="28">
        <f t="shared" si="3"/>
        <v>0</v>
      </c>
      <c r="FS11" s="28">
        <f t="shared" si="3"/>
        <v>2</v>
      </c>
      <c r="FT11" s="28">
        <f t="shared" si="3"/>
        <v>2</v>
      </c>
      <c r="FU11" s="28">
        <f t="shared" si="3"/>
        <v>0</v>
      </c>
      <c r="FV11" s="28">
        <f t="shared" si="3"/>
        <v>5</v>
      </c>
      <c r="FW11" s="28">
        <f t="shared" si="3"/>
        <v>2</v>
      </c>
      <c r="FX11" s="28">
        <f t="shared" si="3"/>
        <v>3.5</v>
      </c>
      <c r="FY11" s="28">
        <f t="shared" si="3"/>
        <v>1.5</v>
      </c>
      <c r="FZ11" s="28">
        <f t="shared" si="3"/>
        <v>0</v>
      </c>
      <c r="GA11" s="28">
        <f t="shared" si="3"/>
        <v>2.5</v>
      </c>
      <c r="GB11" s="28">
        <f t="shared" si="3"/>
        <v>2.5</v>
      </c>
      <c r="GC11" s="28">
        <f t="shared" si="3"/>
        <v>4</v>
      </c>
      <c r="GD11" s="28">
        <f t="shared" si="3"/>
        <v>2</v>
      </c>
      <c r="GE11" s="28">
        <f t="shared" si="3"/>
        <v>4</v>
      </c>
      <c r="GF11" s="28">
        <f t="shared" si="3"/>
        <v>9</v>
      </c>
      <c r="GG11" s="28">
        <f t="shared" si="3"/>
        <v>6</v>
      </c>
      <c r="GH11" s="28">
        <f t="shared" si="3"/>
        <v>7</v>
      </c>
      <c r="GI11" s="28">
        <f t="shared" si="3"/>
        <v>9</v>
      </c>
    </row>
    <row r="12" spans="1:193" x14ac:dyDescent="0.2">
      <c r="AD12" s="4" t="s">
        <v>1130</v>
      </c>
      <c r="AE12">
        <v>1</v>
      </c>
      <c r="AF12">
        <v>4</v>
      </c>
      <c r="AG12">
        <v>2</v>
      </c>
      <c r="AH12">
        <v>7</v>
      </c>
      <c r="AI12">
        <v>0</v>
      </c>
      <c r="AJ12">
        <v>3</v>
      </c>
      <c r="AK12">
        <v>5</v>
      </c>
      <c r="AL12">
        <v>1</v>
      </c>
      <c r="AM12">
        <v>6</v>
      </c>
      <c r="AN12">
        <v>1</v>
      </c>
      <c r="AO12">
        <v>0</v>
      </c>
      <c r="AP12">
        <v>4</v>
      </c>
      <c r="AQ12">
        <v>0</v>
      </c>
      <c r="AR12">
        <v>0</v>
      </c>
      <c r="AS12">
        <v>3</v>
      </c>
      <c r="AT12">
        <v>1</v>
      </c>
      <c r="AU12">
        <v>1</v>
      </c>
      <c r="AV12">
        <v>3</v>
      </c>
      <c r="AW12">
        <v>6</v>
      </c>
      <c r="AX12">
        <v>1</v>
      </c>
      <c r="AY12">
        <v>2</v>
      </c>
      <c r="AZ12">
        <v>0</v>
      </c>
      <c r="BA12">
        <v>1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1</v>
      </c>
      <c r="BH12">
        <v>1</v>
      </c>
      <c r="BI12">
        <v>3</v>
      </c>
      <c r="BJ12">
        <v>4</v>
      </c>
      <c r="BK12">
        <v>0</v>
      </c>
      <c r="BL12">
        <v>0</v>
      </c>
      <c r="BM12">
        <v>9</v>
      </c>
      <c r="BN12">
        <v>2</v>
      </c>
      <c r="BO12">
        <v>0</v>
      </c>
      <c r="BP12">
        <v>0</v>
      </c>
      <c r="BQ12">
        <v>4</v>
      </c>
      <c r="BR12">
        <v>0</v>
      </c>
      <c r="BS12">
        <v>9</v>
      </c>
      <c r="BT12">
        <v>0</v>
      </c>
      <c r="BU12">
        <v>0</v>
      </c>
      <c r="BV12">
        <v>2</v>
      </c>
      <c r="BW12">
        <v>4</v>
      </c>
      <c r="BX12">
        <v>0</v>
      </c>
      <c r="BY12">
        <v>2</v>
      </c>
      <c r="BZ12">
        <v>6</v>
      </c>
      <c r="CA12">
        <v>1</v>
      </c>
      <c r="CB12">
        <v>0</v>
      </c>
      <c r="CC12">
        <v>0</v>
      </c>
      <c r="CD12">
        <v>2</v>
      </c>
      <c r="CE12">
        <v>3</v>
      </c>
      <c r="CF12">
        <v>0</v>
      </c>
      <c r="CG12">
        <v>7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2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0</v>
      </c>
      <c r="DM12">
        <v>1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1</v>
      </c>
      <c r="DU12">
        <v>3</v>
      </c>
      <c r="DV12">
        <v>3</v>
      </c>
      <c r="DW12">
        <v>3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1</v>
      </c>
      <c r="EL12">
        <v>0</v>
      </c>
      <c r="EM12">
        <v>1</v>
      </c>
      <c r="EN12">
        <v>0</v>
      </c>
      <c r="EO12">
        <v>1</v>
      </c>
      <c r="EP12">
        <v>6</v>
      </c>
      <c r="EQ12">
        <v>0</v>
      </c>
      <c r="ER12">
        <v>0</v>
      </c>
      <c r="ES12">
        <v>9</v>
      </c>
      <c r="ET12">
        <v>3</v>
      </c>
      <c r="EU12">
        <v>0</v>
      </c>
      <c r="EV12">
        <v>0</v>
      </c>
      <c r="EW12">
        <v>0</v>
      </c>
      <c r="EX12">
        <v>1</v>
      </c>
      <c r="EY12">
        <v>0</v>
      </c>
      <c r="EZ12">
        <v>0</v>
      </c>
      <c r="FA12">
        <v>0</v>
      </c>
      <c r="FB12">
        <v>1</v>
      </c>
      <c r="FC12">
        <v>0</v>
      </c>
      <c r="FD12">
        <v>0</v>
      </c>
      <c r="FE12">
        <v>0</v>
      </c>
      <c r="FF12">
        <v>9</v>
      </c>
      <c r="FG12">
        <v>0</v>
      </c>
      <c r="FH12">
        <v>3</v>
      </c>
      <c r="FI12">
        <v>0</v>
      </c>
      <c r="FJ12">
        <v>0</v>
      </c>
      <c r="FK12">
        <v>0</v>
      </c>
      <c r="FL12">
        <v>2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2</v>
      </c>
      <c r="FT12">
        <v>0</v>
      </c>
      <c r="FU12">
        <v>1</v>
      </c>
      <c r="FV12">
        <v>4</v>
      </c>
      <c r="FW12">
        <v>6</v>
      </c>
      <c r="FX12">
        <v>0</v>
      </c>
      <c r="FY12">
        <v>3</v>
      </c>
      <c r="FZ12">
        <v>0</v>
      </c>
      <c r="GA12">
        <v>0</v>
      </c>
      <c r="GB12">
        <v>2</v>
      </c>
      <c r="GC12">
        <v>0</v>
      </c>
      <c r="GD12">
        <v>0</v>
      </c>
      <c r="GE12">
        <v>1</v>
      </c>
      <c r="GF12">
        <v>0</v>
      </c>
      <c r="GG12">
        <v>2</v>
      </c>
      <c r="GH12">
        <v>2</v>
      </c>
      <c r="GI12">
        <v>0</v>
      </c>
    </row>
    <row r="13" spans="1:193" x14ac:dyDescent="0.2">
      <c r="AD13" s="4" t="s">
        <v>1131</v>
      </c>
      <c r="AE13">
        <f>9-AE12</f>
        <v>8</v>
      </c>
      <c r="AF13">
        <f t="shared" ref="AF13:CQ13" si="4">9-AF12</f>
        <v>5</v>
      </c>
      <c r="AG13">
        <f t="shared" si="4"/>
        <v>7</v>
      </c>
      <c r="AH13">
        <f t="shared" si="4"/>
        <v>2</v>
      </c>
      <c r="AI13">
        <f t="shared" si="4"/>
        <v>9</v>
      </c>
      <c r="AJ13">
        <f t="shared" si="4"/>
        <v>6</v>
      </c>
      <c r="AK13">
        <f t="shared" si="4"/>
        <v>4</v>
      </c>
      <c r="AL13">
        <f t="shared" si="4"/>
        <v>8</v>
      </c>
      <c r="AM13">
        <f t="shared" si="4"/>
        <v>3</v>
      </c>
      <c r="AN13">
        <f t="shared" si="4"/>
        <v>8</v>
      </c>
      <c r="AO13">
        <f t="shared" si="4"/>
        <v>9</v>
      </c>
      <c r="AP13">
        <f t="shared" si="4"/>
        <v>5</v>
      </c>
      <c r="AQ13">
        <f t="shared" si="4"/>
        <v>9</v>
      </c>
      <c r="AR13">
        <f t="shared" si="4"/>
        <v>9</v>
      </c>
      <c r="AS13">
        <f t="shared" si="4"/>
        <v>6</v>
      </c>
      <c r="AT13">
        <f t="shared" si="4"/>
        <v>8</v>
      </c>
      <c r="AU13">
        <f t="shared" si="4"/>
        <v>8</v>
      </c>
      <c r="AV13">
        <f t="shared" si="4"/>
        <v>6</v>
      </c>
      <c r="AW13">
        <f t="shared" si="4"/>
        <v>3</v>
      </c>
      <c r="AX13">
        <f t="shared" si="4"/>
        <v>8</v>
      </c>
      <c r="AY13">
        <f t="shared" si="4"/>
        <v>7</v>
      </c>
      <c r="AZ13">
        <f t="shared" si="4"/>
        <v>9</v>
      </c>
      <c r="BA13">
        <f t="shared" si="4"/>
        <v>8</v>
      </c>
      <c r="BB13">
        <f t="shared" si="4"/>
        <v>9</v>
      </c>
      <c r="BC13">
        <f t="shared" si="4"/>
        <v>9</v>
      </c>
      <c r="BD13">
        <f t="shared" si="4"/>
        <v>9</v>
      </c>
      <c r="BE13">
        <f t="shared" si="4"/>
        <v>8</v>
      </c>
      <c r="BF13">
        <f t="shared" si="4"/>
        <v>9</v>
      </c>
      <c r="BG13">
        <f t="shared" si="4"/>
        <v>8</v>
      </c>
      <c r="BH13">
        <f t="shared" si="4"/>
        <v>8</v>
      </c>
      <c r="BI13">
        <f t="shared" si="4"/>
        <v>6</v>
      </c>
      <c r="BJ13">
        <f t="shared" si="4"/>
        <v>5</v>
      </c>
      <c r="BK13">
        <f t="shared" si="4"/>
        <v>9</v>
      </c>
      <c r="BL13">
        <f t="shared" si="4"/>
        <v>9</v>
      </c>
      <c r="BM13">
        <f t="shared" si="4"/>
        <v>0</v>
      </c>
      <c r="BN13">
        <f t="shared" si="4"/>
        <v>7</v>
      </c>
      <c r="BO13">
        <f t="shared" si="4"/>
        <v>9</v>
      </c>
      <c r="BP13">
        <f t="shared" si="4"/>
        <v>9</v>
      </c>
      <c r="BQ13">
        <f t="shared" si="4"/>
        <v>5</v>
      </c>
      <c r="BR13">
        <f t="shared" si="4"/>
        <v>9</v>
      </c>
      <c r="BS13">
        <f t="shared" si="4"/>
        <v>0</v>
      </c>
      <c r="BT13">
        <f t="shared" si="4"/>
        <v>9</v>
      </c>
      <c r="BU13">
        <f t="shared" si="4"/>
        <v>9</v>
      </c>
      <c r="BV13">
        <f t="shared" si="4"/>
        <v>7</v>
      </c>
      <c r="BW13">
        <f t="shared" si="4"/>
        <v>5</v>
      </c>
      <c r="BX13">
        <f t="shared" si="4"/>
        <v>9</v>
      </c>
      <c r="BY13">
        <f t="shared" si="4"/>
        <v>7</v>
      </c>
      <c r="BZ13">
        <f t="shared" si="4"/>
        <v>3</v>
      </c>
      <c r="CA13">
        <f t="shared" si="4"/>
        <v>8</v>
      </c>
      <c r="CB13">
        <f t="shared" si="4"/>
        <v>9</v>
      </c>
      <c r="CC13">
        <f t="shared" si="4"/>
        <v>9</v>
      </c>
      <c r="CD13">
        <f t="shared" si="4"/>
        <v>7</v>
      </c>
      <c r="CE13">
        <f t="shared" si="4"/>
        <v>6</v>
      </c>
      <c r="CF13">
        <f t="shared" si="4"/>
        <v>9</v>
      </c>
      <c r="CG13">
        <f t="shared" si="4"/>
        <v>2</v>
      </c>
      <c r="CH13">
        <f t="shared" si="4"/>
        <v>6</v>
      </c>
      <c r="CI13">
        <f t="shared" si="4"/>
        <v>9</v>
      </c>
      <c r="CJ13">
        <f t="shared" si="4"/>
        <v>9</v>
      </c>
      <c r="CK13">
        <f t="shared" si="4"/>
        <v>9</v>
      </c>
      <c r="CL13">
        <f t="shared" si="4"/>
        <v>9</v>
      </c>
      <c r="CM13">
        <f t="shared" si="4"/>
        <v>9</v>
      </c>
      <c r="CN13">
        <f t="shared" si="4"/>
        <v>9</v>
      </c>
      <c r="CO13">
        <f t="shared" si="4"/>
        <v>9</v>
      </c>
      <c r="CP13">
        <f t="shared" si="4"/>
        <v>9</v>
      </c>
      <c r="CQ13">
        <f t="shared" si="4"/>
        <v>7</v>
      </c>
      <c r="CR13">
        <f t="shared" ref="CR13:FC13" si="5">9-CR12</f>
        <v>9</v>
      </c>
      <c r="CS13">
        <f t="shared" si="5"/>
        <v>9</v>
      </c>
      <c r="CT13">
        <f t="shared" si="5"/>
        <v>9</v>
      </c>
      <c r="CU13">
        <f t="shared" si="5"/>
        <v>9</v>
      </c>
      <c r="CV13">
        <f t="shared" si="5"/>
        <v>9</v>
      </c>
      <c r="CW13">
        <f t="shared" si="5"/>
        <v>9</v>
      </c>
      <c r="CX13">
        <f t="shared" si="5"/>
        <v>9</v>
      </c>
      <c r="CY13">
        <f t="shared" si="5"/>
        <v>9</v>
      </c>
      <c r="CZ13">
        <f t="shared" si="5"/>
        <v>9</v>
      </c>
      <c r="DA13">
        <f t="shared" si="5"/>
        <v>9</v>
      </c>
      <c r="DB13">
        <f t="shared" si="5"/>
        <v>9</v>
      </c>
      <c r="DC13">
        <f t="shared" si="5"/>
        <v>9</v>
      </c>
      <c r="DD13">
        <f t="shared" si="5"/>
        <v>9</v>
      </c>
      <c r="DE13">
        <f t="shared" si="5"/>
        <v>9</v>
      </c>
      <c r="DF13">
        <f t="shared" si="5"/>
        <v>9</v>
      </c>
      <c r="DG13">
        <f t="shared" si="5"/>
        <v>9</v>
      </c>
      <c r="DH13">
        <f t="shared" si="5"/>
        <v>9</v>
      </c>
      <c r="DI13">
        <f t="shared" si="5"/>
        <v>9</v>
      </c>
      <c r="DJ13">
        <f t="shared" si="5"/>
        <v>9</v>
      </c>
      <c r="DK13">
        <f t="shared" si="5"/>
        <v>7</v>
      </c>
      <c r="DL13">
        <f t="shared" si="5"/>
        <v>9</v>
      </c>
      <c r="DM13">
        <f t="shared" si="5"/>
        <v>8</v>
      </c>
      <c r="DN13">
        <f t="shared" si="5"/>
        <v>9</v>
      </c>
      <c r="DO13">
        <f t="shared" si="5"/>
        <v>9</v>
      </c>
      <c r="DP13">
        <f t="shared" si="5"/>
        <v>9</v>
      </c>
      <c r="DQ13">
        <f t="shared" si="5"/>
        <v>9</v>
      </c>
      <c r="DR13">
        <f t="shared" si="5"/>
        <v>9</v>
      </c>
      <c r="DS13">
        <f t="shared" si="5"/>
        <v>9</v>
      </c>
      <c r="DT13">
        <f t="shared" si="5"/>
        <v>8</v>
      </c>
      <c r="DU13">
        <f t="shared" si="5"/>
        <v>6</v>
      </c>
      <c r="DV13">
        <f t="shared" si="5"/>
        <v>6</v>
      </c>
      <c r="DW13">
        <f t="shared" si="5"/>
        <v>6</v>
      </c>
      <c r="DX13">
        <f t="shared" si="5"/>
        <v>9</v>
      </c>
      <c r="DY13">
        <f t="shared" si="5"/>
        <v>9</v>
      </c>
      <c r="DZ13">
        <f t="shared" si="5"/>
        <v>9</v>
      </c>
      <c r="EA13">
        <f t="shared" si="5"/>
        <v>9</v>
      </c>
      <c r="EB13">
        <f t="shared" si="5"/>
        <v>9</v>
      </c>
      <c r="EC13">
        <f t="shared" si="5"/>
        <v>9</v>
      </c>
      <c r="ED13">
        <f t="shared" si="5"/>
        <v>9</v>
      </c>
      <c r="EE13">
        <f t="shared" si="5"/>
        <v>9</v>
      </c>
      <c r="EF13">
        <f t="shared" si="5"/>
        <v>9</v>
      </c>
      <c r="EG13">
        <f t="shared" si="5"/>
        <v>9</v>
      </c>
      <c r="EH13">
        <f t="shared" si="5"/>
        <v>9</v>
      </c>
      <c r="EI13">
        <f t="shared" si="5"/>
        <v>9</v>
      </c>
      <c r="EJ13">
        <f t="shared" si="5"/>
        <v>9</v>
      </c>
      <c r="EK13">
        <f t="shared" si="5"/>
        <v>8</v>
      </c>
      <c r="EL13">
        <f t="shared" si="5"/>
        <v>9</v>
      </c>
      <c r="EM13">
        <f t="shared" si="5"/>
        <v>8</v>
      </c>
      <c r="EN13">
        <f t="shared" si="5"/>
        <v>9</v>
      </c>
      <c r="EO13">
        <f t="shared" si="5"/>
        <v>8</v>
      </c>
      <c r="EP13">
        <f t="shared" si="5"/>
        <v>3</v>
      </c>
      <c r="EQ13">
        <f t="shared" si="5"/>
        <v>9</v>
      </c>
      <c r="ER13">
        <f t="shared" si="5"/>
        <v>9</v>
      </c>
      <c r="ES13">
        <f t="shared" si="5"/>
        <v>0</v>
      </c>
      <c r="ET13">
        <f t="shared" si="5"/>
        <v>6</v>
      </c>
      <c r="EU13">
        <f t="shared" si="5"/>
        <v>9</v>
      </c>
      <c r="EV13">
        <f t="shared" si="5"/>
        <v>9</v>
      </c>
      <c r="EW13">
        <f t="shared" si="5"/>
        <v>9</v>
      </c>
      <c r="EX13">
        <f t="shared" si="5"/>
        <v>8</v>
      </c>
      <c r="EY13">
        <f t="shared" si="5"/>
        <v>9</v>
      </c>
      <c r="EZ13">
        <f t="shared" si="5"/>
        <v>9</v>
      </c>
      <c r="FA13">
        <f t="shared" si="5"/>
        <v>9</v>
      </c>
      <c r="FB13">
        <f t="shared" si="5"/>
        <v>8</v>
      </c>
      <c r="FC13">
        <f t="shared" si="5"/>
        <v>9</v>
      </c>
      <c r="FD13">
        <f t="shared" ref="FD13:GI13" si="6">9-FD12</f>
        <v>9</v>
      </c>
      <c r="FE13">
        <f t="shared" si="6"/>
        <v>9</v>
      </c>
      <c r="FF13">
        <f t="shared" si="6"/>
        <v>0</v>
      </c>
      <c r="FG13">
        <f t="shared" si="6"/>
        <v>9</v>
      </c>
      <c r="FH13">
        <f t="shared" si="6"/>
        <v>6</v>
      </c>
      <c r="FI13">
        <f t="shared" si="6"/>
        <v>9</v>
      </c>
      <c r="FJ13">
        <f t="shared" si="6"/>
        <v>9</v>
      </c>
      <c r="FK13">
        <f t="shared" si="6"/>
        <v>9</v>
      </c>
      <c r="FL13">
        <f t="shared" si="6"/>
        <v>7</v>
      </c>
      <c r="FM13">
        <f t="shared" si="6"/>
        <v>9</v>
      </c>
      <c r="FN13">
        <f t="shared" si="6"/>
        <v>9</v>
      </c>
      <c r="FO13">
        <f t="shared" si="6"/>
        <v>9</v>
      </c>
      <c r="FP13">
        <f t="shared" si="6"/>
        <v>9</v>
      </c>
      <c r="FQ13">
        <f t="shared" si="6"/>
        <v>9</v>
      </c>
      <c r="FR13">
        <f t="shared" si="6"/>
        <v>9</v>
      </c>
      <c r="FS13">
        <f t="shared" si="6"/>
        <v>7</v>
      </c>
      <c r="FT13">
        <f t="shared" si="6"/>
        <v>9</v>
      </c>
      <c r="FU13">
        <f t="shared" si="6"/>
        <v>8</v>
      </c>
      <c r="FV13">
        <f t="shared" si="6"/>
        <v>5</v>
      </c>
      <c r="FW13">
        <f t="shared" si="6"/>
        <v>3</v>
      </c>
      <c r="FX13">
        <f t="shared" si="6"/>
        <v>9</v>
      </c>
      <c r="FY13">
        <f t="shared" si="6"/>
        <v>6</v>
      </c>
      <c r="FZ13">
        <f t="shared" si="6"/>
        <v>9</v>
      </c>
      <c r="GA13">
        <f t="shared" si="6"/>
        <v>9</v>
      </c>
      <c r="GB13">
        <f t="shared" si="6"/>
        <v>7</v>
      </c>
      <c r="GC13">
        <f t="shared" si="6"/>
        <v>9</v>
      </c>
      <c r="GD13">
        <f t="shared" si="6"/>
        <v>9</v>
      </c>
      <c r="GE13">
        <f t="shared" si="6"/>
        <v>8</v>
      </c>
      <c r="GF13">
        <f t="shared" si="6"/>
        <v>9</v>
      </c>
      <c r="GG13">
        <f t="shared" si="6"/>
        <v>7</v>
      </c>
      <c r="GH13">
        <f t="shared" si="6"/>
        <v>7</v>
      </c>
      <c r="GI13">
        <f t="shared" si="6"/>
        <v>9</v>
      </c>
    </row>
    <row r="14" spans="1:193" x14ac:dyDescent="0.2">
      <c r="AD14" s="4" t="s">
        <v>1132</v>
      </c>
      <c r="AE14">
        <f>AE11/AE13</f>
        <v>0</v>
      </c>
      <c r="AF14">
        <f t="shared" ref="AF14:CQ14" si="7">AF11/AF13</f>
        <v>0</v>
      </c>
      <c r="AG14">
        <f t="shared" si="7"/>
        <v>0</v>
      </c>
      <c r="AH14">
        <f t="shared" si="7"/>
        <v>0</v>
      </c>
      <c r="AI14">
        <f t="shared" si="7"/>
        <v>0</v>
      </c>
      <c r="AJ14">
        <f t="shared" si="7"/>
        <v>0</v>
      </c>
      <c r="AK14">
        <f t="shared" si="7"/>
        <v>0</v>
      </c>
      <c r="AL14">
        <f t="shared" si="7"/>
        <v>0</v>
      </c>
      <c r="AM14">
        <f t="shared" si="7"/>
        <v>0</v>
      </c>
      <c r="AN14">
        <f t="shared" si="7"/>
        <v>0</v>
      </c>
      <c r="AO14">
        <f t="shared" si="7"/>
        <v>0</v>
      </c>
      <c r="AP14">
        <f t="shared" si="7"/>
        <v>0</v>
      </c>
      <c r="AQ14">
        <f t="shared" si="7"/>
        <v>0</v>
      </c>
      <c r="AR14">
        <f t="shared" si="7"/>
        <v>0</v>
      </c>
      <c r="AS14">
        <f t="shared" si="7"/>
        <v>0</v>
      </c>
      <c r="AT14">
        <f t="shared" si="7"/>
        <v>0</v>
      </c>
      <c r="AU14">
        <f t="shared" si="7"/>
        <v>0</v>
      </c>
      <c r="AV14">
        <f t="shared" si="7"/>
        <v>0</v>
      </c>
      <c r="AW14">
        <f t="shared" si="7"/>
        <v>1</v>
      </c>
      <c r="AX14">
        <f t="shared" si="7"/>
        <v>1</v>
      </c>
      <c r="AY14">
        <f t="shared" si="7"/>
        <v>0</v>
      </c>
      <c r="AZ14">
        <f t="shared" si="7"/>
        <v>0</v>
      </c>
      <c r="BA14">
        <f t="shared" si="7"/>
        <v>0</v>
      </c>
      <c r="BB14">
        <f t="shared" si="7"/>
        <v>1</v>
      </c>
      <c r="BC14">
        <f t="shared" si="7"/>
        <v>0</v>
      </c>
      <c r="BD14">
        <f t="shared" si="7"/>
        <v>0</v>
      </c>
      <c r="BE14">
        <f t="shared" si="7"/>
        <v>0</v>
      </c>
      <c r="BF14">
        <f t="shared" si="7"/>
        <v>0</v>
      </c>
      <c r="BG14">
        <f t="shared" si="7"/>
        <v>0.125</v>
      </c>
      <c r="BH14">
        <f t="shared" si="7"/>
        <v>0</v>
      </c>
      <c r="BI14">
        <f t="shared" si="7"/>
        <v>0</v>
      </c>
      <c r="BJ14">
        <f t="shared" si="7"/>
        <v>0.2</v>
      </c>
      <c r="BK14">
        <f t="shared" si="7"/>
        <v>1</v>
      </c>
      <c r="BL14">
        <f t="shared" si="7"/>
        <v>1</v>
      </c>
      <c r="BM14" t="e">
        <f t="shared" si="7"/>
        <v>#DIV/0!</v>
      </c>
      <c r="BN14">
        <f t="shared" si="7"/>
        <v>1</v>
      </c>
      <c r="BO14">
        <f t="shared" si="7"/>
        <v>0.5</v>
      </c>
      <c r="BP14">
        <f t="shared" si="7"/>
        <v>0.88888888888888884</v>
      </c>
      <c r="BQ14">
        <f t="shared" si="7"/>
        <v>1</v>
      </c>
      <c r="BR14">
        <f t="shared" si="7"/>
        <v>1</v>
      </c>
      <c r="BS14" t="e">
        <f t="shared" si="7"/>
        <v>#DIV/0!</v>
      </c>
      <c r="BT14">
        <f t="shared" si="7"/>
        <v>1</v>
      </c>
      <c r="BU14">
        <f t="shared" si="7"/>
        <v>1</v>
      </c>
      <c r="BV14">
        <f t="shared" si="7"/>
        <v>1</v>
      </c>
      <c r="BW14">
        <f t="shared" si="7"/>
        <v>1</v>
      </c>
      <c r="BX14">
        <f t="shared" si="7"/>
        <v>1</v>
      </c>
      <c r="BY14">
        <f t="shared" si="7"/>
        <v>1</v>
      </c>
      <c r="BZ14">
        <f t="shared" si="7"/>
        <v>1</v>
      </c>
      <c r="CA14">
        <f t="shared" si="7"/>
        <v>1</v>
      </c>
      <c r="CB14">
        <f t="shared" si="7"/>
        <v>1</v>
      </c>
      <c r="CC14">
        <f t="shared" si="7"/>
        <v>0.5</v>
      </c>
      <c r="CD14">
        <f t="shared" si="7"/>
        <v>1</v>
      </c>
      <c r="CE14">
        <f t="shared" si="7"/>
        <v>1</v>
      </c>
      <c r="CF14">
        <f t="shared" si="7"/>
        <v>1</v>
      </c>
      <c r="CG14">
        <f t="shared" si="7"/>
        <v>1</v>
      </c>
      <c r="CH14">
        <f t="shared" si="7"/>
        <v>1</v>
      </c>
      <c r="CI14">
        <f t="shared" si="7"/>
        <v>0</v>
      </c>
      <c r="CJ14">
        <f t="shared" si="7"/>
        <v>0</v>
      </c>
      <c r="CK14">
        <f t="shared" si="7"/>
        <v>0</v>
      </c>
      <c r="CL14">
        <f t="shared" si="7"/>
        <v>0</v>
      </c>
      <c r="CM14">
        <f t="shared" si="7"/>
        <v>0</v>
      </c>
      <c r="CN14">
        <f t="shared" si="7"/>
        <v>0</v>
      </c>
      <c r="CO14">
        <f t="shared" si="7"/>
        <v>0</v>
      </c>
      <c r="CP14">
        <f t="shared" si="7"/>
        <v>0</v>
      </c>
      <c r="CQ14">
        <f t="shared" si="7"/>
        <v>0</v>
      </c>
      <c r="CR14">
        <f t="shared" ref="CR14:FC14" si="8">CR11/CR13</f>
        <v>0</v>
      </c>
      <c r="CS14">
        <f t="shared" si="8"/>
        <v>0</v>
      </c>
      <c r="CT14">
        <f t="shared" si="8"/>
        <v>0</v>
      </c>
      <c r="CU14">
        <f t="shared" si="8"/>
        <v>0</v>
      </c>
      <c r="CV14">
        <f t="shared" si="8"/>
        <v>0</v>
      </c>
      <c r="CW14">
        <f t="shared" si="8"/>
        <v>0</v>
      </c>
      <c r="CX14">
        <f t="shared" si="8"/>
        <v>0</v>
      </c>
      <c r="CY14">
        <f t="shared" si="8"/>
        <v>0</v>
      </c>
      <c r="CZ14">
        <f t="shared" si="8"/>
        <v>0</v>
      </c>
      <c r="DA14">
        <f t="shared" si="8"/>
        <v>0</v>
      </c>
      <c r="DB14">
        <f t="shared" si="8"/>
        <v>0</v>
      </c>
      <c r="DC14">
        <f t="shared" si="8"/>
        <v>0</v>
      </c>
      <c r="DD14">
        <f t="shared" si="8"/>
        <v>0</v>
      </c>
      <c r="DE14">
        <f t="shared" si="8"/>
        <v>0</v>
      </c>
      <c r="DF14">
        <f t="shared" si="8"/>
        <v>0</v>
      </c>
      <c r="DG14">
        <f t="shared" si="8"/>
        <v>0.1111111111111111</v>
      </c>
      <c r="DH14">
        <f t="shared" si="8"/>
        <v>0.22222222222222221</v>
      </c>
      <c r="DI14">
        <f t="shared" si="8"/>
        <v>0</v>
      </c>
      <c r="DJ14">
        <f t="shared" si="8"/>
        <v>0.27777777777777779</v>
      </c>
      <c r="DK14">
        <f t="shared" si="8"/>
        <v>1</v>
      </c>
      <c r="DL14">
        <f t="shared" si="8"/>
        <v>0.3888888888888889</v>
      </c>
      <c r="DM14">
        <f t="shared" si="8"/>
        <v>0.3125</v>
      </c>
      <c r="DN14">
        <f t="shared" si="8"/>
        <v>0.16666666666666666</v>
      </c>
      <c r="DO14">
        <f t="shared" si="8"/>
        <v>0.16666666666666666</v>
      </c>
      <c r="DP14">
        <f t="shared" si="8"/>
        <v>0.27777777777777779</v>
      </c>
      <c r="DQ14">
        <f t="shared" si="8"/>
        <v>0.22222222222222221</v>
      </c>
      <c r="DR14">
        <f t="shared" si="8"/>
        <v>0.16666666666666666</v>
      </c>
      <c r="DS14">
        <f t="shared" si="8"/>
        <v>0.22222222222222221</v>
      </c>
      <c r="DT14">
        <f t="shared" si="8"/>
        <v>0.1875</v>
      </c>
      <c r="DU14">
        <f t="shared" si="8"/>
        <v>0.58333333333333337</v>
      </c>
      <c r="DV14">
        <f t="shared" si="8"/>
        <v>0.41666666666666669</v>
      </c>
      <c r="DW14">
        <f t="shared" si="8"/>
        <v>0.33333333333333331</v>
      </c>
      <c r="DX14">
        <f t="shared" si="8"/>
        <v>5.5555555555555552E-2</v>
      </c>
      <c r="DY14">
        <f t="shared" si="8"/>
        <v>0.27777777777777779</v>
      </c>
      <c r="DZ14">
        <f t="shared" si="8"/>
        <v>0.1111111111111111</v>
      </c>
      <c r="EA14">
        <f t="shared" si="8"/>
        <v>0.33333333333333331</v>
      </c>
      <c r="EB14">
        <f t="shared" si="8"/>
        <v>0.27777777777777779</v>
      </c>
      <c r="EC14">
        <f t="shared" si="8"/>
        <v>0.27777777777777779</v>
      </c>
      <c r="ED14">
        <f t="shared" si="8"/>
        <v>0.55555555555555558</v>
      </c>
      <c r="EE14">
        <f t="shared" si="8"/>
        <v>0.27777777777777779</v>
      </c>
      <c r="EF14">
        <f t="shared" si="8"/>
        <v>0.27777777777777779</v>
      </c>
      <c r="EG14">
        <f t="shared" si="8"/>
        <v>0.27777777777777779</v>
      </c>
      <c r="EH14">
        <f t="shared" si="8"/>
        <v>1</v>
      </c>
      <c r="EI14">
        <f t="shared" si="8"/>
        <v>0.33333333333333331</v>
      </c>
      <c r="EJ14">
        <f t="shared" si="8"/>
        <v>0.27777777777777779</v>
      </c>
      <c r="EK14">
        <f t="shared" si="8"/>
        <v>0.3125</v>
      </c>
      <c r="EL14">
        <f t="shared" si="8"/>
        <v>0.88888888888888884</v>
      </c>
      <c r="EM14">
        <f t="shared" si="8"/>
        <v>0</v>
      </c>
      <c r="EN14">
        <f t="shared" si="8"/>
        <v>0</v>
      </c>
      <c r="EO14">
        <f t="shared" si="8"/>
        <v>1</v>
      </c>
      <c r="EP14">
        <f t="shared" si="8"/>
        <v>1</v>
      </c>
      <c r="EQ14">
        <f t="shared" si="8"/>
        <v>1</v>
      </c>
      <c r="ER14">
        <f t="shared" si="8"/>
        <v>1</v>
      </c>
      <c r="ES14" t="e">
        <f t="shared" si="8"/>
        <v>#DIV/0!</v>
      </c>
      <c r="ET14">
        <f t="shared" si="8"/>
        <v>1</v>
      </c>
      <c r="EU14">
        <f t="shared" si="8"/>
        <v>0.16666666666666666</v>
      </c>
      <c r="EV14">
        <f t="shared" si="8"/>
        <v>0.61111111111111116</v>
      </c>
      <c r="EW14">
        <f t="shared" si="8"/>
        <v>0</v>
      </c>
      <c r="EX14">
        <f t="shared" si="8"/>
        <v>0.25</v>
      </c>
      <c r="EY14">
        <f t="shared" si="8"/>
        <v>0</v>
      </c>
      <c r="EZ14">
        <f t="shared" si="8"/>
        <v>0.33333333333333331</v>
      </c>
      <c r="FA14">
        <f t="shared" si="8"/>
        <v>0.22222222222222221</v>
      </c>
      <c r="FB14">
        <f t="shared" si="8"/>
        <v>0.25</v>
      </c>
      <c r="FC14">
        <f t="shared" si="8"/>
        <v>0.3888888888888889</v>
      </c>
      <c r="FD14">
        <f t="shared" ref="FD14:GI14" si="9">FD11/FD13</f>
        <v>0.3888888888888889</v>
      </c>
      <c r="FE14">
        <f t="shared" si="9"/>
        <v>0.3888888888888889</v>
      </c>
      <c r="FF14" t="e">
        <f t="shared" si="9"/>
        <v>#DIV/0!</v>
      </c>
      <c r="FG14">
        <f t="shared" si="9"/>
        <v>0</v>
      </c>
      <c r="FH14">
        <f t="shared" si="9"/>
        <v>0.33333333333333331</v>
      </c>
      <c r="FI14">
        <f t="shared" si="9"/>
        <v>0.1111111111111111</v>
      </c>
      <c r="FJ14">
        <f t="shared" si="9"/>
        <v>1</v>
      </c>
      <c r="FK14">
        <f t="shared" si="9"/>
        <v>0.16666666666666666</v>
      </c>
      <c r="FL14">
        <f t="shared" si="9"/>
        <v>1</v>
      </c>
      <c r="FM14">
        <f t="shared" si="9"/>
        <v>0.33333333333333331</v>
      </c>
      <c r="FN14">
        <f t="shared" si="9"/>
        <v>0</v>
      </c>
      <c r="FO14">
        <f t="shared" si="9"/>
        <v>0</v>
      </c>
      <c r="FP14">
        <f t="shared" si="9"/>
        <v>0.33333333333333331</v>
      </c>
      <c r="FQ14">
        <f t="shared" si="9"/>
        <v>0.16666666666666666</v>
      </c>
      <c r="FR14">
        <f t="shared" si="9"/>
        <v>0</v>
      </c>
      <c r="FS14">
        <f t="shared" si="9"/>
        <v>0.2857142857142857</v>
      </c>
      <c r="FT14">
        <f t="shared" si="9"/>
        <v>0.22222222222222221</v>
      </c>
      <c r="FU14">
        <f t="shared" si="9"/>
        <v>0</v>
      </c>
      <c r="FV14">
        <f t="shared" si="9"/>
        <v>1</v>
      </c>
      <c r="FW14">
        <f t="shared" si="9"/>
        <v>0.66666666666666663</v>
      </c>
      <c r="FX14">
        <f t="shared" si="9"/>
        <v>0.3888888888888889</v>
      </c>
      <c r="FY14">
        <f t="shared" si="9"/>
        <v>0.25</v>
      </c>
      <c r="FZ14">
        <f t="shared" si="9"/>
        <v>0</v>
      </c>
      <c r="GA14">
        <f t="shared" si="9"/>
        <v>0.27777777777777779</v>
      </c>
      <c r="GB14">
        <f t="shared" si="9"/>
        <v>0.35714285714285715</v>
      </c>
      <c r="GC14">
        <f t="shared" si="9"/>
        <v>0.44444444444444442</v>
      </c>
      <c r="GD14">
        <f t="shared" si="9"/>
        <v>0.22222222222222221</v>
      </c>
      <c r="GE14">
        <f t="shared" si="9"/>
        <v>0.5</v>
      </c>
      <c r="GF14">
        <f t="shared" si="9"/>
        <v>1</v>
      </c>
      <c r="GG14">
        <f t="shared" si="9"/>
        <v>0.8571428571428571</v>
      </c>
      <c r="GH14">
        <f t="shared" si="9"/>
        <v>1</v>
      </c>
      <c r="GI14">
        <f t="shared" si="9"/>
        <v>1</v>
      </c>
    </row>
  </sheetData>
  <phoneticPr fontId="3" type="noConversion"/>
  <conditionalFormatting sqref="AD11">
    <cfRule type="cellIs" dxfId="3" priority="1" operator="equal">
      <formula>"./."</formula>
    </cfRule>
    <cfRule type="cellIs" dxfId="2" priority="2" operator="equal">
      <formula>CONCATENATE(#REF!,"/",#REF!)</formula>
    </cfRule>
    <cfRule type="cellIs" dxfId="1" priority="3" stopIfTrue="1" operator="equal">
      <formula>CONCATENATE(#REF!,"/",#REF!)</formula>
    </cfRule>
    <cfRule type="cellIs" dxfId="0" priority="4" operator="equal">
      <formula>CONCATENATE($Y11,"/",$Z11)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9e1a46-874d-460c-808b-90d844505b5e" xsi:nil="true"/>
    <lcf76f155ced4ddcb4097134ff3c332f xmlns="ae089876-3578-4093-a183-82b6ae9b08d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79B7CB8003842984BE504C8B0AEB5" ma:contentTypeVersion="18" ma:contentTypeDescription="Create a new document." ma:contentTypeScope="" ma:versionID="97461e97aef73bd473993fe2e45023f5">
  <xsd:schema xmlns:xsd="http://www.w3.org/2001/XMLSchema" xmlns:xs="http://www.w3.org/2001/XMLSchema" xmlns:p="http://schemas.microsoft.com/office/2006/metadata/properties" xmlns:ns2="ae089876-3578-4093-a183-82b6ae9b08de" xmlns:ns3="e79e1a46-874d-460c-808b-90d844505b5e" targetNamespace="http://schemas.microsoft.com/office/2006/metadata/properties" ma:root="true" ma:fieldsID="2121abec65096bad9677c4d3c3bcae42" ns2:_="" ns3:_="">
    <xsd:import namespace="ae089876-3578-4093-a183-82b6ae9b08de"/>
    <xsd:import namespace="e79e1a46-874d-460c-808b-90d844505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89876-3578-4093-a183-82b6ae9b0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e1a46-874d-460c-808b-90d844505b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38d605-b8cd-4877-830d-e786fb402b47}" ma:internalName="TaxCatchAll" ma:showField="CatchAllData" ma:web="e79e1a46-874d-460c-808b-90d844505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E99E6BC-BB4D-4084-990A-F0160C926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EBD762-1890-4718-A0F3-B4CC3BB38DDA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e089876-3578-4093-a183-82b6ae9b08de"/>
    <ds:schemaRef ds:uri="http://schemas.microsoft.com/office/infopath/2007/PartnerControls"/>
    <ds:schemaRef ds:uri="e79e1a46-874d-460c-808b-90d844505b5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0A9681-9278-4BEA-A1DE-332BFD187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89876-3578-4093-a183-82b6ae9b08de"/>
    <ds:schemaRef ds:uri="e79e1a46-874d-460c-808b-90d844505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81D73D8-144F-4A14-A2A7-CAE0AF21C7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Summary</vt:lpstr>
      <vt:lpstr>Ref_site names</vt:lpstr>
      <vt:lpstr>AAEL000229</vt:lpstr>
      <vt:lpstr>AAEL014891</vt:lpstr>
      <vt:lpstr>AAEL024267</vt:lpstr>
      <vt:lpstr>AAEL020470</vt:lpstr>
      <vt:lpstr>AAEL022593</vt:lpstr>
      <vt:lpstr>AAEL017505</vt:lpstr>
      <vt:lpstr>AAEL002005</vt:lpstr>
      <vt:lpstr>AAEL001992</vt:lpstr>
      <vt:lpstr>AAEL002228</vt:lpstr>
      <vt:lpstr>AAEL022506</vt:lpstr>
      <vt:lpstr>AAEL029069</vt:lpstr>
      <vt:lpstr>AAEL002237</vt:lpstr>
      <vt:lpstr>AAEL002234</vt:lpstr>
      <vt:lpstr>AAEL002198</vt:lpstr>
      <vt:lpstr>AAEL019753</vt:lpstr>
      <vt:lpstr>AAEL019793</vt:lpstr>
      <vt:lpstr>AAEL009844</vt:lpstr>
      <vt:lpstr>AAEL000229</vt:lpstr>
      <vt:lpstr>AAEL001992</vt:lpstr>
      <vt:lpstr>AAEL002005</vt:lpstr>
      <vt:lpstr>AAEL002198</vt:lpstr>
      <vt:lpstr>AAEL002228</vt:lpstr>
      <vt:lpstr>AAEL002234</vt:lpstr>
      <vt:lpstr>AAEL002237</vt:lpstr>
      <vt:lpstr>AAEL009844</vt:lpstr>
      <vt:lpstr>AAEL014891</vt:lpstr>
      <vt:lpstr>AAEL017505</vt:lpstr>
      <vt:lpstr>AAEL019753</vt:lpstr>
      <vt:lpstr>AAEL019793</vt:lpstr>
      <vt:lpstr>AAEL020470</vt:lpstr>
      <vt:lpstr>AAEL022506</vt:lpstr>
      <vt:lpstr>AAEL022593</vt:lpstr>
      <vt:lpstr>AAEL024267</vt:lpstr>
      <vt:lpstr>AAEL029069</vt:lpstr>
      <vt:lpstr>'Ref_site names'!siteid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Xiaodi Wang</cp:lastModifiedBy>
  <cp:revision>3</cp:revision>
  <dcterms:created xsi:type="dcterms:W3CDTF">2022-08-02T09:56:48Z</dcterms:created>
  <dcterms:modified xsi:type="dcterms:W3CDTF">2026-04-14T03:03:48Z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3.0</vt:lpwstr>
  </property>
  <property fmtid="{D5CDD505-2E9C-101B-9397-08002B2CF9AE}" pid="3" name="ContentTypeId">
    <vt:lpwstr>0x010100EAA79B7CB8003842984BE504C8B0AEB5</vt:lpwstr>
  </property>
  <property fmtid="{D5CDD505-2E9C-101B-9397-08002B2CF9AE}" pid="4" name="MediaServiceImageTags">
    <vt:lpwstr/>
  </property>
</Properties>
</file>