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ustamante\OneDrive - CRG - Centre de Regulacio Genomica\mariona.bustamante@crg.eu\HELIX_MB\MVives_tesis\paper\BMCMed_20200207\answers\"/>
    </mc:Choice>
  </mc:AlternateContent>
  <bookViews>
    <workbookView xWindow="-10596" yWindow="-28356" windowWidth="51216" windowHeight="28356" tabRatio="911"/>
  </bookViews>
  <sheets>
    <sheet name="TS1" sheetId="4" r:id="rId1"/>
    <sheet name="TS2" sheetId="1" r:id="rId2"/>
    <sheet name="TS3" sheetId="6" r:id="rId3"/>
    <sheet name="TS4" sheetId="12" r:id="rId4"/>
    <sheet name="TS5" sheetId="14" r:id="rId5"/>
    <sheet name="TS6" sheetId="26" r:id="rId6"/>
    <sheet name="TS7" sheetId="22" r:id="rId7"/>
    <sheet name="TS8" sheetId="5" r:id="rId8"/>
    <sheet name="TS9" sheetId="18" r:id="rId9"/>
    <sheet name="TS10" sheetId="32" r:id="rId10"/>
    <sheet name="TS11" sheetId="34" r:id="rId11"/>
    <sheet name="TS12" sheetId="17" r:id="rId12"/>
    <sheet name="TS13" sheetId="10" r:id="rId13"/>
    <sheet name="TS14" sheetId="28" r:id="rId14"/>
    <sheet name="TS15" sheetId="29" r:id="rId15"/>
    <sheet name="TS16" sheetId="30" r:id="rId16"/>
    <sheet name="TS17" sheetId="31" r:id="rId17"/>
    <sheet name="TS18" sheetId="8" r:id="rId18"/>
    <sheet name="TS19" sheetId="23" r:id="rId19"/>
    <sheet name="TS20" sheetId="7" r:id="rId20"/>
  </sheets>
  <definedNames>
    <definedName name="_xlnm._FilterDatabase" localSheetId="11" hidden="1">'TS12'!$A$4:$I$4</definedName>
    <definedName name="_xlnm._FilterDatabase" localSheetId="12" hidden="1">'TS13'!$A$4:$AB$46</definedName>
    <definedName name="_xlnm._FilterDatabase" localSheetId="17" hidden="1">'TS18'!$A$4:$AC$4</definedName>
    <definedName name="_xlnm._FilterDatabase" localSheetId="2" hidden="1">'TS3'!$A$4:$AB$48</definedName>
    <definedName name="_xlnm._FilterDatabase" localSheetId="3" hidden="1">'TS4'!$A$3:$T$1129</definedName>
    <definedName name="_xlnm._FilterDatabase" localSheetId="5" hidden="1">'TS6'!$A$4:$R$4</definedName>
    <definedName name="_xlnm._FilterDatabase" localSheetId="6" hidden="1">'TS7'!$A$4:$W$487</definedName>
    <definedName name="_xlnm._FilterDatabase" localSheetId="8" hidden="1">'TS9'!$A$5:$R$5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32" l="1"/>
  <c r="N8" i="32"/>
  <c r="N9" i="32"/>
  <c r="N10" i="32"/>
  <c r="N11" i="32"/>
  <c r="N12" i="32"/>
  <c r="N13" i="32"/>
  <c r="N14" i="32"/>
  <c r="N15" i="32"/>
  <c r="N16" i="32"/>
  <c r="N17" i="32"/>
  <c r="N18" i="32"/>
  <c r="N19" i="32"/>
  <c r="N20" i="32"/>
  <c r="N21" i="32"/>
  <c r="N22" i="32"/>
  <c r="N23" i="32"/>
  <c r="N24" i="32"/>
  <c r="N25" i="32"/>
  <c r="N26" i="32"/>
  <c r="N27" i="32"/>
  <c r="N28" i="32"/>
  <c r="N29" i="32"/>
  <c r="N6" i="32"/>
  <c r="I7" i="32"/>
  <c r="I8" i="32"/>
  <c r="I9" i="32"/>
  <c r="I11" i="32"/>
  <c r="I12" i="32"/>
  <c r="I13" i="32"/>
  <c r="I14" i="32"/>
  <c r="I15" i="32"/>
  <c r="I16" i="32"/>
  <c r="I17" i="32"/>
  <c r="I18" i="32"/>
  <c r="I19" i="32"/>
  <c r="I20" i="32"/>
  <c r="I21" i="32"/>
  <c r="I22" i="32"/>
  <c r="I23" i="32"/>
  <c r="I24" i="32"/>
  <c r="I25" i="32"/>
  <c r="I26" i="32"/>
  <c r="I27" i="32"/>
  <c r="I28" i="32"/>
  <c r="I29" i="32"/>
  <c r="I6" i="32"/>
  <c r="L7" i="34"/>
  <c r="L8" i="34"/>
  <c r="L9" i="34"/>
  <c r="L10" i="34"/>
  <c r="L11" i="34"/>
  <c r="L6" i="34"/>
  <c r="G7" i="34"/>
  <c r="G8" i="34"/>
  <c r="G9" i="34"/>
  <c r="G10" i="34"/>
  <c r="G11" i="34"/>
  <c r="G6" i="34"/>
  <c r="N45" i="29" l="1"/>
  <c r="I45" i="29"/>
  <c r="N44" i="29"/>
  <c r="I44" i="29"/>
  <c r="N43" i="29"/>
  <c r="I43" i="29"/>
  <c r="N42" i="29"/>
  <c r="I42" i="29"/>
  <c r="N41" i="29"/>
  <c r="I41" i="29"/>
  <c r="N40" i="29"/>
  <c r="I40" i="29"/>
  <c r="N39" i="29"/>
  <c r="I39" i="29"/>
  <c r="N38" i="29"/>
  <c r="I38" i="29"/>
  <c r="N37" i="29"/>
  <c r="I37" i="29"/>
  <c r="N36" i="29"/>
  <c r="I36" i="29"/>
  <c r="N35" i="29"/>
  <c r="I35" i="29"/>
  <c r="N34" i="29"/>
  <c r="I34" i="29"/>
  <c r="N33" i="29"/>
  <c r="I33" i="29"/>
  <c r="N32" i="29"/>
  <c r="I32" i="29"/>
  <c r="N31" i="29"/>
  <c r="I31" i="29"/>
  <c r="N30" i="29"/>
  <c r="I30" i="29"/>
  <c r="N29" i="29"/>
  <c r="I29" i="29"/>
  <c r="N28" i="29"/>
  <c r="I28" i="29"/>
  <c r="N27" i="29"/>
  <c r="I27" i="29"/>
  <c r="N26" i="29"/>
  <c r="I26" i="29"/>
  <c r="N25" i="29"/>
  <c r="I25" i="29"/>
  <c r="N24" i="29"/>
  <c r="I24" i="29"/>
  <c r="N23" i="29"/>
  <c r="I23" i="29"/>
  <c r="N22" i="29"/>
  <c r="I22" i="29"/>
  <c r="N21" i="29"/>
  <c r="I21" i="29"/>
  <c r="N20" i="29"/>
  <c r="I20" i="29"/>
  <c r="N19" i="29"/>
  <c r="I19" i="29"/>
  <c r="N18" i="29"/>
  <c r="I18" i="29"/>
  <c r="N17" i="29"/>
  <c r="I17" i="29"/>
  <c r="N16" i="29"/>
  <c r="I16" i="29"/>
  <c r="N15" i="29"/>
  <c r="I15" i="29"/>
  <c r="N14" i="29"/>
  <c r="I14" i="29"/>
  <c r="N13" i="29"/>
  <c r="I13" i="29"/>
  <c r="N12" i="29"/>
  <c r="I12" i="29"/>
  <c r="N11" i="29"/>
  <c r="I11" i="29"/>
  <c r="N10" i="29"/>
  <c r="I10" i="29"/>
  <c r="N9" i="29"/>
  <c r="I9" i="29"/>
  <c r="N8" i="29"/>
  <c r="I8" i="29"/>
  <c r="N7" i="29"/>
  <c r="I7" i="29"/>
  <c r="N6" i="29"/>
  <c r="I6" i="29"/>
  <c r="N5" i="29"/>
  <c r="I5" i="29"/>
  <c r="G5" i="31"/>
  <c r="L6" i="30" l="1"/>
  <c r="G6" i="30"/>
  <c r="L5" i="30"/>
  <c r="G5" i="30"/>
  <c r="L8" i="31"/>
  <c r="G8" i="31"/>
  <c r="L7" i="31"/>
  <c r="G7" i="31"/>
  <c r="L6" i="31"/>
  <c r="G6" i="31"/>
  <c r="L5" i="31"/>
  <c r="K5" i="22" l="1"/>
  <c r="L5" i="23"/>
  <c r="K5" i="5" l="1"/>
  <c r="M5" i="6"/>
  <c r="I6" i="8" l="1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N6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5" i="8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5" i="10"/>
  <c r="I5" i="10"/>
  <c r="I5" i="8"/>
  <c r="L6" i="7"/>
  <c r="L7" i="7"/>
  <c r="L8" i="7"/>
  <c r="L5" i="7"/>
  <c r="G6" i="7"/>
  <c r="G7" i="7"/>
  <c r="G8" i="7"/>
  <c r="G5" i="7"/>
  <c r="L6" i="23"/>
  <c r="G5" i="23"/>
  <c r="G6" i="23"/>
  <c r="L6" i="28"/>
  <c r="L5" i="28"/>
  <c r="G6" i="28"/>
  <c r="G5" i="28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K6" i="5"/>
  <c r="K7" i="5"/>
  <c r="K8" i="5"/>
  <c r="K5" i="14"/>
  <c r="K428" i="22"/>
  <c r="K6" i="14"/>
  <c r="J5" i="26"/>
  <c r="K6" i="22"/>
  <c r="K7" i="22"/>
  <c r="K8" i="22"/>
  <c r="K9" i="22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57" i="22"/>
  <c r="K58" i="22"/>
  <c r="K59" i="22"/>
  <c r="K60" i="22"/>
  <c r="K61" i="22"/>
  <c r="K62" i="22"/>
  <c r="K63" i="22"/>
  <c r="K64" i="22"/>
  <c r="K65" i="22"/>
  <c r="K66" i="22"/>
  <c r="K67" i="22"/>
  <c r="K68" i="22"/>
  <c r="K69" i="22"/>
  <c r="K70" i="22"/>
  <c r="K71" i="22"/>
  <c r="K72" i="22"/>
  <c r="K73" i="22"/>
  <c r="K74" i="22"/>
  <c r="K75" i="22"/>
  <c r="K76" i="22"/>
  <c r="K77" i="22"/>
  <c r="K78" i="22"/>
  <c r="K79" i="22"/>
  <c r="K80" i="22"/>
  <c r="K81" i="22"/>
  <c r="K82" i="22"/>
  <c r="K83" i="22"/>
  <c r="K84" i="22"/>
  <c r="K85" i="22"/>
  <c r="K86" i="22"/>
  <c r="K87" i="22"/>
  <c r="K88" i="22"/>
  <c r="K89" i="22"/>
  <c r="K90" i="22"/>
  <c r="K91" i="22"/>
  <c r="K92" i="22"/>
  <c r="K93" i="22"/>
  <c r="K94" i="22"/>
  <c r="K95" i="22"/>
  <c r="K96" i="22"/>
  <c r="K97" i="22"/>
  <c r="K98" i="22"/>
  <c r="K99" i="22"/>
  <c r="K100" i="22"/>
  <c r="K101" i="22"/>
  <c r="K102" i="22"/>
  <c r="K103" i="22"/>
  <c r="K104" i="22"/>
  <c r="K105" i="22"/>
  <c r="K106" i="22"/>
  <c r="K107" i="22"/>
  <c r="K108" i="22"/>
  <c r="K109" i="22"/>
  <c r="K110" i="22"/>
  <c r="K111" i="22"/>
  <c r="K112" i="22"/>
  <c r="K113" i="22"/>
  <c r="K114" i="22"/>
  <c r="K115" i="22"/>
  <c r="K116" i="22"/>
  <c r="K117" i="22"/>
  <c r="K118" i="22"/>
  <c r="K119" i="22"/>
  <c r="K120" i="22"/>
  <c r="K121" i="22"/>
  <c r="K122" i="22"/>
  <c r="K123" i="22"/>
  <c r="K124" i="22"/>
  <c r="K125" i="22"/>
  <c r="K126" i="22"/>
  <c r="K127" i="22"/>
  <c r="K128" i="22"/>
  <c r="K129" i="22"/>
  <c r="K130" i="22"/>
  <c r="K131" i="22"/>
  <c r="K132" i="22"/>
  <c r="K133" i="22"/>
  <c r="K134" i="22"/>
  <c r="K135" i="22"/>
  <c r="K136" i="22"/>
  <c r="K137" i="22"/>
  <c r="K138" i="22"/>
  <c r="K139" i="22"/>
  <c r="K140" i="22"/>
  <c r="K141" i="22"/>
  <c r="K142" i="22"/>
  <c r="K143" i="22"/>
  <c r="K144" i="22"/>
  <c r="K145" i="22"/>
  <c r="K146" i="22"/>
  <c r="K147" i="22"/>
  <c r="K148" i="22"/>
  <c r="K149" i="22"/>
  <c r="K150" i="22"/>
  <c r="K151" i="22"/>
  <c r="K152" i="22"/>
  <c r="K153" i="22"/>
  <c r="K154" i="22"/>
  <c r="K155" i="22"/>
  <c r="K156" i="22"/>
  <c r="K157" i="22"/>
  <c r="K158" i="22"/>
  <c r="K159" i="22"/>
  <c r="K160" i="22"/>
  <c r="K161" i="22"/>
  <c r="K162" i="22"/>
  <c r="K163" i="22"/>
  <c r="K164" i="22"/>
  <c r="K165" i="22"/>
  <c r="K166" i="22"/>
  <c r="K167" i="22"/>
  <c r="K168" i="22"/>
  <c r="K169" i="22"/>
  <c r="K170" i="22"/>
  <c r="K171" i="22"/>
  <c r="K172" i="22"/>
  <c r="K173" i="22"/>
  <c r="K174" i="22"/>
  <c r="K175" i="22"/>
  <c r="K176" i="22"/>
  <c r="K177" i="22"/>
  <c r="K178" i="22"/>
  <c r="K179" i="22"/>
  <c r="K180" i="22"/>
  <c r="K181" i="22"/>
  <c r="K182" i="22"/>
  <c r="K183" i="22"/>
  <c r="K184" i="22"/>
  <c r="K185" i="22"/>
  <c r="K186" i="22"/>
  <c r="K187" i="22"/>
  <c r="K188" i="22"/>
  <c r="K189" i="22"/>
  <c r="K190" i="22"/>
  <c r="K191" i="22"/>
  <c r="K192" i="22"/>
  <c r="K193" i="22"/>
  <c r="K194" i="22"/>
  <c r="K195" i="22"/>
  <c r="K196" i="22"/>
  <c r="K197" i="22"/>
  <c r="K198" i="22"/>
  <c r="K199" i="22"/>
  <c r="K200" i="22"/>
  <c r="K201" i="22"/>
  <c r="K202" i="22"/>
  <c r="K203" i="22"/>
  <c r="K204" i="22"/>
  <c r="K205" i="22"/>
  <c r="K206" i="22"/>
  <c r="K207" i="22"/>
  <c r="K208" i="22"/>
  <c r="K209" i="22"/>
  <c r="K210" i="22"/>
  <c r="K211" i="22"/>
  <c r="K212" i="22"/>
  <c r="K213" i="22"/>
  <c r="K214" i="22"/>
  <c r="K215" i="22"/>
  <c r="K216" i="22"/>
  <c r="K217" i="22"/>
  <c r="K218" i="22"/>
  <c r="K219" i="22"/>
  <c r="K220" i="22"/>
  <c r="K221" i="22"/>
  <c r="K222" i="22"/>
  <c r="K223" i="22"/>
  <c r="K224" i="22"/>
  <c r="K225" i="22"/>
  <c r="K226" i="22"/>
  <c r="K227" i="22"/>
  <c r="K228" i="22"/>
  <c r="K229" i="22"/>
  <c r="K230" i="22"/>
  <c r="K231" i="22"/>
  <c r="K232" i="22"/>
  <c r="K233" i="22"/>
  <c r="K234" i="22"/>
  <c r="K235" i="22"/>
  <c r="K236" i="22"/>
  <c r="K237" i="22"/>
  <c r="K238" i="22"/>
  <c r="K239" i="22"/>
  <c r="K240" i="22"/>
  <c r="K241" i="22"/>
  <c r="K242" i="22"/>
  <c r="K243" i="22"/>
  <c r="K244" i="22"/>
  <c r="K245" i="22"/>
  <c r="K246" i="22"/>
  <c r="K247" i="22"/>
  <c r="K248" i="22"/>
  <c r="K249" i="22"/>
  <c r="K250" i="22"/>
  <c r="K251" i="22"/>
  <c r="K252" i="22"/>
  <c r="K253" i="22"/>
  <c r="K254" i="22"/>
  <c r="K255" i="22"/>
  <c r="K256" i="22"/>
  <c r="K257" i="22"/>
  <c r="K258" i="22"/>
  <c r="K259" i="22"/>
  <c r="K260" i="22"/>
  <c r="K261" i="22"/>
  <c r="K262" i="22"/>
  <c r="K263" i="22"/>
  <c r="K264" i="22"/>
  <c r="K265" i="22"/>
  <c r="K266" i="22"/>
  <c r="K267" i="22"/>
  <c r="K268" i="22"/>
  <c r="K269" i="22"/>
  <c r="K270" i="22"/>
  <c r="K271" i="22"/>
  <c r="K272" i="22"/>
  <c r="K273" i="22"/>
  <c r="K274" i="22"/>
  <c r="K275" i="22"/>
  <c r="K276" i="22"/>
  <c r="K277" i="22"/>
  <c r="K278" i="22"/>
  <c r="K279" i="22"/>
  <c r="K280" i="22"/>
  <c r="K281" i="22"/>
  <c r="K282" i="22"/>
  <c r="K283" i="22"/>
  <c r="K284" i="22"/>
  <c r="K285" i="22"/>
  <c r="K286" i="22"/>
  <c r="K287" i="22"/>
  <c r="K288" i="22"/>
  <c r="K289" i="22"/>
  <c r="K290" i="22"/>
  <c r="K291" i="22"/>
  <c r="K292" i="22"/>
  <c r="K293" i="22"/>
  <c r="K294" i="22"/>
  <c r="K295" i="22"/>
  <c r="K296" i="22"/>
  <c r="K297" i="22"/>
  <c r="K298" i="22"/>
  <c r="K299" i="22"/>
  <c r="K300" i="22"/>
  <c r="K301" i="22"/>
  <c r="K302" i="22"/>
  <c r="K303" i="22"/>
  <c r="K304" i="22"/>
  <c r="K305" i="22"/>
  <c r="K306" i="22"/>
  <c r="K307" i="22"/>
  <c r="K308" i="22"/>
  <c r="K309" i="22"/>
  <c r="K310" i="22"/>
  <c r="K311" i="22"/>
  <c r="K312" i="22"/>
  <c r="K313" i="22"/>
  <c r="K314" i="22"/>
  <c r="K315" i="22"/>
  <c r="K316" i="22"/>
  <c r="K317" i="22"/>
  <c r="K318" i="22"/>
  <c r="K319" i="22"/>
  <c r="K320" i="22"/>
  <c r="K321" i="22"/>
  <c r="K322" i="22"/>
  <c r="K323" i="22"/>
  <c r="K324" i="22"/>
  <c r="K325" i="22"/>
  <c r="K326" i="22"/>
  <c r="K327" i="22"/>
  <c r="K328" i="22"/>
  <c r="K329" i="22"/>
  <c r="K330" i="22"/>
  <c r="K331" i="22"/>
  <c r="K332" i="22"/>
  <c r="K333" i="22"/>
  <c r="K334" i="22"/>
  <c r="K335" i="22"/>
  <c r="K336" i="22"/>
  <c r="K337" i="22"/>
  <c r="K338" i="22"/>
  <c r="K339" i="22"/>
  <c r="K340" i="22"/>
  <c r="K341" i="22"/>
  <c r="K342" i="22"/>
  <c r="K343" i="22"/>
  <c r="K344" i="22"/>
  <c r="K345" i="22"/>
  <c r="K346" i="22"/>
  <c r="K347" i="22"/>
  <c r="K348" i="22"/>
  <c r="K349" i="22"/>
  <c r="K350" i="22"/>
  <c r="K351" i="22"/>
  <c r="K352" i="22"/>
  <c r="K353" i="22"/>
  <c r="K354" i="22"/>
  <c r="K355" i="22"/>
  <c r="K356" i="22"/>
  <c r="K357" i="22"/>
  <c r="K358" i="22"/>
  <c r="K359" i="22"/>
  <c r="K360" i="22"/>
  <c r="K361" i="22"/>
  <c r="K362" i="22"/>
  <c r="K363" i="22"/>
  <c r="K364" i="22"/>
  <c r="K365" i="22"/>
  <c r="K366" i="22"/>
  <c r="K367" i="22"/>
  <c r="K368" i="22"/>
  <c r="K369" i="22"/>
  <c r="K370" i="22"/>
  <c r="K371" i="22"/>
  <c r="K372" i="22"/>
  <c r="K373" i="22"/>
  <c r="K374" i="22"/>
  <c r="K375" i="22"/>
  <c r="K376" i="22"/>
  <c r="K377" i="22"/>
  <c r="K378" i="22"/>
  <c r="K379" i="22"/>
  <c r="K380" i="22"/>
  <c r="K381" i="22"/>
  <c r="K382" i="22"/>
  <c r="K383" i="22"/>
  <c r="K384" i="22"/>
  <c r="K385" i="22"/>
  <c r="K386" i="22"/>
  <c r="K387" i="22"/>
  <c r="K388" i="22"/>
  <c r="K389" i="22"/>
  <c r="K390" i="22"/>
  <c r="K391" i="22"/>
  <c r="K392" i="22"/>
  <c r="K393" i="22"/>
  <c r="K394" i="22"/>
  <c r="K395" i="22"/>
  <c r="K396" i="22"/>
  <c r="K397" i="22"/>
  <c r="K398" i="22"/>
  <c r="K399" i="22"/>
  <c r="K400" i="22"/>
  <c r="K401" i="22"/>
  <c r="K402" i="22"/>
  <c r="K403" i="22"/>
  <c r="K404" i="22"/>
  <c r="K405" i="22"/>
  <c r="K406" i="22"/>
  <c r="K407" i="22"/>
  <c r="K408" i="22"/>
  <c r="K409" i="22"/>
  <c r="K410" i="22"/>
  <c r="K411" i="22"/>
  <c r="K412" i="22"/>
  <c r="K413" i="22"/>
  <c r="K414" i="22"/>
  <c r="K415" i="22"/>
  <c r="K416" i="22"/>
  <c r="K417" i="22"/>
  <c r="K418" i="22"/>
  <c r="K419" i="22"/>
  <c r="K420" i="22"/>
  <c r="K421" i="22"/>
  <c r="K422" i="22"/>
  <c r="K423" i="22"/>
  <c r="K424" i="22"/>
  <c r="K425" i="22"/>
  <c r="K426" i="22"/>
  <c r="K427" i="22"/>
  <c r="K429" i="22"/>
  <c r="K430" i="22"/>
  <c r="K431" i="22"/>
  <c r="K432" i="22"/>
  <c r="K433" i="22"/>
  <c r="K434" i="22"/>
  <c r="K435" i="22"/>
  <c r="K436" i="22"/>
  <c r="K437" i="22"/>
  <c r="K438" i="22"/>
  <c r="K439" i="22"/>
  <c r="K440" i="22"/>
  <c r="K441" i="22"/>
  <c r="K442" i="22"/>
  <c r="K443" i="22"/>
  <c r="K444" i="22"/>
  <c r="K445" i="22"/>
  <c r="K446" i="22"/>
  <c r="K447" i="22"/>
  <c r="K448" i="22"/>
  <c r="K449" i="22"/>
  <c r="K450" i="22"/>
  <c r="K451" i="22"/>
  <c r="K452" i="22"/>
  <c r="K453" i="22"/>
  <c r="K454" i="22"/>
  <c r="K455" i="22"/>
  <c r="K456" i="22"/>
  <c r="K457" i="22"/>
  <c r="K458" i="22"/>
  <c r="K459" i="22"/>
  <c r="K460" i="22"/>
  <c r="K461" i="22"/>
  <c r="K462" i="22"/>
  <c r="K463" i="22"/>
  <c r="K464" i="22"/>
  <c r="K465" i="22"/>
  <c r="K466" i="22"/>
  <c r="K467" i="22"/>
  <c r="K468" i="22"/>
  <c r="K469" i="22"/>
  <c r="K470" i="22"/>
  <c r="K471" i="22"/>
  <c r="K472" i="22"/>
  <c r="K473" i="22"/>
  <c r="K474" i="22"/>
  <c r="K475" i="22"/>
  <c r="K476" i="22"/>
  <c r="K477" i="22"/>
  <c r="K478" i="22"/>
  <c r="K479" i="22"/>
  <c r="K480" i="22"/>
  <c r="K481" i="22"/>
  <c r="K482" i="22"/>
  <c r="K483" i="22"/>
  <c r="K484" i="22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L11" i="17" l="1"/>
  <c r="L10" i="17"/>
  <c r="L9" i="17"/>
  <c r="L8" i="17"/>
  <c r="L7" i="17"/>
  <c r="L6" i="17"/>
  <c r="G11" i="17"/>
  <c r="G10" i="17"/>
  <c r="G9" i="17"/>
  <c r="G8" i="17"/>
  <c r="G7" i="17"/>
  <c r="G6" i="17"/>
  <c r="N29" i="18" l="1"/>
  <c r="N28" i="18"/>
  <c r="N27" i="18"/>
  <c r="N26" i="18"/>
  <c r="N25" i="18"/>
  <c r="N23" i="18"/>
  <c r="N22" i="18"/>
  <c r="N21" i="18"/>
  <c r="N20" i="18"/>
  <c r="N18" i="18"/>
  <c r="N17" i="18"/>
  <c r="N16" i="18"/>
  <c r="N15" i="18"/>
  <c r="N14" i="18"/>
  <c r="N13" i="18"/>
  <c r="N12" i="18"/>
  <c r="N11" i="18"/>
  <c r="N9" i="18"/>
  <c r="N8" i="18"/>
  <c r="N7" i="18"/>
  <c r="N6" i="18"/>
  <c r="I6" i="18"/>
  <c r="I7" i="18"/>
  <c r="I9" i="18"/>
  <c r="I13" i="18"/>
  <c r="I28" i="18"/>
  <c r="I11" i="18"/>
  <c r="I15" i="18"/>
  <c r="I16" i="18"/>
  <c r="I17" i="18"/>
  <c r="I18" i="18"/>
  <c r="I20" i="18"/>
  <c r="I21" i="18"/>
  <c r="I22" i="18"/>
  <c r="I23" i="18"/>
  <c r="I25" i="18"/>
  <c r="I26" i="18"/>
  <c r="I27" i="18"/>
  <c r="I12" i="18"/>
  <c r="I8" i="18"/>
  <c r="I14" i="18"/>
  <c r="I29" i="18"/>
  <c r="T15" i="12" l="1"/>
  <c r="T4" i="12"/>
  <c r="T6" i="12"/>
  <c r="T13" i="12"/>
  <c r="T5" i="12"/>
  <c r="T9" i="12"/>
  <c r="T17" i="12"/>
  <c r="T7" i="12"/>
  <c r="T8" i="12"/>
  <c r="T10" i="12"/>
  <c r="T11" i="12"/>
  <c r="T14" i="12"/>
  <c r="T16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8" i="12"/>
  <c r="T39" i="12"/>
  <c r="T40" i="12"/>
  <c r="T41" i="12"/>
  <c r="T42" i="12"/>
  <c r="T43" i="12"/>
  <c r="T44" i="12"/>
  <c r="T45" i="12"/>
  <c r="T46" i="12"/>
  <c r="T47" i="12"/>
  <c r="T48" i="12"/>
  <c r="T49" i="12"/>
  <c r="T50" i="12"/>
  <c r="T51" i="12"/>
  <c r="T52" i="12"/>
  <c r="T53" i="12"/>
  <c r="T54" i="12"/>
  <c r="T55" i="12"/>
  <c r="T56" i="12"/>
  <c r="T57" i="12"/>
  <c r="T58" i="12"/>
  <c r="T59" i="12"/>
  <c r="T60" i="12"/>
  <c r="T61" i="12"/>
  <c r="T62" i="12"/>
  <c r="T63" i="12"/>
  <c r="T64" i="12"/>
  <c r="T65" i="12"/>
  <c r="T66" i="12"/>
  <c r="T67" i="12"/>
  <c r="T68" i="12"/>
  <c r="T69" i="12"/>
  <c r="T70" i="12"/>
  <c r="T71" i="12"/>
  <c r="T72" i="12"/>
  <c r="T73" i="12"/>
  <c r="T74" i="12"/>
  <c r="T75" i="12"/>
  <c r="T76" i="12"/>
  <c r="T77" i="12"/>
  <c r="T78" i="12"/>
  <c r="T79" i="12"/>
  <c r="T80" i="12"/>
  <c r="T81" i="12"/>
  <c r="T82" i="12"/>
  <c r="T83" i="12"/>
  <c r="T84" i="12"/>
  <c r="T85" i="12"/>
  <c r="T86" i="12"/>
  <c r="T87" i="12"/>
  <c r="T88" i="12"/>
  <c r="T89" i="12"/>
  <c r="T90" i="12"/>
  <c r="T91" i="12"/>
  <c r="T92" i="12"/>
  <c r="T93" i="12"/>
  <c r="T94" i="12"/>
  <c r="T95" i="12"/>
  <c r="T96" i="12"/>
  <c r="T97" i="12"/>
  <c r="T98" i="12"/>
  <c r="T99" i="12"/>
  <c r="T100" i="12"/>
  <c r="T101" i="12"/>
  <c r="T102" i="12"/>
  <c r="T103" i="12"/>
  <c r="T104" i="12"/>
  <c r="T105" i="12"/>
  <c r="T106" i="12"/>
  <c r="T107" i="12"/>
  <c r="T108" i="12"/>
  <c r="T109" i="12"/>
  <c r="T110" i="12"/>
  <c r="T111" i="12"/>
  <c r="T112" i="12"/>
  <c r="T113" i="12"/>
  <c r="T114" i="12"/>
  <c r="T115" i="12"/>
  <c r="T116" i="12"/>
  <c r="T117" i="12"/>
  <c r="T118" i="12"/>
  <c r="T119" i="12"/>
  <c r="T120" i="12"/>
  <c r="T121" i="12"/>
  <c r="T122" i="12"/>
  <c r="T123" i="12"/>
  <c r="T124" i="12"/>
  <c r="T125" i="12"/>
  <c r="T126" i="12"/>
  <c r="T127" i="12"/>
  <c r="T128" i="12"/>
  <c r="T129" i="12"/>
  <c r="T130" i="12"/>
  <c r="T131" i="12"/>
  <c r="T132" i="12"/>
  <c r="T133" i="12"/>
  <c r="T134" i="12"/>
  <c r="T135" i="12"/>
  <c r="T136" i="12"/>
  <c r="T137" i="12"/>
  <c r="T138" i="12"/>
  <c r="T139" i="12"/>
  <c r="T140" i="12"/>
  <c r="T141" i="12"/>
  <c r="T142" i="12"/>
  <c r="T143" i="12"/>
  <c r="T144" i="12"/>
  <c r="T145" i="12"/>
  <c r="T146" i="12"/>
  <c r="T147" i="12"/>
  <c r="T148" i="12"/>
  <c r="T149" i="12"/>
  <c r="T150" i="12"/>
  <c r="T151" i="12"/>
  <c r="T152" i="12"/>
  <c r="T153" i="12"/>
  <c r="T154" i="12"/>
  <c r="T155" i="12"/>
  <c r="T156" i="12"/>
  <c r="T157" i="12"/>
  <c r="T158" i="12"/>
  <c r="T159" i="12"/>
  <c r="T160" i="12"/>
  <c r="T161" i="12"/>
  <c r="T162" i="12"/>
  <c r="T163" i="12"/>
  <c r="T164" i="12"/>
  <c r="T165" i="12"/>
  <c r="T166" i="12"/>
  <c r="T167" i="12"/>
  <c r="T168" i="12"/>
  <c r="T169" i="12"/>
  <c r="T170" i="12"/>
  <c r="T171" i="12"/>
  <c r="T172" i="12"/>
  <c r="T173" i="12"/>
  <c r="T174" i="12"/>
  <c r="T175" i="12"/>
  <c r="T176" i="12"/>
  <c r="T177" i="12"/>
  <c r="T178" i="12"/>
  <c r="T179" i="12"/>
  <c r="T180" i="12"/>
  <c r="T181" i="12"/>
  <c r="T182" i="12"/>
  <c r="T183" i="12"/>
  <c r="T184" i="12"/>
  <c r="T185" i="12"/>
  <c r="T186" i="12"/>
  <c r="T187" i="12"/>
  <c r="T188" i="12"/>
  <c r="T189" i="12"/>
  <c r="T190" i="12"/>
  <c r="T191" i="12"/>
  <c r="T192" i="12"/>
  <c r="T193" i="12"/>
  <c r="T194" i="12"/>
  <c r="T195" i="12"/>
  <c r="T196" i="12"/>
  <c r="T197" i="12"/>
  <c r="T198" i="12"/>
  <c r="T199" i="12"/>
  <c r="T200" i="12"/>
  <c r="T201" i="12"/>
  <c r="T202" i="12"/>
  <c r="T203" i="12"/>
  <c r="T204" i="12"/>
  <c r="T205" i="12"/>
  <c r="T206" i="12"/>
  <c r="T207" i="12"/>
  <c r="T208" i="12"/>
  <c r="T209" i="12"/>
  <c r="T210" i="12"/>
  <c r="T211" i="12"/>
  <c r="T212" i="12"/>
  <c r="T213" i="12"/>
  <c r="T214" i="12"/>
  <c r="T215" i="12"/>
  <c r="T216" i="12"/>
  <c r="T217" i="12"/>
  <c r="T218" i="12"/>
  <c r="T219" i="12"/>
  <c r="T220" i="12"/>
  <c r="T221" i="12"/>
  <c r="T222" i="12"/>
  <c r="T223" i="12"/>
  <c r="T224" i="12"/>
  <c r="T225" i="12"/>
  <c r="T226" i="12"/>
  <c r="T227" i="12"/>
  <c r="T228" i="12"/>
  <c r="T229" i="12"/>
  <c r="T230" i="12"/>
  <c r="T231" i="12"/>
  <c r="T232" i="12"/>
  <c r="T233" i="12"/>
  <c r="T234" i="12"/>
  <c r="T235" i="12"/>
  <c r="T236" i="12"/>
  <c r="T237" i="12"/>
  <c r="T238" i="12"/>
  <c r="T239" i="12"/>
  <c r="T240" i="12"/>
  <c r="T241" i="12"/>
  <c r="T242" i="12"/>
  <c r="T243" i="12"/>
  <c r="T244" i="12"/>
  <c r="T245" i="12"/>
  <c r="T246" i="12"/>
  <c r="T247" i="12"/>
  <c r="T248" i="12"/>
  <c r="T249" i="12"/>
  <c r="T250" i="12"/>
  <c r="T251" i="12"/>
  <c r="T252" i="12"/>
  <c r="T253" i="12"/>
  <c r="T254" i="12"/>
  <c r="T255" i="12"/>
  <c r="T256" i="12"/>
  <c r="T257" i="12"/>
  <c r="T258" i="12"/>
  <c r="T259" i="12"/>
  <c r="T260" i="12"/>
  <c r="T261" i="12"/>
  <c r="T262" i="12"/>
  <c r="T263" i="12"/>
  <c r="T264" i="12"/>
  <c r="T265" i="12"/>
  <c r="T266" i="12"/>
  <c r="T267" i="12"/>
  <c r="T268" i="12"/>
  <c r="T269" i="12"/>
  <c r="T270" i="12"/>
  <c r="T271" i="12"/>
  <c r="T272" i="12"/>
  <c r="T273" i="12"/>
  <c r="T274" i="12"/>
  <c r="T275" i="12"/>
  <c r="T276" i="12"/>
  <c r="T277" i="12"/>
  <c r="T278" i="12"/>
  <c r="T279" i="12"/>
  <c r="T280" i="12"/>
  <c r="T281" i="12"/>
  <c r="T282" i="12"/>
  <c r="T283" i="12"/>
  <c r="T284" i="12"/>
  <c r="T285" i="12"/>
  <c r="T286" i="12"/>
  <c r="T287" i="12"/>
  <c r="T288" i="12"/>
  <c r="T289" i="12"/>
  <c r="T290" i="12"/>
  <c r="T291" i="12"/>
  <c r="T292" i="12"/>
  <c r="T293" i="12"/>
  <c r="T294" i="12"/>
  <c r="T295" i="12"/>
  <c r="T296" i="12"/>
  <c r="T297" i="12"/>
  <c r="T298" i="12"/>
  <c r="T299" i="12"/>
  <c r="T300" i="12"/>
  <c r="T301" i="12"/>
  <c r="T302" i="12"/>
  <c r="T303" i="12"/>
  <c r="T304" i="12"/>
  <c r="T305" i="12"/>
  <c r="T306" i="12"/>
  <c r="T307" i="12"/>
  <c r="T308" i="12"/>
  <c r="T309" i="12"/>
  <c r="T310" i="12"/>
  <c r="T311" i="12"/>
  <c r="T312" i="12"/>
  <c r="T313" i="12"/>
  <c r="T314" i="12"/>
  <c r="T315" i="12"/>
  <c r="T316" i="12"/>
  <c r="T317" i="12"/>
  <c r="T318" i="12"/>
  <c r="T319" i="12"/>
  <c r="T320" i="12"/>
  <c r="T321" i="12"/>
  <c r="T322" i="12"/>
  <c r="T323" i="12"/>
  <c r="T324" i="12"/>
  <c r="T325" i="12"/>
  <c r="T326" i="12"/>
  <c r="T327" i="12"/>
  <c r="T328" i="12"/>
  <c r="T329" i="12"/>
  <c r="T330" i="12"/>
  <c r="T331" i="12"/>
  <c r="T332" i="12"/>
  <c r="T333" i="12"/>
  <c r="T334" i="12"/>
  <c r="T335" i="12"/>
  <c r="T336" i="12"/>
  <c r="T337" i="12"/>
  <c r="T338" i="12"/>
  <c r="T339" i="12"/>
  <c r="T340" i="12"/>
  <c r="T341" i="12"/>
  <c r="T342" i="12"/>
  <c r="T343" i="12"/>
  <c r="T344" i="12"/>
  <c r="T345" i="12"/>
  <c r="T346" i="12"/>
  <c r="T347" i="12"/>
  <c r="T348" i="12"/>
  <c r="T349" i="12"/>
  <c r="T350" i="12"/>
  <c r="T351" i="12"/>
  <c r="T352" i="12"/>
  <c r="T353" i="12"/>
  <c r="T354" i="12"/>
  <c r="T355" i="12"/>
  <c r="T356" i="12"/>
  <c r="T357" i="12"/>
  <c r="T358" i="12"/>
  <c r="T359" i="12"/>
  <c r="T360" i="12"/>
  <c r="T361" i="12"/>
  <c r="T362" i="12"/>
  <c r="T363" i="12"/>
  <c r="T364" i="12"/>
  <c r="T365" i="12"/>
  <c r="T366" i="12"/>
  <c r="T367" i="12"/>
  <c r="T368" i="12"/>
  <c r="T369" i="12"/>
  <c r="T370" i="12"/>
  <c r="T371" i="12"/>
  <c r="T372" i="12"/>
  <c r="T373" i="12"/>
  <c r="T374" i="12"/>
  <c r="T375" i="12"/>
  <c r="T376" i="12"/>
  <c r="T377" i="12"/>
  <c r="T378" i="12"/>
  <c r="T379" i="12"/>
  <c r="T380" i="12"/>
  <c r="T381" i="12"/>
  <c r="T382" i="12"/>
  <c r="T383" i="12"/>
  <c r="T384" i="12"/>
  <c r="T385" i="12"/>
  <c r="T386" i="12"/>
  <c r="T387" i="12"/>
  <c r="T388" i="12"/>
  <c r="T389" i="12"/>
  <c r="T390" i="12"/>
  <c r="T391" i="12"/>
  <c r="T392" i="12"/>
  <c r="T393" i="12"/>
  <c r="T394" i="12"/>
  <c r="T395" i="12"/>
  <c r="T396" i="12"/>
  <c r="T397" i="12"/>
  <c r="T398" i="12"/>
  <c r="T399" i="12"/>
  <c r="T400" i="12"/>
  <c r="T401" i="12"/>
  <c r="T402" i="12"/>
  <c r="T403" i="12"/>
  <c r="T404" i="12"/>
  <c r="T405" i="12"/>
  <c r="T406" i="12"/>
  <c r="T407" i="12"/>
  <c r="T408" i="12"/>
  <c r="T409" i="12"/>
  <c r="T410" i="12"/>
  <c r="T411" i="12"/>
  <c r="T412" i="12"/>
  <c r="T413" i="12"/>
  <c r="T414" i="12"/>
  <c r="T415" i="12"/>
  <c r="T416" i="12"/>
  <c r="T417" i="12"/>
  <c r="T418" i="12"/>
  <c r="T419" i="12"/>
  <c r="T420" i="12"/>
  <c r="T421" i="12"/>
  <c r="T422" i="12"/>
  <c r="T423" i="12"/>
  <c r="T424" i="12"/>
  <c r="T425" i="12"/>
  <c r="T426" i="12"/>
  <c r="T427" i="12"/>
  <c r="T428" i="12"/>
  <c r="T429" i="12"/>
  <c r="T430" i="12"/>
  <c r="T431" i="12"/>
  <c r="T432" i="12"/>
  <c r="T433" i="12"/>
  <c r="T434" i="12"/>
  <c r="T435" i="12"/>
  <c r="T436" i="12"/>
  <c r="T437" i="12"/>
  <c r="T438" i="12"/>
  <c r="T439" i="12"/>
  <c r="T440" i="12"/>
  <c r="T441" i="12"/>
  <c r="T442" i="12"/>
  <c r="T443" i="12"/>
  <c r="T444" i="12"/>
  <c r="T445" i="12"/>
  <c r="T446" i="12"/>
  <c r="T447" i="12"/>
  <c r="T448" i="12"/>
  <c r="T449" i="12"/>
  <c r="T450" i="12"/>
  <c r="T451" i="12"/>
  <c r="T452" i="12"/>
  <c r="T453" i="12"/>
  <c r="T454" i="12"/>
  <c r="T455" i="12"/>
  <c r="T456" i="12"/>
  <c r="T457" i="12"/>
  <c r="T458" i="12"/>
  <c r="T459" i="12"/>
  <c r="T460" i="12"/>
  <c r="T461" i="12"/>
  <c r="T462" i="12"/>
  <c r="T463" i="12"/>
  <c r="T464" i="12"/>
  <c r="T465" i="12"/>
  <c r="T466" i="12"/>
  <c r="T467" i="12"/>
  <c r="T468" i="12"/>
  <c r="T469" i="12"/>
  <c r="T470" i="12"/>
  <c r="T471" i="12"/>
  <c r="T472" i="12"/>
  <c r="T473" i="12"/>
  <c r="T474" i="12"/>
  <c r="T475" i="12"/>
  <c r="T476" i="12"/>
  <c r="T477" i="12"/>
  <c r="T478" i="12"/>
  <c r="T479" i="12"/>
  <c r="T480" i="12"/>
  <c r="T481" i="12"/>
  <c r="T482" i="12"/>
  <c r="T483" i="12"/>
  <c r="T484" i="12"/>
  <c r="T485" i="12"/>
  <c r="T486" i="12"/>
  <c r="T487" i="12"/>
  <c r="T488" i="12"/>
  <c r="T489" i="12"/>
  <c r="T490" i="12"/>
  <c r="T491" i="12"/>
  <c r="T492" i="12"/>
  <c r="T493" i="12"/>
  <c r="T494" i="12"/>
  <c r="T495" i="12"/>
  <c r="T496" i="12"/>
  <c r="T497" i="12"/>
  <c r="T498" i="12"/>
  <c r="T499" i="12"/>
  <c r="T500" i="12"/>
  <c r="T501" i="12"/>
  <c r="T502" i="12"/>
  <c r="T503" i="12"/>
  <c r="T504" i="12"/>
  <c r="T505" i="12"/>
  <c r="T506" i="12"/>
  <c r="T507" i="12"/>
  <c r="T508" i="12"/>
  <c r="T509" i="12"/>
  <c r="T510" i="12"/>
  <c r="T511" i="12"/>
  <c r="T512" i="12"/>
  <c r="T513" i="12"/>
  <c r="T514" i="12"/>
  <c r="T515" i="12"/>
  <c r="T516" i="12"/>
  <c r="T517" i="12"/>
  <c r="T518" i="12"/>
  <c r="T519" i="12"/>
  <c r="T520" i="12"/>
  <c r="T521" i="12"/>
  <c r="T522" i="12"/>
  <c r="T523" i="12"/>
  <c r="T524" i="12"/>
  <c r="T525" i="12"/>
  <c r="T526" i="12"/>
  <c r="T527" i="12"/>
  <c r="T528" i="12"/>
  <c r="T529" i="12"/>
  <c r="T530" i="12"/>
  <c r="T531" i="12"/>
  <c r="T532" i="12"/>
  <c r="T533" i="12"/>
  <c r="T534" i="12"/>
  <c r="T535" i="12"/>
  <c r="T536" i="12"/>
  <c r="T537" i="12"/>
  <c r="T538" i="12"/>
  <c r="T539" i="12"/>
  <c r="T540" i="12"/>
  <c r="T541" i="12"/>
  <c r="T542" i="12"/>
  <c r="T543" i="12"/>
  <c r="T544" i="12"/>
  <c r="T545" i="12"/>
  <c r="T546" i="12"/>
  <c r="T547" i="12"/>
  <c r="T548" i="12"/>
  <c r="T549" i="12"/>
  <c r="T550" i="12"/>
  <c r="T551" i="12"/>
  <c r="T552" i="12"/>
  <c r="T553" i="12"/>
  <c r="T554" i="12"/>
  <c r="T555" i="12"/>
  <c r="T556" i="12"/>
  <c r="T557" i="12"/>
  <c r="T558" i="12"/>
  <c r="T559" i="12"/>
  <c r="T560" i="12"/>
  <c r="T561" i="12"/>
  <c r="T562" i="12"/>
  <c r="T563" i="12"/>
  <c r="T564" i="12"/>
  <c r="T565" i="12"/>
  <c r="T566" i="12"/>
  <c r="T567" i="12"/>
  <c r="T568" i="12"/>
  <c r="T569" i="12"/>
  <c r="T570" i="12"/>
  <c r="T571" i="12"/>
  <c r="T572" i="12"/>
  <c r="T573" i="12"/>
  <c r="T574" i="12"/>
  <c r="T575" i="12"/>
  <c r="T576" i="12"/>
  <c r="T577" i="12"/>
  <c r="T578" i="12"/>
  <c r="T579" i="12"/>
  <c r="T580" i="12"/>
  <c r="T581" i="12"/>
  <c r="T582" i="12"/>
  <c r="T583" i="12"/>
  <c r="T584" i="12"/>
  <c r="T585" i="12"/>
  <c r="T586" i="12"/>
  <c r="T587" i="12"/>
  <c r="T588" i="12"/>
  <c r="T589" i="12"/>
  <c r="T590" i="12"/>
  <c r="T591" i="12"/>
  <c r="T592" i="12"/>
  <c r="T593" i="12"/>
  <c r="T594" i="12"/>
  <c r="T595" i="12"/>
  <c r="T596" i="12"/>
  <c r="T597" i="12"/>
  <c r="T598" i="12"/>
  <c r="T599" i="12"/>
  <c r="T600" i="12"/>
  <c r="T601" i="12"/>
  <c r="T602" i="12"/>
  <c r="T603" i="12"/>
  <c r="T604" i="12"/>
  <c r="T605" i="12"/>
  <c r="T606" i="12"/>
  <c r="T607" i="12"/>
  <c r="T608" i="12"/>
  <c r="T609" i="12"/>
  <c r="T610" i="12"/>
  <c r="T611" i="12"/>
  <c r="T612" i="12"/>
  <c r="T613" i="12"/>
  <c r="T614" i="12"/>
  <c r="T615" i="12"/>
  <c r="T616" i="12"/>
  <c r="T617" i="12"/>
  <c r="T618" i="12"/>
  <c r="T619" i="12"/>
  <c r="T620" i="12"/>
  <c r="T621" i="12"/>
  <c r="T622" i="12"/>
  <c r="T623" i="12"/>
  <c r="T624" i="12"/>
  <c r="T625" i="12"/>
  <c r="T626" i="12"/>
  <c r="T627" i="12"/>
  <c r="T628" i="12"/>
  <c r="T629" i="12"/>
  <c r="T630" i="12"/>
  <c r="T631" i="12"/>
  <c r="T632" i="12"/>
  <c r="T633" i="12"/>
  <c r="T634" i="12"/>
  <c r="T635" i="12"/>
  <c r="T636" i="12"/>
  <c r="T637" i="12"/>
  <c r="T638" i="12"/>
  <c r="T639" i="12"/>
  <c r="T640" i="12"/>
  <c r="T641" i="12"/>
  <c r="T642" i="12"/>
  <c r="T643" i="12"/>
  <c r="T644" i="12"/>
  <c r="T645" i="12"/>
  <c r="T646" i="12"/>
  <c r="T647" i="12"/>
  <c r="T648" i="12"/>
  <c r="T649" i="12"/>
  <c r="T650" i="12"/>
  <c r="T651" i="12"/>
  <c r="T652" i="12"/>
  <c r="T653" i="12"/>
  <c r="T654" i="12"/>
  <c r="T655" i="12"/>
  <c r="T656" i="12"/>
  <c r="T657" i="12"/>
  <c r="T658" i="12"/>
  <c r="T659" i="12"/>
  <c r="T660" i="12"/>
  <c r="T661" i="12"/>
  <c r="T662" i="12"/>
  <c r="T663" i="12"/>
  <c r="T664" i="12"/>
  <c r="T665" i="12"/>
  <c r="T666" i="12"/>
  <c r="T667" i="12"/>
  <c r="T668" i="12"/>
  <c r="T669" i="12"/>
  <c r="T670" i="12"/>
  <c r="T671" i="12"/>
  <c r="T672" i="12"/>
  <c r="T673" i="12"/>
  <c r="T674" i="12"/>
  <c r="T675" i="12"/>
  <c r="T676" i="12"/>
  <c r="T677" i="12"/>
  <c r="T678" i="12"/>
  <c r="T679" i="12"/>
  <c r="T680" i="12"/>
  <c r="T681" i="12"/>
  <c r="T682" i="12"/>
  <c r="T683" i="12"/>
  <c r="T684" i="12"/>
  <c r="T685" i="12"/>
  <c r="T686" i="12"/>
  <c r="T687" i="12"/>
  <c r="T688" i="12"/>
  <c r="T689" i="12"/>
  <c r="T690" i="12"/>
  <c r="T691" i="12"/>
  <c r="T692" i="12"/>
  <c r="T693" i="12"/>
  <c r="T694" i="12"/>
  <c r="T695" i="12"/>
  <c r="T696" i="12"/>
  <c r="T697" i="12"/>
  <c r="T698" i="12"/>
  <c r="T699" i="12"/>
  <c r="T700" i="12"/>
  <c r="T701" i="12"/>
  <c r="T702" i="12"/>
  <c r="T703" i="12"/>
  <c r="T704" i="12"/>
  <c r="T705" i="12"/>
  <c r="T706" i="12"/>
  <c r="T707" i="12"/>
  <c r="T708" i="12"/>
  <c r="T709" i="12"/>
  <c r="T710" i="12"/>
  <c r="T711" i="12"/>
  <c r="T712" i="12"/>
  <c r="T713" i="12"/>
  <c r="T714" i="12"/>
  <c r="T715" i="12"/>
  <c r="T716" i="12"/>
  <c r="T717" i="12"/>
  <c r="T718" i="12"/>
  <c r="T719" i="12"/>
  <c r="T720" i="12"/>
  <c r="T721" i="12"/>
  <c r="T722" i="12"/>
  <c r="T723" i="12"/>
  <c r="T724" i="12"/>
  <c r="T725" i="12"/>
  <c r="T726" i="12"/>
  <c r="T727" i="12"/>
  <c r="T728" i="12"/>
  <c r="T729" i="12"/>
  <c r="T730" i="12"/>
  <c r="T731" i="12"/>
  <c r="T732" i="12"/>
  <c r="T733" i="12"/>
  <c r="T734" i="12"/>
  <c r="T735" i="12"/>
  <c r="T736" i="12"/>
  <c r="T737" i="12"/>
  <c r="T738" i="12"/>
  <c r="T739" i="12"/>
  <c r="T740" i="12"/>
  <c r="T741" i="12"/>
  <c r="T742" i="12"/>
  <c r="T743" i="12"/>
  <c r="T744" i="12"/>
  <c r="T745" i="12"/>
  <c r="T746" i="12"/>
  <c r="T747" i="12"/>
  <c r="T748" i="12"/>
  <c r="T749" i="12"/>
  <c r="T750" i="12"/>
  <c r="T751" i="12"/>
  <c r="T752" i="12"/>
  <c r="T753" i="12"/>
  <c r="T754" i="12"/>
  <c r="T755" i="12"/>
  <c r="T756" i="12"/>
  <c r="T757" i="12"/>
  <c r="T758" i="12"/>
  <c r="T759" i="12"/>
  <c r="T760" i="12"/>
  <c r="T761" i="12"/>
  <c r="T762" i="12"/>
  <c r="T763" i="12"/>
  <c r="T764" i="12"/>
  <c r="T765" i="12"/>
  <c r="T766" i="12"/>
  <c r="T767" i="12"/>
  <c r="T768" i="12"/>
  <c r="T769" i="12"/>
  <c r="T770" i="12"/>
  <c r="T771" i="12"/>
  <c r="T772" i="12"/>
  <c r="T773" i="12"/>
  <c r="T774" i="12"/>
  <c r="T775" i="12"/>
  <c r="T776" i="12"/>
  <c r="T777" i="12"/>
  <c r="T778" i="12"/>
  <c r="T779" i="12"/>
  <c r="T780" i="12"/>
  <c r="T781" i="12"/>
  <c r="T782" i="12"/>
  <c r="T783" i="12"/>
  <c r="T784" i="12"/>
  <c r="T785" i="12"/>
  <c r="T786" i="12"/>
  <c r="T787" i="12"/>
  <c r="T788" i="12"/>
  <c r="T789" i="12"/>
  <c r="T790" i="12"/>
  <c r="T791" i="12"/>
  <c r="T792" i="12"/>
  <c r="T793" i="12"/>
  <c r="T794" i="12"/>
  <c r="T795" i="12"/>
  <c r="T796" i="12"/>
  <c r="T797" i="12"/>
  <c r="T798" i="12"/>
  <c r="T799" i="12"/>
  <c r="T800" i="12"/>
  <c r="T801" i="12"/>
  <c r="T802" i="12"/>
  <c r="T803" i="12"/>
  <c r="T804" i="12"/>
  <c r="T805" i="12"/>
  <c r="T806" i="12"/>
  <c r="T807" i="12"/>
  <c r="T808" i="12"/>
  <c r="T809" i="12"/>
  <c r="T810" i="12"/>
  <c r="T811" i="12"/>
  <c r="T812" i="12"/>
  <c r="T813" i="12"/>
  <c r="T814" i="12"/>
  <c r="T815" i="12"/>
  <c r="T816" i="12"/>
  <c r="T817" i="12"/>
  <c r="T818" i="12"/>
  <c r="T819" i="12"/>
  <c r="T820" i="12"/>
  <c r="T821" i="12"/>
  <c r="T822" i="12"/>
  <c r="T823" i="12"/>
  <c r="T824" i="12"/>
  <c r="T825" i="12"/>
  <c r="T826" i="12"/>
  <c r="T827" i="12"/>
  <c r="T828" i="12"/>
  <c r="T829" i="12"/>
  <c r="T830" i="12"/>
  <c r="T831" i="12"/>
  <c r="T832" i="12"/>
  <c r="T833" i="12"/>
  <c r="T834" i="12"/>
  <c r="T835" i="12"/>
  <c r="T836" i="12"/>
  <c r="T837" i="12"/>
  <c r="T838" i="12"/>
  <c r="T839" i="12"/>
  <c r="T840" i="12"/>
  <c r="T841" i="12"/>
  <c r="T842" i="12"/>
  <c r="T843" i="12"/>
  <c r="T844" i="12"/>
  <c r="T845" i="12"/>
  <c r="T846" i="12"/>
  <c r="T847" i="12"/>
  <c r="T848" i="12"/>
  <c r="T849" i="12"/>
  <c r="T850" i="12"/>
  <c r="T851" i="12"/>
  <c r="T852" i="12"/>
  <c r="T853" i="12"/>
  <c r="T854" i="12"/>
  <c r="T855" i="12"/>
  <c r="T856" i="12"/>
  <c r="T857" i="12"/>
  <c r="T858" i="12"/>
  <c r="T859" i="12"/>
  <c r="T860" i="12"/>
  <c r="T861" i="12"/>
  <c r="T862" i="12"/>
  <c r="T863" i="12"/>
  <c r="T864" i="12"/>
  <c r="T865" i="12"/>
  <c r="T866" i="12"/>
  <c r="T867" i="12"/>
  <c r="T868" i="12"/>
  <c r="T869" i="12"/>
  <c r="T870" i="12"/>
  <c r="T871" i="12"/>
  <c r="T872" i="12"/>
  <c r="T873" i="12"/>
  <c r="T874" i="12"/>
  <c r="T875" i="12"/>
  <c r="T876" i="12"/>
  <c r="T877" i="12"/>
  <c r="T878" i="12"/>
  <c r="T879" i="12"/>
  <c r="T880" i="12"/>
  <c r="T881" i="12"/>
  <c r="T882" i="12"/>
  <c r="T883" i="12"/>
  <c r="T884" i="12"/>
  <c r="T885" i="12"/>
  <c r="T886" i="12"/>
  <c r="T887" i="12"/>
  <c r="T888" i="12"/>
  <c r="T889" i="12"/>
  <c r="T890" i="12"/>
  <c r="T891" i="12"/>
  <c r="T892" i="12"/>
  <c r="T893" i="12"/>
  <c r="T894" i="12"/>
  <c r="T895" i="12"/>
  <c r="T896" i="12"/>
  <c r="T897" i="12"/>
  <c r="T898" i="12"/>
  <c r="T899" i="12"/>
  <c r="T900" i="12"/>
  <c r="T901" i="12"/>
  <c r="T902" i="12"/>
  <c r="T903" i="12"/>
  <c r="T904" i="12"/>
  <c r="T905" i="12"/>
  <c r="T906" i="12"/>
  <c r="T907" i="12"/>
  <c r="T908" i="12"/>
  <c r="T909" i="12"/>
  <c r="T910" i="12"/>
  <c r="T911" i="12"/>
  <c r="T912" i="12"/>
  <c r="T913" i="12"/>
  <c r="T914" i="12"/>
  <c r="T915" i="12"/>
  <c r="T916" i="12"/>
  <c r="T917" i="12"/>
  <c r="T918" i="12"/>
  <c r="T919" i="12"/>
  <c r="T920" i="12"/>
  <c r="T921" i="12"/>
  <c r="T922" i="12"/>
  <c r="T923" i="12"/>
  <c r="T924" i="12"/>
  <c r="T925" i="12"/>
  <c r="T926" i="12"/>
  <c r="T927" i="12"/>
  <c r="T928" i="12"/>
  <c r="T929" i="12"/>
  <c r="T930" i="12"/>
  <c r="T931" i="12"/>
  <c r="T932" i="12"/>
  <c r="T933" i="12"/>
  <c r="T934" i="12"/>
  <c r="T935" i="12"/>
  <c r="T936" i="12"/>
  <c r="T937" i="12"/>
  <c r="T938" i="12"/>
  <c r="T939" i="12"/>
  <c r="T940" i="12"/>
  <c r="T941" i="12"/>
  <c r="T942" i="12"/>
  <c r="T943" i="12"/>
  <c r="T944" i="12"/>
  <c r="T945" i="12"/>
  <c r="T946" i="12"/>
  <c r="T947" i="12"/>
  <c r="T948" i="12"/>
  <c r="T949" i="12"/>
  <c r="T950" i="12"/>
  <c r="T951" i="12"/>
  <c r="T952" i="12"/>
  <c r="T953" i="12"/>
  <c r="T954" i="12"/>
  <c r="T955" i="12"/>
  <c r="T956" i="12"/>
  <c r="T957" i="12"/>
  <c r="T958" i="12"/>
  <c r="T959" i="12"/>
  <c r="T960" i="12"/>
  <c r="T961" i="12"/>
  <c r="T962" i="12"/>
  <c r="T963" i="12"/>
  <c r="T964" i="12"/>
  <c r="T965" i="12"/>
  <c r="T966" i="12"/>
  <c r="T967" i="12"/>
  <c r="T968" i="12"/>
  <c r="T969" i="12"/>
  <c r="T970" i="12"/>
  <c r="T971" i="12"/>
  <c r="T972" i="12"/>
  <c r="T973" i="12"/>
  <c r="T974" i="12"/>
  <c r="T975" i="12"/>
  <c r="T976" i="12"/>
  <c r="T977" i="12"/>
  <c r="T978" i="12"/>
  <c r="T979" i="12"/>
  <c r="T980" i="12"/>
  <c r="T981" i="12"/>
  <c r="T982" i="12"/>
  <c r="T983" i="12"/>
  <c r="T984" i="12"/>
  <c r="T985" i="12"/>
  <c r="T986" i="12"/>
  <c r="T987" i="12"/>
  <c r="T988" i="12"/>
  <c r="T989" i="12"/>
  <c r="T990" i="12"/>
  <c r="T991" i="12"/>
  <c r="T992" i="12"/>
  <c r="T993" i="12"/>
  <c r="T994" i="12"/>
  <c r="T995" i="12"/>
  <c r="T996" i="12"/>
  <c r="T997" i="12"/>
  <c r="T998" i="12"/>
  <c r="T999" i="12"/>
  <c r="T1000" i="12"/>
  <c r="T1001" i="12"/>
  <c r="T1002" i="12"/>
  <c r="T1003" i="12"/>
  <c r="T1004" i="12"/>
  <c r="T1005" i="12"/>
  <c r="T1006" i="12"/>
  <c r="T1007" i="12"/>
  <c r="T1008" i="12"/>
  <c r="T1009" i="12"/>
  <c r="T1010" i="12"/>
  <c r="T1011" i="12"/>
  <c r="T1012" i="12"/>
  <c r="T1013" i="12"/>
  <c r="T1014" i="12"/>
  <c r="T1015" i="12"/>
  <c r="T1016" i="12"/>
  <c r="T1017" i="12"/>
  <c r="T1018" i="12"/>
  <c r="T1019" i="12"/>
  <c r="T1020" i="12"/>
  <c r="T1021" i="12"/>
  <c r="T1022" i="12"/>
  <c r="T1023" i="12"/>
  <c r="T1024" i="12"/>
  <c r="T1025" i="12"/>
  <c r="T1026" i="12"/>
  <c r="T1027" i="12"/>
  <c r="T1028" i="12"/>
  <c r="T1029" i="12"/>
  <c r="T1030" i="12"/>
  <c r="T1031" i="12"/>
  <c r="T1032" i="12"/>
  <c r="T1033" i="12"/>
  <c r="T1034" i="12"/>
  <c r="T1035" i="12"/>
  <c r="T1036" i="12"/>
  <c r="T1037" i="12"/>
  <c r="T1038" i="12"/>
  <c r="T1039" i="12"/>
  <c r="T1040" i="12"/>
  <c r="T1041" i="12"/>
  <c r="T1042" i="12"/>
  <c r="T1043" i="12"/>
  <c r="T1044" i="12"/>
  <c r="T1045" i="12"/>
  <c r="T1046" i="12"/>
  <c r="T1047" i="12"/>
  <c r="T1048" i="12"/>
  <c r="T1049" i="12"/>
  <c r="T1050" i="12"/>
  <c r="T1051" i="12"/>
  <c r="T1052" i="12"/>
  <c r="T1053" i="12"/>
  <c r="T1054" i="12"/>
  <c r="T1055" i="12"/>
  <c r="T1056" i="12"/>
  <c r="T1057" i="12"/>
  <c r="T1058" i="12"/>
  <c r="T1059" i="12"/>
  <c r="T1060" i="12"/>
  <c r="T1061" i="12"/>
  <c r="T1062" i="12"/>
  <c r="T1063" i="12"/>
  <c r="T1064" i="12"/>
  <c r="T1065" i="12"/>
  <c r="T1066" i="12"/>
  <c r="T1067" i="12"/>
  <c r="T1068" i="12"/>
  <c r="T1069" i="12"/>
  <c r="T1070" i="12"/>
  <c r="T1071" i="12"/>
  <c r="T1072" i="12"/>
  <c r="T1073" i="12"/>
  <c r="T1074" i="12"/>
  <c r="T1075" i="12"/>
  <c r="T1076" i="12"/>
  <c r="T1077" i="12"/>
  <c r="T1078" i="12"/>
  <c r="T1079" i="12"/>
  <c r="T1080" i="12"/>
  <c r="T1081" i="12"/>
  <c r="T1082" i="12"/>
  <c r="T1083" i="12"/>
  <c r="T1084" i="12"/>
  <c r="T1085" i="12"/>
  <c r="T1086" i="12"/>
  <c r="T1087" i="12"/>
  <c r="T1088" i="12"/>
  <c r="T1089" i="12"/>
  <c r="T1090" i="12"/>
  <c r="T1091" i="12"/>
  <c r="T1092" i="12"/>
  <c r="T1093" i="12"/>
  <c r="T1094" i="12"/>
  <c r="T1095" i="12"/>
  <c r="T1096" i="12"/>
  <c r="T1097" i="12"/>
  <c r="T1098" i="12"/>
  <c r="T1099" i="12"/>
  <c r="T1100" i="12"/>
  <c r="T1101" i="12"/>
  <c r="T1102" i="12"/>
  <c r="T1103" i="12"/>
  <c r="T1104" i="12"/>
  <c r="T1105" i="12"/>
  <c r="T1106" i="12"/>
  <c r="T1107" i="12"/>
  <c r="T1108" i="12"/>
  <c r="T1109" i="12"/>
  <c r="T1110" i="12"/>
  <c r="T1111" i="12"/>
  <c r="T1112" i="12"/>
  <c r="T1113" i="12"/>
  <c r="T1114" i="12"/>
  <c r="T1115" i="12"/>
  <c r="T1116" i="12"/>
  <c r="T1117" i="12"/>
  <c r="T1118" i="12"/>
  <c r="T1119" i="12"/>
  <c r="T1120" i="12"/>
  <c r="T1121" i="12"/>
  <c r="T1122" i="12"/>
  <c r="T1123" i="12"/>
  <c r="T1124" i="12"/>
  <c r="T1125" i="12"/>
  <c r="T1126" i="12"/>
  <c r="T12" i="12"/>
</calcChain>
</file>

<file path=xl/sharedStrings.xml><?xml version="1.0" encoding="utf-8"?>
<sst xmlns="http://schemas.openxmlformats.org/spreadsheetml/2006/main" count="14725" uniqueCount="1840">
  <si>
    <t>FGF</t>
  </si>
  <si>
    <t>EGF</t>
  </si>
  <si>
    <t>ApoA1</t>
  </si>
  <si>
    <t>IL-1Beta</t>
  </si>
  <si>
    <t>IL1-Beta</t>
  </si>
  <si>
    <t>IL-5</t>
  </si>
  <si>
    <t>ApoB</t>
  </si>
  <si>
    <t>IL-6</t>
  </si>
  <si>
    <t>G-CSF</t>
  </si>
  <si>
    <t>HGF</t>
  </si>
  <si>
    <t>ApoE</t>
  </si>
  <si>
    <t>IL-8</t>
  </si>
  <si>
    <t>IL-10</t>
  </si>
  <si>
    <t>VEGF</t>
  </si>
  <si>
    <t>Adiponectin</t>
  </si>
  <si>
    <t>IL-13</t>
  </si>
  <si>
    <t>IFN-Gamma</t>
  </si>
  <si>
    <t>CRP</t>
  </si>
  <si>
    <t>MCP-1</t>
  </si>
  <si>
    <t>IFN-Alfa</t>
  </si>
  <si>
    <t>Leptin</t>
  </si>
  <si>
    <t>IL-12</t>
  </si>
  <si>
    <t>IL-1RA</t>
  </si>
  <si>
    <t>SAA</t>
  </si>
  <si>
    <t>RANTES</t>
  </si>
  <si>
    <t>TNF-Alfa</t>
  </si>
  <si>
    <t>Eotaxin</t>
  </si>
  <si>
    <t>IL-2</t>
  </si>
  <si>
    <t>Insulin</t>
  </si>
  <si>
    <t>IL-17</t>
  </si>
  <si>
    <t>IL-7</t>
  </si>
  <si>
    <t>Lipocalin-2</t>
  </si>
  <si>
    <t>MIP-Alfa</t>
  </si>
  <si>
    <t>IP-10</t>
  </si>
  <si>
    <t>GM-CSF</t>
  </si>
  <si>
    <t>IL-2R</t>
  </si>
  <si>
    <t>BAFF</t>
  </si>
  <si>
    <t>MIP-1Beta</t>
  </si>
  <si>
    <t>MIG</t>
  </si>
  <si>
    <t>Resistin</t>
  </si>
  <si>
    <t>IL-4</t>
  </si>
  <si>
    <t>C-Peptide</t>
  </si>
  <si>
    <t>IL-15</t>
  </si>
  <si>
    <t>Serpine/PAI-1</t>
  </si>
  <si>
    <t>Kit</t>
  </si>
  <si>
    <t>Protein</t>
  </si>
  <si>
    <r>
      <t>CV%</t>
    </r>
    <r>
      <rPr>
        <vertAlign val="superscript"/>
        <sz val="11"/>
        <color theme="1"/>
        <rFont val="Calibri"/>
        <family val="2"/>
        <scheme val="minor"/>
      </rPr>
      <t>1</t>
    </r>
  </si>
  <si>
    <t>C2</t>
  </si>
  <si>
    <t>PC aa C32:1</t>
  </si>
  <si>
    <t>PC aa C32:3</t>
  </si>
  <si>
    <t>PC aa C34:1</t>
  </si>
  <si>
    <t>PC aa C36:0</t>
  </si>
  <si>
    <t>PC aa C36:1</t>
  </si>
  <si>
    <t>PC aa C38:0</t>
  </si>
  <si>
    <t>PC aa C38:3</t>
  </si>
  <si>
    <t>PC aa C40:4</t>
  </si>
  <si>
    <t>PC ae C34:3</t>
  </si>
  <si>
    <t>PC ae C38:0</t>
  </si>
  <si>
    <t>PC ae C38:6</t>
  </si>
  <si>
    <t>PC ae C40:6</t>
  </si>
  <si>
    <t>SM (OH) C22:2</t>
  </si>
  <si>
    <t>Metabolite</t>
  </si>
  <si>
    <t>Lactate</t>
  </si>
  <si>
    <t>Alanine</t>
  </si>
  <si>
    <t>Cohort</t>
  </si>
  <si>
    <t>Country</t>
  </si>
  <si>
    <t>UK</t>
  </si>
  <si>
    <t>France</t>
  </si>
  <si>
    <t>Spain</t>
  </si>
  <si>
    <t>Lithuania</t>
  </si>
  <si>
    <t>Norway</t>
  </si>
  <si>
    <t>Greece</t>
  </si>
  <si>
    <t xml:space="preserve">BiB </t>
  </si>
  <si>
    <t xml:space="preserve">EDEN </t>
  </si>
  <si>
    <t>INMA</t>
  </si>
  <si>
    <t xml:space="preserve">KANC </t>
  </si>
  <si>
    <t xml:space="preserve">MoBa </t>
  </si>
  <si>
    <t xml:space="preserve">RHEA </t>
  </si>
  <si>
    <t>Years enrollment</t>
  </si>
  <si>
    <t>Year smoking banned in public places</t>
  </si>
  <si>
    <t>P.Value</t>
  </si>
  <si>
    <t>SE</t>
  </si>
  <si>
    <t>Plasma proteins</t>
  </si>
  <si>
    <t>adj. P.Value</t>
  </si>
  <si>
    <t>yes</t>
  </si>
  <si>
    <t>Serum metabolites</t>
  </si>
  <si>
    <t>C9 (acylcarnitine)</t>
  </si>
  <si>
    <t>SM (OH) C16:1 (sphingolipid)</t>
  </si>
  <si>
    <t>PC ae C38.0 (glycerophospholipid)</t>
  </si>
  <si>
    <t>log2FC</t>
  </si>
  <si>
    <t>no</t>
  </si>
  <si>
    <r>
      <t>PAI1 (</t>
    </r>
    <r>
      <rPr>
        <i/>
        <sz val="11"/>
        <color theme="1"/>
        <rFont val="Calibri"/>
        <family val="2"/>
        <scheme val="minor"/>
      </rPr>
      <t xml:space="preserve">SERPINE1 </t>
    </r>
    <r>
      <rPr>
        <sz val="11"/>
        <color theme="1"/>
        <rFont val="Calibri"/>
        <family val="2"/>
        <charset val="1"/>
        <scheme val="minor"/>
      </rPr>
      <t>gene)</t>
    </r>
  </si>
  <si>
    <t>Global-SHS</t>
  </si>
  <si>
    <t>Urinary cotinine</t>
  </si>
  <si>
    <r>
      <t>% change</t>
    </r>
    <r>
      <rPr>
        <vertAlign val="superscript"/>
        <sz val="11"/>
        <color theme="1"/>
        <rFont val="Calibri"/>
        <family val="2"/>
        <scheme val="minor"/>
      </rPr>
      <t>1</t>
    </r>
  </si>
  <si>
    <t>eQTM</t>
  </si>
  <si>
    <t>CpG</t>
  </si>
  <si>
    <t>Chr</t>
  </si>
  <si>
    <t>Pos</t>
  </si>
  <si>
    <t>Effect</t>
  </si>
  <si>
    <t>P. Value</t>
  </si>
  <si>
    <t>Gene</t>
  </si>
  <si>
    <t>Gene body</t>
  </si>
  <si>
    <t>CpG island</t>
  </si>
  <si>
    <t>AGBL4</t>
  </si>
  <si>
    <t>Body</t>
  </si>
  <si>
    <t>Island</t>
  </si>
  <si>
    <t>cg25189904</t>
  </si>
  <si>
    <t>GNG12</t>
  </si>
  <si>
    <t>TSS1500</t>
  </si>
  <si>
    <t>S_Shore</t>
  </si>
  <si>
    <t>-</t>
  </si>
  <si>
    <t>Body;Body;Body</t>
  </si>
  <si>
    <t>TC01002867.hg.1</t>
  </si>
  <si>
    <t>GFI1</t>
  </si>
  <si>
    <t>cg14179389</t>
  </si>
  <si>
    <t>TC01000855.hg.1</t>
  </si>
  <si>
    <t>2q12.1</t>
  </si>
  <si>
    <t>OpenSea</t>
  </si>
  <si>
    <t>TC02004461.hg.1</t>
  </si>
  <si>
    <t>LINC01103</t>
  </si>
  <si>
    <t>NDST4</t>
  </si>
  <si>
    <t>TSS200</t>
  </si>
  <si>
    <t>TC04000592.hg.1</t>
  </si>
  <si>
    <t>cg17924476</t>
  </si>
  <si>
    <t>AHRR</t>
  </si>
  <si>
    <t>cg23067299</t>
  </si>
  <si>
    <t>TC05000005.hg.1</t>
  </si>
  <si>
    <t>AHRR;PDCD6</t>
  </si>
  <si>
    <t>cg11902777</t>
  </si>
  <si>
    <t>N_Shore</t>
  </si>
  <si>
    <t>cg05575921</t>
  </si>
  <si>
    <t>5q23.2</t>
  </si>
  <si>
    <t>PRRT1</t>
  </si>
  <si>
    <t>RADIL</t>
  </si>
  <si>
    <t>S_Shelf</t>
  </si>
  <si>
    <t>cg19089201</t>
  </si>
  <si>
    <t>MYO1G</t>
  </si>
  <si>
    <t>3'UTR</t>
  </si>
  <si>
    <t>cg22132788</t>
  </si>
  <si>
    <t>cg04180046</t>
  </si>
  <si>
    <t>TC07002924.hg.1</t>
  </si>
  <si>
    <t>LOC285957</t>
  </si>
  <si>
    <t>cg12803068</t>
  </si>
  <si>
    <t>7q11.22</t>
  </si>
  <si>
    <t>cg25949550</t>
  </si>
  <si>
    <t>CNTNAP2</t>
  </si>
  <si>
    <t>cg11207515</t>
  </si>
  <si>
    <t>TC07001992.hg.1</t>
  </si>
  <si>
    <t>ZNF395</t>
  </si>
  <si>
    <t>OLFM1</t>
  </si>
  <si>
    <t>cg20344448</t>
  </si>
  <si>
    <t>FRMD4A</t>
  </si>
  <si>
    <t>5'UTR</t>
  </si>
  <si>
    <t>cg11813497</t>
  </si>
  <si>
    <t>TC10000111.hg.1</t>
  </si>
  <si>
    <t>cg25464840</t>
  </si>
  <si>
    <t>cg15507334</t>
  </si>
  <si>
    <t>FMN1</t>
  </si>
  <si>
    <t>cg00213123</t>
  </si>
  <si>
    <t>CYP1A1</t>
  </si>
  <si>
    <t>cg05549655</t>
  </si>
  <si>
    <t>TC15001649.hg.1</t>
  </si>
  <si>
    <t>ULK3</t>
  </si>
  <si>
    <t>cg17852385</t>
  </si>
  <si>
    <t>cg13570656</t>
  </si>
  <si>
    <t>cg12101586</t>
  </si>
  <si>
    <t>cg22549041</t>
  </si>
  <si>
    <t>cg11924019</t>
  </si>
  <si>
    <t>cg18092474</t>
  </si>
  <si>
    <t>cg26516004</t>
  </si>
  <si>
    <t>1stExon;1stExon;Body</t>
  </si>
  <si>
    <t>Annotation</t>
  </si>
  <si>
    <t>RUNX1</t>
  </si>
  <si>
    <t>Locus</t>
  </si>
  <si>
    <t>cg18540492</t>
  </si>
  <si>
    <t>cg18703066</t>
  </si>
  <si>
    <t>cg14204430</t>
  </si>
  <si>
    <t>cg21161138</t>
  </si>
  <si>
    <t>cg01876548</t>
  </si>
  <si>
    <t>cg05767720</t>
  </si>
  <si>
    <t>cg07105221</t>
  </si>
  <si>
    <t>cg17454592</t>
  </si>
  <si>
    <t>cg02869559</t>
  </si>
  <si>
    <t>cg09935388</t>
  </si>
  <si>
    <t>cg04598670</t>
  </si>
  <si>
    <t>cg17199018</t>
  </si>
  <si>
    <t>cg13822849</t>
  </si>
  <si>
    <t>cg01664727</t>
  </si>
  <si>
    <t>cg03142697</t>
  </si>
  <si>
    <t>cg00994804</t>
  </si>
  <si>
    <t>CpG annotation</t>
  </si>
  <si>
    <t>Transctipt cluster annotation</t>
  </si>
  <si>
    <t>Start</t>
  </si>
  <si>
    <t>Stop</t>
  </si>
  <si>
    <t>TC15000680.hg.1</t>
  </si>
  <si>
    <t>+</t>
  </si>
  <si>
    <t>LOC729739</t>
  </si>
  <si>
    <t>TC15000681.hg.1</t>
  </si>
  <si>
    <t>UBL7-AS1</t>
  </si>
  <si>
    <t>TC15000682.hg.1</t>
  </si>
  <si>
    <t>ARID3B</t>
  </si>
  <si>
    <t>TC15000684.hg.1</t>
  </si>
  <si>
    <t>CYP1A2</t>
  </si>
  <si>
    <t>TC15000685.hg.1</t>
  </si>
  <si>
    <t>CSK</t>
  </si>
  <si>
    <t>TC15000686.hg.1</t>
  </si>
  <si>
    <t>CPLX3;LMAN1L</t>
  </si>
  <si>
    <t>TC15000687.hg.1</t>
  </si>
  <si>
    <t>MPI</t>
  </si>
  <si>
    <t>TC15000688.hg.1</t>
  </si>
  <si>
    <t>SCAMP5</t>
  </si>
  <si>
    <t>TC15000689.hg.1</t>
  </si>
  <si>
    <t>TC15000690.hg.1</t>
  </si>
  <si>
    <t>PPCDC</t>
  </si>
  <si>
    <t>TC15000691.hg.1</t>
  </si>
  <si>
    <t>C15orf39</t>
  </si>
  <si>
    <t>TC15001642.hg.1</t>
  </si>
  <si>
    <t>CYP11A1</t>
  </si>
  <si>
    <t>TC15001643.hg.1</t>
  </si>
  <si>
    <t>SEMA7A</t>
  </si>
  <si>
    <t>TC15001644.hg.1</t>
  </si>
  <si>
    <t>UBL7</t>
  </si>
  <si>
    <t>TC15001645.hg.1</t>
  </si>
  <si>
    <t>TC15001646.hg.1</t>
  </si>
  <si>
    <t>EDC3</t>
  </si>
  <si>
    <t>TC15001647.hg.1</t>
  </si>
  <si>
    <t>TC15001650.hg.1</t>
  </si>
  <si>
    <t>SCAMP2</t>
  </si>
  <si>
    <t>TC15001651.hg.1</t>
  </si>
  <si>
    <t>FAM219B</t>
  </si>
  <si>
    <t>TC15001652.hg.1</t>
  </si>
  <si>
    <t>COX5A</t>
  </si>
  <si>
    <t>TC15001653.hg.1</t>
  </si>
  <si>
    <t>RPP25</t>
  </si>
  <si>
    <t>TC15001654.hg.1</t>
  </si>
  <si>
    <t>TC15001656.hg.1</t>
  </si>
  <si>
    <t>TC15002279.hg.1</t>
  </si>
  <si>
    <t>TC15002280.hg.1</t>
  </si>
  <si>
    <t>TC15002281.hg.1</t>
  </si>
  <si>
    <t>TC15002282.hg.1</t>
  </si>
  <si>
    <t>TC15002283.hg.1</t>
  </si>
  <si>
    <t>TC15002284.hg.1</t>
  </si>
  <si>
    <t>TC15002285.hg.1</t>
  </si>
  <si>
    <t>TC15002624.hg.1</t>
  </si>
  <si>
    <t>TC15002625.hg.1</t>
  </si>
  <si>
    <t>TC15002800.hg.1</t>
  </si>
  <si>
    <t>CLK3</t>
  </si>
  <si>
    <t>TC15002801.hg.1</t>
  </si>
  <si>
    <t>TC21000138.hg.1</t>
  </si>
  <si>
    <t>CLIC6</t>
  </si>
  <si>
    <t>TC21000139.hg.1</t>
  </si>
  <si>
    <t>LINC00160</t>
  </si>
  <si>
    <t>TC21000140.hg.1</t>
  </si>
  <si>
    <t>LINC01426</t>
  </si>
  <si>
    <t>TC21000141.hg.1</t>
  </si>
  <si>
    <t>TC21000142.hg.1</t>
  </si>
  <si>
    <t>TC21000415.hg.1</t>
  </si>
  <si>
    <t>C21orf140</t>
  </si>
  <si>
    <t>TC21000417.hg.1</t>
  </si>
  <si>
    <t>KCNE1</t>
  </si>
  <si>
    <t>TC21000418.hg.1</t>
  </si>
  <si>
    <t>TC21000419.hg.1</t>
  </si>
  <si>
    <t>TC21000420.hg.1</t>
  </si>
  <si>
    <t>RCAN1</t>
  </si>
  <si>
    <t>TC21000422.hg.1</t>
  </si>
  <si>
    <t>TC21000424.hg.1</t>
  </si>
  <si>
    <t>TC21000425.hg.1</t>
  </si>
  <si>
    <t>RUNX1-IT1</t>
  </si>
  <si>
    <t>TC21000691.hg.1</t>
  </si>
  <si>
    <t>TC21000692.hg.1</t>
  </si>
  <si>
    <t>TC21000693.hg.1</t>
  </si>
  <si>
    <t>TC21000694.hg.1</t>
  </si>
  <si>
    <t>TC21000695.hg.1</t>
  </si>
  <si>
    <t>TC21000696.hg.1</t>
  </si>
  <si>
    <t>TC21000940.hg.1</t>
  </si>
  <si>
    <t>TC21000941.hg.1</t>
  </si>
  <si>
    <t>TC21000942.hg.1</t>
  </si>
  <si>
    <t>TC21000943.hg.1</t>
  </si>
  <si>
    <t>TC21000944.hg.1</t>
  </si>
  <si>
    <t>TC21000945.hg.1</t>
  </si>
  <si>
    <t>TC21000946.hg.1</t>
  </si>
  <si>
    <t>TC05000582.hg.1</t>
  </si>
  <si>
    <t>TC05000583.hg.1</t>
  </si>
  <si>
    <t>TC05000584.hg.1</t>
  </si>
  <si>
    <t>TC05000587.hg.1</t>
  </si>
  <si>
    <t>TC05000588.hg.1</t>
  </si>
  <si>
    <t>TC05000590.hg.1</t>
  </si>
  <si>
    <t>RP11-436H11.3</t>
  </si>
  <si>
    <t>TC05000593.hg.1</t>
  </si>
  <si>
    <t>TC05000594.hg.1</t>
  </si>
  <si>
    <t>TC05000596.hg.1</t>
  </si>
  <si>
    <t>TC05000597.hg.1</t>
  </si>
  <si>
    <t>TC05001727.hg.1</t>
  </si>
  <si>
    <t>TC05001729.hg.1</t>
  </si>
  <si>
    <t>TC05001730.hg.1</t>
  </si>
  <si>
    <t>TC05001731.hg.1</t>
  </si>
  <si>
    <t>ZNF608</t>
  </si>
  <si>
    <t>TC05001732.hg.1</t>
  </si>
  <si>
    <t>TC05001733.hg.1</t>
  </si>
  <si>
    <t>TC05001734.hg.1</t>
  </si>
  <si>
    <t>TC05002597.hg.1</t>
  </si>
  <si>
    <t>TC05002598.hg.1</t>
  </si>
  <si>
    <t>TC05002599.hg.1</t>
  </si>
  <si>
    <t>TC05002600.hg.1</t>
  </si>
  <si>
    <t>TC05002601.hg.1</t>
  </si>
  <si>
    <t>TC05002602.hg.1</t>
  </si>
  <si>
    <t>TC05003212.hg.1</t>
  </si>
  <si>
    <t>TC05003213.hg.1</t>
  </si>
  <si>
    <t>TC05003215.hg.1</t>
  </si>
  <si>
    <t>TC05003216.hg.1</t>
  </si>
  <si>
    <t>TC07000275.hg.1</t>
  </si>
  <si>
    <t>TC07000276.hg.1</t>
  </si>
  <si>
    <t>OGDH</t>
  </si>
  <si>
    <t>TC07000277.hg.1</t>
  </si>
  <si>
    <t>ZMIZ2</t>
  </si>
  <si>
    <t>TC07000278.hg.1</t>
  </si>
  <si>
    <t>PPIA</t>
  </si>
  <si>
    <t>TC07000279.hg.1</t>
  </si>
  <si>
    <t>TC07000280.hg.1</t>
  </si>
  <si>
    <t>CCM2</t>
  </si>
  <si>
    <t>TC07000281.hg.1</t>
  </si>
  <si>
    <t>RAMP3</t>
  </si>
  <si>
    <t>TC07001340.hg.1</t>
  </si>
  <si>
    <t>NUDCD3</t>
  </si>
  <si>
    <t>TC07001342.hg.1</t>
  </si>
  <si>
    <t>NPC1L1</t>
  </si>
  <si>
    <t>TC07001343.hg.1</t>
  </si>
  <si>
    <t>DDX56</t>
  </si>
  <si>
    <t>TC07001344.hg.1</t>
  </si>
  <si>
    <t>TMED4</t>
  </si>
  <si>
    <t>TC07001345.hg.1</t>
  </si>
  <si>
    <t>TC07001346.hg.1</t>
  </si>
  <si>
    <t>H2AFV</t>
  </si>
  <si>
    <t>TC07001347.hg.1</t>
  </si>
  <si>
    <t>PURB;MIR4657</t>
  </si>
  <si>
    <t>TC07001348.hg.1</t>
  </si>
  <si>
    <t>TC07001349.hg.1</t>
  </si>
  <si>
    <t>SNORA9;SNHG15</t>
  </si>
  <si>
    <t>TC07001350.hg.1</t>
  </si>
  <si>
    <t>NACAD</t>
  </si>
  <si>
    <t>TC07001351.hg.1</t>
  </si>
  <si>
    <t>TBRG4;SNORA5B</t>
  </si>
  <si>
    <t>TC07001352.hg.1</t>
  </si>
  <si>
    <t>SNORA5A</t>
  </si>
  <si>
    <t>TC07001353.hg.1</t>
  </si>
  <si>
    <t>SNORA5C</t>
  </si>
  <si>
    <t>TC07002283.hg.1</t>
  </si>
  <si>
    <t>TC07002284.hg.1</t>
  </si>
  <si>
    <t>TC07002285.hg.1</t>
  </si>
  <si>
    <t>TC07002286.hg.1</t>
  </si>
  <si>
    <t>TC07002287.hg.1</t>
  </si>
  <si>
    <t>TC07002288.hg.1</t>
  </si>
  <si>
    <t>TC07002289.hg.1</t>
  </si>
  <si>
    <t>TC07002290.hg.1</t>
  </si>
  <si>
    <t>TC07002291.hg.1</t>
  </si>
  <si>
    <t>TC07002922.hg.1</t>
  </si>
  <si>
    <t>TC07002923.hg.1</t>
  </si>
  <si>
    <t>PURB</t>
  </si>
  <si>
    <t>TC07002925.hg.1</t>
  </si>
  <si>
    <t>TC07000419.hg.1</t>
  </si>
  <si>
    <t>TC07000420.hg.1</t>
  </si>
  <si>
    <t>TC07000421.hg.1</t>
  </si>
  <si>
    <t>TC07000422.hg.1</t>
  </si>
  <si>
    <t>TC07000423.hg.1</t>
  </si>
  <si>
    <t>TC07000424.hg.1</t>
  </si>
  <si>
    <t>AUTS2</t>
  </si>
  <si>
    <t>TC07001476.hg.1</t>
  </si>
  <si>
    <t>TC07001477.hg.1</t>
  </si>
  <si>
    <t>TC07001479.hg.1</t>
  </si>
  <si>
    <t>TC07002393.hg.1</t>
  </si>
  <si>
    <t>TC07002394.hg.1</t>
  </si>
  <si>
    <t>TC07003005.hg.1</t>
  </si>
  <si>
    <t>TC07003007.hg.1</t>
  </si>
  <si>
    <t>TC07003008.hg.1</t>
  </si>
  <si>
    <t>TC05000001.hg.1</t>
  </si>
  <si>
    <t>TC05000002.hg.1</t>
  </si>
  <si>
    <t>PLEKHG4B</t>
  </si>
  <si>
    <t>TC05000003.hg.1</t>
  </si>
  <si>
    <t>LRRC14B</t>
  </si>
  <si>
    <t>TC05000004.hg.1</t>
  </si>
  <si>
    <t>SDHA</t>
  </si>
  <si>
    <t>TC05000006.hg.1</t>
  </si>
  <si>
    <t>EXOC3</t>
  </si>
  <si>
    <t>TC05000007.hg.1</t>
  </si>
  <si>
    <t>LOC100288152</t>
  </si>
  <si>
    <t>TC05000008.hg.1</t>
  </si>
  <si>
    <t>TC05000009.hg.1</t>
  </si>
  <si>
    <t>CEP72</t>
  </si>
  <si>
    <t>TC05001091.hg.1</t>
  </si>
  <si>
    <t>TC05001092.hg.1</t>
  </si>
  <si>
    <t>CCDC127</t>
  </si>
  <si>
    <t>TC05001093.hg.1</t>
  </si>
  <si>
    <t>TC05001094.hg.1</t>
  </si>
  <si>
    <t>EXOC3-AS1</t>
  </si>
  <si>
    <t>TC05001095.hg.1</t>
  </si>
  <si>
    <t>PP7080</t>
  </si>
  <si>
    <t>TC05001096.hg.1</t>
  </si>
  <si>
    <t>SLC9A3</t>
  </si>
  <si>
    <t>TC05001098.hg.1</t>
  </si>
  <si>
    <t>TC05001099.hg.1</t>
  </si>
  <si>
    <t>TPPP</t>
  </si>
  <si>
    <t>TC05002171.hg.1</t>
  </si>
  <si>
    <t>TC05002172.hg.1</t>
  </si>
  <si>
    <t>TC05002173.hg.1</t>
  </si>
  <si>
    <t>TC05002174.hg.1</t>
  </si>
  <si>
    <t>TC05002175.hg.1</t>
  </si>
  <si>
    <t>LOC100132605</t>
  </si>
  <si>
    <t>TC05002176.hg.1</t>
  </si>
  <si>
    <t>TC05002792.hg.1</t>
  </si>
  <si>
    <t>TC05002793.hg.1</t>
  </si>
  <si>
    <t>TC05002794.hg.1</t>
  </si>
  <si>
    <t>TC05002795.hg.1</t>
  </si>
  <si>
    <t>TC05002796.hg.1</t>
  </si>
  <si>
    <t>TC05002797.hg.1</t>
  </si>
  <si>
    <t>TC05002798.hg.1</t>
  </si>
  <si>
    <t>TC05002799.hg.1</t>
  </si>
  <si>
    <t>TC05002800.hg.1</t>
  </si>
  <si>
    <t>TC05002801.hg.1</t>
  </si>
  <si>
    <t>TC05002802.hg.1</t>
  </si>
  <si>
    <t>TC05002803.hg.1</t>
  </si>
  <si>
    <t>TC05002804.hg.1</t>
  </si>
  <si>
    <t>TC05003402.hg.1</t>
  </si>
  <si>
    <t>ZDHHC11B</t>
  </si>
  <si>
    <t>TC05003403.hg.1</t>
  </si>
  <si>
    <t>ZDHHC11</t>
  </si>
  <si>
    <t>TC06000377.hg.1</t>
  </si>
  <si>
    <t>APOM</t>
  </si>
  <si>
    <t>TC06000378.hg.1</t>
  </si>
  <si>
    <t>TC06000379.hg.1</t>
  </si>
  <si>
    <t>TC06000381.hg.1</t>
  </si>
  <si>
    <t>LY6G6F;LY6G6D</t>
  </si>
  <si>
    <t>TC06000382.hg.1</t>
  </si>
  <si>
    <t>C6orf25</t>
  </si>
  <si>
    <t>TC06000383.hg.1</t>
  </si>
  <si>
    <t>SAPCD1;MSH5;MSH5-SAPCD1</t>
  </si>
  <si>
    <t>TC06000384.hg.1</t>
  </si>
  <si>
    <t>HSPA1A;HSPA1B</t>
  </si>
  <si>
    <t>TC06000385.hg.1</t>
  </si>
  <si>
    <t>HSPA1B;HSPA1A</t>
  </si>
  <si>
    <t>TC06000386.hg.1</t>
  </si>
  <si>
    <t>C6orf48;SNORD52;SNORD48</t>
  </si>
  <si>
    <t>TC06000387.hg.1</t>
  </si>
  <si>
    <t>TC06000389.hg.1</t>
  </si>
  <si>
    <t>SKIV2L</t>
  </si>
  <si>
    <t>TC06000391.hg.1</t>
  </si>
  <si>
    <t>CYP21A2;CYP21A1P</t>
  </si>
  <si>
    <t>TC06000393.hg.1</t>
  </si>
  <si>
    <t>CYP21A2</t>
  </si>
  <si>
    <t>TC06000394.hg.1</t>
  </si>
  <si>
    <t>PPT2;EGFL8;PPT2-EGFL8</t>
  </si>
  <si>
    <t>TC06000395.hg.1</t>
  </si>
  <si>
    <t>RNF5;RNF5P1</t>
  </si>
  <si>
    <t>TC06000396.hg.1</t>
  </si>
  <si>
    <t>TC06000397.hg.1</t>
  </si>
  <si>
    <t>TC06000398.hg.1</t>
  </si>
  <si>
    <t>HCG23</t>
  </si>
  <si>
    <t>TC06000399.hg.1</t>
  </si>
  <si>
    <t>HLA-DRA</t>
  </si>
  <si>
    <t>TC06000400.hg.1</t>
  </si>
  <si>
    <t>HLA-DQA1</t>
  </si>
  <si>
    <t>TC06001532.hg.1</t>
  </si>
  <si>
    <t>BAG6</t>
  </si>
  <si>
    <t>TC06001533.hg.1</t>
  </si>
  <si>
    <t>C6orf47</t>
  </si>
  <si>
    <t>TC06001534.hg.1</t>
  </si>
  <si>
    <t>GPANK1</t>
  </si>
  <si>
    <t>TC06001535.hg.1</t>
  </si>
  <si>
    <t>LY6G5C</t>
  </si>
  <si>
    <t>TC06001538.hg.1</t>
  </si>
  <si>
    <t>LY6G6C</t>
  </si>
  <si>
    <t>TC06001540.hg.1</t>
  </si>
  <si>
    <t>TC06001541.hg.1</t>
  </si>
  <si>
    <t>TC06001542.hg.1</t>
  </si>
  <si>
    <t>VWA7</t>
  </si>
  <si>
    <t>TC06001543.hg.1</t>
  </si>
  <si>
    <t>VARS</t>
  </si>
  <si>
    <t>TC06001544.hg.1</t>
  </si>
  <si>
    <t>TC06001545.hg.1</t>
  </si>
  <si>
    <t>LSM2</t>
  </si>
  <si>
    <t>TC06001546.hg.1</t>
  </si>
  <si>
    <t>HSPA1L;HSPA1B</t>
  </si>
  <si>
    <t>TC06001547.hg.1</t>
  </si>
  <si>
    <t>HSPA1A</t>
  </si>
  <si>
    <t>TC06001548.hg.1</t>
  </si>
  <si>
    <t>NEU1</t>
  </si>
  <si>
    <t>TC06001549.hg.1</t>
  </si>
  <si>
    <t>SLC44A4</t>
  </si>
  <si>
    <t>TC06001550.hg.1</t>
  </si>
  <si>
    <t>EHMT2</t>
  </si>
  <si>
    <t>TC06001551.hg.1</t>
  </si>
  <si>
    <t>ZBTB12</t>
  </si>
  <si>
    <t>TC06001552.hg.1</t>
  </si>
  <si>
    <t>NELFE;MIR1236</t>
  </si>
  <si>
    <t>TC06001553.hg.1</t>
  </si>
  <si>
    <t>DXO</t>
  </si>
  <si>
    <t>TC06001554.hg.1</t>
  </si>
  <si>
    <t>TC06001555.hg.1</t>
  </si>
  <si>
    <t>TNXB;TNXA</t>
  </si>
  <si>
    <t>TC06001556.hg.1</t>
  </si>
  <si>
    <t>C2-AS1</t>
  </si>
  <si>
    <t>TC06001558.hg.1</t>
  </si>
  <si>
    <t>TC06001559.hg.1</t>
  </si>
  <si>
    <t>FKBPL</t>
  </si>
  <si>
    <t>TC06001561.hg.1</t>
  </si>
  <si>
    <t>AGPAT1</t>
  </si>
  <si>
    <t>TC06001563.hg.1</t>
  </si>
  <si>
    <t>GPSM3</t>
  </si>
  <si>
    <t>TC06001564.hg.1</t>
  </si>
  <si>
    <t>NOTCH4</t>
  </si>
  <si>
    <t>TC06001565.hg.1</t>
  </si>
  <si>
    <t>C6orf10</t>
  </si>
  <si>
    <t>TC06001566.hg.1</t>
  </si>
  <si>
    <t>BTNL2</t>
  </si>
  <si>
    <t>TC06001568.hg.1</t>
  </si>
  <si>
    <t>TC06001569.hg.1</t>
  </si>
  <si>
    <t>HLA-DRB4</t>
  </si>
  <si>
    <t>TC06002716.hg.1</t>
  </si>
  <si>
    <t>LY6G6D</t>
  </si>
  <si>
    <t>TC06002717.hg.1</t>
  </si>
  <si>
    <t>TC06002718.hg.1</t>
  </si>
  <si>
    <t>TC06002719.hg.1</t>
  </si>
  <si>
    <t>STK19</t>
  </si>
  <si>
    <t>TC06002720.hg.1</t>
  </si>
  <si>
    <t>C4A</t>
  </si>
  <si>
    <t>TC06002721.hg.1</t>
  </si>
  <si>
    <t>CYP21A1P</t>
  </si>
  <si>
    <t>TC06002722.hg.1</t>
  </si>
  <si>
    <t>TC06002723.hg.1</t>
  </si>
  <si>
    <t>EGFL8;PPT2-EGFL8</t>
  </si>
  <si>
    <t>TC06002724.hg.1</t>
  </si>
  <si>
    <t>RNF5P1</t>
  </si>
  <si>
    <t>TC06002725.hg.1</t>
  </si>
  <si>
    <t>TC06003593.hg.1</t>
  </si>
  <si>
    <t>TC06003594.hg.1</t>
  </si>
  <si>
    <t>TC06003595.hg.1</t>
  </si>
  <si>
    <t>TC06003596.hg.1</t>
  </si>
  <si>
    <t>TNXA</t>
  </si>
  <si>
    <t>TC06003597.hg.1</t>
  </si>
  <si>
    <t>TNXB;ATF6B</t>
  </si>
  <si>
    <t>TC06003598.hg.1</t>
  </si>
  <si>
    <t>LOC100507547</t>
  </si>
  <si>
    <t>TC06003599.hg.1</t>
  </si>
  <si>
    <t>AGER</t>
  </si>
  <si>
    <t>TC06003600.hg.1</t>
  </si>
  <si>
    <t>TC06003601.hg.1</t>
  </si>
  <si>
    <t>HLA-DRB6</t>
  </si>
  <si>
    <t>TC06003602.hg.1</t>
  </si>
  <si>
    <t>TC06004049.hg.1</t>
  </si>
  <si>
    <t>TC06004050.hg.1</t>
  </si>
  <si>
    <t>PBX2</t>
  </si>
  <si>
    <t>TC06004074.hg.1</t>
  </si>
  <si>
    <t>CSNK2B</t>
  </si>
  <si>
    <t>TC06004075.hg.1</t>
  </si>
  <si>
    <t>LY6G5B</t>
  </si>
  <si>
    <t>TC06004076.hg.1</t>
  </si>
  <si>
    <t>TC06004077.hg.1</t>
  </si>
  <si>
    <t>CFB</t>
  </si>
  <si>
    <t>TC06004078.hg.1</t>
  </si>
  <si>
    <t>TC06004079.hg.1</t>
  </si>
  <si>
    <t>C4B;C4B_2;C4A</t>
  </si>
  <si>
    <t>TC06004080.hg.1</t>
  </si>
  <si>
    <t>TC06004081.hg.1</t>
  </si>
  <si>
    <t>TC06004116.hg.1</t>
  </si>
  <si>
    <t>ABHD16A</t>
  </si>
  <si>
    <t>TC06004117.hg.1</t>
  </si>
  <si>
    <t>LY6G6E</t>
  </si>
  <si>
    <t>TC06004118.hg.1</t>
  </si>
  <si>
    <t>DDAH2</t>
  </si>
  <si>
    <t>TC06004119.hg.1</t>
  </si>
  <si>
    <t>CLIC1</t>
  </si>
  <si>
    <t>TC06004120.hg.1</t>
  </si>
  <si>
    <t>TNXB</t>
  </si>
  <si>
    <t>TC06004121.hg.1</t>
  </si>
  <si>
    <t>ATF6B</t>
  </si>
  <si>
    <t>TC06004122.hg.1</t>
  </si>
  <si>
    <t>HLA-DRB5</t>
  </si>
  <si>
    <t>TC06004123.hg.1</t>
  </si>
  <si>
    <t>HLA-DRB1</t>
  </si>
  <si>
    <t>TC06004124.hg.1</t>
  </si>
  <si>
    <t>TC06004145.hg.1</t>
  </si>
  <si>
    <t>TC06004146.hg.1</t>
  </si>
  <si>
    <t>TC07000043.hg.1</t>
  </si>
  <si>
    <t>FOXK1</t>
  </si>
  <si>
    <t>TC07000044.hg.1</t>
  </si>
  <si>
    <t>TC07000045.hg.1</t>
  </si>
  <si>
    <t>AP5Z1</t>
  </si>
  <si>
    <t>TC07000046.hg.1</t>
  </si>
  <si>
    <t>TC07000048.hg.1</t>
  </si>
  <si>
    <t>TC07000049.hg.1</t>
  </si>
  <si>
    <t>WIPI2</t>
  </si>
  <si>
    <t>TC07000050.hg.1</t>
  </si>
  <si>
    <t>SLC29A4</t>
  </si>
  <si>
    <t>TC07001110.hg.1</t>
  </si>
  <si>
    <t>TC07001111.hg.1</t>
  </si>
  <si>
    <t>TC07001112.hg.1</t>
  </si>
  <si>
    <t>PAPOLB</t>
  </si>
  <si>
    <t>TC07001113.hg.1</t>
  </si>
  <si>
    <t>MMD2</t>
  </si>
  <si>
    <t>TC07001114.hg.1</t>
  </si>
  <si>
    <t>TC07001115.hg.1</t>
  </si>
  <si>
    <t>ZNF890P</t>
  </si>
  <si>
    <t>TC07002118.hg.1</t>
  </si>
  <si>
    <t>TC07002119.hg.1</t>
  </si>
  <si>
    <t>RNF216P1</t>
  </si>
  <si>
    <t>TC07002120.hg.1</t>
  </si>
  <si>
    <t>RBAKDN</t>
  </si>
  <si>
    <t>TC07002765.hg.1</t>
  </si>
  <si>
    <t>TC07002766.hg.1</t>
  </si>
  <si>
    <t>TC07002767.hg.1</t>
  </si>
  <si>
    <t>TC07002768.hg.1</t>
  </si>
  <si>
    <t>TC07003317.hg.1</t>
  </si>
  <si>
    <t>TC07003318.hg.1</t>
  </si>
  <si>
    <t>RBAK;RBAK-RBAKDN;RBAKDN</t>
  </si>
  <si>
    <t>TC01000849.hg.1</t>
  </si>
  <si>
    <t>EPHX4</t>
  </si>
  <si>
    <t>TC01000850.hg.1</t>
  </si>
  <si>
    <t>BTBD8</t>
  </si>
  <si>
    <t>TC01000851.hg.1</t>
  </si>
  <si>
    <t>KIAA1107</t>
  </si>
  <si>
    <t>TC01000853.hg.1</t>
  </si>
  <si>
    <t>RPAP2</t>
  </si>
  <si>
    <t>TC01000854.hg.1</t>
  </si>
  <si>
    <t>RPL5;SNORD21;SNORA66</t>
  </si>
  <si>
    <t>TC01000856.hg.1</t>
  </si>
  <si>
    <t>TC01002866.hg.1</t>
  </si>
  <si>
    <t>GLMN</t>
  </si>
  <si>
    <t>TC01002868.hg.1</t>
  </si>
  <si>
    <t>EVI5</t>
  </si>
  <si>
    <t>TC01002869.hg.1</t>
  </si>
  <si>
    <t>TC01002870.hg.1</t>
  </si>
  <si>
    <t>FAM69A</t>
  </si>
  <si>
    <t>TC01002871.hg.1</t>
  </si>
  <si>
    <t>TC01004529.hg.1</t>
  </si>
  <si>
    <t>TC07001987.hg.1</t>
  </si>
  <si>
    <t>TC07001989.hg.1</t>
  </si>
  <si>
    <t>LOC101928700</t>
  </si>
  <si>
    <t>TC07002652.hg.1</t>
  </si>
  <si>
    <t>TC10000108.hg.1</t>
  </si>
  <si>
    <t>TC10000109.hg.1</t>
  </si>
  <si>
    <t>TC10001053.hg.1</t>
  </si>
  <si>
    <t>TC10001054.hg.1</t>
  </si>
  <si>
    <t>FAM107B</t>
  </si>
  <si>
    <t>TC10001055.hg.1</t>
  </si>
  <si>
    <t>TC10001913.hg.1</t>
  </si>
  <si>
    <t>LOC101928453</t>
  </si>
  <si>
    <t>TC10002479.hg.1</t>
  </si>
  <si>
    <t>TC09000786.hg.1</t>
  </si>
  <si>
    <t>TC09000787.hg.1</t>
  </si>
  <si>
    <t>COL5A1</t>
  </si>
  <si>
    <t>TC09000788.hg.1</t>
  </si>
  <si>
    <t>FCN2</t>
  </si>
  <si>
    <t>TC09000789.hg.1</t>
  </si>
  <si>
    <t>TC09000790.hg.1</t>
  </si>
  <si>
    <t>TC09000791.hg.1</t>
  </si>
  <si>
    <t>LOC401557</t>
  </si>
  <si>
    <t>TC09000792.hg.1</t>
  </si>
  <si>
    <t>C9orf62</t>
  </si>
  <si>
    <t>TC09000793.hg.1</t>
  </si>
  <si>
    <t>TC09000794.hg.1</t>
  </si>
  <si>
    <t>PPP1R26-AS1</t>
  </si>
  <si>
    <t>TC09000795.hg.1</t>
  </si>
  <si>
    <t>PPP1R26</t>
  </si>
  <si>
    <t>TC09000796.hg.1</t>
  </si>
  <si>
    <t>MRPS2</t>
  </si>
  <si>
    <t>TC09000797.hg.1</t>
  </si>
  <si>
    <t>LCN1</t>
  </si>
  <si>
    <t>TC09000798.hg.1</t>
  </si>
  <si>
    <t>OBP2A</t>
  </si>
  <si>
    <t>TC09000799.hg.1</t>
  </si>
  <si>
    <t>PAEP</t>
  </si>
  <si>
    <t>TC09000800.hg.1</t>
  </si>
  <si>
    <t>LINC01502</t>
  </si>
  <si>
    <t>TC09000801.hg.1</t>
  </si>
  <si>
    <t>TC09001702.hg.1</t>
  </si>
  <si>
    <t>TC09001703.hg.1</t>
  </si>
  <si>
    <t>LOC101448202</t>
  </si>
  <si>
    <t>TC09001710.hg.1</t>
  </si>
  <si>
    <t>FCN1</t>
  </si>
  <si>
    <t>TC09001711.hg.1</t>
  </si>
  <si>
    <t>TC09001712.hg.1</t>
  </si>
  <si>
    <t>TC09001713.hg.1</t>
  </si>
  <si>
    <t>TC09001714.hg.1</t>
  </si>
  <si>
    <t>TC09001716.hg.1</t>
  </si>
  <si>
    <t>LOC101928525</t>
  </si>
  <si>
    <t>TC09001717.hg.1</t>
  </si>
  <si>
    <t>TC09002336.hg.1</t>
  </si>
  <si>
    <t>TC09002337.hg.1</t>
  </si>
  <si>
    <t>TC09002338.hg.1</t>
  </si>
  <si>
    <t>TC09002339.hg.1</t>
  </si>
  <si>
    <t>TC09002340.hg.1</t>
  </si>
  <si>
    <t>LOC157931</t>
  </si>
  <si>
    <t>TC09002341.hg.1</t>
  </si>
  <si>
    <t>TC09002342.hg.1</t>
  </si>
  <si>
    <t>TC09002343.hg.1</t>
  </si>
  <si>
    <t>TC09002344.hg.1</t>
  </si>
  <si>
    <t>TC09002345.hg.1</t>
  </si>
  <si>
    <t>TC09002346.hg.1</t>
  </si>
  <si>
    <t>TC09002844.hg.1</t>
  </si>
  <si>
    <t>TC09002845.hg.1</t>
  </si>
  <si>
    <t>TC09002846.hg.1</t>
  </si>
  <si>
    <t>TC09002848.hg.1</t>
  </si>
  <si>
    <t>TC09002849.hg.1</t>
  </si>
  <si>
    <t>TC09002850.hg.1</t>
  </si>
  <si>
    <t>TC04001488.hg.1</t>
  </si>
  <si>
    <t>TC04002149.hg.1</t>
  </si>
  <si>
    <t>TC04002150.hg.1</t>
  </si>
  <si>
    <t>TC08000215.hg.1</t>
  </si>
  <si>
    <t>TC08000216.hg.1</t>
  </si>
  <si>
    <t>ELP3</t>
  </si>
  <si>
    <t>TC08000217.hg.1</t>
  </si>
  <si>
    <t>PNOC</t>
  </si>
  <si>
    <t>TC08000218.hg.1</t>
  </si>
  <si>
    <t>TC08000219.hg.1</t>
  </si>
  <si>
    <t>TC08000220.hg.1</t>
  </si>
  <si>
    <t>FZD3</t>
  </si>
  <si>
    <t>TC08000222.hg.1</t>
  </si>
  <si>
    <t>EXTL3</t>
  </si>
  <si>
    <t>TC08000223.hg.1</t>
  </si>
  <si>
    <t>TC08001083.hg.1</t>
  </si>
  <si>
    <t>NUGGC</t>
  </si>
  <si>
    <t>TC08001087.hg.1</t>
  </si>
  <si>
    <t>SCARA5</t>
  </si>
  <si>
    <t>TC08001091.hg.1</t>
  </si>
  <si>
    <t>TC08001093.hg.1</t>
  </si>
  <si>
    <t>EXTL3-AS1</t>
  </si>
  <si>
    <t>TC08001853.hg.1</t>
  </si>
  <si>
    <t>TC08001854.hg.1</t>
  </si>
  <si>
    <t>TC08001855.hg.1</t>
  </si>
  <si>
    <t>TC08002264.hg.1</t>
  </si>
  <si>
    <t>TC08002265.hg.1</t>
  </si>
  <si>
    <t>TC08002266.hg.1</t>
  </si>
  <si>
    <t>TC08002614.hg.1</t>
  </si>
  <si>
    <t>TC08002615.hg.1</t>
  </si>
  <si>
    <t>FBXO16</t>
  </si>
  <si>
    <t>TC15000222.hg.1</t>
  </si>
  <si>
    <t>GOLGA8N</t>
  </si>
  <si>
    <t>TC15000223.hg.1</t>
  </si>
  <si>
    <t>ARHGAP11A</t>
  </si>
  <si>
    <t>TC15000224.hg.1</t>
  </si>
  <si>
    <t>SCG5</t>
  </si>
  <si>
    <t>TC15000225.hg.1</t>
  </si>
  <si>
    <t>TC15000226.hg.1</t>
  </si>
  <si>
    <t>GREM1</t>
  </si>
  <si>
    <t>TC15000227.hg.1</t>
  </si>
  <si>
    <t>TC15000228.hg.1</t>
  </si>
  <si>
    <t>TC15000229.hg.1</t>
  </si>
  <si>
    <t>RYR3</t>
  </si>
  <si>
    <t>TC15001177.hg.1</t>
  </si>
  <si>
    <t>TC15001178.hg.1</t>
  </si>
  <si>
    <t>TC15001179.hg.1</t>
  </si>
  <si>
    <t>TC15001180.hg.1</t>
  </si>
  <si>
    <t>TC15001181.hg.1</t>
  </si>
  <si>
    <t>TC15001182.hg.1</t>
  </si>
  <si>
    <t>LOC100131315</t>
  </si>
  <si>
    <t>TC15001183.hg.1</t>
  </si>
  <si>
    <t>TC15001184.hg.1</t>
  </si>
  <si>
    <t>TC15001185.hg.1</t>
  </si>
  <si>
    <t>TMCO5B</t>
  </si>
  <si>
    <t>TC15001186.hg.1</t>
  </si>
  <si>
    <t>LOC101928134</t>
  </si>
  <si>
    <t>TC15002131.hg.1</t>
  </si>
  <si>
    <t>TC15002133.hg.1</t>
  </si>
  <si>
    <t>TC15002470.hg.1</t>
  </si>
  <si>
    <t>TC15002471.hg.1</t>
  </si>
  <si>
    <t>TC15002472.hg.1</t>
  </si>
  <si>
    <t>TC15002473.hg.1</t>
  </si>
  <si>
    <t>TC15002474.hg.1</t>
  </si>
  <si>
    <t>TC01000612.hg.1</t>
  </si>
  <si>
    <t>TC01000613.hg.1</t>
  </si>
  <si>
    <t>TC01000614.hg.1</t>
  </si>
  <si>
    <t>ELAVL4</t>
  </si>
  <si>
    <t>TC01000615.hg.1</t>
  </si>
  <si>
    <t>TC01000616.hg.1</t>
  </si>
  <si>
    <t>TC01002638.hg.1</t>
  </si>
  <si>
    <t>TC01002641.hg.1</t>
  </si>
  <si>
    <t>TC01002642.hg.1</t>
  </si>
  <si>
    <t>TC01002643.hg.1</t>
  </si>
  <si>
    <t>DMRTA2</t>
  </si>
  <si>
    <t>TC01002645.hg.1</t>
  </si>
  <si>
    <t>TC01004375.hg.1</t>
  </si>
  <si>
    <t>TC01004376.hg.1</t>
  </si>
  <si>
    <t>TC01004377.hg.1</t>
  </si>
  <si>
    <t>TC01005475.hg.1</t>
  </si>
  <si>
    <t>TC01005476.hg.1</t>
  </si>
  <si>
    <t>TC01005477.hg.1</t>
  </si>
  <si>
    <t>TC01005479.hg.1</t>
  </si>
  <si>
    <t>TC02000633.hg.1</t>
  </si>
  <si>
    <t>TC02000634.hg.1</t>
  </si>
  <si>
    <t>LINC01102</t>
  </si>
  <si>
    <t>TC02000635.hg.1</t>
  </si>
  <si>
    <t>TC02000636.hg.1</t>
  </si>
  <si>
    <t>LOC105373525</t>
  </si>
  <si>
    <t>TC02000638.hg.1</t>
  </si>
  <si>
    <t>TC02000639.hg.1</t>
  </si>
  <si>
    <t>TC02000640.hg.1</t>
  </si>
  <si>
    <t>TC02000641.hg.1</t>
  </si>
  <si>
    <t>POU3F3</t>
  </si>
  <si>
    <t>TC02000642.hg.1</t>
  </si>
  <si>
    <t>MRPS9</t>
  </si>
  <si>
    <t>TC02000643.hg.1</t>
  </si>
  <si>
    <t>TC02000644.hg.1</t>
  </si>
  <si>
    <t>GPR45</t>
  </si>
  <si>
    <t>TC02002156.hg.1</t>
  </si>
  <si>
    <t>LOC100287010</t>
  </si>
  <si>
    <t>TC02002157.hg.1</t>
  </si>
  <si>
    <t>TC02002158.hg.1</t>
  </si>
  <si>
    <t>TC02002159.hg.1</t>
  </si>
  <si>
    <t>TC02002160.hg.1</t>
  </si>
  <si>
    <t>LOC105373524</t>
  </si>
  <si>
    <t>TC02002161.hg.1</t>
  </si>
  <si>
    <t>LINC01114</t>
  </si>
  <si>
    <t>TC02002162.hg.1</t>
  </si>
  <si>
    <t>LINC01158</t>
  </si>
  <si>
    <t>TC02002163.hg.1</t>
  </si>
  <si>
    <t>LINC01159</t>
  </si>
  <si>
    <t>TC02002165.hg.1</t>
  </si>
  <si>
    <t>UTAT33</t>
  </si>
  <si>
    <t>TC02003458.hg.1</t>
  </si>
  <si>
    <t>TC02003461.hg.1</t>
  </si>
  <si>
    <t>TC02003462.hg.1</t>
  </si>
  <si>
    <t>TC02003463.hg.1</t>
  </si>
  <si>
    <t>TC02003464.hg.1</t>
  </si>
  <si>
    <t>TC02003465.hg.1</t>
  </si>
  <si>
    <t>TC02003466.hg.1</t>
  </si>
  <si>
    <t>TC02004458.hg.1</t>
  </si>
  <si>
    <t>TC02004460.hg.1</t>
  </si>
  <si>
    <t>LOC101927331</t>
  </si>
  <si>
    <t>TC02004462.hg.1</t>
  </si>
  <si>
    <t>TC02004463.hg.1</t>
  </si>
  <si>
    <t>TC02004464.hg.1</t>
  </si>
  <si>
    <t>TC02004465.hg.1</t>
  </si>
  <si>
    <t>TC02004466.hg.1</t>
  </si>
  <si>
    <t>TC02004467.hg.1</t>
  </si>
  <si>
    <t>TC02004468.hg.1</t>
  </si>
  <si>
    <t>TC05000010.hg.1</t>
  </si>
  <si>
    <t>TRIP13</t>
  </si>
  <si>
    <t>TC05002805.hg.1</t>
  </si>
  <si>
    <t>BRD9</t>
  </si>
  <si>
    <t>TC05003404.hg.1</t>
  </si>
  <si>
    <t>TC01000742.hg.1</t>
  </si>
  <si>
    <t>TC01000743.hg.1</t>
  </si>
  <si>
    <t>TC01000744.hg.1</t>
  </si>
  <si>
    <t>TC01000745.hg.1</t>
  </si>
  <si>
    <t>GADD45A</t>
  </si>
  <si>
    <t>TC01000746.hg.1</t>
  </si>
  <si>
    <t>GNG12-AS1</t>
  </si>
  <si>
    <t>TC01002759.hg.1</t>
  </si>
  <si>
    <t>SERBP1</t>
  </si>
  <si>
    <t>TC01002760.hg.1</t>
  </si>
  <si>
    <t>TC01002761.hg.1</t>
  </si>
  <si>
    <t>TC01002762.hg.1</t>
  </si>
  <si>
    <t>DIRAS3</t>
  </si>
  <si>
    <t>TC01002763.hg.1</t>
  </si>
  <si>
    <t>WLS</t>
  </si>
  <si>
    <t>TC01004455.hg.1</t>
  </si>
  <si>
    <t>TC01004456.hg.1</t>
  </si>
  <si>
    <t>TC01004457.hg.1</t>
  </si>
  <si>
    <t>TC07000959.hg.1</t>
  </si>
  <si>
    <t>TC07000960.hg.1</t>
  </si>
  <si>
    <t>TC07001985.hg.1</t>
  </si>
  <si>
    <t>TC07001986.hg.1</t>
  </si>
  <si>
    <t>TC07003222.hg.1</t>
  </si>
  <si>
    <t>TC07003223.hg.1</t>
  </si>
  <si>
    <t>Strand</t>
  </si>
  <si>
    <t>GeneSymbol</t>
  </si>
  <si>
    <t>UCSC RefGene</t>
  </si>
  <si>
    <t>Gene position</t>
  </si>
  <si>
    <t>Inclusion/Exclusion</t>
  </si>
  <si>
    <r>
      <t>% change</t>
    </r>
    <r>
      <rPr>
        <vertAlign val="superscript"/>
        <sz val="11"/>
        <rFont val="Calibri"/>
        <family val="2"/>
        <scheme val="minor"/>
      </rPr>
      <t>1</t>
    </r>
  </si>
  <si>
    <t>P-value</t>
  </si>
  <si>
    <t>Molecular mark</t>
  </si>
  <si>
    <t>Urinary metabolites</t>
  </si>
  <si>
    <t>Molecular layer</t>
  </si>
  <si>
    <t>Log2FC</t>
  </si>
  <si>
    <t>2007–2010</t>
  </si>
  <si>
    <t>City</t>
  </si>
  <si>
    <t>Bradford</t>
  </si>
  <si>
    <t>Sabadell</t>
  </si>
  <si>
    <t>2003–2006</t>
  </si>
  <si>
    <t>2007-2008</t>
  </si>
  <si>
    <t>Kaunas</t>
  </si>
  <si>
    <t>Oslo</t>
  </si>
  <si>
    <t>Heraklion</t>
  </si>
  <si>
    <t>2004-2007</t>
  </si>
  <si>
    <t>Years HELIX visit</t>
  </si>
  <si>
    <t>Year smoking banned in bars and restaurants</t>
  </si>
  <si>
    <t>Adj. P-value</t>
  </si>
  <si>
    <t>Distance (kb)</t>
  </si>
  <si>
    <t>1stExon;Body</t>
  </si>
  <si>
    <t>Adj. P.Value</t>
  </si>
  <si>
    <t>seqname</t>
  </si>
  <si>
    <t>strand</t>
  </si>
  <si>
    <t>start</t>
  </si>
  <si>
    <t>stop</t>
  </si>
  <si>
    <t>gene_assignment</t>
  </si>
  <si>
    <t>mrna_assignment</t>
  </si>
  <si>
    <t>---</t>
  </si>
  <si>
    <t>ENST00000408819 // ENSEMBL // ncrna:novel chromosome:GRCh38:1:49982215:49982295:1 gene:ENSG00000221746 gene_biotype:miRNA transcript_biotype:miRNA // chr1 // 100 // 100 // 0 // --- // 0</t>
  </si>
  <si>
    <t>ENST00000448346 // ENSEMBL // cdna:known chromosome:GRCh37:1:50459990:50461874:1 gene:ENSG00000227839 gene_biotype:protein_coding transcript_biotype:protein_coding // chr1 // 100 // 100 // 0 // --- // 0</t>
  </si>
  <si>
    <t>NM_001144774 // ELAVL4 // ELAV like neuron-specific RNA binding protein 4 // 1p34 // 1996 /// NM_001144775 // ELAVL4 // ELAV like neuron-specific RNA binding protein 4 // 1p34 // 1996 /// NM_001144776 // ELAVL4 // ELAV like neuron-specific RNA binding protein 4 // 1p34 // 1996 /// NM_001144777 // ELAVL4 // ELAV like neuron-specific RNA binding protein 4 // 1p34 // 1996 /// NM_021952 // ELAVL4 // ELAV like neuron-specific RNA binding protein 4 // 1p34 // 1996 /// ENST00000357083 // ELAVL4 // ELAV like neuron-specific RNA binding protein 4 // 1p34 // 1996 /// ENST00000371819 // ELAVL4 // ELAV like neuron-specific RNA binding protein 4 // 1p34 // 1996 /// ENST00000371821 // ELAVL4 // ELAV like neuron-specific RNA binding protein 4 // 1p34 // 1996 /// ENST00000371823 // ELAVL4 // ELAV like neuron-specific RNA binding protein 4 // 1p34 // 1996 /// ENST00000371824 // ELAVL4 // ELAV like neuron-specific RNA binding protein 4 // 1p34 // 1996 /// ENST00000371827 // ELAVL4 // ELAV like neuron-specific RNA binding protein 4 // 1p34 // 1996 /// ENST00000448907 // ELAVL4 // ELAV like neuron-specific RNA binding protein 4 // 1p34 // 1996 /// ENST00000492299 // ELAVL4 // ELAV like neuron-specific RNA binding protein 4 // 1p34 // 1996 /// AK309653 // ELAVL4 // ELAV like neuron-specific RNA binding protein 4 // 1p34 // 1996 /// BC036071 // ELAVL4 // ELAV like neuron-specific RNA binding protein 4 // 1p34 // 1996 /// OTTHUMT00000021709 // ELAVL4 // ELAV like neuron-specific RNA binding protein 4 // 1p34 // 1996 /// OTTHUMT00000021710 // ELAVL4 // ELAV like neuron-specific RNA binding protein 4 // 1p34 // 1996 /// OTTHUMT00000021711 // ELAVL4 // ELAV like neuron-specific RNA binding protein 4 // 1p34 // 1996 /// OTTHUMT00000021712 // ELAVL4 // ELAV like neuron-specific RNA binding protein 4 // 1p34 // 1996 /// OTTHUMT00000021713 // ELAVL4 // ELAV like neuron-specific RNA binding protein 4 // 1p34 // 1996 /// OTTHUMT00000021714 // ELAVL4 // ELAV like neuron-specific RNA binding protein 4 // 1p34 // 1996 /// OTTHUMT00000021715 // ELAVL4 // ELAV like neuron-specific RNA binding protein 4 // 1p34 // 1996 /// OTTHUMT00000021716 // ELAVL4 // ELAV like neuron-specific RNA binding protein 4 // 1p34 // 1996 /// OTTHUMT00000092436 // ELAVL4 // ELAV like neuron-specific RNA binding protein 4 // 1p34 // 1996 /// OTTHUMT00000127839 // ELAVL4 // ELAV like neuron-specific RNA binding protein 4 // 1p34 // 1996 /// uc001cry.3 // ELAVL4 // ELAV like neuron-specific RNA binding protein 4 // 1p34 // 1996 /// uc001crz.3 // ELAVL4 // ELAV like neuron-specific RNA binding protein 4 // 1p34 // 1996 /// uc001csa.3 // ELAVL4 // ELAV like neuron-specific RNA binding protein 4 // 1p34 // 1996 /// uc001csb.2 // ELAVL4 // ELAV like neuron-specific RNA binding protein 4 // 1p34 // 1996 /// uc001csc.3 // ELAVL4 // ELAV like neuron-specific RNA binding protein 4 // 1p34 // 1996 /// uc009vyu.3 // ELAVL4 // ELAV like neuron-specific RNA binding protein 4 // 1p34 // 1996</t>
  </si>
  <si>
    <t>NM_001144774 // RefSeq // Homo sapiens ELAV like neuron-specific RNA binding protein 4 (ELAVL4), transcript variant 2, mRNA. // chr1 // 100 // 100 // 0 // --- // 0 /// NM_001144775 // RefSeq // Homo sapiens ELAV like neuron-specific RNA binding protein 4 (ELAVL4), transcript variant 3, mRNA. // chr1 // 100 // 100 // 0 // --- // 0 /// NM_001144776 // RefSeq // Homo sapiens ELAV like neuron-specific RNA binding protein 4 (ELAVL4), transcript variant 4, mRNA. // chr1 // 100 // 100 // 0 // --- // 0 /// NM_001144777 // RefSeq // Homo sapiens ELAV like neuron-specific RNA binding protein 4 (ELAVL4), transcript variant 5, mRNA. // chr1 // 100 // 100 // 0 // --- // 0 /// NM_021952 // RefSeq // Homo sapiens ELAV like neuron-specific RNA binding protein 4 (ELAVL4), transcript variant 1, mRNA. // chr1 // 100 // 100 // 0 // --- // 0 /// ENST00000357083 // ENSEMBL // ELAV like neuron-specific RNA binding protein 4 [gene_biotype:protein_coding transcript_biotype:protein_coding] // chr1 // 100 // 100 // 0 // --- // 0 /// ENST00000371819 // ENSEMBL // ELAV like neuron-specific RNA binding protein 4 [gene_biotype:protein_coding transcript_biotype:protein_coding] // chr1 // 100 // 100 // 0 // --- // 0 /// ENST00000371821 // ENSEMBL // ELAV like neuron-specific RNA binding protein 4 [gene_biotype:protein_coding transcript_biotype:protein_coding] // chr1 // 100 // 100 // 0 // --- // 0 /// ENST00000371823 // ENSEMBL // ELAV like neuron-specific RNA binding protein 4 [gene_biotype:protein_coding transcript_biotype:protein_coding] // chr1 // 100 // 100 // 0 // --- // 0 /// ENST00000371824 // ENSEMBL // ELAV like neuron-specific RNA binding protein 4 [gene_biotype:protein_coding transcript_biotype:protein_coding] // chr1 // 100 // 100 // 0 // --- // 0 /// ENST00000371827 // ENSEMBL // ELAV like neuron-specific RNA binding protein 4 [gene_biotype:protein_coding transcript_biotype:protein_coding] // chr1 // 100 // 100 // 0 // --- // 0 /// ENST00000448907 // ENSEMBL // ELAV like neuron-specific RNA binding protein 4 [gene_biotype:protein_coding transcript_biotype:protein_coding] // chr1 // 100 // 100 // 0 // --- // 0 /// ENST00000492299 // ENSEMBL // ELAV like neuron-specific RNA binding protein 4 [gene_biotype:protein_coding transcript_biotype:processed_transcript] // chr1 // 100 // 100 // 0 // --- // 0 /// AK309653 // GenBank HTC // Homo sapiens cDNA, FLJ99694. // chr1 // 100 // 100 // 0 // --- // 0 /// BC036071 // GenBank // Homo sapiens ELAV (embryonic lethal, abnormal vision, Drosophila)-like 4 (Hu antigen D), mRNA (cDNA clone MGC:33705 IMAGE:5286347), complete cds. // chr1 // 100 // 100 // 0 // --- // 0 /// OTTHUMT00000021709 // Havana transcript // ELAV (embryonic lethal, abnormal vision, Drosophila)-like 4 (Hu antigen D)[gene_biotype:protein_coding transcript_biotype:protein_coding] // chr1 // 100 // 100 // 0 // --- // 0 /// OTTHUMT00000021710 // Havana transcript // ELAV (embryonic lethal, abnormal vision, Drosophila)-like 4 (Hu antigen D)[gene_biotype:protein_coding transcript_biotype:protein_coding] // chr1 // 100 // 100 // 0 // --- // 0 /// OTTHUMT00000021711 // Havana transcript // ELAV (embryonic lethal, abnormal vision, Drosophila)-like 4 (Hu antigen D)[gene_biotype:protein_coding transcript_biotype:protein_coding] // chr1 // 100 // 100 // 0 // --- // 0 /// OTTHUMT00000021712 // Havana transcript // ELAV (embryonic lethal, abnormal vision, Drosophila)-like 4 (Hu antigen D)[gene_biotype:protein_coding transcript_biotype:protein_coding] // chr1 // 100 // 100 // 0 // --- // 0 /// OTTHUMT00000021713 // Havana transcript // ELAV (embryonic lethal, abnormal vision, Drosophila)-like 4 (Hu antigen D)[gene_biotype:protein_coding transcript_biotype:protein_coding] // chr1 // 100 // 100 // 0 // --- // 0 /// OTTHUMT00000021714 // Havana transcript // ELAV (embryonic lethal, abnormal vision, Drosophila)-like 4 (Hu antigen D)[gene_biotype:protein_coding transcript_biotype:protein_coding] // chr1 // 100 // 100 // 0 // --- // 0 /// OTTHUMT00000021715 // Havana transcript // ELAV (embryonic lethal, abnormal vision, Drosophila)-like 4 (Hu antigen D)[gene_biotype:protein_coding transcript_biotype:processed_transcript] // chr1 // 100 // 100 // 0 // --- // 0 /// OTTHUMT00000021716 // Havana transcript // ELAV (embryonic lethal, abnormal vision, Drosophila)-like 4 (Hu antigen D)[gene_biotype:protein_coding transcript_biotype:processed_transcript] // chr1 // 100 // 100 // 0 // --- // 0 /// OTTHUMT00000092436 // Havana transcript // ELAV (embryonic lethal, abnormal vision, Drosophila)-like 4 (Hu antigen D)[gene_biotype:protein_coding transcript_biotype:processed_transcript] // chr1 // 100 // 100 // 0 // --- // 0 /// OTTHUMT00000127839 // Havana transcript // ELAV (embryonic lethal, abnormal vision, Drosophila)-like 4 (Hu antigen D)[gene_biotype:protein_coding transcript_biotype:processed_transcript] // chr1 // 100 // 100 // 0 // --- // 0 /// uc001cry.3 // UCSC Genes // Homo sapiens ELAV (embryonic lethal, abnormal vision, Drosophila)-like 4 (ELAVL4), transcript variant 5, mRNA. // chr1 // 100 // 100 // 0 // --- // 0 /// uc001crz.3 // UCSC Genes // Homo sapiens ELAV (embryonic lethal, abnormal vision, Drosophila)-like 4 (ELAVL4), transcript variant 4, mRNA. // chr1 // 100 // 100 // 0 // --- // 0 /// uc001csa.3 // UCSC Genes // Homo sapiens ELAV (embryonic lethal, abnormal vision, Drosophila)-like 4 (ELAVL4), transcript variant 3, mRNA. // chr1 // 100 // 100 // 0 // --- // 0 /// uc001csb.2 // UCSC Genes // Homo sapiens ELAV (embryonic lethal, abnormal vision, Drosophila)-like 4 (ELAVL4), transcript variant 1, mRNA. // chr1 // 100 // 100 // 0 // --- // 0 /// uc001csc.3 // UCSC Genes // Homo sapiens ELAV (embryonic lethal, abnormal vision, Drosophila)-like 4 (ELAVL4), transcript variant 2, mRNA. // chr1 // 100 // 100 // 0 // --- // 0 /// uc009vyu.3 // UCSC Genes // Homo sapiens ELAV (embryonic lethal, abnormal vision, Drosophila)-like 4 (ELAVL4), transcript variant 4, mRNA. // chr1 // 100 // 100 // 0 // --- // 0 /// uc010omz.2 // UCSC Genes // Homo sapiens ELAV (embryonic lethal, abnormal vision, Drosophila)-like 4 (ELAVL4), transcript variant 4, mRNA. // chr1 // 100 // 100 // 0 // --- // 0</t>
  </si>
  <si>
    <t>ENST00000414530 // ENSEMBL // cdna:pseudogene chromosome:GRCh37:1:50791942:50792682:1 gene:ENSG00000234080 gene_biotype:pseudogene transcript_biotype:processed_pseudogene // chr1 // 100 // 100 // 0 // --- // 0</t>
  </si>
  <si>
    <t>ENST00000424664 // ENSEMBL // havana:known chromosome:GRCh38:1:50461469:50471150:1 gene:ENSG00000225767 gene_biotype:antisense transcript_biotype:antisense // chr1 // 100 // 100 // 0 // --- // 0 /// OTTHUMT00000021804 // Havana transcript // novel transcript[gene_biotype:antisense transcript_biotype:antisense] // chr1 // 100 // 100 // 0 // --- // 0</t>
  </si>
  <si>
    <t>ENST00000411331 // ENSEMBL // RNA, U6 small nuclear 387, pseudogene [gene_biotype:snRNA transcript_biotype:snRNA] // chr1 // 100 // 100 // 0 // --- // 0</t>
  </si>
  <si>
    <t>ENST00000230113 // ENSEMBL // havana:known chromosome:GRCh38:1:67529630:67532329:1 gene:ENSG00000235200 gene_biotype:lincRNA transcript_biotype:lincRNA // chr1 // 100 // 100 // 0 // --- // 0 /// OTTHUMT00000025987 // NONCODE // novel transcript[gene_biotype:lincRNA transcript_biotype:lincRNA] // chr1 // 100 // 100 // 0 // --- // 0</t>
  </si>
  <si>
    <t>ENST00000384773 // ENSEMBL // RNA, U6 small nuclear 1031, pseudogene [gene_biotype:snRNA transcript_biotype:snRNA] // chr1 // 100 // 100 // 0 // --- // 0</t>
  </si>
  <si>
    <t>NM_001199741 // GADD45A // growth arrest and DNA-damage-inducible, alpha // 1p31.2 // 1647 /// NM_001199742 // GADD45A // growth arrest and DNA-damage-inducible, alpha // 1p31.2 // 1647 /// NM_001924 // GADD45A // growth arrest and DNA-damage-inducible, alpha // 1p31.2 // 1647 /// ENST00000370985 // GADD45A // growth arrest and DNA-damage-inducible, alpha // 1p31.2 // 1647 /// ENST00000370986 // GADD45A // growth arrest and DNA-damage-inducible, alpha // 1p31.2 // 1647 /// ENST00000460575 // GADD45A // growth arrest and DNA-damage-inducible, alpha // 1p31.2 // 1647 /// BC011757 // GADD45A // growth arrest and DNA-damage-inducible, alpha // 1p31.2 // 1647 /// EF614238 // GADD45A // growth arrest and DNA-damage-inducible, alpha // 1p31.2 // 1647 /// OTTHUMT00000025988 // GADD45A // growth arrest and DNA-damage-inducible, alpha // 1p31.2 // 1647 /// OTTHUMT00000025990 // GADD45A // growth arrest and DNA-damage-inducible, alpha // 1p31.2 // 1647 /// OTTHUMT00000025991 // GADD45A // growth arrest and DNA-damage-inducible, alpha // 1p31.2 // 1647 /// OTTHUMT00000095854 // GADD45A // growth arrest and DNA-damage-inducible, alpha // 1p31.2 // 1647 /// uc001ddz.2 // GADD45A // growth arrest and DNA-damage-inducible, alpha // 1p31.2 // 1647 /// uc009wbb.2 // GADD45A // growth arrest and DNA-damage-inducible, alpha // 1p31.2 // 1647 /// uc009wbc.2 // GADD45A // growth arrest and DNA-damage-inducible, alpha // 1p31.2 // 1647 /// uc009wbd.2 // GADD45A // growth arrest and DNA-damage-inducible, alpha // 1p31.2 // 1647</t>
  </si>
  <si>
    <t>NM_001199741 // RefSeq // Homo sapiens growth arrest and DNA-damage-inducible, alpha (GADD45A), transcript variant 2, mRNA. // chr1 // 100 // 100 // 0 // --- // 0 /// NM_001199742 // RefSeq // Homo sapiens growth arrest and DNA-damage-inducible, alpha (GADD45A), transcript variant 3, mRNA. // chr1 // 100 // 100 // 0 // --- // 0 /// NM_001924 // RefSeq // Homo sapiens growth arrest and DNA-damage-inducible, alpha (GADD45A), transcript variant 1, mRNA. // chr1 // 100 // 100 // 0 // --- // 0 /// ENST00000370985 // ENSEMBL // growth arrest and DNA-damage-inducible, alpha [gene_biotype:protein_coding transcript_biotype:protein_coding] // chr1 // 100 // 100 // 0 // --- // 0 /// ENST00000370986 // ENSEMBL // growth arrest and DNA-damage-inducible, alpha [gene_biotype:protein_coding transcript_biotype:protein_coding] // chr1 // 100 // 100 // 0 // --- // 0 /// ENST00000460575 // ENSEMBL // growth arrest and DNA-damage-inducible, alpha [gene_biotype:protein_coding transcript_biotype:processed_transcript] // chr1 // 100 // 100 // 0 // --- // 0 /// BC011757 // GenBank // Homo sapiens growth arrest and DNA-damage-inducible, alpha, mRNA (cDNA clone MGC:19584 IMAGE:3530326), complete cds. // chr1 // 100 // 100 // 0 // --- // 0 /// EF614238 // GenBank // Homo sapiens growth arrest and DNA-damage-inducible 45 alpha (GADD45A) mRNA, complete sequence, alternatively spliced. // chr1 // 100 // 100 // 0 // --- // 0 /// OTTHUMT00000025988 // Havana transcript // growth arrest and DNA-damage-inducible, alpha[gene_biotype:protein_coding transcript_biotype:protein_coding] // chr1 // 100 // 100 // 0 // --- // 0 /// OTTHUMT00000025990 // Havana transcript // growth arrest and DNA-damage-inducible, alpha[gene_biotype:protein_coding transcript_biotype:protein_coding] // chr1 // 100 // 100 // 0 // --- // 0 /// OTTHUMT00000025991 // Havana transcript // growth arrest and DNA-damage-inducible, alpha[gene_biotype:protein_coding transcript_biotype:processed_transcript] // chr1 // 100 // 100 // 0 // --- // 0 /// OTTHUMT00000095854 // Havana transcript // growth arrest and DNA-damage-inducible, alpha[gene_biotype:protein_coding transcript_biotype:processed_transcript] // chr1 // 100 // 100 // 0 // --- // 0 /// uc001ddz.2 // UCSC Genes // Homo sapiens growth arrest and DNA-damage-inducible, alpha (GADD45A), transcript variant 1, mRNA. // chr1 // 100 // 100 // 0 // --- // 0 /// uc009wbb.2 // UCSC Genes // Homo sapiens growth arrest and DNA-damage-inducible, alpha (GADD45A), transcript variant 2, mRNA. // chr1 // 100 // 100 // 0 // --- // 0 /// uc009wbc.2 // UCSC Genes // Homo sapiens growth arrest and DNA-damage-inducible, alpha (GADD45A), transcript variant 3, mRNA. // chr1 // 100 // 100 // 0 // --- // 0 /// uc009wbd.2 // UCSC Genes // Homo sapiens growth arrest and DNA-damage-inducible, alpha (GADD45A), transcript variant 3, mRNA. // chr1 // 100 // 100 // 0 // --- // 0</t>
  </si>
  <si>
    <t>NR_040077 // GNG12-AS1 // GNG12 antisense RNA 1 // 1p31.3 // 100289178 /// ENST00000420587 // GNG12-AS1 // GNG12 antisense RNA 1 // 1p31.3 // 100289178 /// AK096081 // GNG12-AS1 // GNG12 antisense RNA 1 // 1p31.3 // 100289178 /// ENST00000420587 // GNG12-AS1 // GNG12 antisense RNA 1 // 1p31.3 // 100289178 /// uc001deb.2 // GNG12-AS1 // GNG12 antisense RNA 1 // 1p31.3 // 100289178</t>
  </si>
  <si>
    <t>NR_040077 // RefSeq // Homo sapiens GNG12 antisense RNA 1 (GNG12-AS1), long non-coding RNA. // chr1 // 100 // 100 // 0 // --- // 0 /// ENST00000420587 // ENSEMBL // GNG12 antisense RNA 1 [gene_biotype:antisense transcript_biotype:antisense] // chr1 // 100 // 100 // 0 // --- // 0 /// AK096081 // GenBank // Homo sapiens cDNA FLJ38762 fis, clone KIDNE2013801. // chr1 // 100 // 100 // 0 // --- // 0 /// ENST00000420587 // NONCODE // GNG12 antisense RNA 1 [gene_biotype:antisense transcript_biotype:antisense] // chr1 // 100 // 100 // 0 // --- // 0 /// uc001deb.2 // UCSC Genes // Homo sapiens GNG12 antisense RNA 1 (GNG12-AS1), non-coding RNA. // chr1 // 100 // 100 // 0 // --- // 0 /// OTTHUMT00000025354 // Havana transcript // novel transcript[gene_biotype:antisense transcript_biotype:antisense] // chr1 // 100 // 100 // 0 // --- // 0 /// OTTHUMT00000025355 // Havana transcript // novel transcript[gene_biotype:antisense transcript_biotype:antisense] // chr1 // 100 // 100 // 0 // --- // 0 /// OTTHUMT00000025356 // Havana transcript // novel transcript[gene_biotype:antisense transcript_biotype:antisense] // chr1 // 100 // 100 // 0 // --- // 0 /// OTTHUMT00000025357 // Havana transcript // novel transcript[gene_biotype:antisense transcript_biotype:antisense] // chr1 // 100 // 100 // 0 // --- // 0 /// uc001dec.2 // UCSC Genes // Homo sapiens GNG12 antisense RNA 1 (GNG12-AS1), non-coding RNA. // chr1 // 100 // 100 // 0 // --- // 0</t>
  </si>
  <si>
    <t>NM_173567 // EPHX4 // epoxide hydrolase 4 // 1p22.1 // 253152 /// ENST00000370383 // EPHX4 // epoxide hydrolase 4 // 1p22.1 // 253152 /// ENST00000480758 // EPHX4 // epoxide hydrolase 4 // 1p22.1 // 253152 /// BC041475 // EPHX4 // epoxide hydrolase 4 // 1p22.1 // 253152 /// OTTHUMT00000027985 // EPHX4 // epoxide hydrolase 4 // 1p22.1 // 253152 /// OTTHUMT00000027986 // EPHX4 // epoxide hydrolase 4 // 1p22.1 // 253152 /// uc001don.2 // EPHX4 // epoxide hydrolase 4 // 1p22.1 // 253152</t>
  </si>
  <si>
    <t>NM_173567 // RefSeq // Homo sapiens epoxide hydrolase 4 (EPHX4), mRNA. // chr1 // 100 // 100 // 0 // --- // 0 /// ENST00000370383 // ENSEMBL // epoxide hydrolase 4 [gene_biotype:protein_coding transcript_biotype:protein_coding] // chr1 // 100 // 100 // 0 // --- // 0 /// ENST00000480758 // ENSEMBL // epoxide hydrolase 4 [gene_biotype:protein_coding transcript_biotype:processed_transcript] // chr1 // 100 // 100 // 0 // --- // 0 /// BC041475 // GenBank // Homo sapiens abhydrolase domain containing 7, mRNA (cDNA clone MGC:50295 IMAGE:5244314), complete cds. // chr1 // 100 // 100 // 0 // --- // 0 /// OTTHUMT00000027985 // Havana transcript // epoxide hydrolase 4[gene_biotype:protein_coding transcript_biotype:protein_coding] // chr1 // 100 // 100 // 0 // --- // 0 /// OTTHUMT00000027986 // Havana transcript // epoxide hydrolase 4[gene_biotype:protein_coding transcript_biotype:processed_transcript] // chr1 // 100 // 100 // 0 // --- // 0 /// uc001don.2 // UCSC Genes // Homo sapiens epoxide hydrolase 4 (EPHX4), mRNA. // chr1 // 100 // 100 // 0 // --- // 0</t>
  </si>
  <si>
    <t>NM_183242 // BTBD8 // BTB (POZ) domain containing 8 // 1p22.1 // 284697 /// ENST00000342818 // BTBD8 // BTB (POZ) domain containing 8 // 1p22.1 // 284697 /// ENST00000370382 // BTBD8 // BTB (POZ) domain containing 8 // 1p22.1 // 284697 /// AK296516 // BTBD8 // BTB (POZ) domain containing 8 // 1p22.1 // 284697 /// BC013922 // BTBD8 // BTB (POZ) domain containing 8 // 1p22.1 // 284697 /// OTTHUMT00000028371 // BTBD8 // BTB (POZ) domain containing 8 // 1p22.1 // 284697 /// OTTHUMT00000028372 // BTBD8 // BTB (POZ) domain containing 8 // 1p22.1 // 284697 /// uc001doo.3 // BTBD8 // BTB (POZ) domain containing 8 // 1p22.1 // 284697 /// uc010otc.2 // BTBD8 // BTB (POZ) domain containing 8 // 1p22.1 // 284697</t>
  </si>
  <si>
    <t>NM_183242 // RefSeq // Homo sapiens BTB (POZ) domain containing 8 (BTBD8), mRNA. // chr1 // 100 // 100 // 0 // --- // 0 /// ENST00000342818 // ENSEMBL // BTB (POZ) domain containing 8 [gene_biotype:protein_coding transcript_biotype:protein_coding] // chr1 // 100 // 100 // 0 // --- // 0 /// ENST00000370382 // ENSEMBL // BTB (POZ) domain containing 8 [gene_biotype:protein_coding transcript_biotype:protein_coding] // chr1 // 100 // 100 // 0 // --- // 0 /// AK296516 // GenBank // Homo sapiens cDNA FLJ60117 complete cds, highly similar to BTB/POZ domain-containing protein 8. // chr1 // 100 // 100 // 0 // --- // 0 /// BC013922 // GenBank // Homo sapiens BTB (POZ) domain containing 8, mRNA (cDNA clone MGC:24000 IMAGE:4048340), complete cds. // chr1 // 100 // 100 // 0 // --- // 0 /// OTTHUMT00000028371 // Havana transcript // BTB (POZ) domain containing 8[gene_biotype:protein_coding transcript_biotype:protein_coding] // chr1 // 100 // 100 // 0 // --- // 0 /// OTTHUMT00000028372 // Havana transcript // BTB (POZ) domain containing 8[gene_biotype:protein_coding transcript_biotype:protein_coding] // chr1 // 100 // 100 // 0 // --- // 0 /// uc001doo.3 // UCSC Genes // Homo sapiens BTB (POZ) domain containing 8 (BTBD8), mRNA. // chr1 // 100 // 100 // 0 // --- // 0 /// uc010otc.2 // UCSC Genes // Homo sapiens BTB (POZ) domain containing 8 (BTBD8), mRNA. // chr1 // 100 // 100 // 0 // --- // 0 /// ENST00000540648 // ENSEMBL // cdna:known chromosome:GRCh37:1:92546095:92613310:1 gene:ENSG00000189195 gene_biotype:protein_coding transcript_biotype:protein_coding // chr1 // 100 // 100 // 0 // --- // 0</t>
  </si>
  <si>
    <t>NM_015237 // KIAA1107 // KIAA1107 // 1p22.1 // 23285 /// ENST00000370378 // KIAA1107 // KIAA1107 // 1p22.1 // 23285 /// AK302496 // KIAA1107 // KIAA1107 // 1p22.1 // 23285 /// OTTHUMT00000028375 // KIAA1107 // KIAA1107 // 1p22.1 // 23285 /// uc001dop.3 // KIAA1107 // KIAA1107 // 1p22.1 // 23285 /// uc010otd.2 // KIAA1107 // KIAA1107 // 1p22.1 // 23285</t>
  </si>
  <si>
    <t>NM_015237 // RefSeq // Homo sapiens KIAA1107 (KIAA1107), mRNA. // chr1 // 100 // 100 // 0 // --- // 0 /// ENST00000370378 // ENSEMBL // KIAA1107 [gene_biotype:protein_coding transcript_biotype:protein_coding] // chr1 // 100 // 100 // 0 // --- // 0 /// AK302496 // GenBank // Homo sapiens cDNA FLJ54894 complete cds, weakly similar to Dentin sialophosphoprotein precursor. // chr1 // 100 // 100 // 0 // --- // 0 /// OTTHUMT00000028375 // Havana transcript // KIAA1107[gene_biotype:protein_coding transcript_biotype:protein_coding] // chr1 // 100 // 100 // 0 // --- // 0 /// uc001dop.3 // UCSC Genes // Homo sapiens KIAA1107 (KIAA1107), mRNA. // chr1 // 100 // 100 // 0 // --- // 0 /// uc010otd.2 // UCSC Genes // Homo sapiens KIAA1107 (KIAA1107), mRNA. // chr1 // 100 // 100 // 0 // --- // 0</t>
  </si>
  <si>
    <t>NM_024813 // RPAP2 // RNA polymerase II associated protein 2 // 1p22.1 // 79871 /// ENST00000484158 // RPAP2 // RNA polymerase II associated protein 2 // 1p22.1 // 79871 /// BC031070 // RPAP2 // RNA polymerase II associated protein 2 // 1p22.1 // 79871 /// BC039014 // RPAP2 // RNA polymerase II associated protein 2 // 1p22.1 // 79871 /// OTTHUMT00000028368 // RPAP2 // RNA polymerase II associated protein 2 // 1p22.1 // 79871 /// OTTHUMT00000028369 // RPAP2 // RNA polymerase II associated protein 2 // 1p22.1 // 79871 /// OTTHUMT00000028370 // RPAP2 // RNA polymerase II associated protein 2 // 1p22.1 // 79871 /// uc001dot.2 // RPAP2 // RNA polymerase II associated protein 2 // 1p22.1 // 79871 /// uc009wdh.2 // RPAP2 // RNA polymerase II associated protein 2 // 1p22.1 // 79871</t>
  </si>
  <si>
    <t>NM_024813 // RefSeq // Homo sapiens RNA polymerase II associated protein 2 (RPAP2), mRNA. // chr1 // 100 // 100 // 0 // --- // 0 /// ENST00000484158 // ENSEMBL // RNA polymerase II associated protein 2 [gene_biotype:protein_coding transcript_biotype:processed_transcript] // chr1 // 100 // 100 // 0 // --- // 0 /// BC031070 // GenBank // Homo sapiens RNA polymerase II associated protein 2, mRNA (cDNA clone MGC:33693 IMAGE:5313284), complete cds. // chr1 // 100 // 100 // 0 // --- // 0 /// BC039014 // GenBank // Homo sapiens RNA polymerase II associated protein 2, mRNA (cDNA clone MGC:47579 IMAGE:5744281), complete cds. // chr1 // 100 // 100 // 0 // --- // 0 /// OTTHUMT00000028368 // Havana transcript // RNA polymerase II associated protein 2[gene_biotype:protein_coding transcript_biotype:protein_coding] // chr1 // 100 // 100 // 0 // --- // 0 /// OTTHUMT00000028369 // Havana transcript // RNA polymerase II associated protein 2[gene_biotype:protein_coding transcript_biotype:processed_transcript] // chr1 // 100 // 100 // 0 // --- // 0 /// OTTHUMT00000028370 // Havana transcript // RNA polymerase II associated protein 2[gene_biotype:protein_coding transcript_biotype:retained_intron] // chr1 // 100 // 100 // 0 // --- // 0 /// uc001dot.2 // UCSC Genes // Homo sapiens RNA polymerase II associated protein 2 (RPAP2), mRNA. // chr1 // 100 // 100 // 0 // --- // 0 /// uc009wdh.2 // UCSC Genes // Homo sapiens RNA polymerase II associated protein 2 (RPAP2), mRNA. // chr1 // 100 // 100 // 0 // --- // 0 /// ENST00000394482 // ENSEMBL // cdna:known chromosome:GRCh37:1:92764605:92829329:1 gene:ENSG00000122484 gene_biotype:protein_coding transcript_biotype:protein_coding // chr1 // 100 // 100 // 0 // --- // 0</t>
  </si>
  <si>
    <t>NM_000969 // RPL5 // ribosomal protein L5 // 1p22.1 // 6125 /// NR_000006 // SNORD21 // small nucleolar RNA, C/D box 21 // 1p22.1 // 6083 /// NR_002444 // SNORA66 // small nucleolar RNA, H/ACA box 66 // 1p22.1 // 26782 /// ENST00000315741 // RPL5 // ribosomal protein L5 // 1p22.1 // 6125 /// ENST00000370321 // RPL5 // ribosomal protein L5 // 1p22.1 // 6125 /// ENST00000383953 // SNORD21 // small nucleolar RNA, C/D box 21 // 1p22.1 // 6083 /// ENST00000384792 // SNORA66 // small nucleolar RNA, H/ACA box 66 // 1p22.1 // 26782 /// ENST00000497519 // RPL5 // ribosomal protein L5 // 1p22.1 // 6125 /// AK095815 // RPL5 // ribosomal protein L5 // 1p22.1 // 6125 /// BC001882 // RPL5 // ribosomal protein L5 // 1p22.1 // 6125 /// BC109370 // RPL5 // ribosomal protein L5 // 1p22.1 // 6125 /// BC132970 // RPL5 // ribosomal protein L5 // 1p22.1 // 6125 /// NR_000006 // SNORD21 // small nucleolar RNA, C/D box 21 // 1p22.1 // 6083 /// NR_002444 // SNORA66 // small nucleolar RNA, H/ACA box 66 // 1p22.1 // 26782 /// OTTHUMT00000030058 // RPL5 // ribosomal protein L5 // 1p22.1 // 6125 /// OTTHUMT00000030060 // RPL5 // ribosomal protein L5 // 1p22.1 // 6125 /// OTTHUMT00000030061 // RPL5 // ribosomal protein L5 // 1p22.1 // 6125 /// OTTHUMT00000030062 // RPL5 // ribosomal protein L5 // 1p22.1 // 6125 /// OTTHUMT00000092744 // RPL5 // ribosomal protein L5 // 1p22.1 // 6125 /// U66590 // RPL5 // ribosomal protein L5 // 1p22.1 // 6125 /// uc001doz.3 // RPL5 // ribosomal protein L5 // 1p22.1 // 6125 /// uc001dpa.3 // RPL5 // ribosomal protein L5 // 1p22.1 // 6125 /// uc001dpb.3 // RPL5 // ribosomal protein L5 // 1p22.1 // 6125 /// uc001dpe.2 // SNORD21 // small nucleolar RNA, C/D box 21 // 1p22.1 // 6083 /// uc001dpe.2 // SNORD21 // small nucleolar RNA, C/D box 21 // 1p22.1 // 6083 /// uc009wdi.1 // SNORA66 // small nucleolar RNA, H/ACA box 66 // 1p22.1 // 26782</t>
  </si>
  <si>
    <t>NM_000969 // RefSeq // Homo sapiens ribosomal protein L5 (RPL5), mRNA. // chr1 // 100 // 100 // 0 // --- // 0 /// NR_000006 // RefSeq // Homo sapiens small nucleolar RNA, C/D box 21 (SNORD21), small nucleolar RNA. // chr1 // 100 // 100 // 0 // --- // 0 /// NR_002444 // RefSeq // Homo sapiens small nucleolar RNA, H/ACA box 66 (SNORA66), small nucleolar RNA. // chr1 // 100 // 100 // 0 // --- // 0 /// ENST00000315741 // ENSEMBL // ribosomal protein L5 [gene_biotype:protein_coding transcript_biotype:protein_coding] // chr1 // 100 // 100 // 0 // --- // 0 /// ENST00000370321 // ENSEMBL // ribosomal protein L5 [gene_biotype:protein_coding transcript_biotype:protein_coding] // chr1 // 100 // 100 // 0 // --- // 0 /// ENST00000383953 // ENSEMBL // small nucleolar RNA, C/D box 21 [gene_biotype:snoRNA transcript_biotype:snoRNA] // chr1 // 100 // 100 // 0 // --- // 0 /// ENST00000384792 // ENSEMBL // small nucleolar RNA, H/ACA box 66 [gene_biotype:snoRNA transcript_biotype:snoRNA] // chr1 // 100 // 100 // 0 // --- // 0 /// ENST00000497519 // ENSEMBL // ribosomal protein L5 [gene_biotype:protein_coding transcript_biotype:retained_intron] // chr1 // 100 // 100 // 0 // --- // 0 /// AK095815 // GenBank // Homo sapiens cDNA FLJ38496 fis, clone FELIV1000137, highly similar to 60S RIBOSOMAL PROTEIN L5. // chr1 // 100 // 100 // 0 // --- // 0 /// BC001882 // GenBank // Homo sapiens ribosomal protein L5, mRNA (cDNA clone IMAGE:3544216), complete cds. // chr1 // 100 // 100 // 0 // --- // 0 /// BC109370 // GenBank // Homo sapiens ribosomal protein L5, mRNA (cDNA clone MGC:117339 IMAGE:5736022), complete cds. // chr1 // 100 // 100 // 0 // --- // 0 /// BC132970 // GenBank // Homo sapiens ribosomal protein L5, mRNA (cDNA clone MGC:164601 IMAGE:40146992), complete cds. // chr1 // 100 // 100 // 0 // --- // 0 /// NR_000006 // NONCODE // accn=NR_000006 class=lncRNA name= ref=RefGeneNoncode transcriptId=NR_000006 cpcScore=-1.1703500 cnci=-0.5297960 // chr1 // 100 // 100 // 0 // --- // 0 /// NR_002444 // NONCODE // accn=NR_002444 class=lncRNA name= ref=RefGeneNoncode transcriptId=NR_002444 cpcScore=-1.2538400 cnci=-0.3396760 // chr1 // 100 // 100 // 0 // --- // 0 /// OTTHUMT00000030058 // Havana transcript // ribosomal protein L5[gene_biotype:protein_coding transcript_biotype:protein_coding] // chr1 // 100 // 100 // 0 // --- // 0 /// OTTHUMT00000030060 // Havana transcript // ribosomal protein L5[gene_biotype:protein_coding transcript_biotype:nonsense_mediated_decay] // chr1 // 100 // 100 // 0 // --- // 0 /// OTTHUMT00000030061 // Havana transcript // ribosomal protein L5[gene_biotype:protein_coding transcript_biotype:retained_intron] // chr1 // 100 // 100 // 0 // --- // 0 /// OTTHUMT00000030062 // Havana transcript // ribosomal protein L5[gene_biotype:protein_coding transcript_biotype:retained_intron] // chr1 // 100 // 100 // 0 // --- // 0 /// OTTHUMT00000092744 // Havana transcript // ribosomal protein L5[gene_biotype:protein_coding transcript_biotype:protein_coding] // chr1 // 100 // 100 // 0 // --- // 0 /// U66590 // GenBank // Human ribosomal protein L5 pseudogene mRNA, partial cds. // chr1 // 100 // 100 // 0 // --- // 0 /// uc001doz.3 // UCSC Genes // Homo sapiens ribosomal protein L5 (RPL5), mRNA. // chr1 // 100 // 100 // 0 // --- // 0 /// uc001dpa.3 // UCSC Genes // Homo sapiens ribosomal protein L5 (RPL5), mRNA. // chr1 // 100 // 100 // 0 // --- // 0 /// uc001dpb.3 // UCSC Genes // Homo sapiens ribosomal protein L5 (RPL5), mRNA. // chr1 // 100 // 100 // 0 // --- // 0 /// uc001dpe.2 // UCSC Genes // Homo sapiens small nucleolar RNA, C/D box 21 (SNORD21), small nucleolar RNA. // chr1 // 100 // 100 // 0 // --- // 0 /// uc001dpe.2 // NONCODE // accn=NULL class=lncRNA name= ref=UCSCGeneNoncode transcriptId=uc001dpe.2 cpcScore=-1.1703500 cnci=-0.5306190 // chr1 // 100 // 100 // 0 // --- // 0 /// uc009wdi.1 // UCSC Genes // Homo sapiens small nucleolar RNA, H/ACA box 66 (SNORA66), small nucleolar RNA. // chr1 // 100 // 100 // 0 // --- // 0 /// ENST00000432788 // ENSEMBL // cdna:known chromosome:GRCh37:1:93297597:93307480:1 gene:ENSG00000122406 gene_biotype:protein_coding transcript_biotype:protein_coding // chr1 // 100 // 100 // 0 // --- // 0 /// OTTHUMT00000030059 // Havana transcript // otter: chromosome:VEGA61:1:92832071:92841921:1 gene:OTTHUMG00000010899 gene_biotype:protein_coding transcript_biotype:artifact // chr1 // 100 // 100 // 0 // --- // 0 /// uc001dpd.3 // UCSC Genes // Homo sapiens ribosomal protein L5 (RPL5), mRNA. // chr1 // 100 // 100 // 0 // --- // 0</t>
  </si>
  <si>
    <t>ENST00000515986 // ENSEMBL // ncrna:snoRNA chromosome:GRCh37:1:93303575:93303627:1 gene:ENSG00000251795 gene_biotype:snoRNA transcript_biotype:snoRNA // chr1 // 100 // 100 // 0 // --- // 0 /// uc021opt.1 // UCSC Genes // Rfam model RF00155 hit found at contig region AL162740.13/6246-6298 // chr1 // 100 // 100 // 0 // --- // 0</t>
  </si>
  <si>
    <t>ENST00000384295 // ENSEMBL // Small nucleolar RNA SNORA51 [gene_biotype:snoRNA transcript_biotype:snoRNA] // chr1 // 100 // 100 // 0 // --- // 0</t>
  </si>
  <si>
    <t>NM_032785 // AGBL4 // ATP/GTP binding protein-like 4 // 1p33 // 84871 /// ENST00000334103 // AGBL4 // ATP/GTP binding protein-like 4 // 1p33 // 84871 /// ENST00000371836 // AGBL4 // ATP/GTP binding protein-like 4 // 1p33 // 84871 /// ENST00000371838 // AGBL4 // ATP/GTP binding protein-like 4 // 1p33 // 84871 /// ENST00000371839 // AGBL4 // ATP/GTP binding protein-like 4 // 1p33 // 84871 /// ENST00000497451 // AGBL4 // ATP/GTP binding protein-like 4 // 1p33 // 84871 /// AK294394 // AGBL4 // ATP/GTP binding protein-like 4 // 1p33 // 84871 /// AK294633 // AGBL4 // ATP/GTP binding protein-like 4 // 1p33 // 84871 /// BC126383 // AGBL4 // ATP/GTP binding protein-like 4 // 1p33 // 84871 /// BC144171 // AGBL4 // ATP/GTP binding protein-like 4 // 1p33 // 84871 /// OTTHUMT00000021346 // AGBL4 // ATP/GTP binding protein-like 4 // 1p33 // 84871 /// OTTHUMT00000022134 // AGBL4 // ATP/GTP binding protein-like 4 // 1p33 // 84871 /// OTTHUMT00000022135 // AGBL4 // ATP/GTP binding protein-like 4 // 1p33 // 84871 /// OTTHUMT00000022154 // AGBL4 // ATP/GTP binding protein-like 4 // 1p33 // 84871 /// OTTHUMT00000022319 // AGBL4 // ATP/GTP binding protein-like 4 // 1p33 // 84871 /// uc001cru.2 // AGBL4 // ATP/GTP binding protein-like 4 // 1p33 // 84871 /// uc001crv.1 // AGBL4 // ATP/GTP binding protein-like 4 // 1p33 // 84871 /// uc010omw.1 // AGBL4 // ATP/GTP binding protein-like 4 // 1p33 // 84871 /// uc010omx.1 // AGBL4 // ATP/GTP binding protein-like 4 // 1p33 // 84871 /// uc010omy.1 // AGBL4 // ATP/GTP binding protein-like 4 // 1p33 // 84871</t>
  </si>
  <si>
    <t>NM_032785 // RefSeq // Homo sapiens ATP/GTP binding protein-like 4 (AGBL4), mRNA. // chr1 // 100 // 100 // 0 // --- // 0 /// ENST00000334103 // ENSEMBL // ATP/GTP binding protein-like 4 [gene_biotype:protein_coding transcript_biotype:protein_coding] // chr1 // 100 // 100 // 0 // --- // 0 /// ENST00000371836 // ENSEMBL // ATP/GTP binding protein-like 4 [gene_biotype:protein_coding transcript_biotype:protein_coding] // chr1 // 100 // 100 // 0 // --- // 0 /// ENST00000371838 // ENSEMBL // ATP/GTP binding protein-like 4 [gene_biotype:protein_coding transcript_biotype:protein_coding] // chr1 // 100 // 100 // 0 // --- // 0 /// ENST00000371839 // ENSEMBL // ATP/GTP binding protein-like 4 [gene_biotype:protein_coding transcript_biotype:protein_coding] // chr1 // 100 // 100 // 0 // --- // 0 /// ENST00000497451 // ENSEMBL // ATP/GTP binding protein-like 4 [gene_biotype:protein_coding transcript_biotype:processed_transcript] // chr1 // 100 // 100 // 0 // --- // 0 /// AK294394 // GenBank // Homo sapiens cDNA FLJ53507 complete cds, weakly similar to Homo sapiens ATP/GTP binding protein-like 2 (AGBL2), mRNA. // chr1 // 100 // 100 // 0 // --- // 0 /// AK294633 // GenBank // Homo sapiens cDNA FLJ60499 complete cds. // chr1 // 100 // 100 // 0 // --- // 0 /// BC126383 // GenBank // Homo sapiens ATP/GTP binding protein-like 4, mRNA (cDNA clone MGC:161661 IMAGE:8992099), complete cds. // chr1 // 100 // 100 // 0 // --- // 0 /// BC144171 // GenBank // Homo sapiens cDNA clone IMAGE:9052691. // chr1 // 100 // 100 // 0 // --- // 0 /// OTTHUMT00000021346 // Havana transcript // ATP/GTP binding protein-like 4[gene_biotype:protein_coding transcript_biotype:protein_coding] // chr1 // 100 // 100 // 0 // --- // 0 /// OTTHUMT00000022134 // Havana transcript // ATP/GTP binding protein-like 4[gene_biotype:protein_coding transcript_biotype:protein_coding] // chr1 // 100 // 100 // 0 // --- // 0 /// OTTHUMT00000022135 // Havana transcript // ATP/GTP binding protein-like 4[gene_biotype:protein_coding transcript_biotype:protein_coding] // chr1 // 100 // 100 // 0 // --- // 0 /// OTTHUMT00000022154 // Havana transcript // ATP/GTP binding protein-like 4[gene_biotype:protein_coding transcript_biotype:protein_coding] // chr1 // 100 // 100 // 0 // --- // 0 /// OTTHUMT00000022319 // Havana transcript // ATP/GTP binding protein-like 4[gene_biotype:protein_coding transcript_biotype:processed_transcript] // chr1 // 100 // 100 // 0 // --- // 0 /// uc001cru.2 // UCSC Genes // Homo sapiens ATP/GTP binding protein-like 4 (AGBL4), mRNA. // chr1 // 100 // 100 // 0 // --- // 0 /// uc001crv.1 // UCSC Genes // Homo sapiens ATP/GTP binding protein-like 4 (AGBL4), mRNA. // chr1 // 100 // 100 // 0 // --- // 0 /// uc010omw.1 // UCSC Genes // Homo sapiens ATP/GTP binding protein-like 4 (AGBL4), mRNA. // chr1 // 100 // 100 // 0 // --- // 0 /// uc010omx.1 // UCSC Genes // Homo sapiens ATP/GTP binding protein-like 4 (AGBL4), mRNA. // chr1 // 100 // 100 // 0 // --- // 0 /// uc010omy.1 // UCSC Genes // Homo sapiens ATP/GTP binding protein-like 4 (AGBL4), mRNA. // chr1 // 100 // 100 // 0 // --- // 0 /// ENST00000411952 // ENSEMBL // cdna:known chromosome:GRCh37:1:48999735:50331604:-1 gene:ENSG00000186094 gene_biotype:protein_coding transcript_biotype:protein_coding // chr1 // 100 // 100 // 0 // --- // 0 /// ENST00000432500 // ENSEMBL // cdna:known chromosome:GRCh37:1:49052808:49128913:-1 gene:ENSG00000186094 gene_biotype:protein_coding transcript_biotype:protein_coding // chr1 // 100 // 100 // 0 // --- // 0</t>
  </si>
  <si>
    <t>ENST00000442477 // ENSEMBL // havana:known chromosome:GRCh38:1:50174306:50175868:-1 gene:ENSG00000237337 gene_biotype:antisense transcript_biotype:antisense // chr1 // 100 // 100 // 0 // --- // 0 /// OTTHUMT00000021718 // Havana transcript // putative novel transcript[gene_biotype:antisense transcript_biotype:antisense] // chr1 // 100 // 100 // 0 // --- // 0</t>
  </si>
  <si>
    <t>ENST00000440897 // ENSEMBL // havana:known chromosome:GRCh38:1:50206084:50223127:-1 gene:ENSG00000233407 gene_biotype:antisense transcript_biotype:antisense // chr1 // 100 // 100 // 0 // --- // 0 /// OTTHUMT00000021721 // NONCODE // putative novel transcript[gene_biotype:antisense transcript_biotype:antisense] // chr1 // 100 // 100 // 0 // --- // 0</t>
  </si>
  <si>
    <t>NM_032110 // DMRTA2 // DMRT-like family A2 // 1p32.3 // 63950 /// ENST00000404795 // DMRTA2 // DMRT-like family A2 // 1p32.3 // 63950 /// ENST00000418121 // DMRTA2 // DMRT-like family A2 // 1p32.3 // 63950 /// BC136282 // DMRTA2 // DMRT-like family A2 // 1p32.3 // 63950 /// BC143800 // DMRTA2 // DMRT-like family A2 // 1p32.3 // 63950 /// OTTHUMT00000021723 // DMRTA2 // DMRT-like family A2 // 1p32.3 // 63950 /// OTTHUMT00000351074 // DMRTA2 // DMRT-like family A2 // 1p32.3 // 63950 /// uc010ona.2 // DMRTA2 // DMRT-like family A2 // 1p32.3 // 63950 /// uc010onb.2 // DMRTA2 // DMRT-like family A2 // 1p32.3 // 63950</t>
  </si>
  <si>
    <t>NM_032110 // RefSeq // Homo sapiens DMRT-like family A2 (DMRTA2), mRNA. // chr1 // 100 // 100 // 0 // --- // 0 /// ENST00000404795 // ENSEMBL // DMRT-like family A2 [gene_biotype:protein_coding transcript_biotype:protein_coding] // chr1 // 100 // 100 // 0 // --- // 0 /// ENST00000418121 // ENSEMBL // DMRT-like family A2 [gene_biotype:protein_coding transcript_biotype:protein_coding] // chr1 // 100 // 100 // 0 // --- // 0 /// BC136282 // GenBank // Homo sapiens DMRT-like family A2, mRNA (cDNA clone MGC:167892 IMAGE:9020269), complete cds. // chr1 // 100 // 100 // 0 // --- // 0 /// BC143800 // GenBank // Homo sapiens DMRT-like family A2, mRNA (cDNA clone MGC:177331 IMAGE:9052314), complete cds. // chr1 // 100 // 100 // 0 // --- // 0 /// OTTHUMT00000021723 // Havana transcript // DMRT-like family A2[gene_biotype:protein_coding transcript_biotype:protein_coding] // chr1 // 100 // 100 // 0 // --- // 0 /// OTTHUMT00000351074 // Havana transcript // DMRT-like family A2[gene_biotype:protein_coding transcript_biotype:protein_coding] // chr1 // 100 // 100 // 0 // --- // 0 /// uc010ona.2 // UCSC Genes // Homo sapiens DMRT-like family A2 (DMRTA2), mRNA. // chr1 // 100 // 100 // 0 // --- // 0 /// uc010onb.2 // UCSC Genes // Homo sapiens DMRT-like family A2 (DMRTA2), mRNA. // chr1 // 100 // 100 // 0 // --- // 0</t>
  </si>
  <si>
    <t>ENST00000365270 // ENSEMBL // ncrna:misc_RNA chromosome:GRCh37:1:50965430:50965529:-1 gene:ENSG00000202140 gene_biotype:misc_RNA transcript_biotype:misc_RNA // chr1 // 100 // 100 // 0 // --- // 0</t>
  </si>
  <si>
    <t>NM_001018067 // SERBP1 // SERPINE1 mRNA binding protein 1 // 1p31 // 26135 /// NM_001018068 // SERBP1 // SERPINE1 mRNA binding protein 1 // 1p31 // 26135 /// NM_001018069 // SERBP1 // SERPINE1 mRNA binding protein 1 // 1p31 // 26135 /// NM_015640 // SERBP1 // SERPINE1 mRNA binding protein 1 // 1p31 // 26135 /// ENST00000361219 // SERBP1 // SERPINE1 mRNA binding protein 1 // 1p31 // 26135 /// ENST00000370990 // SERBP1 // SERPINE1 mRNA binding protein 1 // 1p31 // 26135 /// ENST00000370994 // SERBP1 // SERPINE1 mRNA binding protein 1 // 1p31 // 26135 /// ENST00000370995 // SERBP1 // SERPINE1 mRNA binding protein 1 // 1p31 // 26135 /// ENST00000484880 // SERBP1 // SERPINE1 mRNA binding protein 1 // 1p31 // 26135 /// BC002488 // SERBP1 // SERPINE1 mRNA binding protein 1 // 1p31 // 26135 /// BC003049 // SERBP1 // SERPINE1 mRNA binding protein 1 // 1p31 // 26135 /// BC008045 // SERBP1 // SERPINE1 mRNA binding protein 1 // 1p31 // 26135 /// BC017449 // SERBP1 // SERPINE1 mRNA binding protein 1 // 1p31 // 26135 /// BC019273 // SERBP1 // SERPINE1 mRNA binding protein 1 // 1p31 // 26135 /// BC020555 // SERBP1 // SERPINE1 mRNA binding protein 1 // 1p31 // 26135 /// BC026916 // SERBP1 // SERPINE1 mRNA binding protein 1 // 1p31 // 26135 /// OTTHUMT00000025983 // SERBP1 // SERPINE1 mRNA binding protein 1 // 1p31 // 26135 /// OTTHUMT00000025984 // SERBP1 // SERPINE1 mRNA binding protein 1 // 1p31 // 26135 /// OTTHUMT00000025985 // SERBP1 // SERPINE1 mRNA binding protein 1 // 1p31 // 26135 /// OTTHUMT00000025986 // SERBP1 // SERPINE1 mRNA binding protein 1 // 1p31 // 26135 /// OTTHUMT00000095784 // SERBP1 // SERPINE1 mRNA binding protein 1 // 1p31 // 26135 /// OTTHUMT00000095785 // SERBP1 // SERPINE1 mRNA binding protein 1 // 1p31 // 26135 /// OTTHUMT00000099424 // SERBP1 // SERPINE1 mRNA binding protein 1 // 1p31 // 26135 /// OTTHUMT00000099425 // SERBP1 // SERPINE1 mRNA binding protein 1 // 1p31 // 26135 /// uc001ddv.3 // SERBP1 // SERPINE1 mRNA binding protein 1 // 1p31 // 26135 /// uc001ddw.3 // SERBP1 // SERPINE1 mRNA binding protein 1 // 1p31 // 26135 /// uc001ddx.3 // SERBP1 // SERPINE1 mRNA binding protein 1 // 1p31 // 26135 /// uc001ddy.3 // SERBP1 // SERPINE1 mRNA binding protein 1 // 1p31 // 26135</t>
  </si>
  <si>
    <t>NM_001018067 // RefSeq // Homo sapiens SERPINE1 mRNA binding protein 1 (SERBP1), transcript variant 1, mRNA. // chr1 // 100 // 100 // 0 // --- // 0 /// NM_001018068 // RefSeq // Homo sapiens SERPINE1 mRNA binding protein 1 (SERBP1), transcript variant 2, mRNA. // chr1 // 100 // 100 // 0 // --- // 0 /// NM_001018069 // RefSeq // Homo sapiens SERPINE1 mRNA binding protein 1 (SERBP1), transcript variant 3, mRNA. // chr1 // 100 // 100 // 0 // --- // 0 /// NM_015640 // RefSeq // Homo sapiens SERPINE1 mRNA binding protein 1 (SERBP1), transcript variant 4, mRNA. // chr1 // 100 // 100 // 0 // --- // 0 /// ENST00000361219 // ENSEMBL // SERPINE1 mRNA binding protein 1 [gene_biotype:protein_coding transcript_biotype:protein_coding] // chr1 // 100 // 100 // 0 // --- // 0 /// ENST00000370990 // ENSEMBL // SERPINE1 mRNA binding protein 1 [gene_biotype:protein_coding transcript_biotype:protein_coding] // chr1 // 100 // 100 // 0 // --- // 0 /// ENST00000370994 // ENSEMBL // SERPINE1 mRNA binding protein 1 [gene_biotype:protein_coding transcript_biotype:protein_coding] // chr1 // 100 // 100 // 0 // --- // 0 /// ENST00000370995 // ENSEMBL // SERPINE1 mRNA binding protein 1 [gene_biotype:protein_coding transcript_biotype:protein_coding] // chr1 // 100 // 100 // 0 // --- // 0 /// ENST00000484880 // ENSEMBL // SERPINE1 mRNA binding protein 1 [gene_biotype:protein_coding transcript_biotype:processed_transcript] // chr1 // 100 // 100 // 0 // --- // 0 /// BC002488 // GenBank // Homo sapiens SERPINE1 mRNA binding protein 1, mRNA (cDNA clone MGC:1357 IMAGE:3051198), complete cds. // chr1 // 100 // 100 // 0 // --- // 0 /// BC003049 // GenBank // Homo sapiens SERPINE1 mRNA binding protein 1, mRNA (cDNA clone MGC:684 IMAGE:3547236), complete cds. // chr1 // 100 // 100 // 0 // --- // 0 /// BC008045 // GenBank // Homo sapiens SERPINE1 mRNA binding protein 1, mRNA (cDNA clone MGC:16069 IMAGE:3615828), complete cds. // chr1 // 100 // 100 // 0 // --- // 0 /// BC017449 // GenBank // Homo sapiens SERPINE1 mRNA binding protein 1, mRNA (cDNA clone MGC:15923 IMAGE:3535655), complete cds. // chr1 // 100 // 100 // 0 // --- // 0 /// BC019273 // GenBank // Homo sapiens SERPINE1 mRNA binding protein 1, mRNA (cDNA clone MGC:3552 IMAGE:2823760), complete cds. // chr1 // 100 // 100 // 0 // --- // 0 /// BC020555 // GenBank // Homo sapiens SERPINE1 mRNA binding protein 1, mRNA (cDNA clone MGC:21447 IMAGE:3446543), complete cds. // chr1 // 100 // 100 // 0 // --- // 0 /// BC026916 // GenBank // Homo sapiens SERPINE1 mRNA binding protein 1, mRNA (cDNA clone MGC:25048 IMAGE:4477452), complete cds. // chr1 // 100 // 100 // 0 // --- // 0 /// OTTHUMT00000025983 // Havana transcript // SERPINE1 mRNA binding protein 1[gene_biotype:protein_coding transcript_biotype:protein_coding] // chr1 // 100 // 100 // 0 // --- // 0 /// OTTHUMT00000025984 // Havana transcript // SERPINE1 mRNA binding protein 1[gene_biotype:protein_coding transcript_biotype:protein_coding] // chr1 // 100 // 100 // 0 // --- // 0 /// OTTHUMT00000025985 // Havana transcript // SERPINE1 mRNA binding protein 1[gene_biotype:protein_coding transcript_biotype:processed_transcript] // chr1 // 100 // 100 // 0 // --- // 0 /// OTTHUMT00000025986 // Havana transcript // SERPINE1 mRNA binding protein 1[gene_biotype:protein_coding transcript_biotype:processed_transcript] // chr1 // 100 // 100 // 0 // --- // 0 /// OTTHUMT00000095784 // Havana transcript // SERPINE1 mRNA binding protein 1[gene_biotype:protein_coding transcript_biotype:protein_coding] // chr1 // 100 // 100 // 0 // --- // 0 /// OTTHUMT00000095785 // Havana transcript // SERPINE1 mRNA binding protein 1[gene_biotype:protein_coding transcript_biotype:protein_coding] // chr1 // 100 // 100 // 0 // --- // 0 /// OTTHUMT00000099424 // Havana transcript // SERPINE1 mRNA binding protein 1[gene_biotype:protein_coding transcript_biotype:processed_transcript] // chr1 // 100 // 100 // 0 // --- // 0 /// OTTHUMT00000099425 // Havana transcript // SERPINE1 mRNA binding protein 1[gene_biotype:protein_coding transcript_biotype:processed_transcript] // chr1 // 100 // 100 // 0 // --- // 0 /// uc001ddv.3 // UCSC Genes // Homo sapiens SERPINE1 mRNA binding protein 1 (SERBP1), transcript variant 1, mRNA. // chr1 // 100 // 100 // 0 // --- // 0 /// uc001ddw.3 // UCSC Genes // Homo sapiens SERPINE1 mRNA binding protein 1 (SERBP1), transcript variant 3, mRNA. // chr1 // 100 // 100 // 0 // --- // 0 /// uc001ddx.3 // UCSC Genes // Homo sapiens SERPINE1 mRNA binding protein 1 (SERBP1), transcript variant 2, mRNA. // chr1 // 100 // 100 // 0 // --- // 0 /// uc001ddy.3 // UCSC Genes // Homo sapiens SERPINE1 mRNA binding protein 1 (SERBP1), transcript variant 4, mRNA. // chr1 // 100 // 100 // 0 // --- // 0</t>
  </si>
  <si>
    <t>NM_018841 // GNG12 // guanine nucleotide binding protein (G protein), gamma 12 // 1p31.3 // 55970 /// ENST00000370982 // GNG12 // guanine nucleotide binding protein (G protein), gamma 12 // 1p31.3 // 55970 /// ENST00000494936 // GNG12 // guanine nucleotide binding protein (G protein), gamma 12 // 1p31.3 // 55970 /// BC005940 // GNG12 // guanine nucleotide binding protein (G protein), gamma 12 // 1p31.3 // 55970 /// uc001dea.2 // GNG12 // guanine nucleotide binding protein (G protein), gamma 12 // 1p31.3 // 55970</t>
  </si>
  <si>
    <t>NM_018841 // RefSeq // Homo sapiens guanine nucleotide binding protein (G protein), gamma 12 (GNG12), mRNA. // chr1 // 100 // 100 // 0 // --- // 0 /// ENST00000370982 // ENSEMBL // guanine nucleotide binding protein (G protein), gamma 12 [gene_biotype:protein_coding transcript_biotype:protein_coding] // chr1 // 100 // 100 // 0 // --- // 0 /// ENST00000494936 // ENSEMBL // guanine nucleotide binding protein (G protein), gamma 12 [gene_biotype:protein_coding transcript_biotype:processed_transcript] // chr1 // 100 // 100 // 0 // --- // 0 /// BC005940 // GenBank // Homo sapiens guanine nucleotide binding protein (G protein), gamma 12, mRNA (cDNA clone MGC:14561 IMAGE:4049838), complete cds. // chr1 // 100 // 100 // 0 // --- // 0 /// uc001dea.2 // UCSC Genes // Homo sapiens guanine nucleotide binding protein (G protein), gamma 12 (GNG12), mRNA. // chr1 // 100 // 100 // 0 // --- // 0 /// OTTHUMT00000026355 // Havana transcript // guanine nucleotide binding protein (G protein), gamma 12[gene_biotype:protein_coding transcript_biotype:protein_coding] // chr1 // 100 // 100 // 0 // --- // 0 /// OTTHUMT00000095853 // Havana transcript // guanine nucleotide binding protein (G protein), gamma 12[gene_biotype:protein_coding transcript_biotype:processed_transcript] // chr1 // 100 // 100 // 0 // --- // 0</t>
  </si>
  <si>
    <t>ENST00000459562 // ENSEMBL // RNA, U7 small nuclear 80 pseudogene [gene_biotype:snRNA transcript_biotype:snRNA] // chr1 // 100 // 100 // 0 // --- // 0 /// uc021oop.1 // UCSC Genes // Rfam model RF00066 hit found at contig region AL136120.8/102266-102206 // chr1 // 100 // 100 // 0 // --- // 0</t>
  </si>
  <si>
    <t>NM_004675 // DIRAS3 // DIRAS family, GTP-binding RAS-like 3 // 1p31 // 9077 /// ENST00000370981 // DIRAS3 // DIRAS family, GTP-binding RAS-like 3 // 1p31 // 9077 /// ENST00000395201 // DIRAS3 // DIRAS family, GTP-binding RAS-like 3 // 1p31 // 9077 /// BC005362 // DIRAS3 // DIRAS family, GTP-binding RAS-like 3 // 1p31 // 9077 /// OTTHUMT00000026354 // DIRAS3 // DIRAS family, GTP-binding RAS-like 3 // 1p31 // 9077 /// uc001ded.3 // DIRAS3 // DIRAS family, GTP-binding RAS-like 3 // 1p31 // 9077</t>
  </si>
  <si>
    <t>NM_004675 // RefSeq // Homo sapiens DIRAS family, GTP-binding RAS-like 3 (DIRAS3), mRNA. // chr1 // 100 // 100 // 0 // --- // 0 /// ENST00000370981 // ENSEMBL // DIRAS family, GTP-binding RAS-like 3 [gene_biotype:protein_coding transcript_biotype:protein_coding] // chr1 // 100 // 100 // 0 // --- // 0 /// ENST00000395201 // ENSEMBL // DIRAS family, GTP-binding RAS-like 3 [gene_biotype:protein_coding transcript_biotype:protein_coding] // chr1 // 100 // 100 // 0 // --- // 0 /// BC005362 // GenBank // Homo sapiens DIRAS family, GTP-binding RAS-like 3, mRNA (cDNA clone MGC:12468 IMAGE:3686616), complete cds. // chr1 // 100 // 100 // 0 // --- // 0 /// OTTHUMT00000026354 // Havana transcript // DIRAS family, GTP-binding RAS-like 3[gene_biotype:protein_coding transcript_biotype:protein_coding] // chr1 // 100 // 100 // 0 // --- // 0 /// uc001ded.3 // UCSC Genes // Homo sapiens DIRAS family, GTP-binding RAS-like 3 (DIRAS3), mRNA. // chr1 // 100 // 100 // 0 // --- // 0 /// uc021ooq.1 // UCSC Genes // Homo sapiens DIRAS family, GTP-binding RAS-like 3 (DIRAS3), mRNA. // chr1 // 100 // 100 // 0 // --- // 0</t>
  </si>
  <si>
    <t>NM_001002292 // WLS // wntless Wnt ligand secretion mediator // 1p31.3 // 79971 /// NM_001193334 // WLS // wntless Wnt ligand secretion mediator // 1p31.3 // 79971 /// NM_024911 // WLS // wntless Wnt ligand secretion mediator // 1p31.3 // 79971 /// ENST00000262348 // WLS // wntless Wnt ligand secretion mediator // 1p31.3 // 79971 /// ENST00000354777 // WLS // wntless Wnt ligand secretion mediator // 1p31.3 // 79971 /// ENST00000370971 // WLS // wntless Wnt ligand secretion mediator // 1p31.3 // 79971 /// ENST00000370976 // WLS // wntless Wnt ligand secretion mediator // 1p31.3 // 79971 /// ENST00000491811 // WLS // wntless Wnt ligand secretion mediator // 1p31.3 // 79971 /// AB097018 // WLS // wntless Wnt ligand secretion mediator // 1p31.3 // 79971 /// AK309779 // WLS // wntless Wnt ligand secretion mediator // 1p31.3 // 79971 /// BC110826 // WLS // wntless Wnt ligand secretion mediator // 1p31.3 // 79971 /// BC137109 // WLS // wntless Wnt ligand secretion mediator // 1p31.3 // 79971 /// OTTHUMT00000025368 // WLS // wntless Wnt ligand secretion mediator // 1p31.3 // 79971 /// OTTHUMT00000025369 // WLS // wntless Wnt ligand secretion mediator // 1p31.3 // 79971 /// OTTHUMT00000025370 // WLS // wntless Wnt ligand secretion mediator // 1p31.3 // 79971 /// OTTHUMT00000025371 // WLS // wntless Wnt ligand secretion mediator // 1p31.3 // 79971 /// OTTHUMT00000025373 // WLS // wntless Wnt ligand secretion mediator // 1p31.3 // 79971 /// OTTHUMT00000025374 // WLS // wntless Wnt ligand secretion mediator // 1p31.3 // 79971 /// OTTHUMT00000025375 // WLS // wntless Wnt ligand secretion mediator // 1p31.3 // 79971 /// OTTHUMT00000025376 // WLS // wntless Wnt ligand secretion mediator // 1p31.3 // 79971 /// OTTHUMT00000091982 // WLS // wntless Wnt ligand secretion mediator // 1p31.3 // 79971 /// uc001dee.3 // WLS // wntless Wnt ligand secretion mediator // 1p31.3 // 79971 /// uc001def.2 // WLS // wntless Wnt ligand secretion mediator // 1p31.3 // 79971 /// uc001deg.2 // WLS // wntless Wnt ligand secretion mediator // 1p31.3 // 79971 /// uc001deh.2 // WLS // wntless Wnt ligand secretion mediator // 1p31.3 // 79971 /// uc009wbf.1 // WLS // wntless Wnt ligand secretion mediator // 1p31.3 // 79971</t>
  </si>
  <si>
    <t>NM_001002292 // RefSeq // Homo sapiens wntless Wnt ligand secretion mediator (WLS), transcript variant 2, mRNA. // chr1 // 100 // 100 // 0 // --- // 0 /// NM_001193334 // RefSeq // Homo sapiens wntless Wnt ligand secretion mediator (WLS), transcript variant 3, mRNA. // chr1 // 100 // 100 // 0 // --- // 0 /// NM_024911 // RefSeq // Homo sapiens wntless Wnt ligand secretion mediator (WLS), transcript variant 1, mRNA. // chr1 // 100 // 100 // 0 // --- // 0 /// ENST00000262348 // ENSEMBL // wntless Wnt ligand secretion mediator [gene_biotype:protein_coding transcript_biotype:protein_coding] // chr1 // 100 // 100 // 0 // --- // 0 /// ENST00000354777 // ENSEMBL // wntless Wnt ligand secretion mediator [gene_biotype:protein_coding transcript_biotype:protein_coding] // chr1 // 100 // 100 // 0 // --- // 0 /// ENST00000370971 // ENSEMBL // wntless Wnt ligand secretion mediator [gene_biotype:protein_coding transcript_biotype:protein_coding] // chr1 // 100 // 100 // 0 // --- // 0 /// ENST00000370976 // ENSEMBL // wntless Wnt ligand secretion mediator [gene_biotype:protein_coding transcript_biotype:protein_coding] // chr1 // 100 // 100 // 0 // --- // 0 /// ENST00000491811 // ENSEMBL // wntless Wnt ligand secretion mediator [gene_biotype:protein_coding transcript_biotype:processed_transcript] // chr1 // 100 // 100 // 0 // --- // 0 /// AB097018 // GenBank // Homo sapiens mRNA for putative NFkB activating protein, complete cds, clone: 373. // chr1 // 100 // 100 // 0 // --- // 0 /// AK309779 // GenBank HTC // Homo sapiens cDNA, FLJ99820. // chr1 // 100 // 100 // 0 // --- // 0 /// BC110826 // GenBank // Homo sapiens G protein-coupled receptor 177, mRNA (cDNA clone MGC:131760 IMAGE:6183768), complete cds. // chr1 // 100 // 100 // 0 // --- // 0 /// BC137109 // GenBank // Homo sapiens G protein-coupled receptor 177, mRNA (cDNA clone MGC:168729 IMAGE:9021106), complete cds. // chr1 // 100 // 100 // 0 // --- // 0 /// OTTHUMT00000025368 // Havana transcript // wntless homolog (Drosophila)[gene_biotype:protein_coding transcript_biotype:protein_coding] // chr1 // 100 // 100 // 0 // --- // 0 /// OTTHUMT00000025369 // Havana transcript // wntless homolog (Drosophila)[gene_biotype:protein_coding transcript_biotype:protein_coding] // chr1 // 100 // 100 // 0 // --- // 0 /// OTTHUMT00000025370 // Havana transcript // wntless homolog (Drosophila)[gene_biotype:protein_coding transcript_biotype:protein_coding] // chr1 // 100 // 100 // 0 // --- // 0 /// OTTHUMT00000025371 // Havana transcript // wntless homolog (Drosophila)[gene_biotype:protein_coding transcript_biotype:protein_coding] // chr1 // 100 // 100 // 0 // --- // 0 /// OTTHUMT00000025373 // Havana transcript // wntless homolog (Drosophila)[gene_biotype:protein_coding transcript_biotype:processed_transcript] // chr1 // 100 // 100 // 0 // --- // 0 /// OTTHUMT00000025374 // Havana transcript // wntless homolog (Drosophila)[gene_biotype:protein_coding transcript_biotype:processed_transcript] // chr1 // 100 // 100 // 0 // --- // 0 /// OTTHUMT00000025375 // Havana transcript // wntless homolog (Drosophila)[gene_biotype:protein_coding transcript_biotype:nonsense_mediated_decay] // chr1 // 100 // 100 // 0 // --- // 0 /// OTTHUMT00000025376 // Havana transcript // wntless homolog (Drosophila)[gene_biotype:protein_coding transcript_biotype:protein_coding] // chr1 // 100 // 100 // 0 // --- // 0 /// OTTHUMT00000091982 // Havana transcript // wntless homolog (Drosophila)[gene_biotype:protein_coding transcript_biotype:processed_transcript] // chr1 // 100 // 100 // 0 // --- // 0 /// uc001dee.3 // UCSC Genes // Homo sapiens wntless homolog (Drosophila) (WLS), transcript variant 2, mRNA. // chr1 // 100 // 100 // 0 // --- // 0 /// uc001def.2 // UCSC Genes // Homo sapiens wntless homolog (Drosophila) (WLS), transcript variant 1, mRNA. // chr1 // 100 // 100 // 0 // --- // 0 /// uc001deg.2 // UCSC Genes // Homo sapiens wntless homolog (Drosophila) (WLS), transcript variant 1, mRNA. // chr1 // 100 // 100 // 0 // --- // 0 /// uc001deh.2 // UCSC Genes // Homo sapiens wntless homolog (Drosophila) (WLS), transcript variant 1, mRNA. // chr1 // 100 // 100 // 0 // --- // 0 /// uc009wbf.1 // UCSC Genes // Homo sapiens wntless homolog (Drosophila) (WLS), transcript variant 1, mRNA. // chr1 // 100 // 100 // 0 // --- // 0 /// ENST00000540432 // ENSEMBL // cdna:known chromosome:GRCh37:1:68564142:68698266:-1 gene:ENSG00000116729 gene_biotype:protein_coding transcript_biotype:protein_coding // chr1 // 100 // 100 // 0 // --- // 0 /// uc021oor.1 // UCSC Genes // Homo sapiens wntless homolog (Drosophila) (WLS), transcript variant 2, mRNA. // chr1 // 100 // 100 // 0 // --- // 0</t>
  </si>
  <si>
    <t>NM_053274 // GLMN // glomulin, FKBP associated protein // 1p22.1 // 11146 /// ENST00000370360 // GLMN // glomulin, FKBP associated protein // 1p22.1 // 11146 /// ENST00000495852 // GLMN // glomulin, FKBP associated protein // 1p22.1 // 11146 /// AK295971 // GLMN // glomulin, FKBP associated protein // 1p22.1 // 11146 /// BC001257 // GLMN // glomulin, FKBP associated protein // 1p22.1 // 11146 /// OTTHUMT00000028358 // GLMN // glomulin, FKBP associated protein // 1p22.1 // 11146 /// OTTHUMT00000028359 // GLMN // glomulin, FKBP associated protein // 1p22.1 // 11146 /// OTTHUMT00000028360 // GLMN // glomulin, FKBP associated protein // 1p22.1 // 11146 /// OTTHUMT00000028361 // GLMN // glomulin, FKBP associated protein // 1p22.1 // 11146 /// OTTHUMT00000028362 // GLMN // glomulin, FKBP associated protein // 1p22.1 // 11146 /// OTTHUMT00000092745 // GLMN // glomulin, FKBP associated protein // 1p22.1 // 11146 /// U73704 // GLMN // glomulin, FKBP associated protein // 1p22.1 // 11146 /// uc001dor.3 // GLMN // glomulin, FKBP associated protein // 1p22.1 // 11146 /// uc001dos.3 // GLMN // glomulin, FKBP associated protein // 1p22.1 // 11146 /// uc009wdg.3 // GLMN // glomulin, FKBP associated protein // 1p22.1 // 11146</t>
  </si>
  <si>
    <t>NM_053274 // RefSeq // Homo sapiens glomulin, FKBP associated protein (GLMN), mRNA. // chr1 // 100 // 100 // 0 // --- // 0 /// ENST00000370360 // ENSEMBL // glomulin, FKBP associated protein [gene_biotype:protein_coding transcript_biotype:protein_coding] // chr1 // 100 // 100 // 0 // --- // 0 /// ENST00000495852 // ENSEMBL // glomulin, FKBP associated protein [gene_biotype:protein_coding transcript_biotype:protein_coding] // chr1 // 100 // 100 // 0 // --- // 0 /// AK295971 // GenBank // Homo sapiens cDNA FLJ60587 complete cds, highly similar to Glomulin. // chr1 // 100 // 100 // 0 // --- // 0 /// BC001257 // GenBank // Homo sapiens glomulin, FKBP associated protein, mRNA (cDNA clone MGC:5001 IMAGE:3454182), complete cds. // chr1 // 100 // 100 // 0 // --- // 0 /// OTTHUMT00000028358 // Havana transcript // glomulin, FKBP associated protein[gene_biotype:protein_coding transcript_biotype:protein_coding] // chr1 // 100 // 100 // 0 // --- // 0 /// OTTHUMT00000028359 // Havana transcript // glomulin, FKBP associated protein[gene_biotype:protein_coding transcript_biotype:nonsense_mediated_decay] // chr1 // 100 // 100 // 0 // --- // 0 /// OTTHUMT00000028360 // Havana transcript // glomulin, FKBP associated protein[gene_biotype:protein_coding transcript_biotype:retained_intron] // chr1 // 100 // 100 // 0 // --- // 0 /// OTTHUMT00000028361 // Havana transcript // glomulin, FKBP associated protein[gene_biotype:protein_coding transcript_biotype:protein_coding] // chr1 // 100 // 100 // 0 // --- // 0 /// OTTHUMT00000028362 // Havana transcript // glomulin, FKBP associated protein[gene_biotype:protein_coding transcript_biotype:protein_coding] // chr1 // 100 // 100 // 0 // --- // 0 /// OTTHUMT00000092745 // Havana transcript // glomulin, FKBP associated protein[gene_biotype:protein_coding transcript_biotype:retained_intron] // chr1 // 100 // 100 // 0 // --- // 0 /// U73704 // GenBank // Homo sapiens 48 kDa FKBP-associated protein FAP48 mRNA, complete cds. // chr1 // 100 // 100 // 0 // --- // 0 /// uc001dor.3 // UCSC Genes // Homo sapiens glomulin, FKBP associated protein (GLMN), mRNA. // chr1 // 100 // 100 // 0 // --- // 0 /// uc001dos.3 // UCSC Genes // Homo sapiens glomulin, FKBP associated protein (GLMN), mRNA. // chr1 // 100 // 100 // 0 // --- // 0 /// uc009wdg.3 // UCSC Genes // Homo sapiens glomulin, FKBP associated protein (GLMN), mRNA. // chr1 // 100 // 100 // 0 // --- // 0 /// ENST00000534881 // ENSEMBL // cdna:known chromosome:GRCh37:1:92711960:92764544:-1 gene:ENSG00000174842 gene_biotype:protein_coding transcript_biotype:protein_coding // chr1 // 100 // 100 // 0 // --- // 0</t>
  </si>
  <si>
    <t>NM_001127215 // GFI1 // growth factor independent 1 transcription repressor // 1p22 // 2672 /// NM_001127216 // GFI1 // growth factor independent 1 transcription repressor // 1p22 // 2672 /// NM_005263 // GFI1 // growth factor independent 1 transcription repressor // 1p22 // 2672 /// ENST00000294702 // GFI1 // growth factor independent 1 transcription repressor // 1p22 // 2672 /// ENST00000370332 // GFI1 // growth factor independent 1 transcription repressor // 1p22 // 2672 /// ENST00000427103 // GFI1 // growth factor independent 1 transcription repressor // 1p22 // 2672 /// ENST00000483490 // GFI1 // growth factor independent 1 transcription repressor // 1p22 // 2672 /// BC032751 // GFI1 // growth factor independent 1 transcription repressor // 1p22 // 2672 /// BC074866 // GFI1 // growth factor independent 1 transcription repressor // 1p22 // 2672 /// OTTHUMT00000030054 // GFI1 // growth factor independent 1 transcription repressor // 1p22 // 2672 /// OTTHUMT00000030055 // GFI1 // growth factor independent 1 transcription repressor // 1p22 // 2672 /// OTTHUMT00000030056 // GFI1 // growth factor independent 1 transcription repressor // 1p22 // 2672 /// uc001dou.4 // GFI1 // growth factor independent 1 transcription repressor // 1p22 // 2672 /// uc001dov.4 // GFI1 // growth factor independent 1 transcription repressor // 1p22 // 2672 /// uc001dow.4 // GFI1 // growth factor independent 1 transcription repressor // 1p22 // 2672</t>
  </si>
  <si>
    <t>NM_001127215 // RefSeq // Homo sapiens growth factor independent 1 transcription repressor (GFI1), transcript variant 2, mRNA. // chr1 // 100 // 100 // 0 // --- // 0 /// NM_001127216 // RefSeq // Homo sapiens growth factor independent 1 transcription repressor (GFI1), transcript variant 3, mRNA. // chr1 // 100 // 100 // 0 // --- // 0 /// NM_005263 // RefSeq // Homo sapiens growth factor independent 1 transcription repressor (GFI1), transcript variant 1, mRNA. // chr1 // 100 // 100 // 0 // --- // 0 /// ENST00000294702 // ENSEMBL // growth factor independent 1 transcription repressor [gene_biotype:protein_coding transcript_biotype:protein_coding] // chr1 // 100 // 100 // 0 // --- // 0 /// ENST00000370332 // ENSEMBL // growth factor independent 1 transcription repressor [gene_biotype:protein_coding transcript_biotype:protein_coding] // chr1 // 100 // 100 // 0 // --- // 0 /// ENST00000427103 // ENSEMBL // growth factor independent 1 transcription repressor [gene_biotype:protein_coding transcript_biotype:protein_coding] // chr1 // 100 // 100 // 0 // --- // 0 /// ENST00000483490 // ENSEMBL // growth factor independent 1 transcription repressor [gene_biotype:protein_coding transcript_biotype:processed_transcript] // chr1 // 100 // 100 // 0 // --- // 0 /// BC032751 // GenBank // Homo sapiens growth factor independent 1 transcription repressor, mRNA (cDNA clone MGC:45244 IMAGE:5585794), complete cds. // chr1 // 100 // 100 // 0 // --- // 0 /// BC074866 // GenBank // Homo sapiens growth factor independent 1 transcription repressor, mRNA (cDNA clone MGC:104022 IMAGE:30915466), complete cds. // chr1 // 100 // 100 // 0 // --- // 0 /// OTTHUMT00000030054 // Havana transcript // growth factor independent 1 transcription repressor[gene_biotype:protein_coding transcript_biotype:protein_coding] // chr1 // 100 // 100 // 0 // --- // 0 /// OTTHUMT00000030055 // Havana transcript // growth factor independent 1 transcription repressor[gene_biotype:protein_coding transcript_biotype:protein_coding] // chr1 // 100 // 100 // 0 // --- // 0 /// OTTHUMT00000030056 // Havana transcript // growth factor independent 1 transcription repressor[gene_biotype:protein_coding transcript_biotype:processed_transcript] // chr1 // 100 // 100 // 0 // --- // 0 /// uc001dou.4 // UCSC Genes // Homo sapiens growth factor independent 1 transcription repressor (GFI1), transcript variant 2, mRNA. // chr1 // 100 // 100 // 0 // --- // 0 /// uc001dov.4 // UCSC Genes // Homo sapiens growth factor independent 1 transcription repressor (GFI1), transcript variant 3, mRNA. // chr1 // 100 // 100 // 0 // --- // 0 /// uc001dow.4 // UCSC Genes // Homo sapiens growth factor independent 1 transcription repressor (GFI1), transcript variant 1, mRNA. // chr1 // 100 // 100 // 0 // --- // 0</t>
  </si>
  <si>
    <t>NM_005665 // EVI5 // ecotropic viral integration site 5 // 1p22.1 // 7813 /// ENST00000370331 // EVI5 // ecotropic viral integration site 5 // 1p22.1 // 7813 /// ENST00000491940 // EVI5 // ecotropic viral integration site 5 // 1p22.1 // 7813 /// ENST00000540033 // EVI5 // ecotropic viral integration site 5 // 1p22.1 // 7813 /// AB209513 // EVI5 // ecotropic viral integration site 5 // 1p22.1 // 7813 /// AB449875 // EVI5 // ecotropic viral integration site 5 // 1p22.1 // 7813 /// OTTHUMT00000030047 // EVI5 // ecotropic viral integration site 5 // 1p22.1 // 7813 /// OTTHUMT00000030048 // EVI5 // ecotropic viral integration site 5 // 1p22.1 // 7813 /// OTTHUMT00000030049 // EVI5 // ecotropic viral integration site 5 // 1p22.1 // 7813 /// OTTHUMT00000030050 // EVI5 // ecotropic viral integration site 5 // 1p22.1 // 7813 /// OTTHUMT00000030051 // EVI5 // ecotropic viral integration site 5 // 1p22.1 // 7813 /// OTTHUMT00000030052 // EVI5 // ecotropic viral integration site 5 // 1p22.1 // 7813 /// OTTHUMT00000092743 // EVI5 // ecotropic viral integration site 5 // 1p22.1 // 7813 /// uc001dox.3 // EVI5 // ecotropic viral integration site 5 // 1p22.1 // 7813 /// uc001doy.1 // EVI5 // ecotropic viral integration site 5 // 1p22.1 // 7813 /// uc010otf.2 // EVI5 // ecotropic viral integration site 5 // 1p22.1 // 7813</t>
  </si>
  <si>
    <t>NM_005665 // RefSeq // Homo sapiens ecotropic viral integration site 5 (EVI5), transcript variant 2, mRNA. // chr1 // 100 // 100 // 0 // --- // 0 /// ENST00000370331 // ENSEMBL // ecotropic viral integration site 5 [gene_biotype:protein_coding transcript_biotype:protein_coding] // chr1 // 100 // 100 // 0 // --- // 0 /// ENST00000491940 // ENSEMBL // ecotropic viral integration site 5 [gene_biotype:protein_coding transcript_biotype:processed_transcript] // chr1 // 100 // 100 // 0 // --- // 0 /// ENST00000540033 // ENSEMBL // ecotropic viral integration site 5 [gene_biotype:protein_coding transcript_biotype:protein_coding] // chr1 // 100 // 100 // 0 // --- // 0 /// AB209513 // GenBank // Homo sapiens mRNA for ecotropic viral integration site 5 variant protein. // chr1 // 100 // 100 // 0 // --- // 0 /// AB449875 // GenBank // Homo sapiens EVI5 mRNA for ecotropic viral integration site 5, complete cds. // chr1 // 100 // 100 // 0 // --- // 0 /// OTTHUMT00000030047 // Havana transcript // ecotropic viral integration site 5[gene_biotype:protein_coding transcript_biotype:protein_coding] // chr1 // 100 // 100 // 0 // --- // 0 /// OTTHUMT00000030048 // Havana transcript // ecotropic viral integration site 5[gene_biotype:protein_coding transcript_biotype:processed_transcript] // chr1 // 100 // 100 // 0 // --- // 0 /// OTTHUMT00000030049 // Havana transcript // ecotropic viral integration site 5[gene_biotype:protein_coding transcript_biotype:processed_transcript] // chr1 // 100 // 100 // 0 // --- // 0 /// OTTHUMT00000030050 // Havana transcript // ecotropic viral integration site 5[gene_biotype:protein_coding transcript_biotype:processed_transcript] // chr1 // 100 // 100 // 0 // --- // 0 /// OTTHUMT00000030051 // Havana transcript // ecotropic viral integration site 5[gene_biotype:protein_coding transcript_biotype:processed_transcript] // chr1 // 100 // 100 // 0 // --- // 0 /// OTTHUMT00000030052 // Havana transcript // ecotropic viral integration site 5[gene_biotype:protein_coding transcript_biotype:processed_transcript] // chr1 // 100 // 100 // 0 // --- // 0 /// OTTHUMT00000092743 // Havana transcript // ecotropic viral integration site 5[gene_biotype:protein_coding transcript_biotype:processed_transcript] // chr1 // 100 // 100 // 0 // --- // 0 /// uc001dox.3 // UCSC Genes // Homo sapiens ecotropic viral integration site 5 (EVI5), mRNA. // chr1 // 100 // 100 // 0 // --- // 0 /// uc001doy.1 // UCSC Genes // Homo sapiens ecotropic viral integration site 5 (EVI5), mRNA. // chr1 // 100 // 100 // 0 // --- // 0 /// uc010otf.2 // UCSC Genes // Homo sapiens ecotropic viral integration site 5 (EVI5), mRNA. // chr1 // 100 // 100 // 0 // --- // 0 /// ENST00000338689 // ENSEMBL // cdna:known chromosome:GRCh37:1:93087850:93257951:-1 gene:ENSG00000067208 gene_biotype:protein_coding transcript_biotype:protein_coding // chr1 // 100 // 100 // 0 // --- // 0 /// ENST00000543509 // ENSEMBL // cdna:known chromosome:GRCh37:1:92979213:93257951:-1 gene:ENSG00000067208 gene_biotype:protein_coding transcript_biotype:protein_coding // chr1 // 100 // 100 // 0 // --- // 0</t>
  </si>
  <si>
    <t>ENST00000364447 // ENSEMBL // RNA, U4 small nuclear 59, pseudogene [gene_biotype:snRNA transcript_biotype:snRNA] // chr1 // 100 // 100 // 0 // --- // 0</t>
  </si>
  <si>
    <t>NM_001006605 // FAM69A // family with sequence similarity 69, member A // 1p22.1 // 388650 /// NM_001252269 // FAM69A // family with sequence similarity 69, member A // 1p22.1 // 388650 /// NM_001252270 // FAM69A // family with sequence similarity 69, member A // 1p22.1 // 388650 /// NM_001252271 // FAM69A // family with sequence similarity 69, member A // 1p22.1 // 388650 /// NM_001252273 // FAM69A // family with sequence similarity 69, member A // 1p22.1 // 388650 /// ENST00000370310 // FAM69A // family with sequence similarity 69, member A // 1p22.1 // 388650 /// AK303700 // FAM69A // family with sequence similarity 69, member A // 1p22.1 // 388650 /// BC070342 // FAM69A // family with sequence similarity 69, member A // 1p22.1 // 388650 /// OTTHUMT00000030046 // FAM69A // family with sequence similarity 69, member A // 1p22.1 // 388650 /// uc001dpc.3 // FAM69A // family with sequence similarity 69, member A // 1p22.1 // 388650 /// uc001dpg.3 // FAM69A // family with sequence similarity 69, member A // 1p22.1 // 388650 /// uc010otg.2 // FAM69A // family with sequence similarity 69, member A // 1p22.1 // 388650 /// uc021opu.1 // FAM69A // family with sequence similarity 69, member A // 1p22.1 // 388650 /// uc021opv.1 // FAM69A // family with sequence similarity 69, member A // 1p22.1 // 388650 /// uc021opw.1 // FAM69A // family with sequence similarity 69, member A // 1p22.1 // 388650</t>
  </si>
  <si>
    <t>NM_001006605 // RefSeq // Homo sapiens family with sequence similarity 69, member A (FAM69A), transcript variant 1, mRNA. // chr1 // 100 // 100 // 0 // --- // 0 /// NM_001252269 // RefSeq // Homo sapiens family with sequence similarity 69, member A (FAM69A), transcript variant 2, mRNA. // chr1 // 100 // 100 // 0 // --- // 0 /// NM_001252270 // RefSeq // Homo sapiens family with sequence similarity 69, member A (FAM69A), transcript variant 3, mRNA. // chr1 // 100 // 100 // 0 // --- // 0 /// NM_001252271 // RefSeq // Homo sapiens family with sequence similarity 69, member A (FAM69A), transcript variant 4, mRNA. // chr1 // 100 // 100 // 0 // --- // 0 /// NM_001252273 // RefSeq // Homo sapiens family with sequence similarity 69, member A (FAM69A), transcript variant 5, mRNA. // chr1 // 100 // 100 // 0 // --- // 0 /// ENST00000370310 // ENSEMBL // family with sequence similarity 69, member A [gene_biotype:protein_coding transcript_biotype:protein_coding] // chr1 // 100 // 100 // 0 // --- // 0 /// AK303700 // GenBank // Homo sapiens cDNA FLJ55605 complete cds. // chr1 // 100 // 100 // 0 // --- // 0 /// BC070342 // GenBank // Homo sapiens family with sequence similarity 69, member A, mRNA (cDNA clone MGC:88347 IMAGE:6498824), complete cds. // chr1 // 100 // 100 // 0 // --- // 0 /// OTTHUMT00000030046 // Havana transcript // family with sequence similarity 69, member A[gene_biotype:protein_coding transcript_biotype:protein_coding] // chr1 // 100 // 100 // 0 // --- // 0 /// uc001dpc.3 // UCSC Genes // Homo sapiens family with sequence similarity 69, member A (FAM69A), transcript variant 5, mRNA. // chr1 // 100 // 100 // 0 // --- // 0 /// uc001dpg.3 // UCSC Genes // Homo sapiens family with sequence similarity 69, member A (FAM69A), transcript variant 1, mRNA. // chr1 // 100 // 100 // 0 // --- // 0 /// uc010otg.2 // UCSC Genes // Homo sapiens family with sequence similarity 69, member A (FAM69A), transcript variant 1, mRNA. // chr1 // 100 // 100 // 0 // --- // 0 /// uc021opu.1 // UCSC Genes // Homo sapiens family with sequence similarity 69, member A (FAM69A), transcript variant 4, mRNA. // chr1 // 100 // 100 // 0 // --- // 0 /// uc021opv.1 // UCSC Genes // Homo sapiens family with sequence similarity 69, member A (FAM69A), transcript variant 2, mRNA. // chr1 // 100 // 100 // 0 // --- // 0 /// uc021opw.1 // UCSC Genes // Homo sapiens family with sequence similarity 69, member A (FAM69A), transcript variant 3, mRNA. // chr1 // 100 // 100 // 0 // --- // 0 /// ENST00000401027 // ENSEMBL // cdna:known chromosome:GRCh37:1:93311056:93427079:-1 gene:ENSG00000154511 gene_biotype:protein_coding transcript_biotype:protein_coding // chr1 // 100 // 100 // 0 // --- // 0</t>
  </si>
  <si>
    <t>ENST00000516312 // ENSEMBL // RNA, U6 small nuclear 970, pseudogene [gene_biotype:snRNA transcript_biotype:snRNA] // chr1 // 100 // 100 // 0 // --- // 0</t>
  </si>
  <si>
    <t>TCONS_00000933 // NONCODE // accn=NULL class=lncRNA name=Human lincRNA ref=BodyMapLinc transcriptId=TCONS_00000933 cpcScore=-1.2553700 cnci=-0.2738307 // chr1 // 100 // 100 // 0 // --- // 0</t>
  </si>
  <si>
    <t>TCONS_00000934 // NONCODE // accn=NULL class=lncRNA name=Human lincRNA ref=BodyMapLinc transcriptId=TCONS_00000934 cpcScore=-1.0840900 cnci=-0.3565461 // chr1 // 100 // 100 // 0 // --- // 0</t>
  </si>
  <si>
    <t>TCONS_00000935 // NONCODE // accn=NULL class=lncRNA name=Human lincRNA ref=BodyMapLinc transcriptId=TCONS_00000935 cpcScore=-1.1962800 cnci=-0.3140039 // chr1 // 100 // 100 // 0 // --- // 0</t>
  </si>
  <si>
    <t>AK123656 // NONCODE // accn=AK123656 class=mRNAlike lncRNA name=Human lncRNA ref=JounralRNA transcriptId=370 cpcScore=-0.0164922 cnci=-0.3109091 // chr1 // 100 // 100 // 0 // --- // 0</t>
  </si>
  <si>
    <t>TCONS_00000219 // NONCODE // accn=NULL class=lncRNA name=Human lincRNA ref=BodyMapLinc transcriptId=TCONS_00000219 cpcScore=0.2054020 cnci=-0.2083769 // chr1 // 100 // 100 // 0 // --- // 0 /// TCONS_00000971 // NONCODE // accn=NULL class=lncRNA name=Human lincRNA ref=BodyMapLinc transcriptId=TCONS_00000971 cpcScore=-0.4835730 cnci=-0.1790876 // chr1 // 100 // 100 // 0 // --- // 0 /// TCONS_00002051 // NONCODE // accn=NULL class=lncRNA name=Human lincRNA ref=BodyMapLinc transcriptId=TCONS_00002051 cpcScore=-0.6967070 cnci=-0.1232021 // chr1 // 100 // 100 // 0 // --- // 0 /// TCONS_00002052-XLOC_000236 // Rinn lincRNA // linc-GADD45A chr1:+:67987995-67998014 // chr1 // 100 // 100 // 0 // --- // 0 /// TCONS_00002053 // NONCODE // accn=NULL class=lncRNA name=Human lincRNA ref=BodyMapLinc transcriptId=TCONS_00002053 cpcScore=-0.5002070 cnci=-0.1801825 // chr1 // 100 // 100 // 0 // --- // 0 /// TCONS_00002054-XLOC_000236 // Rinn lincRNA // linc-GADD45A chr1:+:67995303-67998014 // chr1 // 100 // 100 // 0 // --- // 0</t>
  </si>
  <si>
    <t>ENST00000413628 // GNG12-AS1 // GNG12 antisense RNA 1 // 1p31.3 // 100289178 /// ENST00000414904 // GNG12-AS1 // GNG12 antisense RNA 1 // 1p31.3 // 100289178 /// ENST00000420587 // GNG12-AS1 // GNG12 antisense RNA 1 // 1p31.3 // 100289178 /// ENST00000434072 // GNG12-AS1 // GNG12 antisense RNA 1 // 1p31.3 // 100289178</t>
  </si>
  <si>
    <t>ENST00000413628 // NONCODE // GNG12 antisense RNA 1 [gene_biotype:antisense transcript_biotype:antisense] // chr1 // 100 // 100 // 0 // --- // 0 /// ENST00000414904 // NONCODE // GNG12 antisense RNA 1 [gene_biotype:antisense transcript_biotype:antisense] // chr1 // 100 // 100 // 0 // --- // 0 /// ENST00000420587 // NONCODE // GNG12 antisense RNA 1 [gene_biotype:antisense transcript_biotype:antisense] // chr1 // 100 // 100 // 0 // --- // 0 /// ENST00000434072 // NONCODE // GNG12 antisense RNA 1 [gene_biotype:antisense transcript_biotype:antisense] // chr1 // 100 // 100 // 0 // --- // 0 /// TCONS_00000973 // NONCODE // accn=NULL class=lncRNA name=Human lincRNA ref=BodyMapLinc transcriptId=TCONS_00000973 cpcScore=-1.0983400 cnci=-0.2710715 // chr1 // 100 // 100 // 0 // --- // 0</t>
  </si>
  <si>
    <t>AK124503 // NONCODE // accn=AK124503 class=mRNAlike lncRNA name=Human lncRNA ref=JounralRNA transcriptId=474 cpcScore=-0.9343280 cnci=-0.2892950 // chr1 // 100 // 100 // 0 // --- // 0</t>
  </si>
  <si>
    <t>OTTHUMT00000021721 // NONCODE // putative novel transcript[gene_biotype:antisense transcript_biotype:antisense] // chr1 // 100 // 100 // 0 // --- // 0</t>
  </si>
  <si>
    <t>TCONS_00000520 // NONCODE // accn=NULL class=lncRNA name=Human lincRNA ref=BodyMapLinc transcriptId=TCONS_00000520 cpcScore=-1.1813000 cnci=-0.4376741 // chr1 // 100 // 100 // 0 // --- // 0</t>
  </si>
  <si>
    <t>TCONS_00001490 // NONCODE // accn=NULL class=lncRNA name=Human lincRNA ref=BodyMapLinc transcriptId=TCONS_00001490 cpcScore=-0.6254270 cnci=-0.1776325 // chr1 // 100 // 100 // 0 // --- // 0 /// TCONS_00002380 // NONCODE // accn=NULL class=lncRNA name=Human lincRNA ref=BodyMapLinc transcriptId=TCONS_00002380 cpcScore=-0.9205700 cnci=-0.1911949 // chr1 // 100 // 100 // 0 // --- // 0</t>
  </si>
  <si>
    <t>TCONS_00001492 // NONCODE // accn=NULL class=lncRNA name=Human lincRNA ref=BodyMapLinc transcriptId=TCONS_00001492 cpcScore=-1.3221600 cnci=-0.3527449 // chr1 // 100 // 100 // 0 // --- // 0 /// TCONS_00001493 // NONCODE // accn=NULL class=lncRNA name=Human lincRNA ref=BodyMapLinc transcriptId=TCONS_00001493 cpcScore=-1.3104300 cnci=-0.3803389 // chr1 // 100 // 100 // 0 // --- // 0 /// TCONS_00002381 // NONCODE // accn=NULL class=lncRNA name=Human lincRNA ref=BodyMapLinc transcriptId=TCONS_00002381 cpcScore=-1.3182000 cnci=-0.3377718 // chr1 // 100 // 100 // 0 // --- // 0</t>
  </si>
  <si>
    <t>ENST00000416008 // ENSEMBL // havana:known chromosome:GRCh38:2:104411201:104415612:1 gene:ENSG00000227157 gene_biotype:lincRNA transcript_biotype:lincRNA // chr2 // 100 // 100 // 0 // --- // 0 /// OTTHUMT00000329239 // NONCODE // putative novel transcript[gene_biotype:lincRNA transcript_biotype:lincRNA] // chr2 // 100 // 100 // 0 // --- // 0</t>
  </si>
  <si>
    <t>NR_015399 // LINC01102 // long intergenic non-protein coding RNA 1102 // 2q12.1 // 150568 /// ENST00000447380 // LINC01102 // long intergenic non-protein coding RNA 1102 // 2q12.1 // 150568</t>
  </si>
  <si>
    <t>NR_015399 // RefSeq // Homo sapiens long intergenic non-protein coding RNA 1102 (LINC01102), long non-coding RNA. // chr2 // 100 // 100 // 0 // --- // 0 /// ENST00000447380 // ENSEMBL // long intergenic non-protein coding RNA 1102 [gene_biotype:lincRNA transcript_biotype:lincRNA] // chr2 // 100 // 100 // 0 // --- // 0 /// OTTHUMT00000329242 // Havana transcript // novel transcript[gene_biotype:lincRNA transcript_biotype:lincRNA] // chr2 // 100 // 100 // 0 // --- // 0 /// OTTHUMT00000329243 // Havana transcript // novel transcript[gene_biotype:lincRNA transcript_biotype:lincRNA] // chr2 // 100 // 100 // 0 // --- // 0 /// OTTHUMT00000329244 // Havana transcript // novel transcript[gene_biotype:lincRNA transcript_biotype:lincRNA] // chr2 // 100 // 100 // 0 // --- // 0 /// OTTHUMT00000329245 // Havana transcript // novel transcript[gene_biotype:lincRNA transcript_biotype:lincRNA] // chr2 // 100 // 100 // 0 // --- // 0 /// uc002tch.3 // UCSC Genes // Homo sapiens uncharacterized LOC150568 (LOC150568), non-coding RNA. // chr2 // 100 // 100 // 0 // --- // 0</t>
  </si>
  <si>
    <t>ENST00000362857 // ENSEMBL // Small nucleolar RNA U3 [gene_biotype:snoRNA transcript_biotype:snoRNA] // chr2 // 100 // 100 // 0 // --- // 0</t>
  </si>
  <si>
    <t>ENST00000438566 // LOC105373525 // uncharacterized LOC105373525 // --- // 105373525</t>
  </si>
  <si>
    <t>ENST00000438566 // ENSEMBL // havana:known chromosome:GRCh38:2:104583152:104585354:1 gene:ENSG00000236109 gene_biotype:lincRNA transcript_biotype:lincRNA // chr2 // 100 // 100 // 0 // --- // 0 /// OTTHUMT00000329250 // NONCODE // putative novel transcript[gene_biotype:lincRNA transcript_biotype:lincRNA] // chr2 // 100 // 100 // 0 // --- // 0</t>
  </si>
  <si>
    <t>OTTHUMT00000329247 // NONCODE // accn=NULL class=mRNAlike lncRNA name=vega lncRNA ref=GENCODE transcriptId=OTTHUMT00000329247 cpcScore=-1.0864600 cnci=-0.4199015 // chr2 // 100 // 100 // 0 // --- // 0</t>
  </si>
  <si>
    <t>ENST00000453322 // ENSEMBL // havana:known chromosome:GRCh38:2:104703758:104705509:1 gene:ENSG00000228528 gene_biotype:lincRNA transcript_biotype:lincRNA // chr2 // 100 // 100 // 0 // --- // 0 /// OTTHUMT00000329249 // NONCODE // putative novel transcript[gene_biotype:lincRNA transcript_biotype:lincRNA] // chr2 // 100 // 100 // 0 // --- // 0</t>
  </si>
  <si>
    <t>ENST00000384520 // ENSEMBL // Small nucleolar RNA SNORA72 [gene_biotype:snoRNA transcript_biotype:snoRNA] // chr2 // 100 // 100 // 0 // --- // 0</t>
  </si>
  <si>
    <t>NM_006236 // POU3F3 // POU class 3 homeobox 3 // 2q12.1 // 5455 /// ENST00000361360 // POU3F3 // POU class 3 homeobox 3 // 2q12.1 // 5455 /// OTTHUMT00000329335 // POU3F3 // POU class 3 homeobox 3 // 2q12.1 // 5455 /// uc010ywg.2 // POU3F3 // POU class 3 homeobox 3 // 2q12.1 // 5455</t>
  </si>
  <si>
    <t>NM_006236 // RefSeq // Homo sapiens POU class 3 homeobox 3 (POU3F3), mRNA. // chr2 // 100 // 100 // 0 // --- // 0 /// ENST00000361360 // ENSEMBL // POU class 3 homeobox 3 [gene_biotype:protein_coding transcript_biotype:protein_coding] // chr2 // 100 // 100 // 0 // --- // 0 /// OTTHUMT00000329335 // Havana transcript // POU class 3 homeobox 3[gene_biotype:protein_coding transcript_biotype:protein_coding] // chr2 // 100 // 100 // 0 // --- // 0 /// uc010ywg.2 // UCSC Genes // Homo sapiens POU class 3 homeobox 3 (POU3F3), mRNA. // chr2 // 100 // 100 // 0 // --- // 0</t>
  </si>
  <si>
    <t>NM_182640 // MRPS9 // mitochondrial ribosomal protein S9 // 2q12.1 // 64965 /// ENST00000258455 // MRPS9 // mitochondrial ribosomal protein S9 // 2q12.1 // 64965 /// BC057240 // MRPS9 // mitochondrial ribosomal protein S9 // 2q12.1 // 64965 /// OTTHUMT00000253352 // MRPS9 // mitochondrial ribosomal protein S9 // 2q12.1 // 64965 /// OTTHUMT00000329366 // MRPS9 // mitochondrial ribosomal protein S9 // 2q12.1 // 64965 /// OTTHUMT00000329367 // MRPS9 // mitochondrial ribosomal protein S9 // 2q12.1 // 64965 /// uc002tcn.4 // MRPS9 // mitochondrial ribosomal protein S9 // 2q12.1 // 64965</t>
  </si>
  <si>
    <t>NM_182640 // RefSeq // Homo sapiens mitochondrial ribosomal protein S9 (MRPS9), mRNA. // chr2 // 100 // 100 // 0 // --- // 0 /// ENST00000258455 // ENSEMBL // mitochondrial ribosomal protein S9 [gene_biotype:protein_coding transcript_biotype:protein_coding] // chr2 // 100 // 100 // 0 // --- // 0 /// BC057240 // GenBank // Homo sapiens mitochondrial ribosomal protein S9, mRNA (cDNA clone MGC:62135 IMAGE:6495350), complete cds. // chr2 // 100 // 100 // 0 // --- // 0 /// OTTHUMT00000253352 // Havana transcript // mitochondrial ribosomal protein S9[gene_biotype:protein_coding transcript_biotype:protein_coding] // chr2 // 100 // 100 // 0 // --- // 0 /// OTTHUMT00000329366 // Havana transcript // mitochondrial ribosomal protein S9[gene_biotype:protein_coding transcript_biotype:nonsense_mediated_decay] // chr2 // 100 // 100 // 0 // --- // 0 /// OTTHUMT00000329367 // Havana transcript // mitochondrial ribosomal protein S9[gene_biotype:protein_coding transcript_biotype:retained_intron] // chr2 // 100 // 100 // 0 // --- // 0 /// uc002tcn.4 // UCSC Genes // Homo sapiens mitochondrial ribosomal protein S9 (MRPS9), nuclear gene encoding mitochondrial protein, mRNA. // chr2 // 100 // 100 // 0 // --- // 0</t>
  </si>
  <si>
    <t>ENST00000436841 // ENSEMBL // havana:known chromosome:GRCh38:2:105144113:105145222:1 gene:ENSG00000226508 gene_biotype:lincRNA transcript_biotype:lincRNA // chr2 // 100 // 100 // 0 // --- // 0 /// ENST00000438148 // ENSEMBL // havana:known chromosome:GRCh38:2:105144142:105145424:1 gene:ENSG00000226508 gene_biotype:lincRNA transcript_biotype:lincRNA // chr2 // 100 // 100 // 0 // --- // 0 /// ENST00000452037 // ENSEMBL // havana:known chromosome:GRCh38:2:105144123:105144912:1 gene:ENSG00000226508 gene_biotype:lincRNA transcript_biotype:lincRNA // chr2 // 100 // 100 // 0 // --- // 0 /// OTTHUMT00000329371 // NONCODE // putative novel transcript[gene_biotype:lincRNA transcript_biotype:lincRNA] // chr2 // 100 // 100 // 0 // --- // 0 /// OTTHUMT00000329372 // NONCODE // putative novel transcript[gene_biotype:lincRNA transcript_biotype:lincRNA] // chr2 // 100 // 100 // 0 // --- // 0 /// OTTHUMT00000329373 // NONCODE // putative novel transcript[gene_biotype:lincRNA transcript_biotype:lincRNA] // chr2 // 100 // 100 // 0 // --- // 0</t>
  </si>
  <si>
    <t>NM_007227 // GPR45 // G protein-coupled receptor 45 // 2q11.1-q12 // 11250 /// ENST00000258456 // GPR45 // G protein-coupled receptor 45 // 2q11.1-q12 // 11250 /// BC066879 // GPR45 // G protein-coupled receptor 45 // 2q11.1-q12 // 11250 /// BC066880 // GPR45 // G protein-coupled receptor 45 // 2q11.1-q12 // 11250 /// OTTHUMT00000253348 // GPR45 // G protein-coupled receptor 45 // 2q11.1-q12 // 11250 /// uc002tco.1 // GPR45 // G protein-coupled receptor 45 // 2q11.1-q12 // 11250</t>
  </si>
  <si>
    <t>NM_007227 // RefSeq // Homo sapiens G protein-coupled receptor 45 (GPR45), mRNA. // chr2 // 100 // 100 // 0 // --- // 0 /// ENST00000258456 // ENSEMBL // G protein-coupled receptor 45 [gene_biotype:protein_coding transcript_biotype:protein_coding] // chr2 // 100 // 100 // 0 // --- // 0 /// BC066879 // GenBank // Homo sapiens G protein-coupled receptor 45, mRNA (cDNA clone MGC:79286 IMAGE:6971748), complete cds. // chr2 // 100 // 100 // 0 // --- // 0 /// BC066880 // GenBank // Homo sapiens G protein-coupled receptor 45, mRNA (cDNA clone MGC:79288 IMAGE:6971750), complete cds. // chr2 // 100 // 100 // 0 // --- // 0 /// OTTHUMT00000253348 // Havana transcript // G protein-coupled receptor 45[gene_biotype:protein_coding transcript_biotype:protein_coding] // chr2 // 100 // 100 // 0 // --- // 0 /// uc002tco.1 // UCSC Genes // Homo sapiens G protein-coupled receptor 45 (GPR45), mRNA. // chr2 // 100 // 100 // 0 // --- // 0</t>
  </si>
  <si>
    <t>NR_037885 // LOC100287010 // uncharacterized LOC100287010 // 2q12.1 // 100287010 /// NR_037885 // LOC100287010 // uncharacterized LOC100287010 // 2q12.1 // 100287010 /// uc010ywf.1 // LOC100287010 // uncharacterized LOC100287010 // 2q12.1 // 100287010</t>
  </si>
  <si>
    <t>NR_037885 // RefSeq // Homo sapiens uncharacterized LOC100287010 (LOC100287010), long non-coding RNA. // chr2 // 100 // 100 // 0 // --- // 0 /// NR_037885 // NONCODE // accn=NR_037885 class=lncRNA name= ref=RefGeneNoncode transcriptId=NR_037885 cpcScore=-0.5529400 cnci=-0.2196366 // chr2 // 100 // 100 // 0 // --- // 0 /// uc010ywf.1 // UCSC Genes // Homo sapiens uncharacterized LOC100287010 (LOC100287010), non-coding RNA. // chr2 // 100 // 100 // 0 // --- // 0</t>
  </si>
  <si>
    <t>ENST00000449772 // ENSEMBL // havana:known chromosome:GRCh38:2:104412227:104414008:-1 gene:ENSG00000225765 gene_biotype:lincRNA transcript_biotype:lincRNA // chr2 // 100 // 100 // 0 // --- // 0 /// OTTHUMT00000329241 // NONCODE // novel transcript[gene_biotype:lincRNA transcript_biotype:lincRNA] // chr2 // 100 // 100 // 0 // --- // 0</t>
  </si>
  <si>
    <t>ENST00000430551 // LINC01103 // long intergenic non-protein coding RNA 1103 // 2q12.1 // 101927360</t>
  </si>
  <si>
    <t>ENST00000430551 // ENSEMBL // long intergenic non-protein coding RNA 1103 [gene_biotype:lincRNA transcript_biotype:lincRNA] // chr2 // 100 // 100 // 0 // --- // 0 /// OTTHUMT00000329246 // Havana transcript // novel transcript[gene_biotype:lincRNA transcript_biotype:lincRNA] // chr2 // 100 // 100 // 0 // --- // 0</t>
  </si>
  <si>
    <t>ENST00000408727 // ENSEMBL // ncrna:novel chromosome:GRCh38:2:104568817:104568920:-1 gene:ENSG00000221654 gene_biotype:miRNA transcript_biotype:miRNA // chr2 // 100 // 100 // 0 // --- // 0</t>
  </si>
  <si>
    <t>ENST00000424257 // LOC105373524 // uncharacterized LOC105373524 // --- // 105373524</t>
  </si>
  <si>
    <t>ENST00000424257 // ENSEMBL // havana:known chromosome:GRCh38:2:104580821:104581890:-1 gene:ENSG00000231626 gene_biotype:lincRNA transcript_biotype:lincRNA // chr2 // 100 // 100 // 0 // --- // 0 /// OTTHUMT00000329251 // NONCODE // putative novel transcript[gene_biotype:lincRNA transcript_biotype:lincRNA] // chr2 // 100 // 100 // 0 // --- // 0</t>
  </si>
  <si>
    <t>NR_038231 // LINC01114 // long intergenic non-protein coding RNA 1114 // 2q12.1 // 284998 /// ENST00000421071 // LINC01114 // long intergenic non-protein coding RNA 1114 // 2q12.1 // 284998 /// ENST00000424321 // LINC01114 // long intergenic non-protein coding RNA 1114 // 2q12.1 // 284998 /// ENST00000425879 // LINC01114 // long intergenic non-protein coding RNA 1114 // 2q12.1 // 284998</t>
  </si>
  <si>
    <t>NR_038231 // RefSeq // Homo sapiens long intergenic non-protein coding RNA 1114 (LINC01114), long non-coding RNA. // chr2 // 100 // 100 // 0 // --- // 0 /// ENST00000421071 // ENSEMBL // long intergenic non-protein coding RNA 1114 [gene_biotype:lincRNA transcript_biotype:lincRNA] // chr2 // 100 // 100 // 0 // --- // 0 /// ENST00000424321 // ENSEMBL // long intergenic non-protein coding RNA 1114 [gene_biotype:lincRNA transcript_biotype:lincRNA] // chr2 // 100 // 100 // 0 // --- // 0 /// ENST00000425879 // ENSEMBL // long intergenic non-protein coding RNA 1114 [gene_biotype:lincRNA transcript_biotype:lincRNA] // chr2 // 100 // 100 // 0 // --- // 0 /// OTTHUMT00000329332 // NONCODE // novel transcript[gene_biotype:lincRNA transcript_biotype:lincRNA] // chr2 // 100 // 100 // 0 // --- // 0 /// OTTHUMT00000329333 // NONCODE // novel transcript[gene_biotype:lincRNA transcript_biotype:lincRNA] // chr2 // 100 // 100 // 0 // --- // 0 /// OTTHUMT00000329334 // NONCODE // novel transcript[gene_biotype:lincRNA transcript_biotype:lincRNA] // chr2 // 100 // 100 // 0 // --- // 0 /// uc002tci.2 // UCSC Genes // Homo sapiens uncharacterized LOC284998 (LOC284998), non-coding RNA. // chr2 // 100 // 100 // 0 // --- // 0 /// uc002tcj.2 // UCSC Genes // Homo sapiens uncharacterized LOC284998 (LOC284998), non-coding RNA. // chr2 // 100 // 100 // 0 // --- // 0</t>
  </si>
  <si>
    <t>NR_037883 // LINC01158 // long intergenic non-protein coding RNA 1158 // 2q12 // 100506421 /// ENST00000413121 // LINC01158 // long intergenic non-protein coding RNA 1158 // 2q12 // 100506421 /// ENST00000443988 // LINC01158 // long intergenic non-protein coding RNA 1158 // 2q12 // 100506421 /// ENST00000447876 // LINC01158 // long intergenic non-protein coding RNA 1158 // 2q12 // 100506421 /// ENST00000454729 // LINC01158 // long intergenic non-protein coding RNA 1158 // 2q12 // 100506421 /// ENST00000458253 // LINC01158 // long intergenic non-protein coding RNA 1158 // 2q12 // 100506421</t>
  </si>
  <si>
    <t>NR_037883 // RefSeq // Homo sapiens long intergenic non-protein coding RNA 1158 (LINC01158), transcript variant 1, long non-coding RNA. // chr2 // 100 // 100 // 0 // --- // 0 /// ENST00000413121 // ENSEMBL // long intergenic non-protein coding RNA 1158 [gene_biotype:processed_transcript transcript_biotype:lincRNA] // chr2 // 100 // 100 // 0 // --- // 0 /// ENST00000443988 // ENSEMBL // long intergenic non-protein coding RNA 1158 [gene_biotype:processed_transcript transcript_biotype:antisense] // chr2 // 100 // 100 // 0 // --- // 0 /// ENST00000447876 // ENSEMBL // long intergenic non-protein coding RNA 1158 [gene_biotype:processed_transcript transcript_biotype:antisense] // chr2 // 100 // 100 // 0 // --- // 0 /// ENST00000454729 // ENSEMBL // long intergenic non-protein coding RNA 1158 [gene_biotype:processed_transcript transcript_biotype:antisense] // chr2 // 100 // 100 // 0 // --- // 0 /// ENST00000458253 // ENSEMBL // long intergenic non-protein coding RNA 1158 [gene_biotype:processed_transcript transcript_biotype:antisense] // chr2 // 100 // 100 // 0 // --- // 0 /// OTTHUMT00000329327 // NONCODE // novel transcript[gene_biotype:processed_transcript transcript_biotype:antisense] // chr2 // 100 // 100 // 0 // --- // 0 /// OTTHUMT00000329328 // NONCODE // novel transcript[gene_biotype:processed_transcript transcript_biotype:antisense] // chr2 // 100 // 100 // 0 // --- // 0 /// OTTHUMT00000329329 // NONCODE // novel transcript[gene_biotype:processed_transcript transcript_biotype:antisense] // chr2 // 100 // 100 // 0 // --- // 0 /// OTTHUMT00000329330 // NONCODE // novel transcript[gene_biotype:processed_transcript transcript_biotype:lincRNA] // chr2 // 100 // 100 // 0 // --- // 0 /// OTTHUMT00000329331 // NONCODE // novel transcript[gene_biotype:processed_transcript transcript_biotype:antisense] // chr2 // 100 // 100 // 0 // --- // 0 /// uc002tck.2 // UCSC Genes // Homo sapiens uncharacterized LOC100506421 (LOC100506421), non-coding RNA. // chr2 // 100 // 100 // 0 // --- // 0</t>
  </si>
  <si>
    <t>ENST00000433433 // LINC01159 // long intergenic non-protein coding RNA 1159 // 2q12.1 // 102682016 /// ENST00000434764 // LINC01159 // long intergenic non-protein coding RNA 1159 // 2q12.1 // 102682016 /// AK095498 // LINC01159 // long intergenic non-protein coding RNA 1159 // 2q12.1 // 102682016 /// ENST00000433433 // LINC01159 // long intergenic non-protein coding RNA 1159 // 2q12.1 // 102682016 /// ENST00000434764 // LINC01159 // long intergenic non-protein coding RNA 1159 // 2q12.1 // 102682016</t>
  </si>
  <si>
    <t>ENST00000433433 // ENSEMBL // long intergenic non-protein coding RNA 1159 [gene_biotype:processed_transcript transcript_biotype:lincRNA] // chr2 // 100 // 100 // 0 // --- // 0 /// ENST00000434764 // ENSEMBL // long intergenic non-protein coding RNA 1159 [gene_biotype:processed_transcript transcript_biotype:antisense] // chr2 // 100 // 100 // 0 // --- // 0 /// AK095498 // GenBank // Homo sapiens cDNA FLJ38179 fis, clone FCBBF1000118. // chr2 // 100 // 100 // 0 // --- // 0 /// ENST00000433433 // NONCODE // long intergenic non-protein coding RNA 1159 [gene_biotype:processed_transcript transcript_biotype:lincRNA] // chr2 // 100 // 100 // 0 // --- // 0 /// ENST00000434764 // NONCODE // long intergenic non-protein coding RNA 1159 [gene_biotype:processed_transcript transcript_biotype:antisense] // chr2 // 100 // 100 // 0 // --- // 0 /// ENST00000454183 // ENSEMBL // havana:known chromosome:GRCh38:2:104865407:104867496:-1 gene:ENSG00000239587 gene_biotype:antisense transcript_biotype:antisense // chr2 // 100 // 100 // 0 // --- // 0 /// ENST00000454183 // NONCODE // accn=NULL class=lncRNA name= ref=EnsemblNoncode transcriptId=ENST00000454183 cpcScore=1.8534300 cnci=-0.0735041 // chr2 // 100 // 100 // 0 // --- // 0 /// OTTHUMT00000329325 // Havana transcript // novel transcript[gene_biotype:processed_transcript transcript_biotype:lincRNA] // chr2 // 100 // 100 // 0 // --- // 0 /// OTTHUMT00000329326 // Havana transcript // novel transcript[gene_biotype:processed_transcript transcript_biotype:antisense] // chr2 // 100 // 100 // 0 // --- // 0 /// OTTHUMT00000329336 // Havana transcript // novel transcript, antisense to POU3F3[gene_biotype:antisense transcript_biotype:antisense] // chr2 // 100 // 100 // 0 // --- // 0 /// uc002tcm.1 // UCSC Genes // Homo sapiens cDNA FLJ38179 fis, clone FCBBF1000118. // chr2 // 100 // 100 // 0 // --- // 0</t>
  </si>
  <si>
    <t>ENST00000432211 // UTAT33 // uncharacterized LOC101927492 // 2q12.1 // 101927492 /// ENST00000449177 // UTAT33 // uncharacterized LOC101927492 // 2q12.1 // 101927492</t>
  </si>
  <si>
    <t>ENST00000432211 // ENSEMBL // uncharacterized LOC101927492 [gene_biotype:antisense transcript_biotype:antisense] // chr2 // 100 // 100 // 0 // --- // 0 /// ENST00000449177 // ENSEMBL // uncharacterized LOC101927492 [gene_biotype:antisense transcript_biotype:antisense] // chr2 // 100 // 100 // 0 // --- // 0 /// OTTHUMT00000329369 // Havana transcript // putative novel transcript[gene_biotype:antisense transcript_biotype:antisense] // chr2 // 100 // 100 // 0 // --- // 0 /// OTTHUMT00000329370 // Havana transcript // putative novel transcript[gene_biotype:antisense transcript_biotype:antisense] // chr2 // 100 // 100 // 0 // --- // 0</t>
  </si>
  <si>
    <t>OTTHUMT00000329371 // NONCODE // putative novel transcript[gene_biotype:lincRNA transcript_biotype:lincRNA] // chr2 // 100 // 100 // 0 // --- // 0 /// OTTHUMT00000329372 // NONCODE // putative novel transcript[gene_biotype:lincRNA transcript_biotype:lincRNA] // chr2 // 100 // 100 // 0 // --- // 0 /// OTTHUMT00000329373 // NONCODE // putative novel transcript[gene_biotype:lincRNA transcript_biotype:lincRNA] // chr2 // 100 // 100 // 0 // --- // 0</t>
  </si>
  <si>
    <t>TCONS_00002963 // NONCODE // accn=NULL class=lncRNA name=Human lincRNA ref=BodyMapLinc transcriptId=TCONS_00002963 cpcScore=-1.0847300 cnci=-0.2525209 // chr2 // 100 // 100 // 0 // --- // 0</t>
  </si>
  <si>
    <t>TCONS_l2_00013870-XLOC_l2_007470 // Broad TUCP // linc-POU3F3-1 chr2:+:105469950-105470961 // chr2 // 100 // 100 // 0 // --- // 0 /// TCONS_l2_00013871-XLOC_l2_007470 // Broad TUCP // linc-POU3F3-1 chr2:+:105470368-105471665 // chr2 // 100 // 100 // 0 // --- // 0 /// TCONS_l2_00013872-XLOC_l2_007470 // Broad TUCP // linc-POU3F3-1 chr2:+:105470380-105471715 // chr2 // 100 // 100 // 0 // --- // 0</t>
  </si>
  <si>
    <t>CR599621 // NONCODE // accn=CR599621 class=mRNAlike lncRNA name=Human lncRNA ref=JounralRNA transcriptId=1358 cpcScore=-1.2168000 cnci=-0.3516275 // chr2 // 100 // 100 // 0 // --- // 0</t>
  </si>
  <si>
    <t>TCONS_00003808 // NONCODE // accn=NULL class=lncRNA name=Human lincRNA ref=BodyMapLinc transcriptId=TCONS_00003808 cpcScore=-1.0077900 cnci=-0.1990580 // chr2 // 100 // 100 // 0 // --- // 0</t>
  </si>
  <si>
    <t>TCONS_00003809 // NONCODE // accn=NULL class=lncRNA name=Human lincRNA ref=BodyMapLinc transcriptId=TCONS_00003809 cpcScore=-1.0664800 cnci=-0.3023257 // chr2 // 100 // 100 // 0 // --- // 0 /// TCONS_00004866 // NONCODE // accn=NULL class=lncRNA name=Human lincRNA ref=BodyMapLinc transcriptId=TCONS_00004866 cpcScore=-1.1303300 cnci=-0.2383256 // chr2 // 100 // 100 // 0 // --- // 0</t>
  </si>
  <si>
    <t>TCONS_00002964 // NONCODE // accn=NULL class=lncRNA name=Human lincRNA ref=BodyMapLinc transcriptId=TCONS_00002964 cpcScore=-0.9199560 cnci=-0.1464470 // chr2 // 100 // 100 // 0 // --- // 0 /// TCONS_00002965 // NONCODE // accn=NULL class=lncRNA name=Human lincRNA ref=BodyMapLinc transcriptId=TCONS_00002965 cpcScore=-0.8926270 cnci=-0.1413111 // chr2 // 100 // 100 // 0 // --- // 0 /// TCONS_00002966 // NONCODE // accn=NULL class=lncRNA name=Human lincRNA ref=BodyMapLinc transcriptId=TCONS_00002966 cpcScore=2.0546800 cnci=-0.1641663 // chr2 // 100 // 100 // 0 // --- // 0</t>
  </si>
  <si>
    <t>TCONS_00004357 // NONCODE // accn=NULL class=lncRNA name=Human lincRNA ref=BodyMapLinc transcriptId=TCONS_00004357 cpcScore=-1.0967800 cnci=-0.2710948 // chr2 // 100 // 100 // 0 // --- // 0 /// TCONS_00004358 // NONCODE // accn=NULL class=lncRNA name=Human lincRNA ref=BodyMapLinc transcriptId=TCONS_00004358 cpcScore=-1.1560200 cnci=-0.1976375 // chr2 // 100 // 100 // 0 // --- // 0 /// TCONS_00004359 // NONCODE // accn=NULL class=lncRNA name=Human lincRNA ref=BodyMapLinc transcriptId=TCONS_00004359 cpcScore=-1.2589600 cnci=-0.2441026 // chr2 // 100 // 100 // 0 // --- // 0</t>
  </si>
  <si>
    <t>BC014368 // LOC101927331 // uncharacterized LOC101927331 // --- // 101927331</t>
  </si>
  <si>
    <t>BC014368 // NONCODE // accn=BC014368 class=mRNAlike lncRNA name=Human lncRNA ref=JounralRNA transcriptId=1353 cpcScore=-1.1251000 cnci=-0.2735750 // chr2 // 100 // 100 // 0 // --- // 0 /// TCONS_00003349 // NONCODE // accn=NULL class=lncRNA name=Human lincRNA ref=BodyMapLinc transcriptId=TCONS_00003349 cpcScore=-1.0896200 cnci=-0.2384441 // chr2 // 100 // 100 // 0 // --- // 0</t>
  </si>
  <si>
    <t>BC040913 // LINC01103 // long intergenic non-protein coding RNA 1103 // 2q12.1 // 101927360</t>
  </si>
  <si>
    <t>BC040913 // NONCODE // accn=BC040913 class=mRNAlike lncRNA name=Human lncRNA ref=JounralRNA transcriptId=1355 cpcScore=-0.7634260 cnci=-0.3345310 // chr2 // 100 // 100 // 0 // --- // 0 /// TCONS_00003350 // NONCODE // accn=NULL class=lncRNA name=Human lincRNA ref=BodyMapLinc transcriptId=TCONS_00003350 cpcScore=-1.1440600 cnci=-0.3069989 // chr2 // 100 // 100 // 0 // --- // 0</t>
  </si>
  <si>
    <t>TCONS_00003351 // NONCODE // accn=NULL class=lncRNA name=Human lincRNA ref=BodyMapLinc transcriptId=TCONS_00003351 cpcScore=-1.1522200 cnci=-0.3612567 // chr2 // 100 // 100 // 0 // --- // 0</t>
  </si>
  <si>
    <t>CR616942 // NONCODE // accn=CR616942 class=mRNAlike lncRNA name=Human lncRNA ref=JounralRNA transcriptId=1356 cpcScore=-1.2651700 cnci=-0.4450801 // chr2 // 100 // 100 // 0 // --- // 0</t>
  </si>
  <si>
    <t>TCONS_00002759 // NONCODE // accn=NULL class=lncRNA name=Human lincRNA ref=BodyMapLinc transcriptId=TCONS_00002759 cpcScore=2.0611000 cnci=-0.2027088 // chr2 // 100 // 100 // 0 // --- // 0 /// TCONS_00002760 // NONCODE // accn=NULL class=lncRNA name=Human lincRNA ref=BodyMapLinc transcriptId=TCONS_00002760 cpcScore=2.5235400 cnci=-0.2912979 // chr2 // 100 // 100 // 0 // --- // 0 /// TCONS_00003352 // NONCODE // accn=NULL class=lncRNA name=Human lincRNA ref=BodyMapLinc transcriptId=TCONS_00003352 cpcScore=-1.2446600 cnci=-0.2202608 // chr2 // 100 // 100 // 0 // --- // 0 /// TCONS_00004360 // NONCODE // accn=NULL class=lncRNA name=Human lincRNA ref=BodyMapLinc transcriptId=TCONS_00004360 cpcScore=1.8971600 cnci=-0.1836458 // chr2 // 100 // 100 // 0 // --- // 0 /// TCONS_00005217 // NONCODE // accn=NULL class=lncRNA name=Human lincRNA ref=BodyMapLinc transcriptId=TCONS_00005217 cpcScore=1.9709700 cnci=-0.2161830 // chr2 // 100 // 100 // 0 // --- // 0 /// TCONS_00005218 // NONCODE // accn=NULL class=lncRNA name=Human lincRNA ref=BodyMapLinc transcriptId=TCONS_00005218 cpcScore=1.2594400 cnci=-0.1257372 // chr2 // 100 // 100 // 0 // --- // 0</t>
  </si>
  <si>
    <t>TCONS_00002761 // NONCODE // accn=NULL class=lncRNA name=Human lincRNA ref=BodyMapLinc transcriptId=TCONS_00002761 cpcScore=-1.1243700 cnci=-0.2868347 // chr2 // 100 // 100 // 0 // --- // 0 /// TCONS_00003353 // NONCODE // accn=NULL class=lncRNA name=Human lincRNA ref=BodyMapLinc transcriptId=TCONS_00003353 cpcScore=-0.9785010 cnci=-0.2896743 // chr2 // 100 // 100 // 0 // --- // 0 /// TCONS_00003354 // NONCODE // accn=NULL class=lncRNA name=Human lincRNA ref=BodyMapLinc transcriptId=TCONS_00003354 cpcScore=-0.9902660 cnci=-0.2987337 // chr2 // 100 // 100 // 0 // --- // 0 /// TCONS_00003355 // NONCODE // accn=NULL class=lncRNA name=Human lincRNA ref=BodyMapLinc transcriptId=TCONS_00003355 cpcScore=-0.9683290 cnci=-0.2171008 // chr2 // 100 // 100 // 0 // --- // 0 /// TCONS_00003356 // NONCODE // accn=NULL class=lncRNA name=Human lincRNA ref=BodyMapLinc transcriptId=TCONS_00003356 cpcScore=-1.0097600 cnci=-0.2398943 // chr2 // 100 // 100 // 0 // --- // 0 /// TCONS_00004361 // NONCODE // accn=NULL class=lncRNA name=Human lincRNA ref=BodyMapLinc transcriptId=TCONS_00004361 cpcScore=-0.9243290 cnci=-0.2762546 // chr2 // 100 // 100 // 0 // --- // 0 /// TCONS_00005219 // NONCODE // accn=NULL class=lncRNA name=Human lincRNA ref=BodyMapLinc transcriptId=TCONS_00005219 cpcScore=-0.9751510 cnci=-0.1087430 // chr2 // 100 // 100 // 0 // --- // 0 /// TCONS_00005220 // NONCODE // accn=NULL class=lncRNA name=Human lincRNA ref=BodyMapLinc transcriptId=TCONS_00005220 cpcScore=-0.9814250 cnci=-0.2507299 // chr2 // 100 // 100 // 0 // --- // 0 /// TCONS_00005221 // NONCODE // accn=NULL class=lncRNA name=Human lincRNA ref=BodyMapLinc transcriptId=TCONS_00005221 cpcScore=-0.9785010 cnci=-0.1946029 // chr2 // 100 // 100 // 0 // --- // 0</t>
  </si>
  <si>
    <t>ENST00000433433 // LINC01159 // long intergenic non-protein coding RNA 1159 // 2q12.1 // 102682016 /// ENST00000434764 // LINC01159 // long intergenic non-protein coding RNA 1159 // 2q12.1 // 102682016</t>
  </si>
  <si>
    <t>ENST00000433433 // NONCODE // long intergenic non-protein coding RNA 1159 [gene_biotype:processed_transcript transcript_biotype:lincRNA] // chr2 // 100 // 100 // 0 // --- // 0 /// ENST00000434764 // NONCODE // long intergenic non-protein coding RNA 1159 [gene_biotype:processed_transcript transcript_biotype:antisense] // chr2 // 100 // 100 // 0 // --- // 0 /// ENST00000454183 // NONCODE // accn=NULL class=lncRNA name= ref=EnsemblNoncode transcriptId=ENST00000454183 cpcScore=1.8534300 cnci=-0.0735041 // chr2 // 100 // 100 // 0 // --- // 0</t>
  </si>
  <si>
    <t>TCONS_00004363 // NONCODE // accn=NULL class=lncRNA name=Human lincRNA ref=BodyMapLinc transcriptId=TCONS_00004363 cpcScore=-1.0453900 cnci=-0.1792208 // chr2 // 100 // 100 // 0 // --- // 0</t>
  </si>
  <si>
    <t>TCONS_00004364 // NONCODE // accn=NULL class=lncRNA name=Human lincRNA ref=BodyMapLinc transcriptId=TCONS_00004364 cpcScore=-0.7816950 cnci=-0.3161542 // chr2 // 100 // 100 // 0 // --- // 0 /// TCONS_00005222 // NONCODE // accn=NULL class=lncRNA name=Human lincRNA ref=BodyMapLinc transcriptId=TCONS_00005222 cpcScore=-0.5692240 cnci=-0.3193928 // chr2 // 100 // 100 // 0 // --- // 0</t>
  </si>
  <si>
    <t>uc021xqx.1 // UCSC Genes // Rfam model RF00017 hit found at contig region AC110777.3/104643-104942 // chr4 // 100 // 100 // 0 // --- // 0</t>
  </si>
  <si>
    <t>NM_022569 // NDST4 // N-deacetylase/N-sulfotransferase (heparan glucosaminyl) 4 // 4q26 // 64579 /// ENST00000264363 // NDST4 // N-deacetylase/N-sulfotransferase (heparan glucosaminyl) 4 // 4q26 // 64579 /// BC113075 // NDST4 // N-deacetylase/N-sulfotransferase (heparan glucosaminyl) 4 // 4q26 // 64579 /// OTTHUMT00000256427 // NDST4 // N-deacetylase/N-sulfotransferase (heparan glucosaminyl) 4 // 4q26 // 64579 /// OTTHUMT00000365978 // NDST4 // N-deacetylase/N-sulfotransferase (heparan glucosaminyl) 4 // 4q26 // 64579 /// OTTHUMT00000365979 // NDST4 // N-deacetylase/N-sulfotransferase (heparan glucosaminyl) 4 // 4q26 // 64579 /// uc003ibu.3 // NDST4 // N-deacetylase/N-sulfotransferase (heparan glucosaminyl) 4 // 4q26 // 64579 /// uc010imw.3 // NDST4 // N-deacetylase/N-sulfotransferase (heparan glucosaminyl) 4 // 4q26 // 64579</t>
  </si>
  <si>
    <t>NM_022569 // RefSeq // Homo sapiens N-deacetylase/N-sulfotransferase (heparan glucosaminyl) 4 (NDST4), mRNA. // chr4 // 100 // 100 // 0 // --- // 0 /// ENST00000264363 // ENSEMBL // N-deacetylase/N-sulfotransferase (heparan glucosaminyl) 4 [gene_biotype:protein_coding transcript_biotype:protein_coding] // chr4 // 100 // 100 // 0 // --- // 0 /// BC113075 // GenBank // Homo sapiens N-deacetylase/N-sulfotransferase (heparan glucosaminyl) 4, mRNA (cDNA clone IMAGE:40028507), complete cds. // chr4 // 100 // 100 // 0 // --- // 0 /// OTTHUMT00000256427 // Havana transcript // N-deacetylase/N-sulfotransferase (heparan glucosaminyl) 4[gene_biotype:protein_coding transcript_biotype:protein_coding] // chr4 // 100 // 100 // 0 // --- // 0 /// OTTHUMT00000365978 // Havana transcript // N-deacetylase/N-sulfotransferase (heparan glucosaminyl) 4[gene_biotype:protein_coding transcript_biotype:retained_intron] // chr4 // 100 // 100 // 0 // --- // 0 /// OTTHUMT00000365979 // Havana transcript // N-deacetylase/N-sulfotransferase (heparan glucosaminyl) 4[gene_biotype:protein_coding transcript_biotype:nonsense_mediated_decay] // chr4 // 100 // 100 // 0 // --- // 0 /// uc003ibu.3 // UCSC Genes // Homo sapiens N-deacetylase/N-sulfotransferase (heparan glucosaminyl) 4 (NDST4), mRNA. // chr4 // 100 // 100 // 0 // --- // 0 /// uc010imw.3 // UCSC Genes // Homo sapiens N-deacetylase/N-sulfotransferase (heparan glucosaminyl) 4 (NDST4), mRNA. // chr4 // 100 // 100 // 0 // --- // 0</t>
  </si>
  <si>
    <t>TCONS_00008872 // NONCODE // accn=NULL class=lncRNA name=Human lincRNA ref=BodyMapLinc transcriptId=TCONS_00008872 cpcScore=-1.1871100 cnci=-0.1930631 // chr4 // 100 // 100 // 0 // --- // 0</t>
  </si>
  <si>
    <t>TCONS_00008202 // NONCODE // accn=NULL class=lncRNA name=Human lincRNA ref=BodyMapLinc transcriptId=TCONS_00008202 cpcScore=-1.1664400 cnci=-0.4786000 // chr4 // 100 // 100 // 0 // --- // 0</t>
  </si>
  <si>
    <t>ENST00000512035 // ENSEMBL // havana:known chromosome:GRCh38:5:92151:139863:1 gene:ENSG00000249430 gene_biotype:lincRNA transcript_biotype:lincRNA // chr5 // 100 // 100 // 0 // --- // 0 /// OTTHUMT00000365377 // Havana transcript // novel transcript[gene_biotype:lincRNA transcript_biotype:lincRNA] // chr5 // 100 // 100 // 0 // --- // 0</t>
  </si>
  <si>
    <t>NM_052909 // PLEKHG4B // pleckstrin homology domain containing, family G (with RhoGef domain) member 4B // 5p15.33 // 153478 /// ENST00000283426 // PLEKHG4B // pleckstrin homology domain containing, family G (with RhoGef domain) member 4B // 5p15.33 // 153478 /// OTTHUMT00000365359 // PLEKHG4B // pleckstrin homology domain containing, family G (with RhoGef domain) member 4B // 5p15.33 // 153478 /// OTTHUMT00000365360 // PLEKHG4B // pleckstrin homology domain containing, family G (with RhoGef domain) member 4B // 5p15.33 // 153478 /// OTTHUMT00000365361 // PLEKHG4B // pleckstrin homology domain containing, family G (with RhoGef domain) member 4B // 5p15.33 // 153478 /// uc003jak.2 // PLEKHG4B // pleckstrin homology domain containing, family G (with RhoGef domain) member 4B // 5p15.33 // 153478</t>
  </si>
  <si>
    <t>NM_052909 // RefSeq // Homo sapiens pleckstrin homology domain containing, family G (with RhoGef domain) member 4B (PLEKHG4B), mRNA. // chr5 // 100 // 100 // 0 // --- // 0 /// ENST00000283426 // ENSEMBL // pleckstrin homology domain containing, family G (with RhoGef domain) member 4B [gene_biotype:protein_coding transcript_biotype:protein_coding] // chr5 // 100 // 100 // 0 // --- // 0 /// OTTHUMT00000365359 // Havana transcript // pleckstrin homology domain containing, family G (with RhoGef domain) member 4B[gene_biotype:protein_coding transcript_biotype:protein_coding] // chr5 // 100 // 100 // 0 // --- // 0 /// OTTHUMT00000365360 // Havana transcript // pleckstrin homology domain containing, family G (with RhoGef domain) member 4B[gene_biotype:protein_coding transcript_biotype:protein_coding] // chr5 // 100 // 100 // 0 // --- // 0 /// OTTHUMT00000365361 // Havana transcript // pleckstrin homology domain containing, family G (with RhoGef domain) member 4B[gene_biotype:protein_coding transcript_biotype:retained_intron] // chr5 // 100 // 100 // 0 // --- // 0 /// uc003jak.2 // UCSC Genes // Homo sapiens pleckstrin homology domain containing, family G (with RhoGef domain) member 4B (PLEKHG4B), mRNA. // chr5 // 100 // 100 // 0 // --- // 0</t>
  </si>
  <si>
    <t>NM_001080478 // LRRC14B // leucine rich repeat containing 14B // 5p15.33 // 389257 /// ENST00000328278 // LRRC14B // leucine rich repeat containing 14B // 5p15.33 // 389257 /// OTTHUMT00000365393 // LRRC14B // leucine rich repeat containing 14B // 5p15.33 // 389257 /// uc003jal.1 // LRRC14B // leucine rich repeat containing 14B // 5p15.33 // 389257</t>
  </si>
  <si>
    <t>NM_001080478 // RefSeq // Homo sapiens leucine rich repeat containing 14B (LRRC14B), mRNA. // chr5 // 100 // 100 // 0 // --- // 0 /// ENST00000328278 // ENSEMBL // leucine rich repeat containing 14B [gene_biotype:protein_coding transcript_biotype:protein_coding] // chr5 // 100 // 100 // 0 // --- // 0 /// OTTHUMT00000365393 // Havana transcript // leucine rich repeat containing 14B[gene_biotype:protein_coding transcript_biotype:protein_coding] // chr5 // 100 // 100 // 0 // --- // 0 /// uc003jal.1 // UCSC Genes // Homo sapiens leucine rich repeat containing 14B (LRRC14B), mRNA. // chr5 // 100 // 100 // 0 // --- // 0</t>
  </si>
  <si>
    <t>NM_004168 // SDHA // succinate dehydrogenase complex subunit A, flavoprotein (Fp) // 5p15 // 6389 /// ENST00000264932 // SDHA // succinate dehydrogenase complex subunit A, flavoprotein (Fp) // 5p15 // 6389 /// ENST00000504309 // SDHA // succinate dehydrogenase complex subunit A, flavoprotein (Fp) // 5p15 // 6389 /// ENST00000507522 // SDHA // succinate dehydrogenase complex subunit A, flavoprotein (Fp) // 5p15 // 6389 /// ENST00000510361 // SDHA // succinate dehydrogenase complex subunit A, flavoprotein (Fp) // 5p15 // 6389 /// AK094879 // SDHA // succinate dehydrogenase complex subunit A, flavoprotein (Fp) // 5p15 // 6389 /// AK295937 // SDHA // succinate dehydrogenase complex subunit A, flavoprotein (Fp) // 5p15 // 6389 /// AK302524 // SDHA // succinate dehydrogenase complex subunit A, flavoprotein (Fp) // 5p15 // 6389 /// BC001380 // SDHA // succinate dehydrogenase complex subunit A, flavoprotein (Fp) // 5p15 // 6389 /// BC004328 // SDHA // succinate dehydrogenase complex subunit A, flavoprotein (Fp) // 5p15 // 6389 /// BC041016 // SDHA // succinate dehydrogenase complex subunit A, flavoprotein (Fp) // 5p15 // 6389 /// OTTHUMT00000206599 // SDHA // succinate dehydrogenase complex subunit A, flavoprotein (Fp) // 5p15 // 6389 /// OTTHUMT00000367624 // SDHA // succinate dehydrogenase complex subunit A, flavoprotein (Fp) // 5p15 // 6389 /// OTTHUMT00000367625 // SDHA // succinate dehydrogenase complex subunit A, flavoprotein (Fp) // 5p15 // 6389 /// OTTHUMT00000367626 // SDHA // succinate dehydrogenase complex subunit A, flavoprotein (Fp) // 5p15 // 6389 /// OTTHUMT00000367627 // SDHA // succinate dehydrogenase complex subunit A, flavoprotein (Fp) // 5p15 // 6389 /// OTTHUMT00000367628 // SDHA // succinate dehydrogenase complex subunit A, flavoprotein (Fp) // 5p15 // 6389 /// OTTHUMT00000367629 // SDHA // succinate dehydrogenase complex subunit A, flavoprotein (Fp) // 5p15 // 6389 /// OTTHUMT00000367630 // SDHA // succinate dehydrogenase complex subunit A, flavoprotein (Fp) // 5p15 // 6389 /// OTTHUMT00000367631 // SDHA // succinate dehydrogenase complex subunit A, flavoprotein (Fp) // 5p15 // 6389 /// OTTHUMT00000368141 // SDHA // succinate dehydrogenase complex subunit A, flavoprotein (Fp) // 5p15 // 6389 /// OTTHUMT00000368142 // SDHA // succinate dehydrogenase complex subunit A, flavoprotein (Fp) // 5p15 // 6389 /// OTTHUMT00000368144 // SDHA // succinate dehydrogenase complex subunit A, flavoprotein (Fp) // 5p15 // 6389 /// OTTHUMT00000368145 // SDHA // succinate dehydrogenase complex subunit A, flavoprotein (Fp) // 5p15 // 6389 /// OTTHUMT00000368146 // SDHA // succinate dehydrogenase complex subunit A, flavoprotein (Fp) // 5p15 // 6389 /// OTTHUMT00000368148 // SDHA // succinate dehydrogenase complex subunit A, flavoprotein (Fp) // 5p15 // 6389 /// OTTHUMT00000368149 // SDHA // succinate dehydrogenase complex subunit A, flavoprotein (Fp) // 5p15 // 6389 /// OTTHUMT00000368150 // SDHA // succinate dehydrogenase complex subunit A, flavoprotein (Fp) // 5p15 // 6389 /// OTTHUMT00000368151 // SDHA // succinate dehydrogenase complex subunit A, flavoprotein (Fp) // 5p15 // 6389 /// OTTHUMT00000368152 // SDHA // succinate dehydrogenase complex subunit A, flavoprotein (Fp) // 5p15 // 6389 /// uc003jao.4 // SDHA // succinate dehydrogenase complex subunit A, flavoprotein (Fp) // 5p15 // 6389 /// uc003jaq.4 // SDHA // succinate dehydrogenase complex subunit A, flavoprotein (Fp) // 5p15 // 6389 /// uc011clv.1 // SDHA // succinate dehydrogenase complex subunit A, flavoprotein (Fp) // 5p15 // 6389 /// uc011clw.2 // SDHA // succinate dehydrogenase complex subunit A, flavoprotein (Fp) // 5p15 // 6389 /// uc021xvu.1 // SDHA // succinate dehydrogenase complex subunit A, flavoprotein (Fp) // 5p15 // 6389</t>
  </si>
  <si>
    <t>NM_004168 // RefSeq // Homo sapiens succinate dehydrogenase complex, subunit A, flavoprotein (Fp) (SDHA), transcript variant 1, mRNA. // chr5 // 100 // 100 // 0 // --- // 0 /// ENST00000264932 // ENSEMBL // succinate dehydrogenase complex, subunit A, flavoprotein (Fp) [gene_biotype:protein_coding transcript_biotype:protein_coding] // chr5 // 100 // 100 // 0 // --- // 0 /// ENST00000504309 // ENSEMBL // succinate dehydrogenase complex, subunit A, flavoprotein (Fp) [gene_biotype:protein_coding transcript_biotype:protein_coding] // chr5 // 100 // 100 // 0 // --- // 0 /// ENST00000507522 // ENSEMBL // succinate dehydrogenase complex, subunit A, flavoprotein (Fp) [gene_biotype:protein_coding transcript_biotype:processed_transcript] // chr5 // 100 // 100 // 0 // --- // 0 /// ENST00000510361 // ENSEMBL // succinate dehydrogenase complex, subunit A, flavoprotein (Fp) [gene_biotype:protein_coding transcript_biotype:protein_coding] // chr5 // 100 // 100 // 0 // --- // 0 /// AK094879 // GenBank // Homo sapiens cDNA FLJ37560 fis, clone BRCOC2000333, highly similar to Succinate dehydrogenase (ubiquinone) flavoprotein subunit, mitochondrial precursor (EC 1.3.5.1). // chr5 // 100 // 100 // 0 // --- // 0 /// AK295937 // GenBank // Homo sapiens cDNA FLJ55072 complete cds, highly similar to Succinate dehydrogenase (ubiquinone) flavoprotein subunit, mitochondrial precursor (EC1.3.5.1). // chr5 // 100 // 100 // 0 // --- // 0 /// AK302524 // GenBank // Homo sapiens cDNA FLJ61478 complete cds, highly similar to Succinate dehydrogenase (ubiquinone) flavoprotein subunit, mitochondrial precursor (EC 1.3.5.1). // chr5 // 100 // 100 // 0 // --- // 0 /// BC001380 // GenBank // Homo sapiens succinate dehydrogenase complex, subunit A, flavoprotein (Fp), mRNA (cDNA clone MGC:1484 IMAGE:3051442), complete cds. // chr5 // 100 // 100 // 0 // --- // 0 /// BC004328 // GenBank HTC // Homo sapiens succinate dehydrogenase complex, subunit A, flavoprotein (Fp), mRNA (cDNA clone IMAGE:3630385), **** WARNING: chimeric clone ****. // chr5 // 100 // 100 // 0 // --- // 0 /// BC041016 // GenBank // Homo sapiens succinate dehydrogenase complex, subunit A, flavoprotein (Fp), mRNA (cDNA clone MGC:52232 IMAGE:3138724), complete cds. // chr5 // 100 // 100 // 0 // --- // 0 /// OTTHUMT00000206599 // Havana transcript // succinate dehydrogenase complex, subunit A, flavoprotein (Fp)[gene_biotype:protein_coding transcript_biotype:protein_coding] // chr5 // 100 // 100 // 0 // --- // 0 /// OTTHUMT00000367624 // Havana transcript // succinate dehydrogenase complex, subunit A, flavoprotein (Fp)[gene_biotype:protein_coding transcript_biotype:protein_coding] // chr5 // 100 // 100 // 0 // --- // 0 /// OTTHUMT00000367625 // Havana transcript // succinate dehydrogenase complex, subunit A, flavoprotein (Fp)[gene_biotype:protein_coding transcript_biotype:retained_intron] // chr5 // 100 // 100 // 0 // --- // 0 /// OTTHUMT00000367626 // Havana transcript // succinate dehydrogenase complex, subunit A, flavoprotein (Fp)[gene_biotype:protein_coding transcript_biotype:protein_coding] // chr5 // 100 // 100 // 0 // --- // 0 /// OTTHUMT00000367627 // Havana transcript // succinate dehydrogenase complex, subunit A, flavoprotein (Fp)[gene_biotype:protein_coding transcript_biotype:retained_intron] // chr5 // 100 // 100 // 0 // --- // 0 /// OTTHUMT00000367628 // Havana transcript // succinate dehydrogenase complex, subunit A, flavoprotein (Fp)[gene_biotype:protein_coding transcript_biotype:retained_intron] // chr5 // 100 // 100 // 0 // --- // 0 /// OTTHUMT00000367629 // Havana transcript // succinate dehydrogenase complex, subunit A, flavoprotein (Fp)[gene_biotype:protein_coding transcript_biotype:retained_intron] // chr5 // 100 // 100 // 0 // --- // 0 /// OTTHUMT00000367630 // Havana transcript // succinate dehydrogenase complex, subunit A, flavoprotein (Fp)[gene_biotype:protein_coding transcript_biotype:retained_intron] // chr5 // 100 // 100 // 0 // --- // 0 /// OTTHUMT00000367631 // Havana transcript // succinate dehydrogenase complex, subunit A, flavoprotein (Fp)[gene_biotype:protein_coding transcript_biotype:retained_intron] // chr5 // 100 // 100 // 0 // --- // 0 /// OTTHUMT00000368141 // Havana transcript // succinate dehydrogenase complex, subunit A, flavoprotein (Fp)[gene_biotype:protein_coding transcript_biotype:nonsense_mediated_decay] // chr5 // 100 // 100 // 0 // --- // 0 /// OTTHUMT00000368142 // Havana transcript // succinate dehydrogenase complex, subunit A, flavoprotein (Fp)[gene_biotype:protein_coding transcript_biotype:retained_intron] // chr5 // 100 // 100 // 0 // --- // 0 /// OTTHUMT00000368144 // Havana transcript // succinate dehydrogenase complex, subunit A, flavoprotein (Fp)[gene_biotype:protein_coding transcript_biotype:processed_transcript] // chr5 // 100 // 100 // 0 // --- // 0 /// OTTHUMT00000368145 // Havana transcript // succinate dehydrogenase complex, subunit A, flavoprotein (Fp)[gene_biotype:protein_coding transcript_biotype:retained_intron] // chr5 // 100 // 100 // 0 // --- // 0 /// OTTHUMT00000368146 // Havana transcript // succinate dehydrogenase complex, subunit A, flavoprotein (Fp)[gene_biotype:protein_coding transcript_biotype:retained_intron] // chr5 // 100 // 100 // 0 // --- // 0 /// OTTHUMT00000368148 // Havana transcript // succinate dehydrogenase complex, subunit A, flavoprotein (Fp)[gene_biotype:protein_coding transcript_biotype:protein_coding] // chr5 // 100 // 100 // 0 // --- // 0 /// OTTHUMT00000368149 // Havana transcript // succinate dehydrogenase complex, subunit A, flavoprotein (Fp)[gene_biotype:protein_coding transcript_biotype:protein_coding] // chr5 // 100 // 100 // 0 // --- // 0 /// OTTHUMT00000368150 // Havana transcript // succinate dehydrogenase complex, subunit A, flavoprotein (Fp)[gene_biotype:protein_coding transcript_biotype:processed_transcript] // chr5 // 100 // 100 // 0 // --- // 0 /// OTTHUMT00000368151 // Havana transcript // succinate dehydrogenase complex, subunit A, flavoprotein (Fp)[gene_biotype:protein_coding transcript_biotype:processed_transcript] // chr5 // 100 // 100 // 0 // --- // 0 /// OTTHUMT00000368152 // Havana transcript // succinate dehydrogenase complex, subunit A, flavoprotein (Fp)[gene_biotype:protein_coding transcript_biotype:retained_intron] // chr5 // 100 // 100 // 0 // --- // 0 /// uc003jao.4 // UCSC Genes // Homo sapiens succinate dehydrogenase complex, subunit A, flavoprotein (Fp) (SDHA), nuclear gene encoding mitochondrial protein, mRNA. // chr5 // 100 // 100 // 0 // --- // 0 /// uc003jaq.4 // UCSC Genes // Homo sapiens succinate dehydrogenase complex, subunit A, flavoprotein (Fp) (SDHA), nuclear gene encoding mitochondrial protein, mRNA. // chr5 // 100 // 100 // 0 // --- // 0 /// uc011clv.1 // UCSC Genes // Homo sapiens succinate dehydrogenase complex, subunit A, flavoprotein (Fp) (SDHA), nuclear gene encoding mitochondrial protein, mRNA. // chr5 // 100 // 100 // 0 // --- // 0 /// uc011clw.2 // UCSC Genes // Homo sapiens succinate dehydrogenase complex, subunit A, flavoprotein (Fp) (SDHA), nuclear gene encoding mitochondrial protein, mRNA. // chr5 // 100 // 100 // 0 // --- // 0 /// uc021xvu.1 // UCSC Genes // Homo sapiens succinate dehydrogenase complex, subunit A, flavoprotein (Fp) (SDHA), nuclear gene encoding mitochondrial protein, mRNA. // chr5 // 100 // 100 // 0 // --- // 0 /// ENST00000327872 // ENSEMBL // cdna:known chromosome:GRCh37:5:218401:256791:1 gene:ENSG00000073578 gene_biotype:protein_coding transcript_biotype:protein_coding // chr5 // 100 // 100 // 0 // --- // 0 /// OTTHUMT00000368143 // Havana transcript // [retired] cdna:all chromosome:VEGA50:5:218424:235379:1 Gene:OTTHUMG00000090275 // chr5 // 100 // 100 // 0 // --- // 0 /// OTTHUMT00000368147 // Havana transcript // [retired] cdna:all chromosome:VEGA50:5:251285:256797:1 Gene:OTTHUMG00000090275 // chr5 // 100 // 100 // 0 // --- // 0</t>
  </si>
  <si>
    <t>NM_001242412 // AHRR // aryl-hydrocarbon receptor repressor // 5p15.3 // 57491 /// NM_013232 // PDCD6 // programmed cell death 6 // 5p15.33 // 10016 /// NM_020731 // AHRR // aryl-hydrocarbon receptor repressor // 5p15.3 // 57491 /// ENST00000264933 // PDCD6 // programmed cell death 6 // 5p15.33 // 10016 /// ENST00000316418 // AHRR // aryl-hydrocarbon receptor repressor // 5p15.3 // 57491 /// ENST00000505113 // AHRR // aryl-hydrocarbon receptor repressor // 5p15.3 // 57491 /// ENST00000505221 // PDCD6 // programmed cell death 6 // 5p15.33 // 10016 /// ENST00000506456 // AHRR // aryl-hydrocarbon receptor repressor // 5p15.3 // 57491 /// ENST00000507528 // PDCD6 // programmed cell death 6 // 5p15.33 // 10016 /// ENST00000509581 // PDCD6 // programmed cell death 6 // 5p15.33 // 10016 /// ENST00000511482 // PDCD6 // programmed cell death 6 // 5p15.33 // 10016 /// ENST00000512529 // AHRR // aryl-hydrocarbon receptor repressor // 5p15.3 // 57491 /// ENST00000515206 // AHRR // aryl-hydrocarbon receptor repressor // 5p15.3 // 57491 /// AK001917 // PDCD6 // programmed cell death 6 // 5p15.33 // 10016 /// AK090508 // AHRR // aryl-hydrocarbon receptor repressor // 5p15.3 // 57491 /// AK127977 // AHRR // aryl-hydrocarbon receptor repressor // 5p15.3 // 57491 /// AK310347 // PDCD6 // programmed cell death 6 // 5p15.33 // 10016 /// AK314472 // AHRR // aryl-hydrocarbon receptor repressor // 5p15.3 // 57491 /// BC012384 // PDCD6 // programmed cell death 6 // 5p15.33 // 10016 /// BC035358 // AHRR // aryl-hydrocarbon receptor repressor // 5p15.3 // 57491 /// BC050597 // PDCD6 // programmed cell death 6 // 5p15.33 // 10016 /// BC106706 // PDCD6 // programmed cell death 6 // 5p15.33 // 10016 /// BC110291 // PDCD6 // programmed cell death 6 // 5p15.33 // 10016 /// BC121048 // AHRR // aryl-hydrocarbon receptor repressor // 5p15.3 // 57491 /// BC151852 // AHRR // aryl-hydrocarbon receptor repressor // 5p15.3 // 57491 /// OTTHUMT00000206609 // PDCD6 // programmed cell death 6 // 5p15.33 // 10016 /// OTTHUMT00000367642 // PDCD6 // programmed cell death 6 // 5p15.33 // 10016 /// OTTHUMT00000367643 // PDCD6 // programmed cell death 6 // 5p15.33 // 10016 /// OTTHUMT00000367645 // PDCD6 // programmed cell death 6 // 5p15.33 // 10016 /// OTTHUMT00000367646 // PDCD6 // programmed cell death 6 // 5p15.33 // 10016 /// OTTHUMT00000367647 // PDCD6 // programmed cell death 6 // 5p15.33 // 10016 /// OTTHUMT00000367684 // PDCD6 // programmed cell death 6 // 5p15.33 // 10016 /// OTTHUMT00000367692 // PDCD6 // programmed cell death 6 // 5p15.33 // 10016 /// OTTHUMT00000367694 // PDCD6 // programmed cell death 6 // 5p15.33 // 10016 /// OTTHUMT00000367695 // PDCD6 // programmed cell death 6 // 5p15.33 // 10016 /// OTTHUMT00000367719 // AHRR // aryl-hydrocarbon receptor repressor // 5p15.3 // 57491 /// OTTHUMT00000367720 // AHRR // aryl-hydrocarbon receptor repressor // 5p15.3 // 57491 /// OTTHUMT00000367721 // AHRR // aryl-hydrocarbon receptor repressor // 5p15.3 // 57491 /// OTTHUMT00000367722 // AHRR // aryl-hydrocarbon receptor repressor // 5p15.3 // 57491 /// OTTHUMT00000367723 // AHRR // aryl-hydrocarbon receptor repressor // 5p15.3 // 57491 /// OTTHUMT00000367760 // AHRR // aryl-hydrocarbon receptor repressor // 5p15.3 // 57491 /// OTTHUMT00000367809 // PDCD6 // programmed cell death 6 // 5p15.33 // 10016 /// OTTHUMT00000367810 // AHRR // aryl-hydrocarbon receptor repressor // 5p15.3 // 57491 /// OTTHUMT00000367811 // AHRR // aryl-hydrocarbon receptor repressor // 5p15.3 // 57491 /// OTTHUMT00000367812 // AHRR // aryl-hydrocarbon receptor repressor // 5p15.3 // 57491 /// OTTHUMT00000367813 // AHRR // aryl-hydrocarbon receptor repressor // 5p15.3 // 57491 /// OTTHUMT00000367814 // AHRR // aryl-hydrocarbon receptor repressor // 5p15.3 // 57491 /// uc003jas.3 // PDCD6 // programmed cell death 6 // 5p15.33 // 10016 /// uc003jat.1 // PDCD6 // programmed cell death 6 // 5p15.33 // 10016 /// uc003jav.3 // AHRR // aryl-hydrocarbon receptor repressor // 5p15.3 // 57491 /// uc003jaw.3 // AHRR // aryl-hydrocarbon receptor repressor // 5p15.3 // 57491 /// uc003jax.3 // AHRR // aryl-hydrocarbon receptor repressor // 5p15.3 // 57491 /// uc003jay.3 // AHRR // aryl-hydrocarbon receptor repressor // 5p15.3 // 57491 /// uc003jaz.3 // AHRR // aryl-hydrocarbon receptor repressor // 5p15.3 // 57491 /// uc010isw.1 // PDCD6 // programmed cell death 6 // 5p15.33 // 10016 /// uc010isy.3 // AHRR // aryl-hydrocarbon receptor repressor // 5p15.3 // 57491 /// uc010isz.3 // AHRR // aryl-hydrocarbon receptor repressor // 5p15.3 // 57491</t>
  </si>
  <si>
    <t>NM_001242412 // RefSeq // Homo sapiens aryl-hydrocarbon receptor repressor (AHRR), transcript variant 2, mRNA. // chr5 // 100 // 100 // 0 // --- // 0 /// NM_013232 // RefSeq // Homo sapiens programmed cell death 6 (PDCD6), transcript variant 1, mRNA. // chr5 // 100 // 100 // 0 // --- // 0 /// NM_020731 // RefSeq // Homo sapiens aryl-hydrocarbon receptor repressor (AHRR), transcript variant 1, mRNA. // chr5 // 100 // 100 // 0 // --- // 0 /// ENST00000264933 // ENSEMBL // programmed cell death 6 [gene_biotype:protein_coding transcript_biotype:protein_coding] // chr5 // 100 // 100 // 0 // --- // 0 /// ENST00000316418 // ENSEMBL // aryl-hydrocarbon receptor repressor [gene_biotype:protein_coding transcript_biotype:protein_coding] // chr5 // 100 // 100 // 0 // --- // 0 /// ENST00000505113 // ENSEMBL // aryl-hydrocarbon receptor repressor [gene_biotype:protein_coding transcript_biotype:protein_coding] // chr5 // 100 // 100 // 0 // --- // 0 /// ENST00000505221 // ENSEMBL // programmed cell death 6 [gene_biotype:protein_coding transcript_biotype:protein_coding] // chr5 // 100 // 100 // 0 // --- // 0 /// ENST00000506456 // ENSEMBL // aryl-hydrocarbon receptor repressor [gene_biotype:protein_coding transcript_biotype:protein_coding] // chr5 // 100 // 100 // 0 // --- // 0 /// ENST00000507528 // ENSEMBL // programmed cell death 6 [gene_biotype:protein_coding transcript_biotype:protein_coding] // chr5 // 100 // 100 // 0 // --- // 0 /// ENST00000509581 // ENSEMBL // programmed cell death 6 [gene_biotype:protein_coding transcript_biotype:protein_coding] // chr5 // 100 // 100 // 0 // --- // 0 /// ENST00000511482 // ENSEMBL // programmed cell death 6 [gene_biotype:protein_coding transcript_biotype:processed_transcript] // chr5 // 100 // 100 // 0 // --- // 0 /// ENST00000512529 // ENSEMBL // aryl-hydrocarbon receptor repressor [gene_biotype:protein_coding transcript_biotype:protein_coding] // chr5 // 100 // 100 // 0 // --- // 0 /// ENST00000515206 // ENSEMBL // aryl-hydrocarbon receptor repressor [gene_biotype:protein_coding transcript_biotype:protein_coding] // chr5 // 100 // 100 // 0 // --- // 0 /// AK001917 // GenBank // Homo sapiens cDNA FLJ11055 fis, clone PLACE1004674, highly similar to PROBABLE CALCIUM-BINDING PROTEIN ALG-2. // chr5 // 100 // 100 // 0 // --- // 0 /// AK090508 // GenBank // Homo sapiens cDNA FLJ33189 fis, clone ADRGL2004770, weakly similar to Mus musculus mRNA for AhR repressor. // chr5 // 100 // 100 // 0 // --- // 0 /// AK127977 // GenBank // Homo sapiens cDNA FLJ46092 fis, clone TESTI2016688, highly similar to Homo sapiens dioxin receptor repressor. // chr5 // 100 // 100 // 0 // --- // 0 /// AK310347 // GenBank HTC // Homo sapiens cDNA, FLJ17389. // chr5 // 100 // 100 // 0 // --- // 0 /// AK314472 // GenBank HTC // Homo sapiens cDNA, FLJ95276. // chr5 // 100 // 100 // 0 // --- // 0 /// BC012384 // GenBank // Homo sapiens programmed cell death 6, mRNA (cDNA clone MGC:9123 IMAGE:3859672), complete cds. // chr5 // 100 // 100 // 0 // --- // 0 /// BC035358 // GenBank // Homo sapiens aryl-hydrocarbon receptor repressor, mRNA (cDNA clone IMAGE:5172507), partial cds. // chr5 // 100 // 100 // 0 // --- // 0 /// BC050597 // GenBank // Homo sapiens programmed cell death 6, mRNA (cDNA clone IMAGE:6143644), complete cds. // chr5 // 100 // 100 // 0 // --- // 0 /// BC106706 // GenBank // Homo sapiens programmed cell death 6, mRNA (cDNA clone MGC:119050 IMAGE:40003290), complete cds. // chr5 // 100 // 100 // 0 // --- // 0 /// BC110291 // GenBank // Homo sapiens programmed cell death 6, mRNA (cDNA clone MGC:111017 IMAGE:5187550), complete cds. // chr5 // 100 // 100 // 0 // --- // 0 /// BC121048 // GenBank // Homo sapiens cDNA clone IMAGE:40117933. // chr5 // 100 // 100 // 0 // --- // 0 /// BC151852 // GenBank // Homo sapiens aryl-hydrocarbon receptor repressor, mRNA (cDNA clone MGC:167813 IMAGE:8860492), complete cds. // chr5 // 100 // 100 // 0 // --- // 0 /// OTTHUMT00000206609 // Havana transcript // programmed cell death 6[gene_biotype:protein_coding transcript_biotype:protein_coding] // chr5 // 100 // 100 // 0 // --- // 0 /// OTTHUMT00000367642 // Havana transcript // programmed cell death 6[gene_biotype:protein_coding transcript_biotype:nonsense_mediated_decay] // chr5 // 100 // 100 // 0 // --- // 0 /// OTTHUMT00000367643 // Havana transcript // programmed cell death 6[gene_biotype:protein_coding transcript_biotype:retained_intron] // chr5 // 100 // 100 // 0 // --- // 0 /// OTTHUMT00000367645 // Havana transcript // programmed cell death 6[gene_biotype:protein_coding transcript_biotype:retained_intron] // chr5 // 100 // 100 // 0 // --- // 0 /// OTTHUMT00000367646 // Havana transcript // programmed cell death 6[gene_biotype:protein_coding transcript_biotype:protein_coding] // chr5 // 100 // 100 // 0 // --- // 0 /// OTTHUMT00000367647 // Havana transcript // programmed cell death 6[gene_biotype:protein_coding transcript_biotype:retained_intron] // chr5 // 100 // 100 // 0 // --- // 0 /// OTTHUMT00000367684 // Havana transcript // programmed cell death 6[gene_biotype:protein_coding transcript_biotype:protein_coding] // chr5 // 100 // 100 // 0 // --- // 0 /// OTTHUMT00000367692 // Havana transcript // programmed cell death 6[gene_biotype:protein_coding transcript_biotype:processed_transcript] // chr5 // 100 // 100 // 0 // --- // 0 /// OTTHUMT00000367694 // Havana transcript // programmed cell death 6[gene_biotype:protein_coding transcript_biotype:protein_coding] // chr5 // 100 // 100 // 0 // --- // 0 /// OTTHUMT00000367695 // Havana transcript // programmed cell death 6[gene_biotype:protein_coding transcript_biotype:protein_coding] // chr5 // 100 // 100 // 0 // --- // 0 /// OTTHUMT00000367719 // Havana transcript // aryl-hydrocarbon receptor repressor[gene_biotype:protein_coding transcript_biotype:protein_coding] // chr5 // 100 // 100 // 0 // --- // 0 /// OTTHUMT00000367720 // Havana transcript // aryl-hydrocarbon receptor repressor[gene_biotype:protein_coding transcript_biotype:protein_coding] // chr5 // 100 // 100 // 0 // --- // 0 /// OTTHUMT00000367721 // Havana transcript // aryl-hydrocarbon receptor repressor[gene_biotype:protein_coding transcript_biotype:protein_coding] // chr5 // 100 // 100 // 0 // --- // 0 /// OTTHUMT00000367722 // Havana transcript // aryl-hydrocarbon receptor repressor[gene_biotype:protein_coding transcript_biotype:protein_coding] // chr5 // 100 // 100 // 0 // --- // 0 /// OTTHUMT00000367723 // Havana transcript // aryl-hydrocarbon receptor repressor[gene_biotype:protein_coding transcript_biotype:retained_intron] // chr5 // 100 // 100 // 0 // --- // 0 /// OTTHUMT00000367760 // Havana transcript // aryl-hydrocarbon receptor repressor[gene_biotype:protein_coding transcript_biotype:protein_coding] // chr5 // 100 // 100 // 0 // --- // 0 /// OTTHUMT00000367809 // Havana transcript // programmed cell death 6[gene_biotype:protein_coding transcript_biotype:nonsense_mediated_decay] // chr5 // 100 // 100 // 0 // --- // 0 /// OTTHUMT00000367810 // Havana transcript // aryl-hydrocarbon receptor repressor[gene_biotype:protein_coding transcript_biotype:protein_coding] // chr5 // 100 // 100 // 0 // --- // 0 /// OTTHUMT00000367811 // Havana transcript // aryl-hydrocarbon receptor repressor[gene_biotype:protein_coding transcript_biotype:protein_coding] // chr5 // 100 // 100 // 0 // --- // 0 /// OTTHUMT00000367812 // Havana transcript // aryl-hydrocarbon receptor repressor[gene_biotype:protein_coding transcript_biotype:protein_coding] // chr5 // 100 // 100 // 0 // --- // 0 /// OTTHUMT00000367813 // Havana transcript // aryl-hydrocarbon receptor repressor[gene_biotype:protein_coding transcript_biotype:retained_intron] // chr5 // 100 // 100 // 0 // --- // 0 /// OTTHUMT00000367814 // Havana transcript // aryl-hydrocarbon receptor repressor[gene_biotype:protein_coding transcript_biotype:protein_coding] // chr5 // 100 // 100 // 0 // --- // 0 /// uc003jas.3 // UCSC Genes // Homo sapiens programmed cell death 6 (PDCD6), transcript variant 6, non-coding RNA. // chr5 // 100 // 100 // 0 // --- // 0 /// uc003jat.1 // UCSC Genes // Homo sapiens programmed cell death 6 (PDCD6), transcript variant 1, mRNA. // chr5 // 100 // 100 // 0 // --- // 0 /// uc003jav.3 // UCSC Genes // Homo sapiens aryl-hydrocarbon receptor repressor (AHRR), transcript variant 1, mRNA. // chr5 // 100 // 100 // 0 // --- // 0 /// uc003jaw.3 // UCSC Genes // Homo sapiens aryl-hydrocarbon receptor repressor (AHRR), transcript variant 2, mRNA. // chr5 // 100 // 100 // 0 // --- // 0 /// uc003jax.3 // UCSC Genes // Homo sapiens aryl-hydrocarbon receptor repressor (AHRR), transcript variant 2, mRNA. // chr5 // 100 // 100 // 0 // --- // 0 /// uc003jay.3 // UCSC Genes // Homo sapiens aryl-hydrocarbon receptor repressor (AHRR), transcript variant 2, mRNA. // chr5 // 100 // 100 // 0 // --- // 0 /// uc003jaz.3 // UCSC Genes // Homo sapiens aryl-hydrocarbon receptor repressor (AHRR), transcript variant 2, mRNA. // chr5 // 100 // 100 // 0 // --- // 0 /// uc010isw.1 // UCSC Genes // Homo sapiens programmed cell death 6 (PDCD6), transcript variant 5, mRNA. // chr5 // 100 // 100 // 0 // --- // 0 /// uc010isy.3 // UCSC Genes // Homo sapiens aryl-hydrocarbon receptor repressor (AHRR), transcript variant 2, mRNA. // chr5 // 100 // 100 // 0 // --- // 0 /// uc010isz.3 // UCSC Genes // Homo sapiens aryl-hydrocarbon receptor repressor (AHRR), transcript variant 2, mRNA. // chr5 // 100 // 100 // 0 // --- // 0 /// OTTHUMT00000367693 // Havana transcript // [retired] cdna:all chromosome:VEGA50:5:306717:315089:1 Gene:OTTHUMG00000090283 // chr5 // 100 // 100 // 0 // --- // 0 /// uc003jau.1 // UCSC Genes // --- // chr5 // 100 // 100 // 0 // --- // 0</t>
  </si>
  <si>
    <t>NM_007277 // EXOC3 // exocyst complex component 3 // 5p15.33 // 11336 /// ENST00000315013 // EXOC3 // exocyst complex component 3 // 5p15.33 // 11336 /// ENST00000510441 // EXOC3 // exocyst complex component 3 // 5p15.33 // 11336 /// ENST00000512944 // EXOC3 // exocyst complex component 3 // 5p15.33 // 11336 /// AK074086 // EXOC3 // exocyst complex component 3 // 5p15.33 // 11336 /// BC064569 // EXOC3 // exocyst complex component 3 // 5p15.33 // 11336 /// OTTHUMT00000367882 // EXOC3 // exocyst complex component 3 // 5p15.33 // 11336 /// OTTHUMT00000367883 // EXOC3 // exocyst complex component 3 // 5p15.33 // 11336 /// OTTHUMT00000367884 // EXOC3 // exocyst complex component 3 // 5p15.33 // 11336 /// OTTHUMT00000367885 // EXOC3 // exocyst complex component 3 // 5p15.33 // 11336 /// OTTHUMT00000367886 // EXOC3 // exocyst complex component 3 // 5p15.33 // 11336 /// OTTHUMT00000367887 // EXOC3 // exocyst complex component 3 // 5p15.33 // 11336 /// OTTHUMT00000367888 // EXOC3 // exocyst complex component 3 // 5p15.33 // 11336 /// OTTHUMT00000367889 // EXOC3 // exocyst complex component 3 // 5p15.33 // 11336 /// OTTHUMT00000368034 // EXOC3 // exocyst complex component 3 // 5p15.33 // 11336 /// uc003jba.3 // EXOC3 // exocyst complex component 3 // 5p15.33 // 11336</t>
  </si>
  <si>
    <t>NM_007277 // RefSeq // Homo sapiens exocyst complex component 3 (EXOC3), mRNA. // chr5 // 100 // 100 // 0 // --- // 0 /// ENST00000315013 // ENSEMBL // exocyst complex component 3 [gene_biotype:protein_coding transcript_biotype:protein_coding] // chr5 // 100 // 100 // 0 // --- // 0 /// ENST00000510441 // ENSEMBL // exocyst complex component 3 [gene_biotype:protein_coding transcript_biotype:processed_transcript] // chr5 // 100 // 100 // 0 // --- // 0 /// ENST00000512944 // ENSEMBL // exocyst complex component 3 [gene_biotype:protein_coding transcript_biotype:protein_coding] // chr5 // 100 // 100 // 0 // --- // 0 /// AK074086 // GenBank // Homo sapiens mRNA for FLJ00157 protein. // chr5 // 100 // 100 // 0 // --- // 0 /// BC064569 // GenBank // Homo sapiens exocyst complex component 3, mRNA (cDNA clone MGC:74518 IMAGE:5590332), complete cds. // chr5 // 100 // 100 // 0 // --- // 0 /// OTTHUMT00000367882 // Havana transcript // exocyst complex component 3[gene_biotype:protein_coding transcript_biotype:protein_coding] // chr5 // 100 // 100 // 0 // --- // 0 /// OTTHUMT00000367883 // Havana transcript // exocyst complex component 3[gene_biotype:protein_coding transcript_biotype:nonsense_mediated_decay] // chr5 // 100 // 100 // 0 // --- // 0 /// OTTHUMT00000367884 // Havana transcript // exocyst complex component 3[gene_biotype:protein_coding transcript_biotype:nonsense_mediated_decay] // chr5 // 100 // 100 // 0 // --- // 0 /// OTTHUMT00000367885 // Havana transcript // exocyst complex component 3[gene_biotype:protein_coding transcript_biotype:protein_coding] // chr5 // 100 // 100 // 0 // --- // 0 /// OTTHUMT00000367886 // Havana transcript // exocyst complex component 3[gene_biotype:protein_coding transcript_biotype:processed_transcript] // chr5 // 100 // 100 // 0 // --- // 0 /// OTTHUMT00000367887 // Havana transcript // exocyst complex component 3[gene_biotype:protein_coding transcript_biotype:retained_intron] // chr5 // 100 // 100 // 0 // --- // 0 /// OTTHUMT00000367888 // Havana transcript // exocyst complex component 3[gene_biotype:protein_coding transcript_biotype:retained_intron] // chr5 // 100 // 100 // 0 // --- // 0 /// OTTHUMT00000367889 // Havana transcript // exocyst complex component 3[gene_biotype:protein_coding transcript_biotype:retained_intron] // chr5 // 100 // 100 // 0 // --- // 0 /// OTTHUMT00000368034 // Havana transcript // exocyst complex component 3[gene_biotype:protein_coding transcript_biotype:processed_transcript] // chr5 // 100 // 100 // 0 // --- // 0 /// uc003jba.3 // UCSC Genes // Homo sapiens exocyst complex component 3 (EXOC3), mRNA. // chr5 // 100 // 100 // 0 // --- // 0 /// ENST00000340158 // ENSEMBL // cdna:known chromosome:GRCh37:5:446291:467400:1 gene:ENSG00000180104 gene_biotype:protein_coding transcript_biotype:protein_coding // chr5 // 100 // 100 // 0 // --- // 0 /// uc003jbb.1 // UCSC Genes // Homo sapiens mRNA for FLJ00157 protein. // chr5 // 100 // 100 // 0 // --- // 0 /// uc003jbb.1 // NONCODE // accn=NULL class=lncRNA name= ref=UCSCGeneNoncode transcriptId=uc003jbb.1 cpcScore=-0.9102790 cnci=-0.1947790 // chr5 // 100 // 100 // 0 // --- // 0</t>
  </si>
  <si>
    <t>ENST00000431004 // LOC100288152 // uncharacterized LOC100288152 // 5p15.33 // 100288152 /// BC013821 // LOC100288152 // uncharacterized LOC100288152 // 5p15.33 // 100288152</t>
  </si>
  <si>
    <t>ENST00000431004 // ENSEMBL // cdna:known chromosome:GRCh37:5:478238:479604:1 gene:ENSG00000225138 gene_biotype:antisense transcript_biotype:antisense // chr5 // 100 // 100 // 0 // --- // 0 /// BC013821 // GenBank // Homo sapiens cDNA clone IMAGE:4346813, partial cds. // chr5 // 100 // 100 // 0 // --- // 0 /// ENST00000534918 // ENSEMBL // havana:known chromosome:GRCh38:5:478123:480884:1 gene:ENSG00000225138 gene_biotype:processed_transcript transcript_biotype:retained_intron // chr5 // 100 // 100 // 0 // --- // 0 /// uc011cly.2 // UCSC Genes // --- // chr5 // 100 // 100 // 0 // --- // 0</t>
  </si>
  <si>
    <t>ENST00000515085 // ENSEMBL // havana:known chromosome:GRCh38:5:524705:526594:1 gene:ENSG00000250385 gene_biotype:antisense transcript_biotype:antisense // chr5 // 100 // 100 // 0 // --- // 0 /// OTTHUMT00000367564 // Havana transcript // novel transcript[gene_biotype:antisense transcript_biotype:antisense] // chr5 // 100 // 100 // 0 // --- // 0</t>
  </si>
  <si>
    <t>NM_018140 // CEP72 // centrosomal protein 72kDa // 5p15.33 // 55722 /// ENST00000264935 // CEP72 // centrosomal protein 72kDa // 5p15.33 // 55722 /// ENST00000514507 // CEP72 // centrosomal protein 72kDa // 5p15.33 // 55722 /// AK299072 // CEP72 // centrosomal protein 72kDa // 5p15.33 // 55722 /// BC000132 // CEP72 // centrosomal protein 72kDa // 5p15.33 // 55722 /// OTTHUMT00000365967 // CEP72 // centrosomal protein 72kDa // 5p15.33 // 55722 /// OTTHUMT00000367567 // CEP72 // centrosomal protein 72kDa // 5p15.33 // 55722 /// OTTHUMT00000367601 // CEP72 // centrosomal protein 72kDa // 5p15.33 // 55722 /// OTTHUMT00000367602 // CEP72 // centrosomal protein 72kDa // 5p15.33 // 55722 /// uc003jbf.3 // CEP72 // centrosomal protein 72kDa // 5p15.33 // 55722 /// uc011clz.1 // CEP72 // centrosomal protein 72kDa // 5p15.33 // 55722</t>
  </si>
  <si>
    <t>NM_018140 // RefSeq // Homo sapiens centrosomal protein 72kDa (CEP72), mRNA. // chr5 // 100 // 100 // 0 // --- // 0 /// ENST00000264935 // ENSEMBL // centrosomal protein 72kDa [gene_biotype:protein_coding transcript_biotype:protein_coding] // chr5 // 100 // 100 // 0 // --- // 0 /// ENST00000514507 // ENSEMBL // centrosomal protein 72kDa [gene_biotype:protein_coding transcript_biotype:processed_transcript] // chr5 // 100 // 100 // 0 // --- // 0 /// AK299072 // GenBank // Homo sapiens cDNA FLJ57567 complete cds, highly similar to Centrosomal protein of 72 kDa. // chr5 // 100 // 100 // 0 // --- // 0 /// BC000132 // GenBank // Homo sapiens centrosomal protein 72kDa, mRNA (cDNA clone MGC:5307 IMAGE:2899944), complete cds. // chr5 // 100 // 100 // 0 // --- // 0 /// OTTHUMT00000365967 // Havana transcript // centrosomal protein 72kDa[gene_biotype:protein_coding transcript_biotype:protein_coding] // chr5 // 100 // 100 // 0 // --- // 0 /// OTTHUMT00000367567 // Havana transcript // centrosomal protein 72kDa[gene_biotype:protein_coding transcript_biotype:processed_transcript] // chr5 // 100 // 100 // 0 // --- // 0 /// OTTHUMT00000367601 // Havana transcript // centrosomal protein 72kDa[gene_biotype:protein_coding transcript_biotype:retained_intron] // chr5 // 100 // 100 // 0 // --- // 0 /// OTTHUMT00000367602 // Havana transcript // centrosomal protein 72kDa[gene_biotype:protein_coding transcript_biotype:processed_transcript] // chr5 // 100 // 100 // 0 // --- // 0 /// uc003jbf.3 // UCSC Genes // Homo sapiens centrosomal protein 72kDa (CEP72), mRNA. // chr5 // 100 // 100 // 0 // --- // 0 /// uc011clz.1 // UCSC Genes // Homo sapiens centrosomal protein 72kDa (CEP72), mRNA. // chr5 // 100 // 100 // 0 // --- // 0 /// ENST00000444221 // ENSEMBL // cdna:known chromosome:GRCh37:5:612405:653664:1 gene:ENSG00000112877 gene_biotype:protein_coding transcript_biotype:protein_coding // chr5 // 100 // 100 // 0 // --- // 0</t>
  </si>
  <si>
    <t>NM_001166260 // TRIP13 // thyroid hormone receptor interactor 13 // 5p15.33 // 9319 /// NM_004237 // TRIP13 // thyroid hormone receptor interactor 13 // 5p15.33 // 9319 /// ENST00000166345 // TRIP13 // thyroid hormone receptor interactor 13 // 5p15.33 // 9319 /// ENST00000510412 // TRIP13 // thyroid hormone receptor interactor 13 // 5p15.33 // 9319 /// BC000404 // TRIP13 // thyroid hormone receptor interactor 13 // 5p15.33 // 9319 /// OTTHUMT00000206721 // TRIP13 // thyroid hormone receptor interactor 13 // 5p15.33 // 9319 /// OTTHUMT00000367463 // TRIP13 // thyroid hormone receptor interactor 13 // 5p15.33 // 9319 /// OTTHUMT00000367464 // TRIP13 // thyroid hormone receptor interactor 13 // 5p15.33 // 9319 /// OTTHUMT00000367465 // TRIP13 // thyroid hormone receptor interactor 13 // 5p15.33 // 9319 /// OTTHUMT00000367466 // TRIP13 // thyroid hormone receptor interactor 13 // 5p15.33 // 9319 /// OTTHUMT00000367467 // TRIP13 // thyroid hormone receptor interactor 13 // 5p15.33 // 9319 /// OTTHUMT00000369483 // TRIP13 // thyroid hormone receptor interactor 13 // 5p15.33 // 9319 /// uc003jbr.3 // TRIP13 // thyroid hormone receptor interactor 13 // 5p15.33 // 9319 /// uc010ite.2 // TRIP13 // thyroid hormone receptor interactor 13 // 5p15.33 // 9319</t>
  </si>
  <si>
    <t>NM_001166260 // RefSeq // Homo sapiens thyroid hormone receptor interactor 13 (TRIP13), transcript variant 2, mRNA. // chr5 // 100 // 100 // 0 // --- // 0 /// NM_004237 // RefSeq // Homo sapiens thyroid hormone receptor interactor 13 (TRIP13), transcript variant 1, mRNA. // chr5 // 100 // 100 // 0 // --- // 0 /// ENST00000166345 // ENSEMBL // thyroid hormone receptor interactor 13 [gene_biotype:protein_coding transcript_biotype:protein_coding] // chr5 // 100 // 100 // 0 // --- // 0 /// ENST00000510412 // ENSEMBL // thyroid hormone receptor interactor 13 [gene_biotype:protein_coding transcript_biotype:processed_transcript] // chr5 // 100 // 100 // 0 // --- // 0 /// BC000404 // GenBank // Homo sapiens thyroid hormone receptor interactor 13, mRNA (cDNA clone MGC:8565 IMAGE:2822981), complete cds. // chr5 // 100 // 100 // 0 // --- // 0 /// OTTHUMT00000206721 // Havana transcript // thyroid hormone receptor interactor 13[gene_biotype:protein_coding transcript_biotype:protein_coding] // chr5 // 100 // 100 // 0 // --- // 0 /// OTTHUMT00000367463 // Havana transcript // thyroid hormone receptor interactor 13[gene_biotype:protein_coding transcript_biotype:retained_intron] // chr5 // 100 // 100 // 0 // --- // 0 /// OTTHUMT00000367464 // Havana transcript // thyroid hormone receptor interactor 13[gene_biotype:protein_coding transcript_biotype:processed_transcript] // chr5 // 100 // 100 // 0 // --- // 0 /// OTTHUMT00000367465 // Havana transcript // thyroid hormone receptor interactor 13[gene_biotype:protein_coding transcript_biotype:processed_transcript] // chr5 // 100 // 100 // 0 // --- // 0 /// OTTHUMT00000367466 // Havana transcript // thyroid hormone receptor interactor 13[gene_biotype:protein_coding transcript_biotype:processed_transcript] // chr5 // 100 // 100 // 0 // --- // 0 /// OTTHUMT00000367467 // Havana transcript // thyroid hormone receptor interactor 13[gene_biotype:protein_coding transcript_biotype:protein_coding] // chr5 // 100 // 100 // 0 // --- // 0 /// OTTHUMT00000369483 // Havana transcript // thyroid hormone receptor interactor 13[gene_biotype:protein_coding transcript_biotype:processed_transcript] // chr5 // 100 // 100 // 0 // --- // 0 /// uc003jbr.3 // UCSC Genes // Homo sapiens thyroid hormone receptor interactor 13 (TRIP13), transcript variant 1, mRNA. // chr5 // 100 // 100 // 0 // --- // 0 /// uc010ite.2 // UCSC Genes // Homo sapiens thyroid hormone receptor interactor 13 (TRIP13), transcript variant 2, mRNA. // chr5 // 100 // 100 // 0 // --- // 0 /// ENST00000354240 // ENSEMBL // cdna:known chromosome:GRCh37:5:892969:917218:1 gene:ENSG00000071539 gene_biotype:protein_coding transcript_biotype:protein_coding // chr5 // 100 // 100 // 0 // --- // 0</t>
  </si>
  <si>
    <t>ENST00000510004 // ENSEMBL // havana:known chromosome:GRCh38:5:124395603:124400655:1 gene:ENSG00000251421 gene_biotype:lincRNA transcript_biotype:lincRNA // chr5 // 100 // 100 // 0 // --- // 0 /// ENST00000510853 // ENSEMBL // havana:known chromosome:GRCh38:5:124395947:124400655:1 gene:ENSG00000251662 gene_biotype:lincRNA transcript_biotype:lincRNA // chr5 // 100 // 100 // 0 // --- // 0 /// OTTHUMT00000372350 // Havana transcript // novel transcript[gene_biotype:lincRNA transcript_biotype:lincRNA] // chr5 // 100 // 100 // 0 // --- // 0</t>
  </si>
  <si>
    <t>ENST00000502809 // ENSEMBL // havana:known chromosome:GRCh38:5:124455373:124460098:1 gene:ENSG00000248600 gene_biotype:lincRNA transcript_biotype:lincRNA // chr5 // 100 // 100 // 0 // --- // 0 /// OTTHUMT00000372363 // Havana transcript // novel transcript[gene_biotype:lincRNA transcript_biotype:lincRNA] // chr5 // 100 // 100 // 0 // --- // 0</t>
  </si>
  <si>
    <t>ENST00000510570 // ENSEMBL // havana:known chromosome:GRCh38:5:124469591:124469901:1 gene:ENSG00000250438 gene_biotype:lincRNA transcript_biotype:lincRNA // chr5 // 100 // 100 // 0 // --- // 0 /// OTTHUMT00000371294 // Havana transcript // novel transcript[gene_biotype:lincRNA transcript_biotype:lincRNA] // chr5 // 100 // 100 // 0 // --- // 0</t>
  </si>
  <si>
    <t>ENST00000503061 // ENSEMBL // cdna:putative chromosome:GRCh37:5:124052884:124053638:1 gene:ENSG00000250005 gene_biotype:antisense transcript_biotype:antisense // chr5 // 100 // 100 // 0 // --- // 0</t>
  </si>
  <si>
    <t>ENST00000515214 // ENSEMBL // cdna:known chromosome:GRCh37:5:124056778:124057382:1 gene:ENSG00000250843 gene_biotype:antisense transcript_biotype:antisense // chr5 // 100 // 100 // 0 // --- // 0</t>
  </si>
  <si>
    <t>OTTHUMT00000372358 // RP11-436H11.3 // --- // --- // ---</t>
  </si>
  <si>
    <t>OTTHUMT00000372358 // Havana transcript // [retired]cdna:all chromosome:VEGA52:5:124065403:124065848:1 Gene:OTTHUMG00000163252 // chr5 // 100 // 100 // 0 // --- // 0 /// ENST00000502467 // ENSEMBL // cdna:known chromosome:GRCh37:5:124065403:124065848:1 gene:ENSG00000250530 gene_biotype:antisense transcript_biotype:antisense // chr5 // 100 // 100 // 0 // --- // 0</t>
  </si>
  <si>
    <t>ENST00000511091 // ENSEMBL // havana:known chromosome:GRCh38:5:124829472:124830290:1 gene:ENSG00000248443 gene_biotype:lincRNA transcript_biotype:lincRNA // chr5 // 100 // 100 // 0 // --- // 0 /// OTTHUMT00000371299 // Havana transcript // novel transcript[gene_biotype:lincRNA transcript_biotype:lincRNA] // chr5 // 100 // 100 // 0 // --- // 0</t>
  </si>
  <si>
    <t>ENST00000509456 // ENSEMBL // havana:known chromosome:GRCh38:5:124919947:124921598:1 gene:ENSG00000249423 gene_biotype:lincRNA transcript_biotype:lincRNA // chr5 // 100 // 100 // 0 // --- // 0 /// OTTHUMT00000371293 // Havana transcript // novel transcript[gene_biotype:lincRNA transcript_biotype:lincRNA] // chr5 // 100 // 100 // 0 // --- // 0</t>
  </si>
  <si>
    <t>ENST00000512965 // ENSEMBL // havana:known chromosome:GRCh38:5:125108204:125149929:1 gene:ENSG00000249365 gene_biotype:lincRNA transcript_biotype:lincRNA // chr5 // 100 // 100 // 0 // --- // 0 /// OTTHUMT00000371327 // Havana transcript // novel transcript[gene_biotype:lincRNA transcript_biotype:lincRNA] // chr5 // 100 // 100 // 0 // --- // 0</t>
  </si>
  <si>
    <t>ENST00000514619 // ENSEMBL // havana:known chromosome:GRCh38:5:125201888:125202530:1 gene:ENSG00000248631 gene_biotype:lincRNA transcript_biotype:lincRNA // chr5 // 100 // 100 // 0 // --- // 0 /// OTTHUMT00000371325 // Havana transcript // cdna:all chromosome:VEGA56:5:125201888:125202530:1 Gene:OTTHUMG00000163008 // chr5 // 100 // 100 // 0 // --- // 0</t>
  </si>
  <si>
    <t>ENST00000362670 // ENSEMBL // Y RNA [gene_biotype:misc_RNA transcript_biotype:misc_RNA] // chr5 // 100 // 100 // 0 // --- // 0</t>
  </si>
  <si>
    <t>NM_145265 // CCDC127 // coiled-coil domain containing 127 // 5p15.33 // 133957 /// ENST00000296824 // CCDC127 // coiled-coil domain containing 127 // 5p15.33 // 133957 /// BC015349 // CCDC127 // coiled-coil domain containing 127 // 5p15.33 // 133957 /// OTTHUMT00000365459 // CCDC127 // coiled-coil domain containing 127 // 5p15.33 // 133957 /// OTTHUMT00000365460 // CCDC127 // coiled-coil domain containing 127 // 5p15.33 // 133957 /// uc003jam.1 // CCDC127 // coiled-coil domain containing 127 // 5p15.33 // 133957</t>
  </si>
  <si>
    <t>NM_145265 // RefSeq // Homo sapiens coiled-coil domain containing 127 (CCDC127), mRNA. // chr5 // 100 // 100 // 0 // --- // 0 /// ENST00000296824 // ENSEMBL // coiled-coil domain containing 127 [gene_biotype:protein_coding transcript_biotype:protein_coding] // chr5 // 100 // 100 // 0 // --- // 0 /// BC015349 // GenBank // Homo sapiens coiled-coil domain containing 127, mRNA (cDNA clone MGC:21397 IMAGE:3852440), complete cds. // chr5 // 100 // 100 // 0 // --- // 0 /// OTTHUMT00000365459 // Havana transcript // coiled-coil domain containing 127[gene_biotype:protein_coding transcript_biotype:protein_coding] // chr5 // 100 // 100 // 0 // --- // 0 /// OTTHUMT00000365460 // Havana transcript // coiled-coil domain containing 127[gene_biotype:protein_coding transcript_biotype:protein_coding] // chr5 // 100 // 100 // 0 // --- // 0 /// uc003jam.1 // UCSC Genes // Homo sapiens coiled-coil domain containing 127 (CCDC127), mRNA. // chr5 // 100 // 100 // 0 // --- // 0 /// ENST00000515112 // ENSEMBL // [retired] cdna:known chromosome:GRCh37:5:214013:217394:-1 gene:ENSG00000251328 // chr5 // 100 // 100 // 0 // --- // 0 /// OTTHUMT00000365458 // Havana transcript // novel transcript[gene_biotype:processed_transcript transcript_biotype:retained_intron] // chr5 // 100 // 100 // 0 // --- // 0</t>
  </si>
  <si>
    <t>ENST00000512642 // ENSEMBL // havana:known chromosome:GRCh38:5:269858:271516:-1 gene:ENSG00000248925 gene_biotype:antisense transcript_biotype:antisense // chr5 // 100 // 100 // 0 // --- // 0 /// OTTHUMT00000365461 // Havana transcript // novel transcript[gene_biotype:antisense transcript_biotype:antisense] // chr5 // 100 // 100 // 0 // --- // 0</t>
  </si>
  <si>
    <t>NM_138464 // EXOC3-AS1 // EXOC3 antisense RNA 1 // 5p15.33 // 116349 /// BC029796 // EXOC3-AS1 // EXOC3 antisense RNA 1 // 5p15.33 // 116349</t>
  </si>
  <si>
    <t>NM_138464 // RefSeq // Homo sapiens chromosome 5 open reading frame 55 (C5orf55), mRNA. // chr5 // 100 // 100 // 0 // --- // 0 /// BC029796 // GenBank // Homo sapiens hypothetical protein BC014011, mRNA (cDNA clone MGC:35369 IMAGE:5183143), complete cds. // chr5 // 100 // 100 // 0 // --- // 0 /// ENST00000408966 // ENSEMBL // EXOC3 antisense RNA 1 [gene_biotype:antisense transcript_biotype:antisense] // chr5 // 100 // 100 // 0 // --- // 0 /// OTTHUMT00000368033 // Havana transcript // chromosome 5 open reading frame 55[gene_biotype:antisense transcript_biotype:antisense] // chr5 // 100 // 100 // 0 // --- // 0 /// uc010ita.3 // UCSC Genes // Homo sapiens chromosome 5 open reading frame 55 (C5orf55), mRNA. // chr5 // 100 // 100 // 0 // --- // 0</t>
  </si>
  <si>
    <t>NR_024158 // PP7080 // uncharacterized LOC25845 // 5p15.33 // 25845 /// ENST00000342584 // PP7080 // uncharacterized LOC25845 // 5p15.33 // 25845 /// ENST00000510604 // PP7080 // uncharacterized LOC25845 // 5p15.33 // 25845 /// ENST00000510714 // PP7080 // uncharacterized LOC25845 // 5p15.33 // 25845 /// AK023178 // PP7080 // uncharacterized LOC25845 // 5p15.33 // 25845 /// AK023178 // PP7080 // uncharacterized LOC25845 // 5p15.33 // 25845 /// uc003jbd.3 // PP7080 // uncharacterized LOC25845 // 5p15.33 // 25845</t>
  </si>
  <si>
    <t>NR_024158 // RefSeq // Homo sapiens uncharacterized LOC25845 (PP7080), long non-coding RNA. // chr5 // 100 // 100 // 0 // --- // 0 /// ENST00000342584 // ENSEMBL // uncharacterized LOC25845 [gene_biotype:antisense transcript_biotype:antisense] // chr5 // 100 // 100 // 0 // --- // 0 /// ENST00000510604 // ENSEMBL // uncharacterized LOC25845 [gene_biotype:antisense transcript_biotype:antisense] // chr5 // 100 // 100 // 0 // --- // 0 /// ENST00000510714 // ENSEMBL // uncharacterized LOC25845 [gene_biotype:antisense transcript_biotype:antisense] // chr5 // 100 // 100 // 0 // --- // 0 /// AK023178 // NONCODE // accn=AK023178 class=mRNAlike lncRNA name=Human lncRNA ref=JounralRNA transcriptId=5133 cpcScore=2.8478100 cnci=-0.2031593 // chr5 // 100 // 100 // 0 // --- // 0 /// AK023178 // GenBank // Homo sapiens cDNA FLJ13116 fis, clone NT2RP3002659. // chr5 // 100 // 100 // 0 // --- // 0 /// uc003jbd.3 // UCSC Genes // Homo sapiens uncharacterized LOC25845 (PP7080), non-coding RNA. // chr5 // 100 // 100 // 0 // --- // 0 /// OTTHUMT00000367891 // Havana transcript // novel transcript antisense to EXOC3[gene_biotype:antisense transcript_biotype:antisense] // chr5 // 100 // 100 // 0 // --- // 0 /// OTTHUMT00000368035 // Havana transcript // novel transcript antisense to EXOC3[gene_biotype:antisense transcript_biotype:antisense] // chr5 // 100 // 100 // 0 // --- // 0 /// OTTHUMT00000368036 // Havana transcript // novel transcript antisense to EXOC3[gene_biotype:antisense transcript_biotype:antisense] // chr5 // 100 // 100 // 0 // --- // 0 /// OTTHUMT00000368037 // Havana transcript // novel transcript antisense to EXOC3[gene_biotype:antisense transcript_biotype:antisense] // chr5 // 100 // 100 // 0 // --- // 0 /// OTTHUMT00000368038 // Havana transcript // [retired] cdna:all chromosome:VEGA50:5:470822:472777:-1 Gene:OTTHUMG00000162206 // chr5 // 100 // 100 // 0 // --- // 0 /// uc003jbd.2 // NONCODE // accn=NULL class=lncRNA name= ref=UCSCGeneNoncode transcriptId=uc003jbd.2 cpcScore=3.1820300 cnci=-0.2014682 // chr5 // 100 // 100 // 0 // --- // 0 /// uc021xvv.1 // UCSC Genes // Homo sapiens cDNA FLJ13116 fis, clone NT2RP3002659. // chr5 // 100 // 100 // 0 // --- // 0</t>
  </si>
  <si>
    <t>NM_004174 // SLC9A3 // solute carrier family 9, subfamily A (NHE3, cation proton antiporter 3), member 3 // 5p15.3 // 6550 /// ENST00000264938 // SLC9A3 // solute carrier family 9, subfamily A (NHE3, cation proton antiporter 3), member 3 // 5p15.3 // 6550 /// ENST00000514375 // SLC9A3 // solute carrier family 9, subfamily A (NHE3, cation proton antiporter 3), member 3 // 5p15.3 // 6550 /// BC101669 // SLC9A3 // solute carrier family 9, subfamily A (NHE3, cation proton antiporter 3), member 3 // 5p15.3 // 6550 /// BC143328 // SLC9A3 // solute carrier family 9, subfamily A (NHE3, cation proton antiporter 3), member 3 // 5p15.3 // 6550 /// OTTHUMT00000206677 // SLC9A3 // solute carrier family 9, subfamily A (NHE3, cation proton antiporter 3), member 3 // 5p15.3 // 6550 /// OTTHUMT00000367610 // SLC9A3 // solute carrier family 9, subfamily A (NHE3, cation proton antiporter 3), member 3 // 5p15.3 // 6550 /// OTTHUMT00000367611 // SLC9A3 // solute carrier family 9, subfamily A (NHE3, cation proton antiporter 3), member 3 // 5p15.3 // 6550 /// uc003jbe.2 // SLC9A3 // solute carrier family 9, subfamily A (NHE3, cation proton antiporter 3), member 3 // 5p15.3 // 6550 /// uc011clx.1 // SLC9A3 // solute carrier family 9, subfamily A (NHE3, cation proton antiporter 3), member 3 // 5p15.3 // 6550</t>
  </si>
  <si>
    <t>NM_004174 // RefSeq // Homo sapiens solute carrier family 9, subfamily A (NHE3, cation proton antiporter 3), member 3 (SLC9A3), transcript variant 1, mRNA. // chr5 // 100 // 100 // 0 // --- // 0 /// ENST00000264938 // ENSEMBL // solute carrier family 9, subfamily A (NHE3, cation proton antiporter 3), member 3 [gene_biotype:protein_coding transcript_biotype:protein_coding] // chr5 // 100 // 100 // 0 // --- // 0 /// ENST00000514375 // ENSEMBL // solute carrier family 9, subfamily A (NHE3, cation proton antiporter 3), member 3 [gene_biotype:protein_coding transcript_biotype:protein_coding] // chr5 // 100 // 100 // 0 // --- // 0 /// BC101669 // GenBank // Homo sapiens solute carrier family 9 (sodium/hydrogen exchanger), member 3, mRNA (cDNA clone MGC:126718 IMAGE:8069175), complete cds. // chr5 // 100 // 100 // 0 // --- // 0 /// BC143328 // GenBank // Homo sapiens solute carrier family 9 (sodium/hydrogen exchanger), member 3, mRNA (cDNA clone MGC:176850 IMAGE:9051833), complete cds. // chr5 // 100 // 100 // 0 // --- // 0 /// OTTHUMT00000206677 // Havana transcript // solute carrier family 9 (sodium/hydrogen exchanger), member 3[gene_biotype:protein_coding transcript_biotype:protein_coding] // chr5 // 100 // 100 // 0 // --- // 0 /// OTTHUMT00000367610 // Havana transcript // solute carrier family 9 (sodium/hydrogen exchanger), member 3[gene_biotype:protein_coding transcript_biotype:protein_coding] // chr5 // 100 // 100 // 0 // --- // 0 /// OTTHUMT00000367611 // Havana transcript // solute carrier family 9 (sodium/hydrogen exchanger), member 3[gene_biotype:protein_coding transcript_biotype:retained_intron] // chr5 // 100 // 100 // 0 // --- // 0 /// uc003jbe.2 // UCSC Genes // Homo sapiens solute carrier family 9, subfamily A (NHE3, cation proton antiporter 3), member 3 (SLC9A3), mRNA. // chr5 // 100 // 100 // 0 // --- // 0 /// uc011clx.1 // UCSC Genes // Homo sapiens solute carrier family 9, subfamily A (NHE3, cation proton antiporter 3), member 3 (SLC9A3), mRNA. // chr5 // 100 // 100 // 0 // --- // 0</t>
  </si>
  <si>
    <t>ENST00000506629 // ENSEMBL // havana:known chromosome:GRCh38:5:602620:612210:-1 gene:ENSG00000249650 gene_biotype:antisense transcript_biotype:antisense // chr5 // 100 // 100 // 0 // --- // 0 /// OTTHUMT00000367563 // Havana transcript // novel transcript[gene_biotype:antisense transcript_biotype:antisense] // chr5 // 100 // 100 // 0 // --- // 0</t>
  </si>
  <si>
    <t>NM_007030 // TPPP // tubulin polymerization promoting protein // 5p15.3 // 11076 /// ENST00000360578 // TPPP // tubulin polymerization promoting protein // 5p15.3 // 11076 /// AK054920 // TPPP // tubulin polymerization promoting protein // 5p15.3 // 11076 /// BC131506 // TPPP // tubulin polymerization promoting protein // 5p15.3 // 11076 /// BC152382 // TPPP // tubulin polymerization promoting protein // 5p15.3 // 11076 /// OTTHUMT00000253645 // TPPP // tubulin polymerization promoting protein // 5p15.3 // 11076 /// uc003jbg.4 // TPPP // tubulin polymerization promoting protein // 5p15.3 // 11076 /// uc003jbh.4 // TPPP // tubulin polymerization promoting protein // 5p15.3 // 11076</t>
  </si>
  <si>
    <t>NM_007030 // RefSeq // Homo sapiens tubulin polymerization promoting protein (TPPP), mRNA. // chr5 // 100 // 100 // 0 // --- // 0 /// ENST00000360578 // ENSEMBL // tubulin polymerization promoting protein [gene_biotype:protein_coding transcript_biotype:protein_coding] // chr5 // 100 // 100 // 0 // --- // 0 /// AK054920 // GenBank // Homo sapiens cDNA FLJ30358 fis, clone BRACE2007749, highly similar to Tubulin polymerization-promoting protein. // chr5 // 100 // 100 // 0 // --- // 0 /// BC131506 // GenBank // Homo sapiens tubulin polymerization promoting protein, mRNA (cDNA clone MGC:138836 IMAGE:40082752), complete cds. // chr5 // 100 // 100 // 0 // --- // 0 /// BC152382 // GenBank // Homo sapiens tubulin polymerization promoting protein, mRNA (cDNA clone MGC:166937 IMAGE:100013441), complete cds. // chr5 // 100 // 100 // 0 // --- // 0 /// OTTHUMT00000253645 // Havana transcript // tubulin polymerization promoting protein[gene_biotype:protein_coding transcript_biotype:protein_coding] // chr5 // 100 // 100 // 0 // --- // 0 /// uc003jbg.4 // UCSC Genes // Homo sapiens tubulin polymerization promoting protein (TPPP), mRNA. // chr5 // 100 // 100 // 0 // --- // 0 /// uc003jbh.4 // UCSC Genes // Homo sapiens tubulin polymerization promoting protein (TPPP), mRNA. // chr5 // 100 // 100 // 0 // --- // 0</t>
  </si>
  <si>
    <t>ENST00000519703 // ENSEMBL // long intergenic non-protein coding RNA 1170 [gene_biotype:lincRNA transcript_biotype:lincRNA] // chr5 // 100 // 100 // 0 // --- // 0 /// ENST00000520192 // ENSEMBL // havana:known chromosome:GRCh38:5:124306230:124386255:-1 gene:ENSG00000253807 gene_biotype:lincRNA transcript_biotype:lincRNA // chr5 // 100 // 100 // 0 // --- // 0 /// OTTHUMT00000374575 // Havana transcript // cdna:all chromosome:VEGA56:5:124306230:124386255:-1 Gene:OTTHUMG00000163624 // chr5 // 100 // 100 // 0 // --- // 0 /// OTTHUMT00000374576 // Havana transcript // novel transcript[gene_biotype:lincRNA transcript_biotype:lincRNA] // chr5 // 100 // 100 // 0 // --- // 0</t>
  </si>
  <si>
    <t>ENST00000513422 // ENSEMBL // havana:known chromosome:GRCh38:5:124459912:124460549:-1 gene:ENSG00000251214 gene_biotype:lincRNA transcript_biotype:lincRNA // chr5 // 100 // 100 // 0 // --- // 0 /// OTTHUMT00000371291 // Havana transcript // novel transcript[gene_biotype:lincRNA transcript_biotype:lincRNA] // chr5 // 100 // 100 // 0 // --- // 0</t>
  </si>
  <si>
    <t>ENST00000503145 // ENSEMBL // havana:known chromosome:GRCh38:5:124492775:124536348:-1 gene:ENSG00000248296 gene_biotype:lincRNA transcript_biotype:lincRNA // chr5 // 100 // 100 // 0 // --- // 0 /// OTTHUMT00000371297 // Havana transcript // novel transcript[gene_biotype:lincRNA transcript_biotype:lincRNA] // chr5 // 100 // 100 // 0 // --- // 0</t>
  </si>
  <si>
    <t>NM_020747 // ZNF608 // zinc finger protein 608 // 5q23.2 // 57507 /// ENST00000306315 // ZNF608 // zinc finger protein 608 // 5q23.2 // 57507 /// ENST00000504926 // ZNF608 // zinc finger protein 608 // 5q23.2 // 57507 /// ENST00000513985 // ZNF608 // zinc finger protein 608 // 5q23.2 // 57507 /// AK056247 // ZNF608 // zinc finger protein 608 // 5q23.2 // 57507 /// AL117587 // ZNF608 // zinc finger protein 608 // 5q23.2 // 57507 /// BC103742 // ZNF608 // zinc finger protein 608 // 5q23.2 // 57507 /// BC131507 // ZNF608 // zinc finger protein 608 // 5q23.2 // 57507 /// BC151226 // ZNF608 // zinc finger protein 608 // 5q23.2 // 57507 /// OTTHUMT00000371300 // ZNF608 // zinc finger protein 608 // 5q23.2 // 57507 /// OTTHUMT00000371301 // ZNF608 // zinc finger protein 608 // 5q23.2 // 57507 /// OTTHUMT00000371302 // ZNF608 // zinc finger protein 608 // 5q23.2 // 57507 /// OTTHUMT00000371303 // ZNF608 // zinc finger protein 608 // 5q23.2 // 57507 /// OTTHUMT00000371304 // ZNF608 // zinc finger protein 608 // 5q23.2 // 57507 /// OTTHUMT00000371305 // ZNF608 // zinc finger protein 608 // 5q23.2 // 57507 /// OTTHUMT00000371306 // ZNF608 // zinc finger protein 608 // 5q23.2 // 57507 /// OTTHUMT00000371307 // ZNF608 // zinc finger protein 608 // 5q23.2 // 57507 /// OTTHUMT00000371308 // ZNF608 // zinc finger protein 608 // 5q23.2 // 57507 /// uc003ktp.1 // ZNF608 // zinc finger protein 608 // 5q23.2 // 57507 /// uc003ktq.1 // ZNF608 // zinc finger protein 608 // 5q23.2 // 57507 /// uc003ktr.1 // ZNF608 // zinc finger protein 608 // 5q23.2 // 57507 /// uc003kts.1 // ZNF608 // zinc finger protein 608 // 5q23.2 // 57507 /// uc003ktt.1 // ZNF608 // zinc finger protein 608 // 5q23.2 // 57507</t>
  </si>
  <si>
    <t>NM_020747 // RefSeq // Homo sapiens zinc finger protein 608 (ZNF608), mRNA. // chr5 // 100 // 100 // 0 // --- // 0 /// ENST00000306315 // ENSEMBL // zinc finger protein 608 [gene_biotype:protein_coding transcript_biotype:protein_coding] // chr5 // 100 // 100 // 0 // --- // 0 /// ENST00000504926 // ENSEMBL // zinc finger protein 608 [gene_biotype:protein_coding transcript_biotype:protein_coding] // chr5 // 100 // 100 // 0 // --- // 0 /// ENST00000513985 // ENSEMBL // zinc finger protein 608 [gene_biotype:protein_coding transcript_biotype:processed_transcript] // chr5 // 100 // 100 // 0 // --- // 0 /// AK056247 // GenBank // Homo sapiens cDNA FLJ31685 fis, clone NT2RI2005368, highly similar to Homo sapiens zinc finger protein 608 (ZNF608), mRNA. // chr5 // 100 // 100 // 0 // --- // 0 /// AL117587 // GenBank HTC // Homo sapiens mRNA; cDNA DKFZp434M098 (from clone DKFZp434M098). // chr5 // 100 // 100 // 0 // --- // 0 /// BC103742 // GenBank // Homo sapiens zinc finger protein 608, mRNA (cDNA clone IMAGE:6177597), partial cds. // chr5 // 100 // 100 // 0 // --- // 0 /// BC131507 // GenBank // Homo sapiens zinc finger protein 608, mRNA (cDNA clone IMAGE:40082922), complete cds. // chr5 // 100 // 100 // 0 // --- // 0 /// BC151226 // GenBank // Homo sapiens zinc finger protein 608, mRNA (cDNA clone MGC:166851 IMAGE:9007221), complete cds. // chr5 // 100 // 100 // 0 // --- // 0 /// OTTHUMT00000371300 // Havana transcript // zinc finger protein 608[gene_biotype:protein_coding transcript_biotype:protein_coding] // chr5 // 100 // 100 // 0 // --- // 0 /// OTTHUMT00000371301 // Havana transcript // zinc finger protein 608[gene_biotype:protein_coding transcript_biotype:protein_coding] // chr5 // 100 // 100 // 0 // --- // 0 /// OTTHUMT00000371302 // Havana transcript // zinc finger protein 608[gene_biotype:protein_coding transcript_biotype:nonsense_mediated_decay] // chr5 // 100 // 100 // 0 // --- // 0 /// OTTHUMT00000371303 // Havana transcript // zinc finger protein 608[gene_biotype:protein_coding transcript_biotype:protein_coding] // chr5 // 100 // 100 // 0 // --- // 0 /// OTTHUMT00000371304 // Havana transcript // zinc finger protein 608[gene_biotype:protein_coding transcript_biotype:protein_coding] // chr5 // 100 // 100 // 0 // --- // 0 /// OTTHUMT00000371305 // Havana transcript // zinc finger protein 608[gene_biotype:protein_coding transcript_biotype:processed_transcript] // chr5 // 100 // 100 // 0 // --- // 0 /// OTTHUMT00000371306 // Havana transcript // zinc finger protein 608[gene_biotype:protein_coding transcript_biotype:processed_transcript] // chr5 // 100 // 100 // 0 // --- // 0 /// OTTHUMT00000371307 // Havana transcript // zinc finger protein 608[gene_biotype:protein_coding transcript_biotype:processed_transcript] // chr5 // 100 // 100 // 0 // --- // 0 /// OTTHUMT00000371308 // Havana transcript // zinc finger protein 608[gene_biotype:protein_coding transcript_biotype:processed_transcript] // chr5 // 100 // 100 // 0 // --- // 0 /// uc003ktp.1 // UCSC Genes // Homo sapiens zinc finger protein 608 (ZNF608), mRNA. // chr5 // 100 // 100 // 0 // --- // 0 /// uc003ktq.1 // UCSC Genes // Homo sapiens zinc finger protein 608 (ZNF608), mRNA. // chr5 // 100 // 100 // 0 // --- // 0 /// uc003ktr.1 // UCSC Genes // Homo sapiens zinc finger protein 608 (ZNF608), mRNA. // chr5 // 100 // 100 // 0 // --- // 0 /// uc003kts.1 // UCSC Genes // Homo sapiens zinc finger protein 608 (ZNF608), mRNA. // chr5 // 100 // 100 // 0 // --- // 0 /// uc003ktt.1 // UCSC Genes // Homo sapiens zinc finger protein 608 (ZNF608), mRNA. // chr5 // 100 // 100 // 0 // --- // 0 /// OTTHUMT00000372356 // Havana transcript // [retired]cdna:all chromosome:VEGA52:5:123984590:124036931:-1 Gene:OTTHUMG00000163250 // chr5 // 100 // 100 // 0 // --- // 0 /// ENST00000507508 // ENSEMBL // cdna:putative chromosome:GRCh37:5:123984590:124036931:-1 gene:ENSG00000250487 gene_biotype:processed_transcript transcript_biotype:processed_transcript // chr5 // 100 // 100 // 0 // --- // 0</t>
  </si>
  <si>
    <t>ENST00000508427 // ENSEMBL // havana:sense_intronic chromosome:GRCh37:5:124056705:124057375:-1 gene:ENSG00000250647 gene_biotype:sense_intronic transcript_biotype:sense_intronic // chr5 // 100 // 100 // 0 // --- // 0</t>
  </si>
  <si>
    <t>ENST00000507630 // ENSEMBL // havana:known chromosome:GRCh38:5:124734618:124735175:-1 gene:ENSG00000251456 gene_biotype:sense_intronic transcript_biotype:sense_intronic // chr5 // 100 // 100 // 0 // --- // 0 /// OTTHUMT00000372360 // Havana transcript // novel transcript[gene_biotype:sense_intronic transcript_biotype:sense_intronic] // chr5 // 100 // 100 // 0 // --- // 0</t>
  </si>
  <si>
    <t>ENST00000510242 // ENSEMBL // havana:known chromosome:GRCh38:5:124868972:124869914:-1 gene:ENSG00000249261 gene_biotype:lincRNA transcript_biotype:lincRNA // chr5 // 100 // 100 // 0 // --- // 0 /// OTTHUMT00000371296 // Havana transcript // novel transcript[gene_biotype:lincRNA transcript_biotype:lincRNA] // chr5 // 100 // 100 // 0 // --- // 0</t>
  </si>
  <si>
    <t>TCONS_l2_00022102-XLOC_l2_011426 // Broad TUCP // linc-PLEKHG4B chr5:+:92263-113777 // chr5 // 100 // 100 // 0 // --- // 0 /// TCONS_l2_00023297-XLOC_l2_011426 // Broad TUCP // linc-PLEKHG4B chr5:+:92265-139978 // chr5 // 100 // 100 // 0 // --- // 0</t>
  </si>
  <si>
    <t>AF086267 // NONCODE // accn=AF086267 class=mRNAlike lncRNA name=Human lncRNA ref=JounralRNA transcriptId=2760 cpcScore=-0.8758120 cnci=-0.2234171 // chr5 // 100 // 100 // 0 // --- // 0</t>
  </si>
  <si>
    <t>uc003jbb.1 // NONCODE // accn=NULL class=lncRNA name= ref=UCSCGeneNoncode transcriptId=uc003jbb.1 cpcScore=-0.9102790 cnci=-0.1947790 // chr5 // 100 // 100 // 0 // --- // 0</t>
  </si>
  <si>
    <t>TCONS_00009322 // NONCODE // accn=NULL class=lncRNA name=Human lincRNA ref=BodyMapLinc transcriptId=TCONS_00009322 cpcScore=2.3905300 cnci=-0.0355337 // chr5 // 100 // 100 // 0 // --- // 0</t>
  </si>
  <si>
    <t>BC061593 // LOC100132605 // uncharacterized LOC100132605 // 5p15.33 // 100132605</t>
  </si>
  <si>
    <t>BC061593 // NONCODE // accn=BC061593 class=mRNAlike lncRNA name=Human lncRNA ref=JounralRNA transcriptId=2761 cpcScore=1.1115900 cnci=-0.0927175 // chr5 // 100 // 100 // 0 // --- // 0</t>
  </si>
  <si>
    <t>linc_luo_2010 // NONCODE // accn=NULL class=lincRNA name=Human lincRNA ref=Scripture Reconstruction LincRNAs By Luo transcriptId=linc_luo_2010 cpcScore=-1.4115000 cnci=-1.0000000 // chr5 // 100 // 100 // 0 // --- // 0 /// TCONS_l2_00022134-XLOC_l2_011432 // Broad TUCP // linc-TPPP-BP chr5:+:693674-785669 // chr5 // 100 // 100 // 0 // --- // 0</t>
  </si>
  <si>
    <t>TCONS_00009499 // NONCODE // accn=NULL class=lncRNA name=Human lincRNA ref=BodyMapLinc transcriptId=TCONS_00009499 cpcScore=-1.1162300 cnci=-0.2331917 // chr5 // 100 // 100 // 0 // --- // 0</t>
  </si>
  <si>
    <t>TCONS_00009500 // NONCODE // accn=NULL class=lncRNA name=Human lincRNA ref=BodyMapLinc transcriptId=TCONS_00009500 cpcScore=-0.9718800 cnci=-0.2239703 // chr5 // 100 // 100 // 0 // --- // 0</t>
  </si>
  <si>
    <t>linc_luo_1955 // NONCODE // accn=NULL class=lincRNA name=Human lincRNA ref=Scripture Reconstruction LincRNAs By Luo transcriptId=linc_luo_1955 cpcScore=-1.2809900 cnci=-0.1887264 // chr5 // 100 // 100 // 0 // --- // 0</t>
  </si>
  <si>
    <t>TCONS_00009501 // NONCODE // accn=NULL class=lncRNA name=Human lincRNA ref=BodyMapLinc transcriptId=TCONS_00009501 cpcScore=-1.0356500 cnci=-0.1363625 // chr5 // 100 // 100 // 0 // --- // 0</t>
  </si>
  <si>
    <t>TCONS_00010078 // NONCODE // accn=NULL class=lncRNA name=Human lincRNA ref=BodyMapLinc transcriptId=TCONS_00010078 cpcScore=-0.8183510 cnci=-0.3225260 // chr5 // 100 // 100 // 0 // --- // 0 /// TCONS_00010079 // NONCODE // accn=NULL class=lncRNA name=Human lincRNA ref=BodyMapLinc transcriptId=TCONS_00010079 cpcScore=-1.0114600 cnci=-0.3190510 // chr5 // 100 // 100 // 0 // --- // 0</t>
  </si>
  <si>
    <t>TCONS_l2_00022505-XLOC_l2_011744 // Broad TUCP // linc-GRAMD3-2 chr5:+:124372380-124486527 // chr5 // 100 // 100 // 0 // --- // 0 /// TCONS_l2_00022506-XLOC_l2_011744 // Broad TUCP // linc-GRAMD3-2 chr5:+:124372531-124400970 // chr5 // 100 // 100 // 0 // --- // 0 /// TCONS_l2_00023529-XLOC_l2_011744 // Broad TUCP // linc-GRAMD3-2 chr5:+:124443896-124485622 // chr5 // 100 // 100 // 0 // --- // 0</t>
  </si>
  <si>
    <t>TCONS_00010226 // NONCODE // accn=NULL class=lncRNA name=Human lincRNA ref=BodyMapLinc transcriptId=TCONS_00010226 cpcScore=-1.1504500 cnci=-0.2064339 // chr5 // 100 // 100 // 0 // --- // 0</t>
  </si>
  <si>
    <t>AK098328 // NONCODE // accn=AK098328 class=mRNAlike lncRNA name=Human lncRNA ref=JounralRNA transcriptId=5132 cpcScore=-0.1902830 cnci=-0.2602593 // chr5 // 100 // 100 // 0 // --- // 0</t>
  </si>
  <si>
    <t>TCONS_00009573 // NONCODE // accn=NULL class=lncRNA name=Human lincRNA ref=BodyMapLinc transcriptId=TCONS_00009573 cpcScore=1.2533900 cnci=-0.1566408 // chr5 // 100 // 100 // 0 // --- // 0</t>
  </si>
  <si>
    <t>AK096910 // NONCODE // accn=AK096910 class=mRNAlike lncRNA name=Human lncRNA ref=JounralRNA transcriptId=2763 cpcScore=3.9542200 cnci=-0.1532833 // chr5 // 100 // 100 // 0 // --- // 0</t>
  </si>
  <si>
    <t>AK023178 // PP7080 // uncharacterized LOC25845 // 5p15.33 // 25845</t>
  </si>
  <si>
    <t>AK023178 // NONCODE // accn=AK023178 class=mRNAlike lncRNA name=Human lncRNA ref=JounralRNA transcriptId=5133 cpcScore=2.8478100 cnci=-0.2031593 // chr5 // 100 // 100 // 0 // --- // 0 /// uc003jbd.2 // NONCODE // accn=NULL class=lncRNA name= ref=UCSCGeneNoncode transcriptId=uc003jbd.2 cpcScore=3.1820300 cnci=-0.2014682 // chr5 // 100 // 100 // 0 // --- // 0 /// uc010itb.1 // NONCODE // accn=NULL class=lncRNA name= ref=UCSCGeneNoncode transcriptId=uc010itb.1 cpcScore=2.9503500 cnci=-0.1738972 // chr5 // 100 // 100 // 0 // --- // 0</t>
  </si>
  <si>
    <t>S83545 // SLC9A3 // solute carrier family 9, subfamily A (NHE3, cation proton antiporter 3), member 3 // 5p15.3 // 6550</t>
  </si>
  <si>
    <t>S83545 // NONCODE // accn=S83545 class=mRNAlike lncRNA name=NULL ref=H-invitational v7.5 transcriptId=HIT000217216 cpcScore=2.9357700 cnci=-0.1129331 // chr5 // 100 // 100 // 0 // --- // 0</t>
  </si>
  <si>
    <t>TCONS_00010227 // NONCODE // accn=NULL class=lncRNA name=Human lincRNA ref=BodyMapLinc transcriptId=TCONS_00010227 cpcScore=-1.0733200 cnci=-0.4906488 // chr5 // 100 // 100 // 0 // --- // 0</t>
  </si>
  <si>
    <t>TCONS_l2_00022718-XLOC_l2_011899 // Broad TUCP // linc-SLC9A3-2 chr5:-:611640-612292 // chr5 // 100 // 100 // 0 // --- // 0 /// TCONS_l2_00023626-XLOC_l2_011899 // Broad TUCP // linc-SLC9A3-2 chr5:-:602734-612325 // chr5 // 100 // 100 // 0 // --- // 0</t>
  </si>
  <si>
    <t>TCONS_00010868 // NONCODE // accn=NULL class=lncRNA name=Human lincRNA ref=BodyMapLinc transcriptId=TCONS_00010868 cpcScore=-1.5187800 cnci=-1.0000000 // chr5 // 100 // 100 // 0 // --- // 0</t>
  </si>
  <si>
    <t>TCONS_l2_00022720-XLOC_l2_011901 // Broad TUCP // linc-TPPP-1 chr5:-:710469-733896 // chr5 // 100 // 100 // 0 // --- // 0 /// TCONS_l2_00022721-XLOC_l2_011901 // Broad TUCP // linc-TPPP-1 chr5:-:710868-712357 // chr5 // 100 // 100 // 0 // --- // 0 /// TCONS_l2_00022722-XLOC_l2_011901 // Broad TUCP // linc-TPPP-1 chr5:-:712051-741743 // chr5 // 100 // 100 // 0 // --- // 0 /// TCONS_l2_00022723-XLOC_l2_011901 // Broad TUCP // linc-TPPP-1 chr5:-:741728-749419 // chr5 // 100 // 100 // 0 // --- // 0 /// TCONS_l2_00022724-XLOC_l2_011901 // Broad TUCP // linc-TPPP-1 chr5:-:766188-767576 // chr5 // 100 // 100 // 0 // --- // 0 /// TCONS_l2_00023627-XLOC_l2_011901 // Broad TUCP // linc-TPPP-1 chr5:-:710471-767323 // chr5 // 100 // 100 // 0 // --- // 0</t>
  </si>
  <si>
    <t>AF251188 // NONCODE // accn=AF251188 class=mRNAlike lncRNA name=Human lncRNA ref=JounralRNA transcriptId=2762 cpcScore=-0.9313390 cnci=-0.1846679 // chr5 // 100 // 100 // 0 // --- // 0</t>
  </si>
  <si>
    <t>TCONS_l2_00022725-XLOC_l2_011902 // Broad TUCP // linc-TPPP-2 chr5:-:767617-769262 // chr5 // 100 // 100 // 0 // --- // 0</t>
  </si>
  <si>
    <t>TCONS_00010872 // NONCODE // accn=NULL class=lncRNA name=Human lincRNA ref=BodyMapLinc transcriptId=TCONS_00010872 cpcScore=-0.9762840 cnci=-0.2100287 // chr5 // 100 // 100 // 0 // --- // 0</t>
  </si>
  <si>
    <t>NR_027633 // BRD9 // bromodomain containing 9 // 5p15.33 // 65980</t>
  </si>
  <si>
    <t>NR_027633 // NONCODE // accn=NR_027633 class=lncRNA name= ref=RefGeneNoncode transcriptId=NR_027633 cpcScore=9.4335400 cnci=-0.1836272 // chr5 // 100 // 100 // 0 // --- // 0</t>
  </si>
  <si>
    <t>TCONS_00009771 // NONCODE // accn=NULL class=lncRNA name=Human lincRNA ref=BodyMapLinc transcriptId=TCONS_00009771 cpcScore=-1.2711600 cnci=-0.2463639 // chr5 // 100 // 100 // 0 // --- // 0</t>
  </si>
  <si>
    <t>linc_luo_396 // NONCODE // accn=NULL class=lincRNA name=Human lincRNA ref=Scripture Reconstruction LincRNAs By Luo transcriptId=linc_luo_396 cpcScore=-1.3883400 cnci=-0.2509593 // chr5 // 100 // 100 // 0 // --- // 0</t>
  </si>
  <si>
    <t>TCONS_00009773 // NONCODE // accn=NULL class=lncRNA name=Human lincRNA ref=BodyMapLinc transcriptId=TCONS_00009773 cpcScore=-0.7280390 cnci=-0.2590299 // chr5 // 100 // 100 // 0 // --- // 0</t>
  </si>
  <si>
    <t>TCONS_00010461 // NONCODE // accn=NULL class=lncRNA name=Human lincRNA ref=BodyMapLinc transcriptId=TCONS_00010461 cpcScore=-1.1971900 cnci=-0.3376153 // chr5 // 100 // 100 // 0 // --- // 0</t>
  </si>
  <si>
    <t>OTTHUMT00000367532 // ZDHHC11B // zinc finger, DHHC-type containing 11B // 5p15.33 // 653082 /// OTTHUMT00000376355 // ZDHHC11B // zinc finger, DHHC-type containing 11B // 5p15.33 // 653082</t>
  </si>
  <si>
    <t>OTTHUMT00000367532 // Havana transcript // zinc finger, DHHC-type containing 11B[gene_biotype:protein_coding transcript_biotype:protein_coding] // chr5 // 100 // 100 // 0 // --- // 0 /// OTTHUMT00000376355 // Havana transcript // zinc finger, DHHC-type containing 11B[gene_biotype:protein_coding transcript_biotype:processed_transcript] // chr5 // 100 // 100 // 0 // --- // 0 /// ENST00000382776 // ENSEMBL // zinc finger, DHHC-type containing 11B [gene_biotype:protein_coding transcript_biotype:protein_coding] // chr5 // 100 // 100 // 0 // --- // 0 /// ENST00000508859 // ENSEMBL // zinc finger, DHHC-type containing 11B [gene_biotype:protein_coding transcript_biotype:protein_coding] // chr5 // 100 // 100 // 0 // --- // 0 /// ENST00000522356 // ENSEMBL // zinc finger, DHHC-type containing 11B [gene_biotype:protein_coding transcript_biotype:processed_transcript] // chr5 // 100 // 100 // 0 // --- // 0</t>
  </si>
  <si>
    <t>NM_024786 // ZDHHC11 // zinc finger, DHHC-type containing 11 // 5p15.33 // 79844 /// ENST00000283441 // ZDHHC11 // zinc finger, DHHC-type containing 11 // 5p15.33 // 79844 /// ENST00000511539 // ZDHHC11 // zinc finger, DHHC-type containing 11 // 5p15.33 // 79844 /// ENST00000512775 // ZDHHC11 // zinc finger, DHHC-type containing 11 // 5p15.33 // 79844 /// AK024233 // ZDHHC11 // zinc finger, DHHC-type containing 11 // 5p15.33 // 79844 /// AY358673 // ZDHHC11 // zinc finger, DHHC-type containing 11 // 5p15.33 // 79844 /// BC032000 // ZDHHC11 // zinc finger, DHHC-type containing 11 // 5p15.33 // 79844 /// OTTHUMT00000206681 // ZDHHC11 // zinc finger, DHHC-type containing 11 // 5p15.33 // 79844 /// OTTHUMT00000367501 // ZDHHC11 // zinc finger, DHHC-type containing 11 // 5p15.33 // 79844 /// OTTHUMT00000367502 // ZDHHC11 // zinc finger, DHHC-type containing 11 // 5p15.33 // 79844 /// OTTHUMT00000367503 // ZDHHC11 // zinc finger, DHHC-type containing 11 // 5p15.33 // 79844 /// OTTHUMT00000367504 // ZDHHC11 // zinc finger, DHHC-type containing 11 // 5p15.33 // 79844 /// OTTHUMT00000367505 // ZDHHC11 // zinc finger, DHHC-type containing 11 // 5p15.33 // 79844 /// OTTHUMT00000367528 // ZDHHC11 // zinc finger, DHHC-type containing 11 // 5p15.33 // 79844 /// OTTHUMT00000367529 // ZDHHC11 // zinc finger, DHHC-type containing 11 // 5p15.33 // 79844 /// OTTHUMT00000367530 // ZDHHC11 // zinc finger, DHHC-type containing 11 // 5p15.33 // 79844 /// OTTHUMT00000367531 // ZDHHC11 // zinc finger, DHHC-type containing 11 // 5p15.33 // 79844 /// uc010itc.3 // ZDHHC11 // zinc finger, DHHC-type containing 11 // 5p15.33 // 79844 /// uc010itd.1 // ZDHHC11 // zinc finger, DHHC-type containing 11 // 5p15.33 // 79844 /// uc011cma.1 // ZDHHC11 // zinc finger, DHHC-type containing 11 // 5p15.33 // 79844</t>
  </si>
  <si>
    <t>NM_024786 // RefSeq // Homo sapiens zinc finger, DHHC-type containing 11 (ZDHHC11), mRNA. // chr5 // 100 // 100 // 0 // --- // 0 /// ENST00000283441 // ENSEMBL // zinc finger, DHHC-type containing 11 [gene_biotype:protein_coding transcript_biotype:protein_coding] // chr5 // 100 // 100 // 0 // --- // 0 /// ENST00000511539 // ENSEMBL // zinc finger, DHHC-type containing 11 [gene_biotype:protein_coding transcript_biotype:protein_coding] // chr5 // 100 // 100 // 0 // --- // 0 /// ENST00000512775 // ENSEMBL // zinc finger, DHHC-type containing 11 [gene_biotype:protein_coding transcript_biotype:processed_transcript] // chr5 // 100 // 100 // 0 // --- // 0 /// AK024233 // GenBank // Homo sapiens cDNA FLJ14171 fis, clone NT2RP2002333. // chr5 // 100 // 100 // 0 // --- // 0 /// AY358673 // GenBank // Homo sapiens clone DNA59220 ZDHHC11 (UNQ598) mRNA, complete cds. // chr5 // 100 // 100 // 0 // --- // 0 /// BC032000 // GenBank // Homo sapiens zinc finger, DHHC-type containing 11, mRNA (cDNA clone MGC:21040 IMAGE:4750082), complete cds. // chr5 // 100 // 100 // 0 // --- // 0 /// OTTHUMT00000206681 // Havana transcript // zinc finger, DHHC-type containing 11[gene_biotype:protein_coding transcript_biotype:protein_coding] // chr5 // 100 // 100 // 0 // --- // 0 /// OTTHUMT00000367501 // Havana transcript // zinc finger, DHHC-type containing 11[gene_biotype:protein_coding transcript_biotype:protein_coding] // chr5 // 100 // 100 // 0 // --- // 0 /// OTTHUMT00000367502 // Havana transcript // zinc finger, DHHC-type containing 11[gene_biotype:protein_coding transcript_biotype:processed_transcript] // chr5 // 100 // 100 // 0 // --- // 0 /// OTTHUMT00000367503 // Havana transcript // zinc finger, DHHC-type containing 11[gene_biotype:protein_coding transcript_biotype:nonsense_mediated_decay] // chr5 // 100 // 100 // 0 // --- // 0 /// OTTHUMT00000367504 // Havana transcript // zinc finger, DHHC-type containing 11[gene_biotype:protein_coding transcript_biotype:processed_transcript] // chr5 // 100 // 100 // 0 // --- // 0 /// OTTHUMT00000367505 // Havana transcript // zinc finger, DHHC-type containing 11[gene_biotype:protein_coding transcript_biotype:protein_coding] // chr5 // 100 // 100 // 0 // --- // 0 /// OTTHUMT00000367528 // Havana transcript // zinc finger, DHHC-type containing 11[gene_biotype:protein_coding transcript_biotype:processed_transcript] // chr5 // 100 // 100 // 0 // --- // 0 /// OTTHUMT00000367529 // Havana transcript // zinc finger, DHHC-type containing 11[gene_biotype:protein_coding transcript_biotype:retained_intron] // chr5 // 100 // 100 // 0 // --- // 0 /// OTTHUMT00000367530 // Havana transcript // zinc finger, DHHC-type containing 11[gene_biotype:protein_coding transcript_biotype:retained_intron] // chr5 // 100 // 100 // 0 // --- // 0 /// OTTHUMT00000367531 // Havana transcript // zinc finger, DHHC-type containing 11[gene_biotype:protein_coding transcript_biotype:retained_intron] // chr5 // 100 // 100 // 0 // --- // 0 /// uc010itc.3 // UCSC Genes // Homo sapiens zinc finger, DHHC-type containing 11 (ZDHHC11), mRNA. // chr5 // 100 // 100 // 0 // --- // 0 /// uc010itd.1 // UCSC Genes // Homo sapiens zinc finger, DHHC-type containing 11 (ZDHHC11), mRNA. // chr5 // 100 // 100 // 0 // --- // 0 /// uc011cma.1 // UCSC Genes // Homo sapiens zinc finger, DHHC-type containing 11 (ZDHHC11), mRNA. // chr5 // 100 // 100 // 0 // --- // 0 /// uc003jbk.3 // UCSC Genes // --- // chr5 // 100 // 100 // 0 // --- // 0</t>
  </si>
  <si>
    <t>NM_001009877 // BRD9 // bromodomain containing 9 // 5p15.33 // 65980 /// NM_023924 // BRD9 // bromodomain containing 9 // 5p15.33 // 65980 /// NR_027633 // BRD9 // bromodomain containing 9 // 5p15.33 // 65980 /// ENST00000467963 // BRD9 // bromodomain containing 9 // 5p15.33 // 65980 /// ENST00000483173 // BRD9 // bromodomain containing 9 // 5p15.33 // 65980 /// ENST00000494422 // BRD9 // bromodomain containing 9 // 5p15.33 // 65980 /// AK301987 // BRD9 // bromodomain containing 9 // 5p15.33 // 65980 /// AL833925 // BRD9 // bromodomain containing 9 // 5p15.33 // 65980 /// BC007217 // BRD9 // bromodomain containing 9 // 5p15.33 // 65980 /// BC041590 // BRD9 // bromodomain containing 9 // 5p15.33 // 65980 /// BX648703 // BRD9 // bromodomain containing 9 // 5p15.33 // 65980 /// NR_027633 // BRD9 // bromodomain containing 9 // 5p15.33 // 65980 /// OTTHUMT00000354113 // BRD9 // bromodomain containing 9 // 5p15.33 // 65980 /// OTTHUMT00000354114 // BRD9 // bromodomain containing 9 // 5p15.33 // 65980 /// OTTHUMT00000354115 // BRD9 // bromodomain containing 9 // 5p15.33 // 65980 /// OTTHUMT00000354116 // BRD9 // bromodomain containing 9 // 5p15.33 // 65980 /// OTTHUMT00000354117 // BRD9 // bromodomain containing 9 // 5p15.33 // 65980 /// OTTHUMT00000354118 // BRD9 // bromodomain containing 9 // 5p15.33 // 65980 /// OTTHUMT00000354119 // BRD9 // bromodomain containing 9 // 5p15.33 // 65980 /// OTTHUMT00000354120 // BRD9 // bromodomain containing 9 // 5p15.33 // 65980 /// OTTHUMT00000354121 // BRD9 // bromodomain containing 9 // 5p15.33 // 65980 /// OTTHUMT00000354122 // BRD9 // bromodomain containing 9 // 5p15.33 // 65980 /// OTTHUMT00000354123 // BRD9 // bromodomain containing 9 // 5p15.33 // 65980 /// OTTHUMT00000354124 // BRD9 // bromodomain containing 9 // 5p15.33 // 65980 /// OTTHUMT00000354125 // BRD9 // bromodomain containing 9 // 5p15.33 // 65980 /// OTTHUMT00000381354 // BRD9 // bromodomain containing 9 // 5p15.33 // 65980 /// OTTHUMT00000381355 // BRD9 // bromodomain containing 9 // 5p15.33 // 65980 /// OTTHUMT00000381356 // BRD9 // bromodomain containing 9 // 5p15.33 // 65980 /// OTTHUMT00000381357 // BRD9 // bromodomain containing 9 // 5p15.33 // 65980 /// OTTHUMT00000381358 // BRD9 // bromodomain containing 9 // 5p15.33 // 65980 /// uc003jbl.3 // BRD9 // bromodomain containing 9 // 5p15.33 // 65980 /// uc003jbm.3 // BRD9 // bromodomain containing 9 // 5p15.33 // 65980 /// uc003jbn.3 // BRD9 // bromodomain containing 9 // 5p15.33 // 65980 /// uc003jbo.3 // BRD9 // bromodomain containing 9 // 5p15.33 // 65980 /// uc003jbp.3 // BRD9 // bromodomain containing 9 // 5p15.33 // 65980 /// uc003jbq.3 // BRD9 // bromodomain containing 9 // 5p15.33 // 65980 /// uc011cmb.2 // BRD9 // bromodomain containing 9 // 5p15.33 // 65980 /// uc011cmc.1 // BRD9 // bromodomain containing 9 // 5p15.33 // 65980</t>
  </si>
  <si>
    <t>NM_001009877 // RefSeq // Homo sapiens bromodomain containing 9 (BRD9), transcript variant 2, mRNA. // chr5 // 100 // 100 // 0 // --- // 0 /// NM_023924 // RefSeq // Homo sapiens bromodomain containing 9 (BRD9), transcript variant 1, mRNA. // chr5 // 100 // 100 // 0 // --- // 0 /// NR_027633 // RefSeq // Homo sapiens bromodomain containing 9 (BRD9), transcript variant 4, non-coding RNA. // chr5 // 100 // 100 // 0 // --- // 0 /// ENST00000467963 // ENSEMBL // bromodomain containing 9 [gene_biotype:protein_coding transcript_biotype:protein_coding] // chr5 // 100 // 100 // 0 // --- // 0 /// ENST00000483173 // ENSEMBL // bromodomain containing 9 [gene_biotype:protein_coding transcript_biotype:protein_coding] // chr5 // 100 // 100 // 0 // --- // 0 /// ENST00000494422 // ENSEMBL // bromodomain containing 9 [gene_biotype:protein_coding transcript_biotype:processed_transcript] // chr5 // 100 // 100 // 0 // --- // 0 /// AK301987 // GenBank // Homo sapiens cDNA FLJ61450 complete cds, highly similar to Bromodomain-containing protein 9. // chr5 // 100 // 100 // 0 // --- // 0 /// AL833925 // GenBank // Homo sapiens mRNA; cDNA DKFZp434D0711 (from clone DKFZp434D0711). // chr5 // 100 // 100 // 0 // --- // 0 /// BC007217 // GenBank // Homo sapiens cDNA clone IMAGE:2958041. // chr5 // 100 // 100 // 0 // --- // 0 /// BC041590 // GenBank // Homo sapiens bromodomain containing 9, mRNA (cDNA clone MGC:52166 IMAGE:5428011), complete cds. // chr5 // 100 // 100 // 0 // --- // 0 /// BX648703 // GenBank // Homo sapiens mRNA; cDNA DKFZp686L0539 (from clone DKFZp686L0539). // chr5 // 100 // 100 // 0 // --- // 0 /// NR_027633 // NONCODE // accn=NR_027633 class=lncRNA name= ref=RefGeneNoncode transcriptId=NR_027633 cpcScore=9.4335400 cnci=-0.1836272 // chr5 // 100 // 100 // 0 // --- // 0 /// OTTHUMT00000354113 // Havana transcript // bromodomain containing 9[gene_biotype:protein_coding transcript_biotype:protein_coding] // chr5 // 100 // 100 // 0 // --- // 0 /// OTTHUMT00000354114 // Havana transcript // bromodomain containing 9[gene_biotype:protein_coding transcript_biotype:nonsense_mediated_decay] // chr5 // 100 // 100 // 0 // --- // 0 /// OTTHUMT00000354115 // Havana transcript // bromodomain containing 9[gene_biotype:protein_coding transcript_biotype:nonsense_mediated_decay] // chr5 // 100 // 100 // 0 // --- // 0 /// OTTHUMT00000354116 // Havana transcript // bromodomain containing 9[gene_biotype:protein_coding transcript_biotype:protein_coding] // chr5 // 100 // 100 // 0 // --- // 0 /// OTTHUMT00000354117 // Havana transcript // bromodomain containing 9[gene_biotype:protein_coding transcript_biotype:nonsense_mediated_decay] // chr5 // 100 // 100 // 0 // --- // 0 /// OTTHUMT00000354118 // Havana transcript // bromodomain containing 9[gene_biotype:protein_coding transcript_biotype:nonsense_mediated_decay] // chr5 // 100 // 100 // 0 // --- // 0 /// OTTHUMT00000354119 // Havana transcript // bromodomain containing 9[gene_biotype:protein_coding transcript_biotype:retained_intron] // chr5 // 100 // 100 // 0 // --- // 0 /// OTTHUMT00000354120 // Havana transcript // bromodomain containing 9[gene_biotype:protein_coding transcript_biotype:retained_intron] // chr5 // 100 // 100 // 0 // --- // 0 /// OTTHUMT00000354121 // Havana transcript // bromodomain containing 9[gene_biotype:protein_coding transcript_biotype:retained_intron] // chr5 // 100 // 100 // 0 // --- // 0 /// OTTHUMT00000354122 // Havana transcript // bromodomain containing 9[gene_biotype:protein_coding transcript_biotype:retained_intron] // chr5 // 100 // 100 // 0 // --- // 0 /// OTTHUMT00000354123 // Havana transcript // bromodomain containing 9[gene_biotype:protein_coding transcript_biotype:nonsense_mediated_decay] // chr5 // 100 // 100 // 0 // --- // 0 /// OTTHUMT00000354124 // Havana transcript // bromodomain containing 9[gene_biotype:protein_coding transcript_biotype:protein_coding] // chr5 // 100 // 100 // 0 // --- // 0 /// OTTHUMT00000354125 // Havana transcript // bromodomain containing 9[gene_biotype:protein_coding transcript_biotype:processed_transcript] // chr5 // 100 // 100 // 0 // --- // 0 /// OTTHUMT00000381354 // Havana transcript // bromodomain containing 9[gene_biotype:protein_coding transcript_biotype:nonsense_mediated_decay] // chr5 // 100 // 100 // 0 // --- // 0 /// OTTHUMT00000381355 // Havana transcript // bromodomain containing 9[gene_biotype:protein_coding transcript_biotype:nonsense_mediated_decay] // chr5 // 100 // 100 // 0 // --- // 0 /// OTTHUMT00000381356 // Havana transcript // bromodomain containing 9[gene_biotype:protein_coding transcript_biotype:nonsense_mediated_decay] // chr5 // 100 // 100 // 0 // --- // 0 /// OTTHUMT00000381357 // Havana transcript // bromodomain containing 9[gene_biotype:protein_coding transcript_biotype:nonsense_mediated_decay] // chr5 // 100 // 100 // 0 // --- // 0 /// OTTHUMT00000381358 // Havana transcript // bromodomain containing 9[gene_biotype:protein_coding transcript_biotype:processed_transcript] // chr5 // 100 // 100 // 0 // --- // 0 /// uc003jbl.3 // UCSC Genes // Homo sapiens bromodomain containing 9 (BRD9), transcript variant 4, non-coding RNA. // chr5 // 100 // 100 // 0 // --- // 0 /// uc003jbm.3 // UCSC Genes // Homo sapiens bromodomain containing 9 (BRD9), transcript variant 4, non-coding RNA. // chr5 // 100 // 100 // 0 // --- // 0 /// uc003jbn.3 // UCSC Genes // Homo sapiens bromodomain containing 9 (BRD9), transcript variant 4, non-coding RNA. // chr5 // 100 // 100 // 0 // --- // 0 /// uc003jbo.3 // UCSC Genes // Homo sapiens bromodomain containing 9 (BRD9), transcript variant 4, non-coding RNA. // chr5 // 100 // 100 // 0 // --- // 0 /// uc003jbp.3 // UCSC Genes // Homo sapiens bromodomain containing 9 (BRD9), transcript variant 2, mRNA. // chr5 // 100 // 100 // 0 // --- // 0 /// uc003jbq.3 // UCSC Genes // Homo sapiens bromodomain containing 9 (BRD9), transcript variant 1, mRNA. // chr5 // 100 // 100 // 0 // --- // 0 /// uc011cmb.2 // UCSC Genes // Homo sapiens bromodomain containing 9 (BRD9), transcript variant 2, mRNA. // chr5 // 100 // 100 // 0 // --- // 0 /// uc011cmc.1 // UCSC Genes // Homo sapiens bromodomain containing 9 (BRD9), transcript variant 4, non-coding RNA. // chr5 // 100 // 100 // 0 // --- // 0 /// ENST00000323510 // ENSEMBL // cdna:known chromosome:GRCh37:5:863851:889814:-1 gene:ENSG00000028310 gene_biotype:protein_coding transcript_biotype:protein_coding // chr5 // 100 // 100 // 0 // --- // 0 /// ENST00000323547 // ENSEMBL // cdna:known chromosome:GRCh37:5:863851:883522:-1 gene:ENSG00000028310 gene_biotype:protein_coding transcript_biotype:protein_coding // chr5 // 100 // 100 // 0 // --- // 0 /// ENST00000388890 // ENSEMBL // cdna:known chromosome:GRCh37:5:863851:889814:-1 gene:ENSG00000028310 gene_biotype:protein_coding transcript_biotype:protein_coding // chr5 // 100 // 100 // 0 // --- // 0 /// ENST00000435709 // ENSEMBL // cdna:known chromosome:GRCh37:5:876224:892674:-1 gene:ENSG00000028310 gene_biotype:protein_coding transcript_biotype:protein_coding // chr5 // 100 // 100 // 0 // --- // 0</t>
  </si>
  <si>
    <t>NM_001256169 // APOM // apolipoprotein M // 6p21.33 // 55937 /// NM_019101 // APOM // apolipoprotein M // 6p21.33 // 55937 /// NR_045828 // APOM // apolipoprotein M // 6p21.33 // 55937 /// ENST00000375916 // APOM // apolipoprotein M // 6p21.33 // 55937 /// ENST00000375918 // APOM // apolipoprotein M // 6p21.33 // 55937 /// ENST00000375920 // APOM // apolipoprotein M // 6p21.33 // 55937 /// AF161454 // APOM // apolipoprotein M // 6p21.33 // 55937 /// BC020683 // APOM // apolipoprotein M // 6p21.33 // 55937 /// OTTHUMT00000076527 // APOM // apolipoprotein M // 6p21.33 // 55937 /// OTTHUMT00000076528 // APOM // apolipoprotein M // 6p21.33 // 55937 /// OTTHUMT00000076529 // APOM // apolipoprotein M // 6p21.33 // 55937 /// uc003nvl.3 // APOM // apolipoprotein M // 6p21.33 // 55937</t>
  </si>
  <si>
    <t>NM_001256169 // RefSeq // Homo sapiens apolipoprotein M (APOM), transcript variant 2, mRNA. // chr6 // 100 // 100 // 0 // --- // 0 /// NM_019101 // RefSeq // Homo sapiens apolipoprotein M (APOM), transcript variant 1, mRNA. // chr6 // 100 // 100 // 0 // --- // 0 /// NR_045828 // RefSeq // Homo sapiens apolipoprotein M (APOM), transcript variant 3, non-coding RNA. // chr6 // 100 // 100 // 0 // --- // 0 /// ENST00000375916 // ENSEMBL // apolipoprotein M [gene_biotype:protein_coding transcript_biotype:protein_coding] // chr6 // 100 // 100 // 0 // --- // 0 /// ENST00000375918 // ENSEMBL // apolipoprotein M [gene_biotype:protein_coding transcript_biotype:protein_coding] // chr6 // 100 // 100 // 0 // --- // 0 /// ENST00000375920 // ENSEMBL // apolipoprotein M [gene_biotype:protein_coding transcript_biotype:protein_coding] // chr6 // 100 // 100 // 0 // --- // 0 /// AF161454 // GenBank HTC // Homo sapiens HSPC336 mRNA, partial cds. // chr6 // 100 // 100 // 0 // --- // 0 /// BC020683 // GenBank // Homo sapiens apolipoprotein M, mRNA (cDNA clone MGC:22400 IMAGE:4733993), complete cds. // chr6 // 100 // 100 // 0 // --- // 0 /// OTTHUMT00000076527 // Havana transcript // apolipoprotein M[gene_biotype:protein_coding transcript_biotype:protein_coding] // chr6 // 100 // 100 // 0 // --- // 0 /// OTTHUMT00000076528 // Havana transcript // apolipoprotein M[gene_biotype:protein_coding transcript_biotype:protein_coding] // chr6 // 100 // 100 // 0 // --- // 0 /// OTTHUMT00000076529 // Havana transcript // apolipoprotein M[gene_biotype:protein_coding transcript_biotype:protein_coding] // chr6 // 100 // 100 // 0 // --- // 0 /// uc003nvl.3 // UCSC Genes // Homo sapiens apolipoprotein M (APOM), transcript variant 1, mRNA. // chr6 // 100 // 100 // 0 // --- // 0 /// uc003nvk.3 // UCSC Genes // --- // chr6 // 100 // 100 // 0 // --- // 0</t>
  </si>
  <si>
    <t>ENST00000422049 // ENSEMBL // C6orf47 antisense RNA 1 [gene_biotype:antisense transcript_biotype:antisense] // chr6 // 100 // 100 // 0 // --- // 0 /// OTTHUMT00000127781 // Havana transcript // novel transcript antisense to C6orf47[gene_biotype:antisense transcript_biotype:antisense] // chr6 // 100 // 100 // 0 // --- // 0</t>
  </si>
  <si>
    <t>ENST00000364337 // ENSEMBL // Y RNA [gene_biotype:misc_RNA transcript_biotype:misc_RNA] // chr6 // 100 // 100 // 0 // --- // 0</t>
  </si>
  <si>
    <t>NM_001003693 // LY6G6F // lymphocyte antigen 6 complex, locus G6F // 6p21.33 // 259215 /// NM_021246 // LY6G6D // lymphocyte antigen 6 complex, locus G6D // 6p21.3 // 58530 /// ENST00000375825 // LY6G6D // lymphocyte antigen 6 complex, locus G6D // 6p21.3 // 58530 /// ENST00000375832 // LY6G6F // lymphocyte antigen 6 complex, locus G6F // 6p21.33 // 259215 /// AJ315536 // LY6G6D // lymphocyte antigen 6 complex, locus G6D // 6p21.3 // 58530 /// BC125138 // LY6G6D // lymphocyte antigen 6 complex, locus G6D // 6p21.3 // 58530 /// BC137212 // LY6G6F // lymphocyte antigen 6 complex, locus G6F // 6p21.33 // 259215 /// BC137213 // LY6G6F // lymphocyte antigen 6 complex, locus G6F // 6p21.33 // 259215 /// OTTHUMT00000076532 // LY6G6F // lymphocyte antigen 6 complex, locus G6F // 6p21.33 // 259215 /// OTTHUMT00000144875 // LY6G6D // lymphocyte antigen 6 complex, locus G6D // 6p21.3 // 58530 /// OTTHUMT00000144876 // LY6G6D // lymphocyte antigen 6 complex, locus G6D // 6p21.3 // 58530 /// OTTHUMT00000144877 // LY6G6D // lymphocyte antigen 6 complex, locus G6D // 6p21.3 // 58530 /// uc003nwa.1 // LY6G6F // lymphocyte antigen 6 complex, locus G6F // 6p21.33 // 259215 /// uc003nwf.1 // LY6G6D // lymphocyte antigen 6 complex, locus G6D // 6p21.3 // 58530 /// uc003nwg.1 // LY6G6D // lymphocyte antigen 6 complex, locus G6D // 6p21.3 // 58530</t>
  </si>
  <si>
    <t>NM_001003693 // RefSeq // Homo sapiens lymphocyte antigen 6 complex, locus G6F (LY6G6F), mRNA. // chr6 // 100 // 100 // 0 // --- // 0 /// NM_021246 // RefSeq // Homo sapiens lymphocyte antigen 6 complex, locus G6D (LY6G6D), mRNA. // chr6 // 100 // 100 // 0 // --- // 0 /// ENST00000375825 // ENSEMBL // lymphocyte antigen 6 complex, locus G6D [gene_biotype:protein_coding transcript_biotype:protein_coding] // chr6 // 100 // 100 // 0 // --- // 0 /// ENST00000375832 // ENSEMBL // lymphocyte antigen 6 complex, locus G6F [gene_biotype:protein_coding transcript_biotype:protein_coding] // chr6 // 100 // 100 // 0 // --- // 0 /// AJ315536 // GenBank // Homo sapiens mRNA for truncated LY6G6D protein, splice variant 2. // chr6 // 100 // 100 // 0 // --- // 0 /// BC125138 // GenBank // Homo sapiens lymphocyte antigen 6 complex, locus G6D, mRNA (cDNA clone MGC:150334 IMAGE:40119583), complete cds. // chr6 // 100 // 100 // 0 // --- // 0 /// BC137212 // GenBank // Homo sapiens lymphocyte antigen 6 complex, locus G6F, mRNA (cDNA clone MGC:168832 IMAGE:9021209), complete cds. // chr6 // 100 // 100 // 0 // --- // 0 /// BC137213 // GenBank // Homo sapiens lymphocyte antigen 6 complex, locus G6F, mRNA (cDNA clone MGC:168833 IMAGE:9021210), complete cds. // chr6 // 100 // 100 // 0 // --- // 0 /// OTTHUMT00000076532 // Havana transcript // lymphocyte antigen 6 complex, locus G6F[gene_biotype:protein_coding transcript_biotype:protein_coding] // chr6 // 100 // 100 // 0 // --- // 0 /// OTTHUMT00000144875 // Havana transcript // lymphocyte antigen 6 complex, locus G6D[gene_biotype:protein_coding transcript_biotype:protein_coding] // chr6 // 100 // 100 // 0 // --- // 0 /// OTTHUMT00000144876 // Havana transcript // lymphocyte antigen 6 complex, locus G6D[gene_biotype:protein_coding transcript_biotype:protein_coding] // chr6 // 100 // 100 // 0 // --- // 0 /// OTTHUMT00000144877 // Havana transcript // lymphocyte antigen 6 complex, locus G6D[gene_biotype:protein_coding transcript_biotype:retained_intron] // chr6 // 100 // 100 // 0 // --- // 0 /// uc003nwa.1 // UCSC Genes // Homo sapiens lymphocyte antigen 6 complex, locus G6F (LY6G6F), mRNA. // chr6 // 100 // 100 // 0 // --- // 0 /// uc003nwf.1 // UCSC Genes // Homo sapiens lymphocyte antigen 6 complex, locus G6D (LY6G6D), mRNA. // chr6 // 100 // 100 // 0 // --- // 0 /// uc003nwg.1 // UCSC Genes // Homo sapiens lymphocyte antigen 6 complex, locus G6D (LY6G6D), mRNA. // chr6 // 100 // 100 // 0 // --- // 0 /// ENST00000556581 // ENSEMBL // cdna:known chromosome:GRCh37:6:31674640:31685581:1 gene:ENSG00000204424 gene_biotype:protein_coding transcript_biotype:protein_coding // chr6 // 100 // 100 // 0 // --- // 0 /// ENST00000503322 // ENSEMBL // ensembl_havana_transcript:known chromosome:GRCh38:6:31706904:31717918:1 gene:ENSG00000250641 gene_biotype:protein_coding transcript_biotype:protein_coding // chr6 // 100 // 100 // 0 // --- // 0 /// AF195764 // GenBank // Homo sapiens megakaryocyte-enhanced gene transcript 1 protein (MEGT1) mRNA, complete cds. // chr6 // 100 // 100 // 0 // --- // 0 /// OTTHUMT00000368113 // Havana transcript // novel protein[gene_biotype:protein_coding transcript_biotype:protein_coding] // chr6 // 100 // 100 // 0 // --- // 0 /// uc003nwb.1 // UCSC Genes // Homo sapiens lymphocyte antigen 6 complex, locus G6F (LY6G6F), mRNA. // chr6 // 100 // 100 // 0 // --- // 0</t>
  </si>
  <si>
    <t>NM_025260 // C6orf25 // chromosome 6 open reading frame 25 // 6p21.33 // 80739 /// NM_138272 // C6orf25 // chromosome 6 open reading frame 25 // 6p21.33 // 80739 /// NM_138273 // C6orf25 // chromosome 6 open reading frame 25 // 6p21.33 // 80739 /// NM_138274 // C6orf25 // chromosome 6 open reading frame 25 // 6p21.33 // 80739 /// NM_138275 // C6orf25 // chromosome 6 open reading frame 25 // 6p21.33 // 80739 /// NM_138277 // C6orf25 // chromosome 6 open reading frame 25 // 6p21.33 // 80739 /// ENST00000375804 // C6orf25 // chromosome 6 open reading frame 25 // 6p21.33 // 80739 /// ENST00000375805 // C6orf25 // chromosome 6 open reading frame 25 // 6p21.33 // 80739 /// ENST00000375806 // C6orf25 // chromosome 6 open reading frame 25 // 6p21.33 // 80739 /// ENST00000375809 // C6orf25 // chromosome 6 open reading frame 25 // 6p21.33 // 80739 /// ENST00000375810 // C6orf25 // chromosome 6 open reading frame 25 // 6p21.33 // 80739 /// ENST00000375814 // C6orf25 // chromosome 6 open reading frame 25 // 6p21.33 // 80739 /// ENST00000480039 // C6orf25 // chromosome 6 open reading frame 25 // 6p21.33 // 80739 /// BC113719 // C6orf25 // chromosome 6 open reading frame 25 // 6p21.33 // 80739 /// BC113721 // C6orf25 // chromosome 6 open reading frame 25 // 6p21.33 // 80739 /// BC143850 // C6orf25 // chromosome 6 open reading frame 25 // 6p21.33 // 80739 /// OTTHUMT00000076222 // C6orf25 // chromosome 6 open reading frame 25 // 6p21.33 // 80739 /// OTTHUMT00000076223 // C6orf25 // chromosome 6 open reading frame 25 // 6p21.33 // 80739 /// OTTHUMT00000076224 // C6orf25 // chromosome 6 open reading frame 25 // 6p21.33 // 80739 /// OTTHUMT00000076225 // C6orf25 // chromosome 6 open reading frame 25 // 6p21.33 // 80739 /// OTTHUMT00000076226 // C6orf25 // chromosome 6 open reading frame 25 // 6p21.33 // 80739 /// OTTHUMT00000076227 // C6orf25 // chromosome 6 open reading frame 25 // 6p21.33 // 80739 /// OTTHUMT00000076228 // C6orf25 // chromosome 6 open reading frame 25 // 6p21.33 // 80739 /// OTTHUMT00000268002 // C6orf25 // chromosome 6 open reading frame 25 // 6p21.33 // 80739 /// OTTHUMT00000355213 // C6orf25 // chromosome 6 open reading frame 25 // 6p21.33 // 80739 /// OTTHUMT00000355214 // C6orf25 // chromosome 6 open reading frame 25 // 6p21.33 // 80739 /// OTTHUMT00000355215 // C6orf25 // chromosome 6 open reading frame 25 // 6p21.33 // 80739 /// uc003nwk.3 // C6orf25 // chromosome 6 open reading frame 25 // 6p21.33 // 80739 /// uc003nwn.3 // C6orf25 // chromosome 6 open reading frame 25 // 6p21.33 // 80739 /// uc003nwo.3 // C6orf25 // chromosome 6 open reading frame 25 // 6p21.33 // 80739 /// uc011doc.2 // C6orf25 // chromosome 6 open reading frame 25 // 6p21.33 // 80739 /// uc011dod.2 // C6orf25 // chromosome 6 open reading frame 25 // 6p21.33 // 80739 /// uc011doe.2 // C6orf25 // chromosome 6 open reading frame 25 // 6p21.33 // 80739 /// uc021yux.1 // C6orf25 // chromosome 6 open reading frame 25 // 6p21.33 // 80739</t>
  </si>
  <si>
    <t>NM_025260 // RefSeq // Homo sapiens chromosome 6 open reading frame 25 (C6orf25), transcript variant 1, mRNA. // chr6 // 100 // 100 // 0 // --- // 0 /// NM_138272 // RefSeq // Homo sapiens chromosome 6 open reading frame 25 (C6orf25), transcript variant 2, mRNA. // chr6 // 100 // 100 // 0 // --- // 0 /// NM_138273 // RefSeq // Homo sapiens chromosome 6 open reading frame 25 (C6orf25), transcript variant 3, mRNA. // chr6 // 100 // 100 // 0 // --- // 0 /// NM_138274 // RefSeq // Homo sapiens chromosome 6 open reading frame 25 (C6orf25), transcript variant 4, mRNA. // chr6 // 100 // 100 // 0 // --- // 0 /// NM_138275 // RefSeq // Homo sapiens chromosome 6 open reading frame 25 (C6orf25), transcript variant 5, mRNA. // chr6 // 100 // 100 // 0 // --- // 0 /// NM_138277 // RefSeq // Homo sapiens chromosome 6 open reading frame 25 (C6orf25), transcript variant 7, mRNA. // chr6 // 100 // 100 // 0 // --- // 0 /// ENST00000375804 // ENSEMBL // chromosome 6 open reading frame 25 [gene_biotype:protein_coding transcript_biotype:protein_coding] // chr6 // 100 // 100 // 0 // --- // 0 /// ENST00000375805 // ENSEMBL // chromosome 6 open reading frame 25 [gene_biotype:protein_coding transcript_biotype:protein_coding] // chr6 // 100 // 100 // 0 // --- // 0 /// ENST00000375806 // ENSEMBL // chromosome 6 open reading frame 25 [gene_biotype:protein_coding transcript_biotype:protein_coding] // chr6 // 100 // 100 // 0 // --- // 0 /// ENST00000375809 // ENSEMBL // chromosome 6 open reading frame 25 [gene_biotype:protein_coding transcript_biotype:protein_coding] // chr6 // 100 // 100 // 0 // --- // 0 /// ENST00000375810 // ENSEMBL // chromosome 6 open reading frame 25 [gene_biotype:protein_coding transcript_biotype:protein_coding] // chr6 // 100 // 100 // 0 // --- // 0 /// ENST00000375814 // ENSEMBL // chromosome 6 open reading frame 25 [gene_biotype:protein_coding transcript_biotype:protein_coding] // chr6 // 100 // 100 // 0 // --- // 0 /// ENST00000480039 // ENSEMBL // chromosome 6 open reading frame 25 [gene_biotype:protein_coding transcript_biotype:protein_coding] // chr6 // 100 // 100 // 0 // --- // 0 /// BC113719 // GenBank // Homo sapiens chromosome 6 open reading frame 25, mRNA (cDNA clone MGC:142279 IMAGE:8322771), complete cds. // chr6 // 100 // 100 // 0 // --- // 0 /// BC113721 // GenBank // Homo sapiens chromosome 6 open reading frame 25, mRNA (cDNA clone MGC:142281 IMAGE:8322773), complete cds. // chr6 // 100 // 100 // 0 // --- // 0 /// BC143850 // GenBank // Homo sapiens chromosome 6 open reading frame 25, mRNA (cDNA clone MGC:177383 IMAGE:9052366), complete cds. // chr6 // 100 // 100 // 0 // --- // 0 /// OTTHUMT00000076222 // Havana transcript // chromosome 6 open reading frame 25[gene_biotype:protein_coding transcript_biotype:protein_coding] // chr6 // 100 // 100 // 0 // --- // 0 /// OTTHUMT00000076223 // Havana transcript // chromosome 6 open reading frame 25[gene_biotype:protein_coding transcript_biotype:protein_coding] // chr6 // 100 // 100 // 0 // --- // 0 /// OTTHUMT00000076224 // Havana transcript // chromosome 6 open reading frame 25[gene_biotype:protein_coding transcript_biotype:protein_coding] // chr6 // 100 // 100 // 0 // --- // 0 /// OTTHUMT00000076225 // Havana transcript // chromosome 6 open reading frame 25[gene_biotype:protein_coding transcript_biotype:retained_intron] // chr6 // 100 // 100 // 0 // --- // 0 /// OTTHUMT00000076226 // Havana transcript // chromosome 6 open reading frame 25[gene_biotype:protein_coding transcript_biotype:protein_coding] // chr6 // 100 // 100 // 0 // --- // 0 /// OTTHUMT00000076227 // Havana transcript // chromosome 6 open reading frame 25[gene_biotype:protein_coding transcript_biotype:protein_coding] // chr6 // 100 // 100 // 0 // --- // 0 /// OTTHUMT00000076228 // Havana transcript // chromosome 6 open reading frame 25[gene_biotype:protein_coding transcript_biotype:protein_coding] // chr6 // 100 // 100 // 0 // --- // 0 /// OTTHUMT00000268002 // Havana transcript // chromosome 6 open reading frame 25[gene_biotype:protein_coding transcript_biotype:retained_intron] // chr6 // 100 // 100 // 0 // --- // 0 /// OTTHUMT00000355213 // Havana transcript // chromosome 6 open reading frame 25[gene_biotype:protein_coding transcript_biotype:protein_coding] // chr6 // 100 // 100 // 0 // --- // 0 /// OTTHUMT00000355214 // Havana transcript // chromosome 6 open reading frame 25[gene_biotype:protein_coding transcript_biotype:nonsense_mediated_decay] // chr6 // 100 // 100 // 0 // --- // 0 /// OTTHUMT00000355215 // Havana transcript // chromosome 6 open reading frame 25[gene_biotype:protein_coding transcript_biotype:retained_intron] // chr6 // 100 // 100 // 0 // --- // 0 /// uc003nwk.3 // UCSC Genes // Homo sapiens chromosome 6 open reading frame 25 (C6orf25), transcript variant 1, mRNA. // chr6 // 100 // 100 // 0 // --- // 0 /// uc003nwn.3 // UCSC Genes // Homo sapiens chromosome 6 open reading frame 25 (C6orf25), transcript variant 7, mRNA. // chr6 // 100 // 100 // 0 // --- // 0 /// uc003nwo.3 // UCSC Genes // Homo sapiens chromosome 6 open reading frame 25 (C6orf25), transcript variant 4, mRNA. // chr6 // 100 // 100 // 0 // --- // 0 /// uc011doc.2 // UCSC Genes // Homo sapiens chromosome 6 open reading frame 25 (C6orf25), transcript variant 2, mRNA. // chr6 // 100 // 100 // 0 // --- // 0 /// uc011dod.2 // UCSC Genes // Homo sapiens chromosome 6 open reading frame 25 (C6orf25), transcript variant 5, mRNA. // chr6 // 100 // 100 // 0 // --- // 0 /// uc011doe.2 // UCSC Genes // Homo sapiens chromosome 6 open reading frame 25 (C6orf25), transcript variant 3, mRNA. // chr6 // 100 // 100 // 0 // --- // 0 /// uc021yux.1 // UCSC Genes // Homo sapiens chromosome 6 open reading frame 25 (C6orf25), transcript variant 7, mRNA. // chr6 // 100 // 100 // 0 // --- // 0</t>
  </si>
  <si>
    <t>NM_001039651 // SAPCD1 // suppressor APC domain containing 1 // 6p21.33 // 401251 /// NM_002441 // MSH5 // mutS homolog 5 // 6p21.3 // 4439 /// NM_025259 // MSH5 // mutS homolog 5 // 6p21.3 // 4439 /// NM_172165 // MSH5 // mutS homolog 5 // 6p21.3 // 4439 /// NM_172166 // MSH5 // mutS homolog 5 // 6p21.3 // 4439 /// NR_037846 // MSH5-SAPCD1 // MSH5-SAPCD1 readthrough (NMD candidate) // 6p // 100532732 /// ENST00000375703 // MSH5 // mutS homolog 5 // 6p21.3 // 4439 /// ENST00000375740 // MSH5 // mutS homolog 5 // 6p21.3 // 4439 /// ENST00000375750 // MSH5 // mutS homolog 5 // 6p21.3 // 4439 /// ENST00000375755 // MSH5 // mutS homolog 5 // 6p21.3 // 4439 /// ENST00000395853 // MSH5 // mutS homolog 5 // 6p21.3 // 4439 /// ENST00000415669 // SAPCD1 // suppressor APC domain containing 1 // 6p21.33 // 401251 /// ENST00000425424 // SAPCD1 // suppressor APC domain containing 1 // 6p21.33 // 401251 /// ENST00000433778 // SAPCD1 // suppressor APC domain containing 1 // 6p21.33 // 401251 /// ENST00000482280 // MSH5 // mutS homolog 5 // 6p21.3 // 4439 /// AB209886 // MSH5 // mutS homolog 5 // 6p21.3 // 4439 /// AK303129 // MSH5 // mutS homolog 5 // 6p21.3 // 4439 /// AL122094 // MSH5-SAPCD1 // MSH5-SAPCD1 readthrough (NMD candidate) // 6p // 100532732 /// BC001358 // MSH5 // mutS homolog 5 // 6p21.3 // 4439 /// BC041031 // MSH5 // mutS homolog 5 // 6p21.3 // 4439 /// BC137541 // SAPCD1 // suppressor APC domain containing 1 // 6p21.33 // 401251 /// BC137542 // SAPCD1 // suppressor APC domain containing 1 // 6p21.33 // 401251 /// NR_037846 // MSH5-SAPCD1 // MSH5-SAPCD1 readthrough (NMD candidate) // 6p // 100532732 /// OTTHUMT00000076229 // SAPCD1 // suppressor APC domain containing 1 // 6p21.33 // 401251 /// OTTHUMT00000076231 // SAPCD1 // suppressor APC domain containing 1 // 6p21.33 // 401251 /// OTTHUMT00000076232 // MSH5-SAPCD1 // MSH5-SAPCD1 readthrough (NMD candidate) // 6p // 100532732 /// OTTHUMT00000076243 // MSH5 // mutS homolog 5 // 6p21.3 // 4439 /// OTTHUMT00000076244 // MSH5 // mutS homolog 5 // 6p21.3 // 4439 /// OTTHUMT00000076247 // MSH5-SAPCD1 // MSH5-SAPCD1 readthrough (NMD candidate) // 6p // 100532732 /// OTTHUMT00000076248 // MSH5 // mutS homolog 5 // 6p21.3 // 4439 /// OTTHUMT00000076249 // MSH5 // mutS homolog 5 // 6p21.3 // 4439 /// OTTHUMT00000076250 // MSH5 // mutS homolog 5 // 6p21.3 // 4439 /// OTTHUMT00000268160 // MSH5 // mutS homolog 5 // 6p21.3 // 4439 /// OTTHUMT00000268161 // MSH5 // mutS homolog 5 // 6p21.3 // 4439 /// OTTHUMT00000268162 // MSH5 // mutS homolog 5 // 6p21.3 // 4439 /// OTTHUMT00000268163 // MSH5 // mutS homolog 5 // 6p21.3 // 4439 /// OTTHUMT00000268164 // MSH5 // mutS homolog 5 // 6p21.3 // 4439 /// OTTHUMT00000268165 // MSH5 // mutS homolog 5 // 6p21.3 // 4439 /// OTTHUMT00000268166 // MSH5 // mutS homolog 5 // 6p21.3 // 4439 /// OTTHUMT00000268167 // MSH5 // mutS homolog 5 // 6p21.3 // 4439 /// OTTHUMT00000268168 // MSH5-SAPCD1 // MSH5-SAPCD1 readthrough (NMD candidate) // 6p // 100532732 /// OTTHUMT00000268169 // MSH5 // mutS homolog 5 // 6p21.3 // 4439 /// OTTHUMT00000268170 // MSH5 // mutS homolog 5 // 6p21.3 // 4439 /// OTTHUMT00000268181 // SAPCD1 // suppressor APC domain containing 1 // 6p21.33 // 401251 /// OTTHUMT00000355292 // MSH5 // mutS homolog 5 // 6p21.3 // 4439 /// OTTHUMT00000355294 // MSH5 // mutS homolog 5 // 6p21.3 // 4439 /// OTTHUMT00000355295 // MSH5 // mutS homolog 5 // 6p21.3 // 4439 /// OTTHUMT00000355296 // MSH5 // mutS homolog 5 // 6p21.3 // 4439 /// uc003nwu.2 // MSH5-SAPCD1 // MSH5-SAPCD1 readthrough (NMD candidate) // 6p // 100532732 /// uc003nwv.2 // MSH5-SAPCD1 // MSH5-SAPCD1 readthrough (NMD candidate) // 6p // 100532732 /// uc003nww.2 // MSH5-SAPCD1 // MSH5-SAPCD1 readthrough (NMD candidate) // 6p // 100532732 /// uc003nwx.2 // MSH5-SAPCD1 // MSH5-SAPCD1 readthrough (NMD candidate) // 6p // 100532732 /// uc003nwy.1 // MSH5-SAPCD1 // MSH5-SAPCD1 readthrough (NMD candidate) // 6p // 100532732 /// uc003nwz.4 // MSH5-SAPCD1 // MSH5-SAPCD1 readthrough (NMD candidate) // 6p // 100532732 /// uc011dof.1 // MSH5-SAPCD1 // MSH5-SAPCD1 readthrough (NMD candidate) // 6p // 100532732</t>
  </si>
  <si>
    <t>NM_001039651 // RefSeq // Homo sapiens suppressor APC domain containing 1 (SAPCD1), mRNA. // chr6 // 100 // 100 // 0 // --- // 0 /// NM_002441 // RefSeq // Homo sapiens mutS homolog 5 (MSH5), transcript variant 3, mRNA. // chr6 // 100 // 100 // 0 // --- // 0 /// NM_025259 // RefSeq // Homo sapiens mutS homolog 5 (MSH5), transcript variant 1, mRNA. // chr6 // 100 // 100 // 0 // --- // 0 /// NM_172165 // RefSeq // Homo sapiens mutS homolog 5 (MSH5), transcript variant 2, mRNA. // chr6 // 100 // 100 // 0 // --- // 0 /// NM_172166 // RefSeq // Homo sapiens mutS homolog 5 (MSH5), transcript variant 4, mRNA. // chr6 // 100 // 100 // 0 // --- // 0 /// NR_037846 // RefSeq // Homo sapiens MSH5-SAPCD1 readthrough (NMD candidate) (MSH5-SAPCD1), long non-coding RNA. // chr6 // 100 // 100 // 0 // --- // 0 /// ENST00000375703 // ENSEMBL // mutS homolog 5 [gene_biotype:protein_coding transcript_biotype:protein_coding] // chr6 // 100 // 100 // 0 // --- // 0 /// ENST00000375740 // ENSEMBL // mutS homolog 5 [gene_biotype:protein_coding transcript_biotype:protein_coding] // chr6 // 100 // 100 // 0 // --- // 0 /// ENST00000375750 // ENSEMBL // mutS homolog 5 [gene_biotype:protein_coding transcript_biotype:protein_coding] // chr6 // 100 // 100 // 0 // --- // 0 /// ENST00000375755 // ENSEMBL // mutS homolog 5 [gene_biotype:protein_coding transcript_biotype:protein_coding] // chr6 // 100 // 100 // 0 // --- // 0 /// ENST00000395853 // ENSEMBL // mutS homolog 5 [gene_biotype:protein_coding transcript_biotype:protein_coding] // chr6 // 100 // 100 // 0 // --- // 0 /// ENST00000415669 // ENSEMBL // suppressor APC domain containing 1 [gene_biotype:protein_coding transcript_biotype:protein_coding] // chr6 // 100 // 100 // 0 // --- // 0 /// ENST00000425424 // ENSEMBL // suppressor APC domain containing 1 [gene_biotype:protein_coding transcript_biotype:protein_coding] // chr6 // 100 // 100 // 0 // --- // 0 /// ENST00000433778 // ENSEMBL // suppressor APC domain containing 1 [gene_biotype:protein_coding transcript_biotype:protein_coding] // chr6 // 100 // 100 // 0 // --- // 0 /// ENST00000482280 // ENSEMBL // mutS homolog 5 [gene_biotype:protein_coding transcript_biotype:processed_transcript] // chr6 // 100 // 100 // 0 // --- // 0 /// AB209886 // GenBank // Homo sapiens mRNA for MSH5 protein variant protein. // chr6 // 100 // 100 // 0 // --- // 0 /// AK303129 // GenBank // Homo sapiens cDNA FLJ54211 complete cds, highly similar to MutS protein homolog 5. // chr6 // 100 // 100 // 0 // --- // 0 /// AL122094 // GenBank HTC // Homo sapiens mRNA; cDNA DKFZp434C1615 (from clone DKFZp434C1615). // chr6 // 100 // 100 // 0 // --- // 0 /// BC001358 // GenBank // Homo sapiens mutS homolog 5 (E. coli), mRNA (cDNA clone MGC:2043 IMAGE:3050865), complete cds. // chr6 // 100 // 100 // 0 // --- // 0 /// BC041031 // GenBank // Homo sapiens mutS homolog 5 (E. coli), mRNA (cDNA clone MGC:52249 IMAGE:4591368), complete cds. // chr6 // 100 // 100 // 0 // --- // 0 /// BC137541 // GenBank // Homo sapiens chromosome 6 open reading frame 26, mRNA (cDNA clone MGC:169164 IMAGE:9021541), complete cds. // chr6 // 100 // 100 // 0 // --- // 0 /// BC137542 // GenBank // Homo sapiens chromosome 6 open reading frame 26, mRNA (cDNA clone MGC:169165 IMAGE:9021542), complete cds. // chr6 // 100 // 100 // 0 // --- // 0 /// NR_037846 // NONCODE // accn=NR_037846 class=lncRNA name= ref=RefGeneNoncode transcriptId=NR_037846 cpcScore=0.2812970 cnci=-0.2672888 // chr6 // 100 // 100 // 0 // --- // 0 /// OTTHUMT00000076229 // Havana transcript // suppressor APC domain containing 1[gene_biotype:protein_coding transcript_biotype:protein_coding] // chr6 // 100 // 100 // 0 // --- // 0 /// OTTHUMT00000076231 // Havana transcript // suppressor APC domain containing 1[gene_biotype:protein_coding transcript_biotype:retained_intron] // chr6 // 100 // 100 // 0 // --- // 0 /// OTTHUMT00000076232 // Havana transcript // MSH5-SAPCD1 readthrough (non-protein coding)[gene_biotype:protein_coding transcript_biotype:nonsense_mediated_decay] // chr6 // 100 // 100 // 0 // --- // 0 /// OTTHUMT00000076243 // Havana transcript // mutS homolog 5 (E. coli)[gene_biotype:protein_coding transcript_biotype:protein_coding] // chr6 // 100 // 100 // 0 // --- // 0 /// OTTHUMT00000076244 // Havana transcript // mutS homolog 5 (E. coli)[gene_biotype:protein_coding transcript_biotype:protein_coding] // chr6 // 100 // 100 // 0 // --- // 0 /// OTTHUMT00000076247 // Havana transcript // MSH5-SAPCD1 readthrough (non-protein coding)[gene_biotype:protein_coding transcript_biotype:nonsense_mediated_decay] // chr6 // 100 // 100 // 0 // --- // 0 /// OTTHUMT00000076248 // Havana transcript // mutS homolog 5 (E. coli)[gene_biotype:protein_coding transcript_biotype:protein_coding] // chr6 // 100 // 100 // 0 // --- // 0 /// OTTHUMT00000076249 // Havana transcript // mutS homolog 5 (E. coli)[gene_biotype:protein_coding transcript_biotype:retained_intron] // chr6 // 100 // 100 // 0 // --- // 0 /// OTTHUMT00000076250 // Havana transcript // mutS homolog 5 (E. coli)[gene_biotype:protein_coding transcript_biotype:nonsense_mediated_decay] // chr6 // 100 // 100 // 0 // --- // 0 /// OTTHUMT00000268160 // Havana transcript // mutS homolog 5 (E. coli)[gene_biotype:protein_coding transcript_biotype:protein_coding] // chr6 // 100 // 100 // 0 // --- // 0 /// OTTHUMT00000268161 // Havana transcript // mutS homolog 5 (E. coli)[gene_biotype:protein_coding transcript_biotype:protein_coding] // chr6 // 100 // 100 // 0 // --- // 0 /// OTTHUMT00000268162 // Havana transcript // mutS homolog 5 (E. coli)[gene_biotype:protein_coding transcript_biotype:protein_coding] // chr6 // 100 // 100 // 0 // --- // 0 /// OTTHUMT00000268163 // Havana transcript // mutS homolog 5 (E. coli)[gene_biotype:protein_coding transcript_biotype:retained_intron] // chr6 // 100 // 100 // 0 // --- // 0 /// OTTHUMT00000268164 // Havana transcript // mutS homolog 5 (E. coli)[gene_biotype:protein_coding transcript_biotype:nonsense_mediated_decay] // chr6 // 100 // 100 // 0 // --- // 0 /// OTTHUMT00000268165 // Havana transcript // mutS homolog 5 (E. coli)[gene_biotype:protein_coding transcript_biotype:protein_coding] // chr6 // 100 // 100 // 0 // --- // 0 /// OTTHUMT00000268166 // Havana transcript // mutS homolog 5 (E. coli)[gene_biotype:protein_coding transcript_biotype:nonsense_mediated_decay] // chr6 // 100 // 100 // 0 // --- // 0 /// OTTHUMT00000268167 // Havana transcript // mutS homolog 5 (E. coli)[gene_biotype:protein_coding transcript_biotype:processed_transcript] // chr6 // 100 // 100 // 0 // --- // 0 /// OTTHUMT00000268168 // Havana transcript // MSH5-SAPCD1 readthrough (non-protein coding)[gene_biotype:protein_coding transcript_biotype:processed_transcript] // chr6 // 100 // 100 // 0 // --- // 0 /// OTTHUMT00000268169 // Havana transcript // mutS homolog 5 (E. coli)[gene_biotype:protein_coding transcript_biotype:retained_intron] // chr6 // 100 // 100 // 0 // --- // 0 /// OTTHUMT00000268170 // Havana transcript // mutS homolog 5 (E. coli)[gene_biotype:protein_coding transcript_biotype:protein_coding] // chr6 // 100 // 100 // 0 // --- // 0 /// OTTHUMT00000268181 // Havana transcript // suppressor APC domain containing 1[gene_biotype:protein_coding transcript_biotype:protein_coding] // chr6 // 100 // 100 // 0 // --- // 0 /// OTTHUMT00000355292 // Havana transcript // mutS homolog 5 (E. coli)[gene_biotype:protein_coding transcript_biotype:processed_transcript] // chr6 // 100 // 100 // 0 // --- // 0 /// OTTHUMT00000355294 // Havana transcript // mutS homolog 5 (E. coli)[gene_biotype:protein_coding transcript_biotype:nonsense_mediated_decay] // chr6 // 100 // 100 // 0 // --- // 0 /// OTTHUMT00000355295 // Havana transcript // mutS homolog 5 (E. coli)[gene_biotype:protein_coding transcript_biotype:retained_intron] // chr6 // 100 // 100 // 0 // --- // 0 /// OTTHUMT00000355296 // Havana transcript // mutS homolog 5 (E. coli)[gene_biotype:protein_coding transcript_biotype:retained_intron] // chr6 // 100 // 100 // 0 // --- // 0 /// uc003nwu.2 // UCSC Genes // Homo sapiens MSH5-SAPCD1 readthrough (NMD candidate) (MSH5-SAPCD1), non-coding RNA. // chr6 // 100 // 100 // 0 // --- // 0 /// uc003nwv.2 // UCSC Genes // Homo sapiens MSH5-SAPCD1 readthrough (NMD candidate) (MSH5-SAPCD1), non-coding RNA. // chr6 // 100 // 100 // 0 // --- // 0 /// uc003nww.2 // UCSC Genes // Homo sapiens MSH5-SAPCD1 readthrough (NMD candidate) (MSH5-SAPCD1), non-coding RNA. // chr6 // 100 // 100 // 0 // --- // 0 /// uc003nwx.2 // UCSC Genes // Homo sapiens MSH5-SAPCD1 readthrough (NMD candidate) (MSH5-SAPCD1), non-coding RNA. // chr6 // 100 // 100 // 0 // --- // 0 /// uc003nwy.1 // UCSC Genes // Homo sapiens MSH5-SAPCD1 readthrough (NMD candidate) (MSH5-SAPCD1), non-coding RNA. // chr6 // 100 // 100 // 0 // --- // 0 /// uc003nwz.4 // UCSC Genes // Homo sapiens MSH5-SAPCD1 readthrough (NMD candidate) (MSH5-SAPCD1), non-coding RNA. // chr6 // 100 // 100 // 0 // --- // 0 /// uc011dof.1 // UCSC Genes // Homo sapiens MSH5-SAPCD1 readthrough (NMD candidate) (MSH5-SAPCD1), non-coding RNA. // chr6 // 100 // 100 // 0 // --- // 0 /// ENST00000375742 // ENSEMBL // cdna:known chromosome:GRCh37:6:31707725:31730447:1 gene:ENSG00000204410 gene_biotype:protein_coding transcript_biotype:protein_coding // chr6 // 100 // 100 // 0 // --- // 0 /// ENST00000383401 // ENSEMBL // cdna:known chromosome:GRCh37:6:31707725:31729565:1 gene:ENSG00000204410 gene_biotype:protein_coding transcript_biotype:protein_coding // chr6 // 100 // 100 // 0 // --- // 0 /// ENST00000431848 // ENSEMBL // cdna:known chromosome:GRCh37:6:31712323:31730412:1 gene:ENSG00000204410 gene_biotype:protein_coding transcript_biotype:protein_coding // chr6 // 100 // 100 // 0 // --- // 0 /// ENST00000534153 // ENSEMBL // cdna:known chromosome:GRCh37:6:31707797:31732622:1 gene:ENSG00000204410 gene_biotype:protein_coding transcript_biotype:protein_coding // chr6 // 100 // 100 // 0 // --- // 0 /// ENST00000493662 // ENSEMBL // MSH5-SAPCD1 readthrough (NMD candidate) [gene_biotype:protein_coding transcript_biotype:nonsense_mediated_decay] // chr6 // 100 // 100 // 0 // --- // 0</t>
  </si>
  <si>
    <t>NM_005345 // HSPA1A // heat shock 70kDa protein 1A // 6p21.3 // 3303 /// NM_005346 // HSPA1B // heat shock 70kDa protein 1B // 6p21.3 // 3304 /// ENST00000375651 // HSPA1A // heat shock 70kDa protein 1A // 6p21.3 // 3303 /// ENST00000458062 // HSPA1B // heat shock 70kDa protein 1B // 6p21.3 // 3304 /// AK096017 // HSPA1A // heat shock 70kDa protein 1A // 6p21.3 // 3303 /// AK298098 // HSPA1A // heat shock 70kDa protein 1A // 6p21.3 // 3303 /// BC002453 // HSPA1A // heat shock 70kDa protein 1A // 6p21.3 // 3303 /// OTTHUMT00000076401 // HSPA1A // heat shock 70kDa protein 1A // 6p21.3 // 3303 /// OTTHUMT00000268464 // HSPA1A // heat shock 70kDa protein 1A // 6p21.3 // 3303 /// uc003nxi.1 // HSPA1B // heat shock 70kDa protein 1B // 6p21.3 // 3304 /// uc003nxj.3 // HSPA1A // heat shock 70kDa protein 1A // 6p21.3 // 3303 /// uc011doj.1 // HSPA1B // heat shock 70kDa protein 1B // 6p21.3 // 3304</t>
  </si>
  <si>
    <t>NM_005345 // RefSeq // Homo sapiens heat shock 70kDa protein 1A (HSPA1A), mRNA. // chr6 // 100 // 100 // 0 // --- // 0 /// NM_005346 // RefSeq // Homo sapiens heat shock 70kDa protein 1B (HSPA1B), mRNA. // chr6 // 100 // 100 // 0 // --- // 0 /// ENST00000375651 // ENSEMBL // heat shock 70kDa protein 1A [gene_biotype:protein_coding transcript_biotype:protein_coding] // chr6 // 100 // 100 // 0 // --- // 0 /// ENST00000458062 // ENSEMBL // heat shock 70kDa protein 1B [gene_biotype:protein_coding transcript_biotype:protein_coding] // chr6 // 100 // 100 // 0 // --- // 0 /// AK096017 // GenBank // Homo sapiens cDNA FLJ38698 fis, clone KIDNE2002015, highly similar to HEAT SHOCK 70 KDA PROTEIN 1. // chr6 // 100 // 100 // 0 // --- // 0 /// AK298098 // GenBank // Homo sapiens cDNA FLJ53752 complete cds, highly similar to Heat shock 70 kDa protein 1. // chr6 // 100 // 100 // 0 // --- // 0 /// BC002453 // GenBank // Homo sapiens heat shock 70kDa protein 1A, mRNA (cDNA clone MGC:1309 IMAGE:3345864), complete cds. // chr6 // 100 // 100 // 0 // --- // 0 /// OTTHUMT00000076401 // Havana transcript // heat shock 70kDa protein 1A[gene_biotype:protein_coding transcript_biotype:protein_coding] // chr6 // 100 // 100 // 0 // --- // 0 /// OTTHUMT00000268464 // Havana transcript // heat shock 70kDa protein 1A[gene_biotype:protein_coding transcript_biotype:protein_coding] // chr6 // 100 // 100 // 0 // --- // 0 /// uc003nxi.1 // UCSC Genes // Homo sapiens heat shock 70kDa protein 1B (HSPA1B), mRNA. // chr6 // 100 // 100 // 0 // --- // 0 /// uc003nxj.3 // UCSC Genes // Homo sapiens heat shock 70kDa protein 1A (HSPA1A), mRNA. // chr6 // 100 // 100 // 0 // --- // 0 /// uc011doj.1 // UCSC Genes // Homo sapiens heat shock 70kDa protein 1B (HSPA1B), mRNA. // chr6 // 100 // 100 // 0 // --- // 0 /// ENST00000375652 // ENSEMBL // cdna:known chromosome:GRCh37:6:31783320:31785723:1 gene:ENSG00000204389 gene_biotype:protein_coding transcript_biotype:protein_coding // chr6 // 100 // 100 // 0 // --- // 0 /// ENST00000435626 // ENSEMBL // cdna:known chromosome:GRCh37:6:31783320:31785150:1 gene:ENSG00000204389 gene_biotype:protein_coding transcript_biotype:protein_coding // chr6 // 100 // 100 // 0 // --- // 0 /// ENST00000541556 // ENSEMBL // cdna:known chromosome:GRCh37:6:31783320:31785717:1 gene:ENSG00000204389 gene_biotype:protein_coding transcript_biotype:protein_coding // chr6 // 100 // 100 // 0 // --- // 0</t>
  </si>
  <si>
    <t>NM_005346 // HSPA1B // heat shock 70kDa protein 1B // 6p21.3 // 3304 /// ENST00000375650 // HSPA1B // heat shock 70kDa protein 1B // 6p21.3 // 3304 /// ENST00000545241 // HSPA1B // heat shock 70kDa protein 1B // 6p21.3 // 3304 /// BC009322 // HSPA1B // heat shock 70kDa protein 1B // 6p21.3 // 3304 /// BC018740 // HSPA1A // heat shock 70kDa protein 1A // 6p21.3 // 3303 /// BC057397 // HSPA1B // heat shock 70kDa protein 1B // 6p21.3 // 3304 /// BC063507 // HSPA1B // heat shock 70kDa protein 1B // 6p21.3 // 3304 /// OTTHUMT00000076402 // HSPA1B // heat shock 70kDa protein 1B // 6p21.3 // 3304 /// uc003nxk.2 // HSPA1B // heat shock 70kDa protein 1B // 6p21.3 // 3304</t>
  </si>
  <si>
    <t>NM_005346 // RefSeq // Homo sapiens heat shock 70kDa protein 1B (HSPA1B), mRNA. // chr6 // 100 // 100 // 0 // --- // 0 /// ENST00000375650 // ENSEMBL // heat shock 70kDa protein 1B [gene_biotype:protein_coding transcript_biotype:protein_coding] // chr6 // 100 // 100 // 0 // --- // 0 /// ENST00000545241 // ENSEMBL // heat shock 70kDa protein 1B [gene_biotype:protein_coding transcript_biotype:protein_coding] // chr6 // 100 // 100 // 0 // --- // 0 /// BC009322 // GenBank // Homo sapiens heat shock 70kDa protein 1A, mRNA (cDNA clone MGC:15236 IMAGE:4123837), complete cds. // chr6 // 100 // 100 // 0 // --- // 0 /// BC018740 // GenBank // Homo sapiens heat shock 70kDa protein 1A, mRNA (cDNA clone MGC:31885 IMAGE:4906865), complete cds. // chr6 // 100 // 100 // 0 // --- // 0 /// BC057397 // GenBank // Homo sapiens heat shock 70kDa protein 1B, mRNA (cDNA clone MGC:60385 IMAGE:6188453), complete cds. // chr6 // 100 // 100 // 0 // --- // 0 /// BC063507 // GenBank // Homo sapiens heat shock 70kDa protein 1B, mRNA (cDNA clone MGC:74463 IMAGE:4153196), complete cds. // chr6 // 100 // 100 // 0 // --- // 0 /// OTTHUMT00000076402 // Havana transcript // heat shock 70kDa protein 1B[gene_biotype:protein_coding transcript_biotype:protein_coding] // chr6 // 100 // 100 // 0 // --- // 0 /// uc003nxk.2 // UCSC Genes // Homo sapiens heat shock 70kDa protein 1B (HSPA1B), mRNA. // chr6 // 100 // 100 // 0 // --- // 0 /// ENST00000418382 // ENSEMBL // cdna:known chromosome:GRCh37:6:31795728:31797160:1 gene:ENSG00000204388 gene_biotype:protein_coding transcript_biotype:protein_coding // chr6 // 100 // 100 // 0 // --- // 0 /// ENST00000542758 // ENSEMBL // cdna:known chromosome:GRCh37:6:31795512:31798031:1 gene:ENSG00000204388 gene_biotype:protein_coding transcript_biotype:protein_coding // chr6 // 100 // 100 // 0 // --- // 0 /// ENST00000545429 // ENSEMBL // cdna:known chromosome:GRCh37:6:31795728:31797653:1 gene:ENSG00000204388 gene_biotype:protein_coding transcript_biotype:protein_coding // chr6 // 100 // 100 // 0 // --- // 0</t>
  </si>
  <si>
    <t>NM_001040437 // C6orf48 // chromosome 6 open reading frame 48 // 6p21.3 // 50854 /// NM_001040438 // C6orf48 // chromosome 6 open reading frame 48 // 6p21.3 // 50854 /// NR_002742 // SNORD52 // small nucleolar RNA, C/D box 52 // 6p21.33 // 26797 /// NR_002745 // SNORD48 // small nucleolar RNA, C/D box 48 // 6p21.33 // 26801 /// ENST00000364884 // SNORD52 // small nucleolar RNA, C/D box 52 // 6p21.33 // 26797 /// ENST00000364953 // SNORD48 // small nucleolar RNA, C/D box 48 // 6p21.33 // 26801 /// ENST00000375633 // C6orf48 // chromosome 6 open reading frame 48 // 6p21.3 // 50854 /// ENST00000375635 // C6orf48 // chromosome 6 open reading frame 48 // 6p21.3 // 50854 /// ENST00000375638 // C6orf48 // chromosome 6 open reading frame 48 // 6p21.3 // 50854 /// ENST00000375639 // C6orf48 // chromosome 6 open reading frame 48 // 6p21.3 // 50854 /// ENST00000375640 // C6orf48 // chromosome 6 open reading frame 48 // 6p21.3 // 50854 /// ENST00000375641 // C6orf48 // chromosome 6 open reading frame 48 // 6p21.3 // 50854 /// ENST00000375642 // C6orf48 // chromosome 6 open reading frame 48 // 6p21.3 // 50854 /// ENST00000395788 // C6orf48 // chromosome 6 open reading frame 48 // 6p21.3 // 50854 /// ENST00000395789 // C6orf48 // chromosome 6 open reading frame 48 // 6p21.3 // 50854 /// AJ249732 // C6orf48 // chromosome 6 open reading frame 48 // 6p21.3 // 50854 /// BC000706 // C6orf48 // chromosome 6 open reading frame 48 // 6p21.3 // 50854 /// BC017660 // C6orf48 // chromosome 6 open reading frame 48 // 6p21.3 // 50854 /// NR_002742 // SNORD52 // small nucleolar RNA, C/D box 52 // 6p21.33 // 26797 /// NR_002745 // SNORD48 // small nucleolar RNA, C/D box 48 // 6p21.33 // 26801 /// OTTHUMT00000076332 // C6orf48 // chromosome 6 open reading frame 48 // 6p21.3 // 50854 /// OTTHUMT00000076333 // C6orf48 // chromosome 6 open reading frame 48 // 6p21.3 // 50854 /// OTTHUMT00000076334 // C6orf48 // chromosome 6 open reading frame 48 // 6p21.3 // 50854 /// OTTHUMT00000076335 // C6orf48 // chromosome 6 open reading frame 48 // 6p21.3 // 50854 /// OTTHUMT00000076336 // C6orf48 // chromosome 6 open reading frame 48 // 6p21.3 // 50854 /// OTTHUMT00000076337 // C6orf48 // chromosome 6 open reading frame 48 // 6p21.3 // 50854 /// OTTHUMT00000076339 // C6orf48 // chromosome 6 open reading frame 48 // 6p21.3 // 50854 /// OTTHUMT00000268462 // C6orf48 // chromosome 6 open reading frame 48 // 6p21.3 // 50854 /// OTTHUMT00000268463 // C6orf48 // chromosome 6 open reading frame 48 // 6p21.3 // 50854 /// uc003nxo.1 // SNORD48 // small nucleolar RNA, C/D box 48 // 6p21.33 // 26801 /// uc003nxo.1 // SNORD48 // small nucleolar RNA, C/D box 48 // 6p21.33 // 26801 /// uc003nxp.3 // SNORD52 // small nucleolar RNA, C/D box 52 // 6p21.33 // 26797 /// uc003rjx.2 // C6orf48 // chromosome 6 open reading frame 48 // 6p21.3 // 50854 /// uc003rjy.2 // C6orf48 // chromosome 6 open reading frame 48 // 6p21.3 // 50854 /// uc003rjz.2 // C6orf48 // chromosome 6 open reading frame 48 // 6p21.3 // 50854</t>
  </si>
  <si>
    <t>NM_001040437 // RefSeq // Homo sapiens chromosome 6 open reading frame 48 (C6orf48), transcript variant 1, mRNA. // chr6 // 100 // 100 // 0 // --- // 0 /// NM_001040438 // RefSeq // Homo sapiens chromosome 6 open reading frame 48 (C6orf48), transcript variant 2, mRNA. // chr6 // 100 // 100 // 0 // --- // 0 /// NR_002742 // RefSeq // Homo sapiens small nucleolar RNA, C/D box 52 (SNORD52), small nucleolar RNA. // chr6 // 100 // 100 // 0 // --- // 0 /// NR_002745 // RefSeq // Homo sapiens small nucleolar RNA, C/D box 48 (SNORD48), small nucleolar RNA. // chr6 // 100 // 100 // 0 // --- // 0 /// ENST00000364884 // ENSEMBL // small nucleolar RNA, C/D box 52 [gene_biotype:snoRNA transcript_biotype:snoRNA] // chr6 // 100 // 100 // 0 // --- // 0 /// ENST00000364953 // ENSEMBL // small nucleolar RNA, C/D box 48 [gene_biotype:snoRNA transcript_biotype:snoRNA] // chr6 // 100 // 100 // 0 // --- // 0 /// ENST00000375633 // ENSEMBL // chromosome 6 open reading frame 48 [gene_biotype:protein_coding transcript_biotype:protein_coding] // chr6 // 100 // 100 // 0 // --- // 0 /// ENST00000375635 // ENSEMBL // chromosome 6 open reading frame 48 [gene_biotype:protein_coding transcript_biotype:protein_coding] // chr6 // 100 // 100 // 0 // --- // 0 /// ENST00000375638 // ENSEMBL // chromosome 6 open reading frame 48 [gene_biotype:protein_coding transcript_biotype:protein_coding] // chr6 // 100 // 100 // 0 // --- // 0 /// ENST00000375639 // ENSEMBL // chromosome 6 open reading frame 48 [gene_biotype:protein_coding transcript_biotype:protein_coding] // chr6 // 100 // 100 // 0 // --- // 0 /// ENST00000375640 // ENSEMBL // chromosome 6 open reading frame 48 [gene_biotype:protein_coding transcript_biotype:protein_coding] // chr6 // 100 // 100 // 0 // --- // 0 /// ENST00000375641 // ENSEMBL // chromosome 6 open reading frame 48 [gene_biotype:protein_coding transcript_biotype:protein_coding] // chr6 // 100 // 100 // 0 // --- // 0 /// ENST00000375642 // ENSEMBL // chromosome 6 open reading frame 48 [gene_biotype:protein_coding transcript_biotype:protein_coding] // chr6 // 100 // 100 // 0 // --- // 0 /// ENST00000395788 // ENSEMBL // chromosome 6 open reading frame 48 [gene_biotype:protein_coding transcript_biotype:protein_coding] // chr6 // 100 // 100 // 0 // --- // 0 /// ENST00000395789 // ENSEMBL // chromosome 6 open reading frame 48 [gene_biotype:protein_coding transcript_biotype:protein_coding] // chr6 // 100 // 100 // 0 // --- // 0 /// AJ249732 // GenBank // Homo sapiens mRNA for G8 protein (G8 gene, located in the class III region of the major histocompatibility complex), alternative splice variant lacking exon 2. // chr6 // 100 // 100 // 0 // --- // 0 /// BC000706 // GenBank // Homo sapiens chromosome 6 open reading frame 48, mRNA (cDNA clone MGC:1225 IMAGE:3349773), complete cds. // chr6 // 100 // 100 // 0 // --- // 0 /// BC017660 // GenBank // Homo sapiens chromosome 6 open reading frame 48, mRNA (cDNA clone MGC:14608 IMAGE:4049404), complete cds. // chr6 // 100 // 100 // 0 // --- // 0 /// NR_002742 // NONCODE // accn=NR_002742 class=lncRNA name= ref=RefGeneNoncode transcriptId=NR_002742 cpcScore=-1.3445600 cnci=-0.2418986 // chr6 // 100 // 100 // 0 // --- // 0 /// NR_002745 // NONCODE // accn=NR_002745 class=lncRNA name= ref=RefGeneNoncode transcriptId=NR_002745 cpcScore=-1.2097100 cnci=-0.2338701 // chr6 // 100 // 100 // 0 // --- // 0 /// OTTHUMT00000076332 // Havana transcript // chromosome 6 open reading frame 48[gene_biotype:protein_coding transcript_biotype:protein_coding] // chr6 // 100 // 100 // 0 // --- // 0 /// OTTHUMT00000076333 // Havana transcript // chromosome 6 open reading frame 48[gene_biotype:protein_coding transcript_biotype:protein_coding] // chr6 // 100 // 100 // 0 // --- // 0 /// OTTHUMT00000076334 // Havana transcript // chromosome 6 open reading frame 48[gene_biotype:protein_coding transcript_biotype:protein_coding] // chr6 // 100 // 100 // 0 // --- // 0 /// OTTHUMT00000076335 // Havana transcript // chromosome 6 open reading frame 48[gene_biotype:protein_coding transcript_biotype:protein_coding] // chr6 // 100 // 100 // 0 // --- // 0 /// OTTHUMT00000076336 // Havana transcript // chromosome 6 open reading frame 48[gene_biotype:protein_coding transcript_biotype:protein_coding] // chr6 // 100 // 100 // 0 // --- // 0 /// OTTHUMT00000076337 // Havana transcript // chromosome 6 open reading frame 48[gene_biotype:protein_coding transcript_biotype:protein_coding] // chr6 // 100 // 100 // 0 // --- // 0 /// OTTHUMT00000076339 // Havana transcript // chromosome 6 open reading frame 48[gene_biotype:protein_coding transcript_biotype:protein_coding] // chr6 // 100 // 100 // 0 // --- // 0 /// OTTHUMT00000268462 // Havana transcript // chromosome 6 open reading frame 48[gene_biotype:protein_coding transcript_biotype:protein_coding] // chr6 // 100 // 100 // 0 // --- // 0 /// OTTHUMT00000268463 // Havana transcript // chromosome 6 open reading frame 48[gene_biotype:protein_coding transcript_biotype:protein_coding] // chr6 // 100 // 100 // 0 // --- // 0 /// uc003nxo.1 // UCSC Genes // Homo sapiens small nucleolar RNA, C/D box 48 (SNORD48), small nucleolar RNA. // chr6 // 100 // 100 // 0 // --- // 0 /// uc003nxo.1 // NONCODE // accn=NULL class=lncRNA name= ref=UCSCGeneNoncode transcriptId=uc003nxo.1 cpcScore=-1.2045400 cnci=-0.4126808 // chr6 // 100 // 100 // 0 // --- // 0 /// uc003nxp.3 // UCSC Genes // Homo sapiens small nucleolar RNA, C/D box 52 (SNORD52), small nuclear RNA. // chr6 // 100 // 100 // 0 // --- // 0 /// uc003rjx.2 // UCSC Genes // Homo sapiens chromosome 6 open reading frame 48 (C6orf48), transcript variant 1, mRNA. // chr6 // 100 // 100 // 0 // --- // 0 /// uc003rjy.2 // UCSC Genes // Homo sapiens chromosome 6 open reading frame 48 (C6orf48), transcript variant 2, mRNA. // chr6 // 100 // 100 // 0 // --- // 0 /// uc003rjz.2 // UCSC Genes // Homo sapiens chromosome 6 open reading frame 48 (C6orf48), transcript variant 2, mRNA. // chr6 // 100 // 100 // 0 // --- // 0 /// ENST00000375636 // ENSEMBL // cdna:known chromosome:GRCh37:6:31802693:31807534:1 gene:ENSG00000204387 gene_biotype:protein_coding transcript_biotype:protein_coding // chr6 // 100 // 100 // 0 // --- // 0 /// ENST00000534920 // ENSEMBL // cdna:known chromosome:GRCh37:6:31802693:31807534:1 gene:ENSG00000204387 gene_biotype:protein_coding transcript_biotype:protein_coding // chr6 // 100 // 100 // 0 // --- // 0 /// uc003nxp.2 // NONCODE // accn=NULL class=lncRNA name= ref=UCSCGeneNoncode transcriptId=uc003nxp.2 cpcScore=-1.2358100 cnci=-0.6081909 // chr6 // 100 // 100 // 0 // --- // 0</t>
  </si>
  <si>
    <t>ENST00000434689 // ENSEMBL // EHMT2 antisense RNA 1 [gene_biotype:antisense transcript_biotype:antisense] // chr6 // 100 // 100 // 0 // --- // 0 /// OTTHUMT00000127878 // Havana transcript // novel transcript, antisense to EHMT2[gene_biotype:antisense transcript_biotype:antisense] // chr6 // 100 // 100 // 0 // --- // 0</t>
  </si>
  <si>
    <t>NM_006929 // SKIV2L // SKI2 homolog, superkiller viralicidic activity 2-like // 6p21 // 6499 /// ENST00000375394 // SKIV2L // SKI2 homolog, superkiller viralicidic activity 2-like // 6p21 // 6499 /// ENST00000488648 // SKIV2L // SKI2 homolog, superkiller viralicidic activity 2-like // 6p21 // 6499 /// AK297230 // SKIV2L // SKI2 homolog, superkiller viralicidic activity 2-like // 6p21 // 6499 /// AK303448 // SKIV2L // SKI2 homolog, superkiller viralicidic activity 2-like // 6p21 // 6499 /// BC015758 // SKIV2L // SKI2 homolog, superkiller viralicidic activity 2-like // 6p21 // 6499 /// OTTHUMT00000076264 // SKIV2L // SKI2 homolog, superkiller viralicidic activity 2-like // 6p21 // 6499 /// OTTHUMT00000076266 // SKIV2L // SKI2 homolog, superkiller viralicidic activity 2-like // 6p21 // 6499 /// OTTHUMT00000076267 // SKIV2L // SKI2 homolog, superkiller viralicidic activity 2-like // 6p21 // 6499 /// OTTHUMT00000268638 // SKIV2L // SKI2 homolog, superkiller viralicidic activity 2-like // 6p21 // 6499 /// OTTHUMT00000268639 // SKIV2L // SKI2 homolog, superkiller viralicidic activity 2-like // 6p21 // 6499 /// OTTHUMT00000268641 // SKIV2L // SKI2 homolog, superkiller viralicidic activity 2-like // 6p21 // 6499 /// OTTHUMT00000268642 // SKIV2L // SKI2 homolog, superkiller viralicidic activity 2-like // 6p21 // 6499 /// OTTHUMT00000268643 // SKIV2L // SKI2 homolog, superkiller viralicidic activity 2-like // 6p21 // 6499 /// OTTHUMT00000268644 // SKIV2L // SKI2 homolog, superkiller viralicidic activity 2-like // 6p21 // 6499 /// OTTHUMT00000268645 // SKIV2L // SKI2 homolog, superkiller viralicidic activity 2-like // 6p21 // 6499 /// OTTHUMT00000268646 // SKIV2L // SKI2 homolog, superkiller viralicidic activity 2-like // 6p21 // 6499 /// OTTHUMT00000268647 // SKIV2L // SKI2 homolog, superkiller viralicidic activity 2-like // 6p21 // 6499 /// OTTHUMT00000268736 // SKIV2L // SKI2 homolog, superkiller viralicidic activity 2-like // 6p21 // 6499 /// OTTHUMT00000356494 // SKIV2L // SKI2 homolog, superkiller viralicidic activity 2-like // 6p21 // 6499 /// OTTHUMT00000356495 // SKIV2L // SKI2 homolog, superkiller viralicidic activity 2-like // 6p21 // 6499 /// uc003nyn.1 // SKIV2L // SKI2 homolog, superkiller viralicidic activity 2-like // 6p21 // 6499 /// uc011dou.1 // SKIV2L // SKI2 homolog, superkiller viralicidic activity 2-like // 6p21 // 6499 /// uc011dov.1 // SKIV2L // SKI2 homolog, superkiller viralicidic activity 2-like // 6p21 // 6499</t>
  </si>
  <si>
    <t>NM_006929 // RefSeq // Homo sapiens SKI2 homolog, superkiller viralicidic activity 2-like (SKIV2L), mRNA. // chr6 // 100 // 100 // 0 // --- // 0 /// ENST00000375394 // ENSEMBL // superkiller viralicidic activity 2-like (S. cerevisiae) [gene_biotype:protein_coding transcript_biotype:protein_coding] // chr6 // 100 // 100 // 0 // --- // 0 /// ENST00000488648 // ENSEMBL // superkiller viralicidic activity 2-like (S. cerevisiae) [gene_biotype:protein_coding transcript_biotype:processed_transcript] // chr6 // 100 // 100 // 0 // --- // 0 /// AK297230 // GenBank // Homo sapiens cDNA FLJ57529 complete cds, highly similar to Helicase SKI2W (EC 3.6.1.-). // chr6 // 100 // 100 // 0 // --- // 0 /// AK303448 // GenBank // Homo sapiens cDNA FLJ58735 complete cds, highly similar to Helicase SKI2W (EC 3.6.1.-). // chr6 // 100 // 100 // 0 // --- // 0 /// BC015758 // GenBank // Homo sapiens superkiller viralicidic activity 2-like (S. cerevisiae), mRNA (cDNA clone MGC:23108 IMAGE:4874270), complete cds. // chr6 // 100 // 100 // 0 // --- // 0 /// OTTHUMT00000076264 // Havana transcript // superkiller viralicidic activity 2-like (S. cerevisiae)[gene_biotype:protein_coding transcript_biotype:protein_coding] // chr6 // 100 // 100 // 0 // --- // 0 /// OTTHUMT00000076266 // Havana transcript // superkiller viralicidic activity 2-like (S. cerevisiae)[gene_biotype:protein_coding transcript_biotype:processed_transcript] // chr6 // 100 // 100 // 0 // --- // 0 /// OTTHUMT00000076267 // Havana transcript // superkiller viralicidic activity 2-like (S. cerevisiae)[gene_biotype:protein_coding transcript_biotype:retained_intron] // chr6 // 100 // 100 // 0 // --- // 0 /// OTTHUMT00000268638 // Havana transcript // superkiller viralicidic activity 2-like (S. cerevisiae)[gene_biotype:protein_coding transcript_biotype:retained_intron] // chr6 // 100 // 100 // 0 // --- // 0 /// OTTHUMT00000268639 // Havana transcript // superkiller viralicidic activity 2-like (S. cerevisiae)[gene_biotype:protein_coding transcript_biotype:processed_transcript] // chr6 // 100 // 100 // 0 // --- // 0 /// OTTHUMT00000268641 // Havana transcript // superkiller viralicidic activity 2-like (S. cerevisiae)[gene_biotype:protein_coding transcript_biotype:retained_intron] // chr6 // 100 // 100 // 0 // --- // 0 /// OTTHUMT00000268642 // Havana transcript // superkiller viralicidic activity 2-like (S. cerevisiae)[gene_biotype:protein_coding transcript_biotype:retained_intron] // chr6 // 100 // 100 // 0 // --- // 0 /// OTTHUMT00000268643 // Havana transcript // superkiller viralicidic activity 2-like (S. cerevisiae)[gene_biotype:protein_coding transcript_biotype:retained_intron] // chr6 // 100 // 100 // 0 // --- // 0 /// OTTHUMT00000268644 // Havana transcript // superkiller viralicidic activity 2-like (S. cerevisiae)[gene_biotype:protein_coding transcript_biotype:nonsense_mediated_decay] // chr6 // 100 // 100 // 0 // --- // 0 /// OTTHUMT00000268645 // Havana transcript // superkiller viralicidic activity 2-like (S. cerevisiae)[gene_biotype:protein_coding transcript_biotype:processed_transcript] // chr6 // 100 // 100 // 0 // --- // 0 /// OTTHUMT00000268646 // Havana transcript // superkiller viralicidic activity 2-like (S. cerevisiae)[gene_biotype:protein_coding transcript_biotype:processed_transcript] // chr6 // 100 // 100 // 0 // --- // 0 /// OTTHUMT00000268647 // Havana transcript // superkiller viralicidic activity 2-like (S. cerevisiae)[gene_biotype:protein_coding transcript_biotype:protein_coding] // chr6 // 100 // 100 // 0 // --- // 0 /// OTTHUMT00000268736 // Havana transcript // superkiller viralicidic activity 2-like (S. cerevisiae)[gene_biotype:protein_coding transcript_biotype:retained_intron] // chr6 // 100 // 100 // 0 // --- // 0 /// OTTHUMT00000356494 // Havana transcript // superkiller viralicidic activity 2-like (S. cerevisiae)[gene_biotype:protein_coding transcript_biotype:nonsense_mediated_decay] // chr6 // 100 // 100 // 0 // --- // 0 /// OTTHUMT00000356495 // Havana transcript // superkiller viralicidic activity 2-like (S. cerevisiae)[gene_biotype:protein_coding transcript_biotype:nonsense_mediated_decay] // chr6 // 100 // 100 // 0 // --- // 0 /// uc003nyn.1 // UCSC Genes // Homo sapiens superkiller viralicidic activity 2-like (S. cerevisiae) (SKIV2L), mRNA. // chr6 // 100 // 100 // 0 // --- // 0 /// uc011dou.1 // UCSC Genes // Homo sapiens superkiller viralicidic activity 2-like (S. cerevisiae) (SKIV2L), mRNA. // chr6 // 100 // 100 // 0 // --- // 0 /// uc011dov.1 // UCSC Genes // Homo sapiens superkiller viralicidic activity 2-like (S. cerevisiae) (SKIV2L), mRNA. // chr6 // 100 // 100 // 0 // --- // 0 /// ENST00000433155 // ENSEMBL // cdna:known chromosome:GRCh37:6:31926913:31937525:1 gene:ENSG00000204351 gene_biotype:protein_coding transcript_biotype:protein_coding // chr6 // 100 // 100 // 0 // --- // 0 /// ENST00000544581 // ENSEMBL // cdna:known chromosome:GRCh37:6:31926948:31937525:1 gene:ENSG00000204351 gene_biotype:protein_coding transcript_biotype:protein_coding // chr6 // 100 // 100 // 0 // --- // 0 /// OTTHUMT00000268640 // Havana transcript // [retired] cdna:all chromosome:VEGA50:6:31926916:31930360:1 Gene:OTTHUMG00000031146 // chr6 // 100 // 100 // 0 // --- // 0</t>
  </si>
  <si>
    <t>NM_000500 // CYP21A2 // cytochrome P450, family 21, subfamily A, polypeptide 2 // 6p21.3 // 1589 /// NM_001128590 // CYP21A2 // cytochrome P450, family 21, subfamily A, polypeptide 2 // 6p21.3 // 1589 /// NR_040090 // CYP21A1P // cytochrome P450, family 21, subfamily A, polypeptide 1 pseudogene // 6p21.3 // 1590 /// AM183951 // CYP21A2 // cytochrome P450, family 21, subfamily A, polypeptide 2 // 6p21.3 // 1589 /// BC125181 // CYP21A2 // cytochrome P450, family 21, subfamily A, polypeptide 2 // 6p21.3 // 1589 /// BC125182 // CYP21A2 // cytochrome P450, family 21, subfamily A, polypeptide 2 // 6p21.3 // 1589 /// NR_040090 // CYP21A1P // cytochrome P450, family 21, subfamily A, polypeptide 1 pseudogene // 6p21.3 // 1590 /// uc021yvd.1 // CYP21A2 // cytochrome P450, family 21, subfamily A, polypeptide 2 // 6p21.3 // 1589 /// uc021yve.1 // CYP21A1P // cytochrome P450, family 21, subfamily A, polypeptide 1 pseudogene // 6p21.3 // 1590</t>
  </si>
  <si>
    <t>NM_000500 // RefSeq // Homo sapiens cytochrome P450, family 21, subfamily A, polypeptide 2 (CYP21A2), transcript variant 1, mRNA. // chr6 // 100 // 100 // 0 // --- // 0 /// NM_001128590 // RefSeq // Homo sapiens cytochrome P450, family 21, subfamily A, polypeptide 2 (CYP21A2), transcript variant 2, mRNA. // chr6 // 100 // 100 // 0 // --- // 0 /// NR_040090 // RefSeq // Homo sapiens cytochrome P450, family 21, subfamily A, polypeptide 1 pseudogene (CYP21A1P), non-coding RNA. // chr6 // 100 // 100 // 0 // --- // 0 /// AM183951 // GenBank // Homo sapiens mRNA for steroid 21-hydroxylase, CYP21 (CYP21A2 gene), M473I allele. // chr6 // 100 // 100 // 0 // --- // 0 /// BC125181 // GenBank // Homo sapiens cytochrome P450, family 21, subfamily A, polypeptide 2, mRNA (cDNA clone MGC:150536 IMAGE:40122017), complete cds. // chr6 // 100 // 100 // 0 // --- // 0 /// BC125182 // GenBank // Homo sapiens cytochrome P450, family 21, subfamily A, polypeptide 2, mRNA (cDNA clone MGC:150537 IMAGE:40122018), complete cds. // chr6 // 100 // 100 // 0 // --- // 0 /// NR_040090 // NONCODE // accn=NR_040090 class=lncRNA name= ref=RefGeneNoncode transcriptId=NR_040090 cpcScore=5.7138800 cnci=-0.0955157 // chr6 // 100 // 100 // 0 // --- // 0 /// uc021yvd.1 // UCSC Genes // Homo sapiens cytochrome P450, family 21, subfamily A, polypeptide 2 (CYP21A2), transcript variant 1, mRNA. // chr6 // 100 // 100 // 0 // --- // 0 /// uc021yve.1 // UCSC Genes // Homo sapiens cytochrome P450, family 21, subfamily A, polypeptide 1 pseudogene (CYP21A1P), non-coding RNA. // chr6 // 100 // 100 // 0 // --- // 0 /// ENST00000342991 // ENSEMBL // cytochrome P450, family 21, subfamily A, polypeptide 1 pseudogene [gene_biotype:transcribed_unprocessed_pseudogene transcript_biotype:retained_intron] // chr6 // 100 // 100 // 0 // --- // 0</t>
  </si>
  <si>
    <t>NM_000500 // CYP21A2 // cytochrome P450, family 21, subfamily A, polypeptide 2 // 6p21.3 // 1589 /// NM_001128590 // CYP21A2 // cytochrome P450, family 21, subfamily A, polypeptide 2 // 6p21.3 // 1589 /// ENST00000418967 // CYP21A2 // cytochrome P450, family 21, subfamily A, polypeptide 2 // 6p21.3 // 1589 /// ENST00000435122 // CYP21A2 // cytochrome P450, family 21, subfamily A, polypeptide 2 // 6p21.3 // 1589 /// BC125181 // CYP21A2 // cytochrome P450, family 21, subfamily A, polypeptide 2 // 6p21.3 // 1589 /// BC125182 // CYP21A2 // cytochrome P450, family 21, subfamily A, polypeptide 2 // 6p21.3 // 1589 /// OTTHUMT00000076091 // CYP21A2 // cytochrome P450, family 21, subfamily A, polypeptide 2 // 6p21.3 // 1589 /// OTTHUMT00000076092 // CYP21A2 // cytochrome P450, family 21, subfamily A, polypeptide 2 // 6p21.3 // 1589 /// OTTHUMT00000076093 // CYP21A2 // cytochrome P450, family 21, subfamily A, polypeptide 2 // 6p21.3 // 1589 /// OTTHUMT00000268768 // CYP21A2 // cytochrome P450, family 21, subfamily A, polypeptide 2 // 6p21.3 // 1589 /// OTTHUMT00000268769 // CYP21A2 // cytochrome P450, family 21, subfamily A, polypeptide 2 // 6p21.3 // 1589 /// OTTHUMT00000268770 // CYP21A2 // cytochrome P450, family 21, subfamily A, polypeptide 2 // 6p21.3 // 1589 /// OTTHUMT00000268771 // CYP21A2 // cytochrome P450, family 21, subfamily A, polypeptide 2 // 6p21.3 // 1589 /// OTTHUMT00000268772 // CYP21A2 // cytochrome P450, family 21, subfamily A, polypeptide 2 // 6p21.3 // 1589 /// OTTHUMT00000268773 // CYP21A2 // cytochrome P450, family 21, subfamily A, polypeptide 2 // 6p21.3 // 1589 /// OTTHUMT00000268774 // CYP21A2 // cytochrome P450, family 21, subfamily A, polypeptide 2 // 6p21.3 // 1589 /// OTTHUMT00000356948 // CYP21A2 // cytochrome P450, family 21, subfamily A, polypeptide 2 // 6p21.3 // 1589 /// OTTHUMT00000356949 // CYP21A2 // cytochrome P450, family 21, subfamily A, polypeptide 2 // 6p21.3 // 1589 /// OTTHUMT00000356950 // CYP21A2 // cytochrome P450, family 21, subfamily A, polypeptide 2 // 6p21.3 // 1589 /// OTTHUMT00000356951 // CYP21A2 // cytochrome P450, family 21, subfamily A, polypeptide 2 // 6p21.3 // 1589 /// OTTHUMT00000356952 // CYP21A2 // cytochrome P450, family 21, subfamily A, polypeptide 2 // 6p21.3 // 1589 /// uc003nze.2 // CYP21A2 // cytochrome P450, family 21, subfamily A, polypeptide 2 // 6p21.3 // 1589 /// uc003nzf.2 // CYP21A2 // cytochrome P450, family 21, subfamily A, polypeptide 2 // 6p21.3 // 1589</t>
  </si>
  <si>
    <t>NM_000500 // RefSeq // Homo sapiens cytochrome P450, family 21, subfamily A, polypeptide 2 (CYP21A2), transcript variant 1, mRNA. // chr6 // 100 // 100 // 0 // --- // 0 /// NM_001128590 // RefSeq // Homo sapiens cytochrome P450, family 21, subfamily A, polypeptide 2 (CYP21A2), transcript variant 2, mRNA. // chr6 // 100 // 100 // 0 // --- // 0 /// ENST00000418967 // ENSEMBL // cytochrome P450, family 21, subfamily A, polypeptide 2 [gene_biotype:protein_coding transcript_biotype:protein_coding] // chr6 // 100 // 100 // 0 // --- // 0 /// ENST00000435122 // ENSEMBL // cytochrome P450, family 21, subfamily A, polypeptide 2 [gene_biotype:protein_coding transcript_biotype:protein_coding] // chr6 // 100 // 100 // 0 // --- // 0 /// BC125181 // GenBank // Homo sapiens cytochrome P450, family 21, subfamily A, polypeptide 2, mRNA (cDNA clone MGC:150536 IMAGE:40122017), complete cds. // chr6 // 100 // 100 // 0 // --- // 0 /// BC125182 // GenBank // Homo sapiens cytochrome P450, family 21, subfamily A, polypeptide 2, mRNA (cDNA clone MGC:150537 IMAGE:40122018), complete cds. // chr6 // 100 // 100 // 0 // --- // 0 /// OTTHUMT00000076091 // Havana transcript // cytochrome P450, family 21, subfamily A, polypeptide 2[gene_biotype:protein_coding transcript_biotype:retained_intron] // chr6 // 100 // 100 // 0 // --- // 0 /// OTTHUMT00000076092 // Havana transcript // cytochrome P450, family 21, subfamily A, polypeptide 2[gene_biotype:protein_coding transcript_biotype:retained_intron] // chr6 // 100 // 100 // 0 // --- // 0 /// OTTHUMT00000076093 // Havana transcript // cytochrome P450, family 21, subfamily A, polypeptide 2[gene_biotype:protein_coding transcript_biotype:protein_coding] // chr6 // 100 // 100 // 0 // --- // 0 /// OTTHUMT00000268768 // Havana transcript // cytochrome P450, family 21, subfamily A, polypeptide 2[gene_biotype:protein_coding transcript_biotype:protein_coding] // chr6 // 100 // 100 // 0 // --- // 0 /// OTTHUMT00000268769 // Havana transcript // cytochrome P450, family 21, subfamily A, polypeptide 2[gene_biotype:protein_coding transcript_biotype:retained_intron] // chr6 // 100 // 100 // 0 // --- // 0 /// OTTHUMT00000268770 // Havana transcript // cytochrome P450, family 21, subfamily A, polypeptide 2[gene_biotype:protein_coding transcript_biotype:retained_intron] // chr6 // 100 // 100 // 0 // --- // 0 /// OTTHUMT00000268771 // Havana transcript // cytochrome P450, family 21, subfamily A, polypeptide 2[gene_biotype:protein_coding transcript_biotype:retained_intron] // chr6 // 100 // 100 // 0 // --- // 0 /// OTTHUMT00000268772 // Havana transcript // cytochrome P450, family 21, subfamily A, polypeptide 2[gene_biotype:protein_coding transcript_biotype:retained_intron] // chr6 // 100 // 100 // 0 // --- // 0 /// OTTHUMT00000268773 // Havana transcript // cytochrome P450, family 21, subfamily A, polypeptide 2[gene_biotype:protein_coding transcript_biotype:retained_intron] // chr6 // 100 // 100 // 0 // --- // 0 /// OTTHUMT00000268774 // Havana transcript // cytochrome P450, family 21, subfamily A, polypeptide 2[gene_biotype:protein_coding transcript_biotype:nonsense_mediated_decay] // chr6 // 100 // 100 // 0 // --- // 0 /// OTTHUMT00000356948 // Havana transcript // cytochrome P450, family 21, subfamily A, polypeptide 2[gene_biotype:protein_coding transcript_biotype:nonsense_mediated_decay] // chr6 // 100 // 100 // 0 // --- // 0 /// OTTHUMT00000356949 // Havana transcript // cytochrome P450, family 21, subfamily A, polypeptide 2[gene_biotype:protein_coding transcript_biotype:retained_intron] // chr6 // 100 // 100 // 0 // --- // 0 /// OTTHUMT00000356950 // Havana transcript // cytochrome P450, family 21, subfamily A, polypeptide 2[gene_biotype:protein_coding transcript_biotype:protein_coding] // chr6 // 100 // 100 // 0 // --- // 0 /// OTTHUMT00000356951 // Havana transcript // cytochrome P450, family 21, subfamily A, polypeptide 2[gene_biotype:protein_coding transcript_biotype:retained_intron] // chr6 // 100 // 100 // 0 // --- // 0 /// OTTHUMT00000356952 // Havana transcript // cytochrome P450, family 21, subfamily A, polypeptide 2[gene_biotype:protein_coding transcript_biotype:protein_coding] // chr6 // 100 // 100 // 0 // --- // 0 /// uc003nze.2 // UCSC Genes // Homo sapiens cytochrome P450, family 21, subfamily A, polypeptide 2 (CYP21A2), transcript variant 1, mRNA. // chr6 // 100 // 100 // 0 // --- // 0 /// uc003nzf.2 // UCSC Genes // Homo sapiens cytochrome P450, family 21, subfamily A, polypeptide 2 (CYP21A2), transcript variant 2, mRNA. // chr6 // 100 // 100 // 0 // --- // 0</t>
  </si>
  <si>
    <t>NM_001204103 // PPT2 // palmitoyl-protein thioesterase 2 // 6p21.3 // 9374 /// NM_005155 // PPT2 // palmitoyl-protein thioesterase 2 // 6p21.3 // 9374 /// NM_030652 // EGFL8 // EGF-like-domain, multiple 8 // 6p21.32 // 80864 /// NM_138717 // PPT2 // palmitoyl-protein thioesterase 2 // 6p21.3 // 9374 /// NR_037860 // EGFL8 // EGF-like-domain, multiple 8 // 6p21.32 // 80864 /// NR_037861 // PPT2-EGFL8 // PPT2-EGFL8 readthrough (NMD candidate) // 6p // 100532746 /// ENST00000324816 // PPT2 // palmitoyl-protein thioesterase 2 // 6p21.3 // 9374 /// ENST00000333845 // EGFL8 // EGF-like-domain, multiple 8 // 6p21.32 // 80864 /// ENST00000361568 // PPT2 // palmitoyl-protein thioesterase 2 // 6p21.3 // 9374 /// ENST00000375137 // PPT2 // palmitoyl-protein thioesterase 2 // 6p21.3 // 9374 /// ENST00000375143 // PPT2 // palmitoyl-protein thioesterase 2 // 6p21.3 // 9374 /// ENST00000395512 // EGFL8 // EGF-like-domain, multiple 8 // 6p21.32 // 80864 /// ENST00000395523 // PPT2 // palmitoyl-protein thioesterase 2 // 6p21.3 // 9374 /// ENST00000489721 // EGFL8 // EGF-like-domain, multiple 8 // 6p21.32 // 80864 /// ENST00000493548 // PPT2 // palmitoyl-protein thioesterase 2 // 6p21.3 // 9374 /// AB209572 // PPT2-EGFL8 // PPT2-EGFL8 readthrough (NMD candidate) // 6p // 100532746 /// AK296648 // PPT2-EGFL8 // PPT2-EGFL8 readthrough (NMD candidate) // 6p // 100532746 /// BC001355 // PPT2 // palmitoyl-protein thioesterase 2 // 6p21.3 // 9374 /// BC035574 // EGFL8 // EGF-like-domain, multiple 8 // 6p21.32 // 80864 /// BC052591 // EGFL8 // EGF-like-domain, multiple 8 // 6p21.32 // 80864 /// NR_037860 // EGFL8 // EGF-like-domain, multiple 8 // 6p21.32 // 80864 /// NR_037861 // PPT2-EGFL8 // PPT2-EGFL8 readthrough (NMD candidate) // 6p // 100532746 /// OTTHUMT00000076460 // EGFL8 // EGF-like-domain, multiple 8 // 6p21.32 // 80864 /// OTTHUMT00000076461 // EGFL8 // EGF-like-domain, multiple 8 // 6p21.32 // 80864 /// OTTHUMT00000076463 // EGFL8 // EGF-like-domain, multiple 8 // 6p21.32 // 80864 /// OTTHUMT00000076544 // PPT2-EGFL8 // PPT2-EGFL8 readthrough (NMD candidate) // 6p // 100532746 /// OTTHUMT00000076548 // PPT2 // palmitoyl-protein thioesterase 2 // 6p21.3 // 9374 /// OTTHUMT00000076549 // PPT2 // palmitoyl-protein thioesterase 2 // 6p21.3 // 9374 /// OTTHUMT00000076550 // PPT2 // palmitoyl-protein thioesterase 2 // 6p21.3 // 9374 /// OTTHUMT00000076551 // PPT2 // palmitoyl-protein thioesterase 2 // 6p21.3 // 9374 /// OTTHUMT00000076552 // PPT2 // palmitoyl-protein thioesterase 2 // 6p21.3 // 9374 /// OTTHUMT00000076553 // PPT2 // palmitoyl-protein thioesterase 2 // 6p21.3 // 9374 /// OTTHUMT00000268916 // PPT2 // palmitoyl-protein thioesterase 2 // 6p21.3 // 9374 /// OTTHUMT00000268917 // PPT2 // palmitoyl-protein thioesterase 2 // 6p21.3 // 9374 /// OTTHUMT00000268918 // PPT2-EGFL8 // PPT2-EGFL8 readthrough (NMD candidate) // 6p // 100532746 /// OTTHUMT00000268919 // PPT2 // palmitoyl-protein thioesterase 2 // 6p21.3 // 9374 /// OTTHUMT00000268920 // PPT2 // palmitoyl-protein thioesterase 2 // 6p21.3 // 9374 /// OTTHUMT00000268921 // PPT2 // palmitoyl-protein thioesterase 2 // 6p21.3 // 9374 /// OTTHUMT00000268934 // EGFL8 // EGF-like-domain, multiple 8 // 6p21.32 // 80864 /// OTTHUMT00000268935 // EGFL8 // EGF-like-domain, multiple 8 // 6p21.32 // 80864 /// OTTHUMT00000268936 // EGFL8 // EGF-like-domain, multiple 8 // 6p21.32 // 80864 /// uc003nzw.3 // PPT2 // palmitoyl-protein thioesterase 2 // 6p21.3 // 9374 /// uc003nzx.3 // PPT2 // palmitoyl-protein thioesterase 2 // 6p21.3 // 9374 /// uc003nzy.2 // PPT2-EGFL8 // PPT2-EGFL8 readthrough (NMD candidate) // 6p // 100532746 /// uc003nzz.3 // PPT2 // palmitoyl-protein thioesterase 2 // 6p21.3 // 9374 /// uc003oab.1 // PPT2-EGFL8 // PPT2-EGFL8 readthrough (NMD candidate) // 6p // 100532746 /// uc003oac.1 // EGFL8 // EGF-like-domain, multiple 8 // 6p21.32 // 80864 /// uc021yvl.1 // PPT2-EGFL8 // PPT2-EGFL8 readthrough (NMD candidate) // 6p // 100532746</t>
  </si>
  <si>
    <t>NM_001204103 // RefSeq // Homo sapiens palmitoyl-protein thioesterase 2 (PPT2), transcript variant 3, mRNA. // chr6 // 100 // 100 // 0 // --- // 0 /// NM_005155 // RefSeq // Homo sapiens palmitoyl-protein thioesterase 2 (PPT2), transcript variant 1, mRNA. // chr6 // 100 // 100 // 0 // --- // 0 /// NM_030652 // RefSeq // Homo sapiens EGF-like-domain, multiple 8 (EGFL8), transcript variant 1, mRNA. // chr6 // 100 // 100 // 0 // --- // 0 /// NM_138717 // RefSeq // Homo sapiens palmitoyl-protein thioesterase 2 (PPT2), transcript variant 2, mRNA. // chr6 // 100 // 100 // 0 // --- // 0 /// NR_037860 // RefSeq // Homo sapiens EGF-like-domain, multiple 8 (EGFL8), transcript variant 2, non-coding RNA. // chr6 // 100 // 100 // 0 // --- // 0 /// NR_037861 // RefSeq // Homo sapiens PPT2-EGFL8 readthrough (NMD candidate) (PPT2-EGFL8), long non-coding RNA. // chr6 // 100 // 100 // 0 // --- // 0 /// ENST00000324816 // ENSEMBL // palmitoyl-protein thioesterase 2 [gene_biotype:protein_coding transcript_biotype:protein_coding] // chr6 // 100 // 100 // 0 // --- // 0 /// ENST00000333845 // ENSEMBL // EGF-like-domain, multiple 8 [gene_biotype:protein_coding transcript_biotype:protein_coding] // chr6 // 100 // 100 // 0 // --- // 0 /// ENST00000361568 // ENSEMBL // palmitoyl-protein thioesterase 2 [gene_biotype:protein_coding transcript_biotype:protein_coding] // chr6 // 100 // 100 // 0 // --- // 0 /// ENST00000375137 // ENSEMBL // palmitoyl-protein thioesterase 2 [gene_biotype:protein_coding transcript_biotype:protein_coding] // chr6 // 100 // 100 // 0 // --- // 0 /// ENST00000375143 // ENSEMBL // palmitoyl-protein thioesterase 2 [gene_biotype:protein_coding transcript_biotype:protein_coding] // chr6 // 100 // 100 // 0 // --- // 0 /// ENST00000395512 // ENSEMBL // EGF-like-domain, multiple 8 [gene_biotype:protein_coding transcript_biotype:protein_coding] // chr6 // 100 // 100 // 0 // --- // 0 /// ENST00000395523 // ENSEMBL // palmitoyl-protein thioesterase 2 [gene_biotype:protein_coding transcript_biotype:protein_coding] // chr6 // 100 // 100 // 0 // --- // 0 /// ENST00000489721 // ENSEMBL // EGF-like-domain, multiple 8 [gene_biotype:protein_coding transcript_biotype:processed_transcript] // chr6 // 100 // 100 // 0 // --- // 0 /// ENST00000493548 // ENSEMBL // palmitoyl-protein thioesterase 2 [gene_biotype:protein_coding transcript_biotype:processed_transcript] // chr6 // 100 // 100 // 0 // --- // 0 /// AB209572 // GenBank // Homo sapiens mRNA for palmitoyl-protein thioesterase 2 isoform c precursor variant protein. // chr6 // 100 // 100 // 0 // --- // 0 /// AK296648 // GenBank // Homo sapiens cDNA FLJ52513 complete cds, highly similar to Lysosomal thioesterase PPT2 precursor (EC 3.1.2.-). // chr6 // 100 // 100 // 0 // --- // 0 /// BC001355 // GenBank // Homo sapiens palmitoyl-protein thioesterase 2, mRNA (cDNA clone MGC:1313 IMAGE:3050231), complete cds. // chr6 // 100 // 100 // 0 // --- // 0 /// BC035574 // GenBank // Homo sapiens EGF-like-domain, multiple 8, mRNA (cDNA clone MGC:44938 IMAGE:5247785), complete cds. // chr6 // 100 // 100 // 0 // --- // 0 /// BC052591 // GenBank // Homo sapiens EGF-like-domain, multiple 8, mRNA (cDNA clone MGC:59719 IMAGE:6295477), complete cds. // chr6 // 100 // 100 // 0 // --- // 0 /// NR_037860 // NONCODE // accn=NR_037860 class=lncRNA name= ref=RefGeneNoncode transcriptId=NR_037860 cpcScore=3.1905200 cnci=-0.1085205 // chr6 // 100 // 100 // 0 // --- // 0 /// NR_037861 // NONCODE // accn=NR_037861 class=lncRNA name= ref=RefGeneNoncode transcriptId=NR_037861 cpcScore=4.9579600 cnci=-0.1227873 // chr6 // 100 // 100 // 0 // --- // 0 /// OTTHUMT00000076460 // Havana transcript // EGF-like-domain, multiple 8[gene_biotype:protein_coding transcript_biotype:retained_intron] // chr6 // 100 // 100 // 0 // --- // 0 /// OTTHUMT00000076461 // Havana transcript // EGF-like-domain, multiple 8[gene_biotype:protein_coding transcript_biotype:protein_coding] // chr6 // 100 // 100 // 0 // --- // 0 /// OTTHUMT00000076463 // Havana transcript // EGF-like-domain, multiple 8[gene_biotype:protein_coding transcript_biotype:protein_coding] // chr6 // 100 // 100 // 0 // --- // 0 /// OTTHUMT00000076544 // Havana transcript // PPT2-EGFL8 (NMD candidate)[gene_biotype:protein_coding transcript_biotype:retained_intron] // chr6 // 100 // 100 // 0 // --- // 0 /// OTTHUMT00000076548 // Havana transcript // palmitoyl-protein thioesterase 2[gene_biotype:protein_coding transcript_biotype:protein_coding] // chr6 // 100 // 100 // 0 // --- // 0 /// OTTHUMT00000076549 // Havana transcript // palmitoyl-protein thioesterase 2[gene_biotype:protein_coding transcript_biotype:protein_coding] // chr6 // 100 // 100 // 0 // --- // 0 /// OTTHUMT00000076550 // Havana transcript // palmitoyl-protein thioesterase 2[gene_biotype:protein_coding transcript_biotype:protein_coding] // chr6 // 100 // 100 // 0 // --- // 0 /// OTTHUMT00000076551 // Havana transcript // palmitoyl-protein thioesterase 2[gene_biotype:protein_coding transcript_biotype:protein_coding] // chr6 // 100 // 100 // 0 // --- // 0 /// OTTHUMT00000076552 // Havana transcript // palmitoyl-protein thioesterase 2[gene_biotype:protein_coding transcript_biotype:protein_coding] // chr6 // 100 // 100 // 0 // --- // 0 /// OTTHUMT00000076553 // Havana transcript // palmitoyl-protein thioesterase 2[gene_biotype:protein_coding transcript_biotype:processed_transcript] // chr6 // 100 // 100 // 0 // --- // 0 /// OTTHUMT00000268916 // Havana transcript // palmitoyl-protein thioesterase 2[gene_biotype:protein_coding transcript_biotype:protein_coding] // chr6 // 100 // 100 // 0 // --- // 0 /// OTTHUMT00000268917 // Havana transcript // palmitoyl-protein thioesterase 2[gene_biotype:protein_coding transcript_biotype:processed_transcript] // chr6 // 100 // 100 // 0 // --- // 0 /// OTTHUMT00000268918 // Havana transcript // PPT2-EGFL8 (NMD candidate)[gene_biotype:protein_coding transcript_biotype:processed_transcript] // chr6 // 100 // 100 // 0 // --- // 0 /// OTTHUMT00000268919 // Havana transcript // palmitoyl-protein thioesterase 2[gene_biotype:protein_coding transcript_biotype:nonsense_mediated_decay] // chr6 // 100 // 100 // 0 // --- // 0 /// OTTHUMT00000268920 // Havana transcript // palmitoyl-protein thioesterase 2[gene_biotype:protein_coding transcript_biotype:processed_transcript] // chr6 // 100 // 100 // 0 // --- // 0 /// OTTHUMT00000268921 // Havana transcript // palmitoyl-protein thioesterase 2[gene_biotype:protein_coding transcript_biotype:retained_intron] // chr6 // 100 // 100 // 0 // --- // 0 /// OTTHUMT00000268934 // Havana transcript // EGF-like-domain, multiple 8[gene_biotype:protein_coding transcript_biotype:retained_intron] // chr6 // 100 // 100 // 0 // --- // 0 /// OTTHUMT00000268935 // Havana transcript // EGF-like-domain, multiple 8[gene_biotype:protein_coding transcript_biotype:protein_coding] // chr6 // 100 // 100 // 0 // --- // 0 /// OTTHUMT00000268936 // Havana transcript // EGF-like-domain, multiple 8[gene_biotype:protein_coding transcript_biotype:processed_transcript] // chr6 // 100 // 100 // 0 // --- // 0 /// uc003nzw.3 // UCSC Genes // Homo sapiens palmitoyl-protein thioesterase 2 (PPT2), transcript variant 2, mRNA. // chr6 // 100 // 100 // 0 // --- // 0 /// uc003nzx.3 // UCSC Genes // Homo sapiens palmitoyl-protein thioesterase 2 (PPT2), transcript variant 1, mRNA. // chr6 // 100 // 100 // 0 // --- // 0 /// uc003nzy.2 // UCSC Genes // Homo sapiens PPT2-EGFL8 readthrough (NMD candidate) (PPT2-EGFL8), non-coding RNA. // chr6 // 100 // 100 // 0 // --- // 0 /// uc003nzz.3 // UCSC Genes // Homo sapiens palmitoyl-protein thioesterase 2 (PPT2), transcript variant 3, mRNA. // chr6 // 100 // 100 // 0 // --- // 0 /// uc003oab.1 // UCSC Genes // Homo sapiens PPT2-EGFL8 readthrough (NMD candidate) (PPT2-EGFL8), non-coding RNA. // chr6 // 100 // 100 // 0 // --- // 0 /// uc003oac.1 // UCSC Genes // Homo sapiens EGF-like-domain, multiple 8 (EGFL8), transcript variant 2, non-coding RNA. // chr6 // 100 // 100 // 0 // --- // 0 /// uc021yvl.1 // UCSC Genes // Homo sapiens PPT2-EGFL8 readthrough (NMD candidate) (PPT2-EGFL8), non-coding RNA. // chr6 // 100 // 100 // 0 // --- // 0 /// ENST00000437001 // ENSEMBL // cdna:known chromosome:GRCh37:6:32121847:32134011:1 gene:ENSG00000258388 gene_biotype:protein_coding transcript_biotype:protein_coding // chr6 // 100 // 100 // 0 // --- // 0 /// ENST00000445576 // ENSEMBL // cdna:known chromosome:GRCh37:6:32121622:32133976:1 gene:ENSG00000258388 gene_biotype:protein_coding transcript_biotype:protein_coding // chr6 // 100 // 100 // 0 // --- // 0 /// ENST00000422437 // ENSEMBL // PPT2-EGFL8 readthrough (NMD candidate) [gene_biotype:protein_coding transcript_biotype:nonsense_mediated_decay] // chr6 // 100 // 100 // 0 // --- // 0 /// AK292729 // GenBank // Homo sapiens cDNA FLJ75166 complete cds, highly similar to Homo sapiens palmitoyl-protein thioesterase 2 (PPT2), transcriptvariant 3, mRNA. // chr6 // 100 // 100 // 0 // --- // 0 /// uc010jtu.1 // UCSC Genes // Homo sapiens PPT2-EGFL8 readthrough (NMD candidate) (PPT2-EGFL8), non-coding RNA. // chr6 // 100 // 100 // 0 // --- // 0</t>
  </si>
  <si>
    <t>NM_006913 // RNF5 // ring finger protein 5, E3 ubiquitin protein ligase // 6p21.3 // 6048 /// NR_003129 // RNF5P1 // ring finger protein 5, E3 ubiquitin protein ligase pseudogene 1 // 8p11.22 // 286140 /// ENST00000375094 // RNF5 // ring finger protein 5, E3 ubiquitin protein ligase // 6p21.3 // 6048 /// ENST00000487940 // RNF5 // ring finger protein 5, E3 ubiquitin protein ligase // 6p21.3 // 6048 /// BC004155 // RNF5 // ring finger protein 5, E3 ubiquitin protein ligase // 6p21.3 // 6048 /// BC111392 // RNF5 // ring finger protein 5, E3 ubiquitin protein ligase // 6p21.3 // 6048 /// BC119741 // RNF5 // ring finger protein 5, E3 ubiquitin protein ligase // 6p21.3 // 6048 /// BC127651 // RNF5 // ring finger protein 5, E3 ubiquitin protein ligase // 6p21.3 // 6048 /// NR_003129 // RNF5P1 // ring finger protein 5, E3 ubiquitin protein ligase pseudogene 1 // 8p11.22 // 286140 /// OTTHUMT00000076133 // RNF5 // ring finger protein 5, E3 ubiquitin protein ligase // 6p21.3 // 6048 /// OTTHUMT00000268943 // RNF5 // ring finger protein 5, E3 ubiquitin protein ligase // 6p21.3 // 6048 /// uc003oaj.4 // RNF5 // ring finger protein 5, E3 ubiquitin protein ligase // 6p21.3 // 6048</t>
  </si>
  <si>
    <t>NM_006913 // RefSeq // Homo sapiens ring finger protein 5, E3 ubiquitin protein ligase (RNF5), mRNA. // chr6 // 100 // 100 // 0 // --- // 0 /// NR_003129 // RefSeq // Homo sapiens ring finger protein 5, E3 ubiquitin protein ligase pseudogene 1 (RNF5P1), non-coding RNA. // chr6 // 100 // 100 // 0 // --- // 0 /// ENST00000375094 // ENSEMBL // ring finger protein 5, E3 ubiquitin protein ligase [gene_biotype:protein_coding transcript_biotype:protein_coding] // chr6 // 100 // 100 // 0 // --- // 0 /// ENST00000487940 // ENSEMBL // ring finger protein 5, E3 ubiquitin protein ligase [gene_biotype:protein_coding transcript_biotype:processed_transcript] // chr6 // 100 // 100 // 0 // --- // 0 /// BC004155 // GenBank // Homo sapiens ring finger protein 5, mRNA (cDNA clone MGC:2407 IMAGE:2822537), complete cds. // chr6 // 100 // 100 // 0 // --- // 0 /// BC111392 // GenBank // Homo sapiens ring finger protein 5, mRNA (cDNA clone MGC:104386 IMAGE:6458319), complete cds. // chr6 // 100 // 100 // 0 // --- // 0 /// BC119741 // GenBank // Homo sapiens ring finger protein 5, mRNA (cDNA clone MGC:149860 IMAGE:40119199), complete cds. // chr6 // 100 // 100 // 0 // --- // 0 /// BC127651 // GenBank // Homo sapiens ring finger protein 5, mRNA (cDNA clone MGC:157690 IMAGE:40119201), complete cds. // chr6 // 100 // 100 // 0 // --- // 0 /// NR_003129 // NONCODE // accn=NR_003129 class=lncRNA name= ref=RefGeneNoncode transcriptId=NR_003129 cpcScore=2.6786100 cnci=-0.1401441 // chr6 // 100 // 100 // 0 // --- // 0 /// OTTHUMT00000076133 // Havana transcript // ring finger protein 5[gene_biotype:protein_coding transcript_biotype:protein_coding] // chr6 // 100 // 100 // 0 // --- // 0 /// OTTHUMT00000268943 // Havana transcript // ring finger protein 5[gene_biotype:protein_coding transcript_biotype:processed_transcript] // chr6 // 100 // 100 // 0 // --- // 0 /// uc003oaj.4 // UCSC Genes // Homo sapiens ring finger protein 5, E3 ubiquitin protein ligase (RNF5), mRNA. // chr6 // 100 // 100 // 0 // --- // 0 /// ENST00000427134 // ENSEMBL // cdna:known chromosome:GRCh37:6:32146274:32151930:1 gene:ENSG00000204308 gene_biotype:protein_coding transcript_biotype:protein_coding // chr6 // 100 // 100 // 0 // --- // 0</t>
  </si>
  <si>
    <t>ENST00000425033 // ENSEMBL // havana:known chromosome:GRCh38:6:32255711:32265838:1 gene:ENSG00000225914 gene_biotype:antisense transcript_biotype:antisense // chr6 // 100 // 100 // 0 // --- // 0 /// AK123889 // GenBank // Homo sapiens cDNA FLJ41895 fis, clone OCBBF2025458. // chr6 // 100 // 100 // 0 // --- // 0 /// OTTHUMT00000316882 // Havana transcript // putative novel transcript[gene_biotype:antisense transcript_biotype:antisense] // chr6 // 100 // 100 // 0 // --- // 0 /// uc003obd.1 // UCSC Genes // Homo sapiens cDNA FLJ40408 fis, clone TESTI2037673. // chr6 // 100 // 100 // 0 // --- // 0</t>
  </si>
  <si>
    <t>ENST00000411403 // ENSEMBL // RNA, U6 small nuclear 603, pseudogene [gene_biotype:snRNA transcript_biotype:snRNA] // chr6 // 100 // 100 // 0 // --- // 0</t>
  </si>
  <si>
    <t>NR_044996 // HCG23 // HLA complex group 23 (non-protein coding) // 6p21 // 414764 /// ENST00000426643 // HCG23 // HLA complex group 23 (non-protein coding) // 6p21 // 414764 /// NR_044996 // HCG23 // HLA complex group 23 (non-protein coding) // 6p21 // 414764 /// uc021yvw.1 // HCG23 // HLA complex group 23 (non-protein coding) // 6p21 // 414764</t>
  </si>
  <si>
    <t>NR_044996 // RefSeq // Homo sapiens HLA complex group 23 (non-protein coding) (HCG23), long non-coding RNA. // chr6 // 100 // 100 // 0 // --- // 0 /// ENST00000426643 // ENSEMBL // HLA complex group 23 (non-protein coding) [gene_biotype:antisense transcript_biotype:antisense] // chr6 // 100 // 100 // 0 // --- // 0 /// NR_044996 // NONCODE // accn=NR_044996 class=lncRNA name= ref=RefGeneNoncode transcriptId=NR_044996 cpcScore=-0.9580250 cnci=-0.3584432 // chr6 // 100 // 100 // 0 // --- // 0 /// uc021yvw.1 // UCSC Genes // Homo sapiens HLA complex group 23 (non-protein coding) (HCG23), non-coding RNA. // chr6 // 100 // 100 // 0 // --- // 0 /// OTTHUMT00000076444 // Havana transcript // HLA complex group 23[gene_biotype:antisense transcript_biotype:antisense] // chr6 // 100 // 100 // 0 // --- // 0</t>
  </si>
  <si>
    <t>NM_019111 // HLA-DRA // major histocompatibility complex, class II, DR alpha // 6p21.3 // 3122 /// ENST00000374982 // HLA-DRA // major histocompatibility complex, class II, DR alpha // 6p21.3 // 3122 /// ENST00000395388 // HLA-DRA // major histocompatibility complex, class II, DR alpha // 6p21.3 // 3122 /// BC032350 // HLA-DRA // major histocompatibility complex, class II, DR alpha // 6p21.3 // 3122 /// BC071659 // HLA-DRA // major histocompatibility complex, class II, DR alpha // 6p21.3 // 3122 /// M60333 // HLA-DRA // major histocompatibility complex, class II, DR alpha // 6p21.3 // 3122 /// OTTHUMT00000076586 // HLA-DRA // major histocompatibility complex, class II, DR alpha // 6p21.3 // 3122 /// OTTHUMT00000076587 // HLA-DRA // major histocompatibility complex, class II, DR alpha // 6p21.3 // 3122 /// uc003obh.3 // HLA-DRA // major histocompatibility complex, class II, DR alpha // 6p21.3 // 3122 /// uc003obi.3 // HLA-DRA // major histocompatibility complex, class II, DR alpha // 6p21.3 // 3122</t>
  </si>
  <si>
    <t>NM_019111 // RefSeq // Homo sapiens major histocompatibility complex, class II, DR alpha (HLA-DRA), mRNA. // chr6 // 100 // 100 // 0 // --- // 0 /// ENST00000374982 // ENSEMBL // major histocompatibility complex, class II, DR alpha [gene_biotype:protein_coding transcript_biotype:protein_coding] // chr6 // 100 // 100 // 0 // --- // 0 /// ENST00000395388 // ENSEMBL // major histocompatibility complex, class II, DR alpha [gene_biotype:protein_coding transcript_biotype:protein_coding] // chr6 // 100 // 100 // 0 // --- // 0 /// BC032350 // GenBank // Homo sapiens major histocompatibility complex, class II, DR alpha, mRNA (cDNA clone MGC:40279 IMAGE:5214156), complete cds. // chr6 // 100 // 100 // 0 // --- // 0 /// BC071659 // GenBank // Homo sapiens major histocompatibility complex, class II, DR alpha, mRNA (cDNA clone MGC:87851 IMAGE:5162925), complete cds. // chr6 // 100 // 100 // 0 // --- // 0 /// M60333 // GenBank // Human MHC class II HLA-DRA mRNA, complete cds. // chr6 // 100 // 100 // 0 // --- // 0 /// OTTHUMT00000076586 // Havana transcript // major histocompatibility complex, class II, DR alpha[gene_biotype:protein_coding transcript_biotype:protein_coding] // chr6 // 100 // 100 // 0 // --- // 0 /// OTTHUMT00000076587 // Havana transcript // major histocompatibility complex, class II, DR alpha[gene_biotype:protein_coding transcript_biotype:protein_coding] // chr6 // 100 // 100 // 0 // --- // 0 /// uc003obh.3 // UCSC Genes // Homo sapiens major histocompatibility complex, class II, DR alpha (HLA-DRA), mRNA. // chr6 // 100 // 100 // 0 // --- // 0 /// uc003obi.3 // UCSC Genes // Homo sapiens major histocompatibility complex, class II, DR alpha (HLA-DRA), mRNA. // chr6 // 100 // 100 // 0 // --- // 0 /// ENST00000462200 // ENSEMBL // cdna:putative chromosome:GRCh37:6:32407649:32410974:1 gene:ENSG00000204287 gene_biotype:protein_coding transcript_biotype:processed_transcript // chr6 // 100 // 100 // 0 // --- // 0 /// OTTHUMT00000272897 // Havana transcript // [retired] cdna:all chromosome:VEGA50:6:32407649:32410974:1 Gene:OTTHUMG00000031269 // chr6 // 100 // 100 // 0 // --- // 0</t>
  </si>
  <si>
    <t>NM_002122 // HLA-DQA1 // major histocompatibility complex, class II, DQ alpha 1 // 6p21.3 // 3117 /// ENST00000343139 // HLA-DQA1 // major histocompatibility complex, class II, DQ alpha 1 // 6p21.3 // 3117 /// ENST00000374949 // HLA-DQA1 // major histocompatibility complex, class II, DQ alpha 1 // 6p21.3 // 3117 /// ENST00000395363 // HLA-DQA1 // major histocompatibility complex, class II, DQ alpha 1 // 6p21.3 // 3117 /// AB209628 // HLA-DQA1 // major histocompatibility complex, class II, DQ alpha 1 // 6p21.3 // 3117 /// AF533897 // HLA-DQA1 // major histocompatibility complex, class II, DQ alpha 1 // 6p21.3 // 3117 /// AF533931 // HLA-DQA1 // major histocompatibility complex, class II, DQ alpha 1 // 6p21.3 // 3117 /// BC051832 // HLA-DQA1 // major histocompatibility complex, class II, DQ alpha 1 // 6p21.3 // 3117 /// BC073977 // HLA-DQA1 // major histocompatibility complex, class II, DQ alpha 1 // 6p21.3 // 3117 /// OTTHUMT00000076176 // HLA-DQA1 // major histocompatibility complex, class II, DQ alpha 1 // 6p21.3 // 3117 /// OTTHUMT00000272918 // HLA-DQA1 // major histocompatibility complex, class II, DQ alpha 1 // 6p21.3 // 3117 /// OTTHUMT00000272919 // HLA-DQA1 // major histocompatibility complex, class II, DQ alpha 1 // 6p21.3 // 3117 /// OTTHUMT00000272920 // HLA-DQA1 // major histocompatibility complex, class II, DQ alpha 1 // 6p21.3 // 3117 /// OTTHUMT00000276108 // HLA-DQA1 // major histocompatibility complex, class II, DQ alpha 1 // 6p21.3 // 3117 /// OTTHUMT00000276110 // HLA-DQA1 // major histocompatibility complex, class II, DQ alpha 1 // 6p21.3 // 3117 /// OTTHUMT00000276120 // HLA-DQA1 // major histocompatibility complex, class II, DQ alpha 1 // 6p21.3 // 3117 /// uc003obr.3 // HLA-DQA1 // major histocompatibility complex, class II, DQ alpha 1 // 6p21.3 // 3117 /// uc003obs.3 // HLA-DQA1 // major histocompatibility complex, class II, DQ alpha 1 // 6p21.3 // 3117 /// uc003obt.1 // HLA-DQA1 // major histocompatibility complex, class II, DQ alpha 1 // 6p21.3 // 3117 /// uc003obu.3 // HLA-DQA1 // major histocompatibility complex, class II, DQ alpha 1 // 6p21.3 // 3117</t>
  </si>
  <si>
    <t>NM_002122 // RefSeq // Homo sapiens major histocompatibility complex, class II, DQ alpha 1 (HLA-DQA1), mRNA. // chr6 // 100 // 100 // 0 // --- // 0 /// ENST00000343139 // ENSEMBL // major histocompatibility complex, class II, DQ alpha 1 [gene_biotype:protein_coding transcript_biotype:protein_coding] // chr6 // 100 // 100 // 0 // --- // 0 /// ENST00000374949 // ENSEMBL // major histocompatibility complex, class II, DQ alpha 1 [gene_biotype:protein_coding transcript_biotype:protein_coding] // chr6 // 100 // 100 // 0 // --- // 0 /// ENST00000395363 // ENSEMBL // major histocompatibility complex, class II, DQ alpha 1 [gene_biotype:protein_coding transcript_biotype:protein_coding] // chr6 // 100 // 100 // 0 // --- // 0 /// AB209628 // GenBank // Homo sapiens mRNA for major histocompatibility complex, class II, DQ alpha 1 precursor variant protein. // chr6 // 100 // 100 // 0 // --- // 0 /// AF533897 // GenBank // Homo sapiens MHC class II antigen (HLA-DQA1) mRNA, HLA-DQA1*0103 allele, partial cds. // chr6 // 100 // 100 // 0 // --- // 0 /// AF533931 // GenBank // Homo sapiens MHC class II antigen (HLA-DQA1) mRNA, HLA-DQA1*0103 allele, partial cds. // chr6 // 100 // 100 // 0 // --- // 0 /// BC051832 // GenBank // Homo sapiens major histocompatibility complex, class II, DQ alpha 1, mRNA (cDNA clone IMAGE:5753417). // chr6 // 100 // 100 // 0 // --- // 0 /// BC073977 // GenBank // Homo sapiens major histocompatibility complex, class II, DQ alpha 1, mRNA (cDNA clone MGC:87852 IMAGE:6014803), complete cds. // chr6 // 100 // 100 // 0 // --- // 0 /// OTTHUMT00000076176 // Havana transcript // major histocompatibility complex, class II, DQ alpha 1[gene_biotype:protein_coding transcript_biotype:protein_coding] // chr6 // 100 // 100 // 0 // --- // 0 /// OTTHUMT00000272918 // Havana transcript // major histocompatibility complex, class II, DQ alpha 1[gene_biotype:protein_coding transcript_biotype:nonsense_mediated_decay] // chr6 // 100 // 100 // 0 // --- // 0 /// OTTHUMT00000272919 // Havana transcript // major histocompatibility complex, class II, DQ alpha 1[gene_biotype:protein_coding transcript_biotype:retained_intron] // chr6 // 100 // 100 // 0 // --- // 0 /// OTTHUMT00000272920 // Havana transcript // major histocompatibility complex, class II, DQ alpha 1[gene_biotype:protein_coding transcript_biotype:protein_coding] // chr6 // 100 // 100 // 0 // --- // 0 /// OTTHUMT00000276108 // Havana transcript // major histocompatibility complex, class II, DQ alpha 1[gene_biotype:protein_coding transcript_biotype:protein_coding] // chr6 // 100 // 100 // 0 // --- // 0 /// OTTHUMT00000276110 // Havana transcript // major histocompatibility complex, class II, DQ alpha 1[gene_biotype:protein_coding transcript_biotype:protein_coding] // chr6 // 100 // 100 // 0 // --- // 0 /// OTTHUMT00000276120 // Havana transcript // major histocompatibility complex, class II, DQ alpha 1[gene_biotype:protein_coding transcript_biotype:protein_coding] // chr6 // 100 // 100 // 0 // --- // 0 /// uc003obr.3 // UCSC Genes // Homo sapiens major histocompatibility complex, class II, DQ alpha 1 (HLA-DQA1), mRNA. // chr6 // 100 // 100 // 0 // --- // 0 /// uc003obs.3 // UCSC Genes // Homo sapiens major histocompatibility complex, class II, DQ alpha 1 (HLA-DQA1), mRNA. // chr6 // 100 // 100 // 0 // --- // 0 /// uc003obt.1 // UCSC Genes // Homo sapiens major histocompatibility complex, class II, DQ alpha 1 (HLA-DQA1), mRNA. // chr6 // 100 // 100 // 0 // --- // 0 /// uc003obu.3 // UCSC Genes // Homo sapiens major histocompatibility complex, class II, DQ alpha 1 (HLA-DQA1), mRNA. // chr6 // 100 // 100 // 0 // --- // 0 /// ENST00000395364 // ENSEMBL // cdna:known chromosome:GRCh37:6:32605134:32611429:1 gene:ENSG00000196735 gene_biotype:protein_coding transcript_biotype:protein_coding // chr6 // 100 // 100 // 0 // --- // 0 /// ENST00000495840 // ENSEMBL // cdna:putative chromosome:GRCh37:6:32605201:32610017:1 gene:ENSG00000196735 gene_biotype:protein_coding transcript_biotype:processed_transcript // chr6 // 100 // 100 // 0 // --- // 0 /// OTTHUMT00000272921 // Havana transcript // [retired] cdna:all chromosome:VEGA50:6:32605134:32611429:1 Gene:OTTHUMG00000031106 // chr6 // 100 // 100 // 0 // --- // 0 /// OTTHUMT00000276107 // Havana transcript // [retired] cdna:all chromosome:VEGA50:6:32605201:32610017:1 Gene:OTTHUMG00000031106 // chr6 // 100 // 100 // 0 // --- // 0 /// OTTHUMT00000276109 // Havana transcript // [retired] cdna:all chromosome:VEGA50:6:32609087:32611049:1 Gene:OTTHUMG00000031106 // chr6 // 100 // 100 // 0 // --- // 0 /// uc021yvy.1 // UCSC Genes // --- // chr6 // 100 // 100 // 0 // --- // 0</t>
  </si>
  <si>
    <t>NM_001098534 // BAG6 // BCL2 associated athanogene 6 // 6p21.3 // 7917 /// NM_001199697 // BAG6 // BCL2 associated athanogene 6 // 6p21.3 // 7917 /// NM_001199698 // BAG6 // BCL2 associated athanogene 6 // 6p21.3 // 7917 /// NM_004639 // BAG6 // BCL2 associated athanogene 6 // 6p21.3 // 7917 /// NM_080702 // BAG6 // BCL2 associated athanogene 6 // 6p21.3 // 7917 /// NM_080703 // BAG6 // BCL2 associated athanogene 6 // 6p21.3 // 7917 /// ENST00000211379 // BAG6 // BCL2 associated athanogene 6 // 6p21.3 // 7917 /// ENST00000362049 // BAG6 // BCL2 associated athanogene 6 // 6p21.3 // 7917 /// ENST00000375964 // BAG6 // BCL2 associated athanogene 6 // 6p21.3 // 7917 /// ENST00000375976 // BAG6 // BCL2 associated athanogene 6 // 6p21.3 // 7917 /// ENST00000439687 // BAG6 // BCL2 associated athanogene 6 // 6p21.3 // 7917 /// ENST00000470875 // BAG6 // BCL2 associated athanogene 6 // 6p21.3 // 7917 /// BC003133 // BAG6 // BCL2 associated athanogene 6 // 6p21.3 // 7917 /// OTTHUMT00000076318 // BAG6 // BCL2 associated athanogene 6 // 6p21.3 // 7917 /// OTTHUMT00000076319 // BAG6 // BCL2 associated athanogene 6 // 6p21.3 // 7917 /// OTTHUMT00000076320 // BAG6 // BCL2 associated athanogene 6 // 6p21.3 // 7917 /// OTTHUMT00000076322 // BAG6 // BCL2 associated athanogene 6 // 6p21.3 // 7917 /// OTTHUMT00000076323 // BAG6 // BCL2 associated athanogene 6 // 6p21.3 // 7917 /// OTTHUMT00000267761 // BAG6 // BCL2 associated athanogene 6 // 6p21.3 // 7917 /// OTTHUMT00000267764 // BAG6 // BCL2 associated athanogene 6 // 6p21.3 // 7917 /// OTTHUMT00000267765 // BAG6 // BCL2 associated athanogene 6 // 6p21.3 // 7917 /// OTTHUMT00000267767 // BAG6 // BCL2 associated athanogene 6 // 6p21.3 // 7917 /// OTTHUMT00000267768 // BAG6 // BCL2 associated athanogene 6 // 6p21.3 // 7917 /// OTTHUMT00000267769 // BAG6 // BCL2 associated athanogene 6 // 6p21.3 // 7917 /// OTTHUMT00000267770 // BAG6 // BCL2 associated athanogene 6 // 6p21.3 // 7917 /// OTTHUMT00000267771 // BAG6 // BCL2 associated athanogene 6 // 6p21.3 // 7917 /// OTTHUMT00000267772 // BAG6 // BCL2 associated athanogene 6 // 6p21.3 // 7917 /// OTTHUMT00000267773 // BAG6 // BCL2 associated athanogene 6 // 6p21.3 // 7917 /// OTTHUMT00000267774 // BAG6 // BCL2 associated athanogene 6 // 6p21.3 // 7917 /// OTTHUMT00000267775 // BAG6 // BCL2 associated athanogene 6 // 6p21.3 // 7917 /// OTTHUMT00000267777 // BAG6 // BCL2 associated athanogene 6 // 6p21.3 // 7917 /// OTTHUMT00000267778 // BAG6 // BCL2 associated athanogene 6 // 6p21.3 // 7917 /// OTTHUMT00000267779 // BAG6 // BCL2 associated athanogene 6 // 6p21.3 // 7917 /// OTTHUMT00000267793 // BAG6 // BCL2 associated athanogene 6 // 6p21.3 // 7917 /// OTTHUMT00000267794 // BAG6 // BCL2 associated athanogene 6 // 6p21.3 // 7917 /// OTTHUMT00000267795 // BAG6 // BCL2 associated athanogene 6 // 6p21.3 // 7917 /// OTTHUMT00000267796 // BAG6 // BCL2 associated athanogene 6 // 6p21.3 // 7917 /// OTTHUMT00000267797 // BAG6 // BCL2 associated athanogene 6 // 6p21.3 // 7917 /// OTTHUMT00000267798 // BAG6 // BCL2 associated athanogene 6 // 6p21.3 // 7917 /// uc003nvf.4 // BAG6 // BCL2 associated athanogene 6 // 6p21.3 // 7917 /// uc003nvg.4 // BAG6 // BCL2 associated athanogene 6 // 6p21.3 // 7917 /// uc003nvh.4 // BAG6 // BCL2 associated athanogene 6 // 6p21.3 // 7917 /// uc003nvi.4 // BAG6 // BCL2 associated athanogene 6 // 6p21.3 // 7917 /// uc011dnw.2 // BAG6 // BCL2 associated athanogene 6 // 6p21.3 // 7917 /// uc011dnx.2 // BAG6 // BCL2 associated athanogene 6 // 6p21.3 // 7917</t>
  </si>
  <si>
    <t>NM_001098534 // RefSeq // Homo sapiens BCL2-associated athanogene 6 (BAG6), transcript variant 4, mRNA. // chr6 // 100 // 100 // 0 // --- // 0 /// NM_001199697 // RefSeq // Homo sapiens BCL2-associated athanogene 6 (BAG6), transcript variant 5, mRNA. // chr6 // 100 // 100 // 0 // --- // 0 /// NM_001199698 // RefSeq // Homo sapiens BCL2-associated athanogene 6 (BAG6), transcript variant 6, mRNA. // chr6 // 100 // 100 // 0 // --- // 0 /// NM_004639 // RefSeq // Homo sapiens BCL2-associated athanogene 6 (BAG6), transcript variant 1, mRNA. // chr6 // 100 // 100 // 0 // --- // 0 /// NM_080702 // RefSeq // Homo sapiens BCL2-associated athanogene 6 (BAG6), transcript variant 2, mRNA. // chr6 // 100 // 100 // 0 // --- // 0 /// NM_080703 // RefSeq // Homo sapiens BCL2-associated athanogene 6 (BAG6), transcript variant 3, mRNA. // chr6 // 100 // 100 // 0 // --- // 0 /// ENST00000211379 // ENSEMBL // BCL2-associated athanogene 6 [gene_biotype:protein_coding transcript_biotype:protein_coding] // chr6 // 100 // 100 // 0 // --- // 0 /// ENST00000362049 // ENSEMBL // BCL2-associated athanogene 6 [gene_biotype:protein_coding transcript_biotype:protein_coding] // chr6 // 100 // 100 // 0 // --- // 0 /// ENST00000375964 // ENSEMBL // BCL2-associated athanogene 6 [gene_biotype:protein_coding transcript_biotype:protein_coding] // chr6 // 100 // 100 // 0 // --- // 0 /// ENST00000375976 // ENSEMBL // BCL2-associated athanogene 6 [gene_biotype:protein_coding transcript_biotype:protein_coding] // chr6 // 100 // 100 // 0 // --- // 0 /// ENST00000439687 // ENSEMBL // BCL2-associated athanogene 6 [gene_biotype:protein_coding transcript_biotype:protein_coding] // chr6 // 100 // 100 // 0 // --- // 0 /// ENST00000470875 // ENSEMBL // BCL2-associated athanogene 6 [gene_biotype:protein_coding transcript_biotype:processed_transcript] // chr6 // 100 // 100 // 0 // --- // 0 /// BC003133 // GenBank // Homo sapiens HLA-B associated transcript 3, mRNA (cDNA clone MGC:3619 IMAGE:2957896), complete cds. // chr6 // 100 // 100 // 0 // --- // 0 /// OTTHUMT00000076318 // Havana transcript // BCL2-associated athanogene 6[gene_biotype:protein_coding transcript_biotype:protein_coding] // chr6 // 100 // 100 // 0 // --- // 0 /// OTTHUMT00000076319 // Havana transcript // BCL2-associated athanogene 6[gene_biotype:protein_coding transcript_biotype:protein_coding] // chr6 // 100 // 100 // 0 // --- // 0 /// OTTHUMT00000076320 // Havana transcript // BCL2-associated athanogene 6[gene_biotype:protein_coding transcript_biotype:protein_coding] // chr6 // 100 // 100 // 0 // --- // 0 /// OTTHUMT00000076322 // Havana transcript // BCL2-associated athanogene 6[gene_biotype:protein_coding transcript_biotype:protein_coding] // chr6 // 100 // 100 // 0 // --- // 0 /// OTTHUMT00000076323 // Havana transcript // BCL2-associated athanogene 6[gene_biotype:protein_coding transcript_biotype:protein_coding] // chr6 // 100 // 100 // 0 // --- // 0 /// OTTHUMT00000267761 // Havana transcript // BCL2-associated athanogene 6[gene_biotype:protein_coding transcript_biotype:protein_coding] // chr6 // 100 // 100 // 0 // --- // 0 /// OTTHUMT00000267764 // Havana transcript // BCL2-associated athanogene 6[gene_biotype:protein_coding transcript_biotype:protein_coding] // chr6 // 100 // 100 // 0 // --- // 0 /// OTTHUMT00000267765 // Havana transcript // BCL2-associated athanogene 6[gene_biotype:protein_coding transcript_biotype:protein_coding] // chr6 // 100 // 100 // 0 // --- // 0 /// OTTHUMT00000267767 // Havana transcript // BCL2-associated athanogene 6[gene_biotype:protein_coding transcript_biotype:protein_coding] // chr6 // 100 // 100 // 0 // --- // 0 /// OTTHUMT00000267768 // Havana transcript // BCL2-associated athanogene 6[gene_biotype:protein_coding transcript_biotype:protein_coding] // chr6 // 100 // 100 // 0 // --- // 0 /// OTTHUMT00000267769 // Havana transcript // BCL2-associated athanogene 6[gene_biotype:protein_coding transcript_biotype:protein_coding] // chr6 // 100 // 100 // 0 // --- // 0 /// OTTHUMT00000267770 // Havana transcript // BCL2-associated athanogene 6[gene_biotype:protein_coding transcript_biotype:protein_coding] // chr6 // 100 // 100 // 0 // --- // 0 /// OTTHUMT00000267771 // Havana transcript // BCL2-associated athanogene 6[gene_biotype:protein_coding transcript_biotype:protein_coding] // chr6 // 100 // 100 // 0 // --- // 0 /// OTTHUMT00000267772 // Havana transcript // BCL2-associated athanogene 6[gene_biotype:protein_coding transcript_biotype:protein_coding] // chr6 // 100 // 100 // 0 // --- // 0 /// OTTHUMT00000267773 // Havana transcript // BCL2-associated athanogene 6[gene_biotype:protein_coding transcript_biotype:protein_coding] // chr6 // 100 // 100 // 0 // --- // 0 /// OTTHUMT00000267774 // Havana transcript // BCL2-associated athanogene 6[gene_biotype:protein_coding transcript_biotype:processed_transcript] // chr6 // 100 // 100 // 0 // --- // 0 /// OTTHUMT00000267775 // Havana transcript // BCL2-associated athanogene 6[gene_biotype:protein_coding transcript_biotype:protein_coding] // chr6 // 100 // 100 // 0 // --- // 0 /// OTTHUMT00000267777 // Havana transcript // BCL2-associated athanogene 6[gene_biotype:protein_coding transcript_biotype:processed_transcript] // chr6 // 100 // 100 // 0 // --- // 0 /// OTTHUMT00000267778 // Havana transcript // BCL2-associated athanogene 6[gene_biotype:protein_coding transcript_biotype:protein_coding] // chr6 // 100 // 100 // 0 // --- // 0 /// OTTHUMT00000267779 // Havana transcript // BCL2-associated athanogene 6[gene_biotype:protein_coding transcript_biotype:processed_transcript] // chr6 // 100 // 100 // 0 // --- // 0 /// OTTHUMT00000267793 // Havana transcript // BCL2-associated athanogene 6[gene_biotype:protein_coding transcript_biotype:processed_transcript] // chr6 // 100 // 100 // 0 // --- // 0 /// OTTHUMT00000267794 // Havana transcript // BCL2-associated athanogene 6[gene_biotype:protein_coding transcript_biotype:retained_intron] // chr6 // 100 // 100 // 0 // --- // 0 /// OTTHUMT00000267795 // Havana transcript // BCL2-associated athanogene 6[gene_biotype:protein_coding transcript_biotype:protein_coding] // chr6 // 100 // 100 // 0 // --- // 0 /// OTTHUMT00000267796 // Havana transcript // BCL2-associated athanogene 6[gene_biotype:protein_coding transcript_biotype:processed_transcript] // chr6 // 100 // 100 // 0 // --- // 0 /// OTTHUMT00000267797 // Havana transcript // BCL2-associated athanogene 6[gene_biotype:protein_coding transcript_biotype:protein_coding] // chr6 // 100 // 100 // 0 // --- // 0 /// OTTHUMT00000267798 // Havana transcript // BCL2-associated athanogene 6[gene_biotype:protein_coding transcript_biotype:processed_transcript] // chr6 // 100 // 100 // 0 // --- // 0 /// uc003nvf.4 // UCSC Genes // Homo sapiens BCL2-associated athanogene 6 (BAG6), transcript variant 4, mRNA. // chr6 // 100 // 100 // 0 // --- // 0 /// uc003nvg.4 // UCSC Genes // Homo sapiens BCL2-associated athanogene 6 (BAG6), transcript variant 1, mRNA. // chr6 // 100 // 100 // 0 // --- // 0 /// uc003nvh.4 // UCSC Genes // Homo sapiens BCL2-associated athanogene 6 (BAG6), transcript variant 3, mRNA. // chr6 // 100 // 100 // 0 // --- // 0 /// uc003nvi.4 // UCSC Genes // Homo sapiens BCL2-associated athanogene 6 (BAG6), transcript variant 2, mRNA. // chr6 // 100 // 100 // 0 // --- // 0 /// uc011dnw.2 // UCSC Genes // Homo sapiens BCL2-associated athanogene 6 (BAG6), transcript variant 6, mRNA. // chr6 // 100 // 100 // 0 // --- // 0 /// uc011dnx.2 // UCSC Genes // Homo sapiens BCL2-associated athanogene 6 (BAG6), transcript variant 5, mRNA. // chr6 // 100 // 100 // 0 // --- // 0 /// ENST00000404765 // ENSEMBL // cdna:known chromosome:GRCh37:6:31606806:31620477:-1 gene:ENSG00000204463 gene_biotype:protein_coding transcript_biotype:protein_coding // chr6 // 100 // 100 // 0 // --- // 0 /// OTTHUMT00000076321 // Havana transcript // [retired] cdna:all chromosome:VEGA50:6:31606805:31620412:-1 Gene:OTTHUMG00000031171 // chr6 // 100 // 100 // 0 // --- // 0 /// OTTHUMT00000267762 // Havana transcript // [retired] cdna:all chromosome:VEGA50:6:31615476:31620422:-1 Gene:OTTHUMG00000031171 // chr6 // 100 // 100 // 0 // --- // 0 /// OTTHUMT00000267763 // Havana transcript // [retired] cdna:all chromosome:VEGA50:6:31617007:31620415:-1 Gene:OTTHUMG00000031171 // chr6 // 100 // 100 // 0 // --- // 0 /// OTTHUMT00000267766 // Havana transcript // [retired] cdna:all chromosome:VEGA50:6:31616505:31620099:-1 Gene:OTTHUMG00000031171 // chr6 // 100 // 100 // 0 // --- // 0 /// OTTHUMT00000267776 // Havana transcript // [retired] cdna:all chromosome:VEGA50:6:31610647:31613267:-1 Gene:OTTHUMG00000031171 // chr6 // 100 // 100 // 0 // --- // 0</t>
  </si>
  <si>
    <t>NM_021184 // C6orf47 // chromosome 6 open reading frame 47 // 6p21.3 // 57827 /// ENST00000375911 // C6orf47 // chromosome 6 open reading frame 47 // 6p21.3 // 57827 /// BC012950 // C6orf47 // chromosome 6 open reading frame 47 // 6p21.3 // 57827 /// OTTHUMT00000076324 // C6orf47 // chromosome 6 open reading frame 47 // 6p21.3 // 57827 /// uc003nvm.1 // C6orf47 // chromosome 6 open reading frame 47 // 6p21.3 // 57827</t>
  </si>
  <si>
    <t>NM_021184 // RefSeq // Homo sapiens chromosome 6 open reading frame 47 (C6orf47), mRNA. // chr6 // 100 // 100 // 0 // --- // 0 /// ENST00000375911 // ENSEMBL // chromosome 6 open reading frame 47 [gene_biotype:protein_coding transcript_biotype:protein_coding] // chr6 // 100 // 100 // 0 // --- // 0 /// BC012950 // GenBank // Homo sapiens chromosome 6 open reading frame 47, mRNA (cDNA clone MGC:8942 IMAGE:3875402), complete cds. // chr6 // 100 // 100 // 0 // --- // 0 /// OTTHUMT00000076324 // Havana transcript // chromosome 6 open reading frame 47[gene_biotype:protein_coding transcript_biotype:protein_coding] // chr6 // 100 // 100 // 0 // --- // 0 /// uc003nvm.1 // UCSC Genes // Homo sapiens chromosome 6 open reading frame 47 (C6orf47), mRNA. // chr6 // 100 // 100 // 0 // --- // 0 /// ENST00000538106 // ENSEMBL // cdna:known chromosome:GRCh37:6:31626785:31627724:-1 gene:ENSG00000204439 gene_biotype:protein_coding transcript_biotype:protein_coding // chr6 // 100 // 100 // 0 // --- // 0</t>
  </si>
  <si>
    <t>NM_001199237 // GPANK1 // G-patch domain and ankyrin repeats 1 // 6p21.3 // 7918 /// NM_001199238 // GPANK1 // G-patch domain and ankyrin repeats 1 // 6p21.3 // 7918 /// NM_001199239 // GPANK1 // G-patch domain and ankyrin repeats 1 // 6p21.3 // 7918 /// NM_001199240 // GPANK1 // G-patch domain and ankyrin repeats 1 // 6p21.3 // 7918 /// NM_033177 // GPANK1 // G-patch domain and ankyrin repeats 1 // 6p21.3 // 7918 /// ENST00000375893 // GPANK1 // G-patch domain and ankyrin repeats 1 // 6p21.3 // 7918 /// ENST00000375895 // GPANK1 // G-patch domain and ankyrin repeats 1 // 6p21.3 // 7918 /// ENST00000375896 // GPANK1 // G-patch domain and ankyrin repeats 1 // 6p21.3 // 7918 /// ENST00000375900 // GPANK1 // G-patch domain and ankyrin repeats 1 // 6p21.3 // 7918 /// ENST00000375906 // GPANK1 // G-patch domain and ankyrin repeats 1 // 6p21.3 // 7918 /// BC008783 // GPANK1 // G-patch domain and ankyrin repeats 1 // 6p21.3 // 7918 /// OTTHUMT00000076327 // GPANK1 // G-patch domain and ankyrin repeats 1 // 6p21.3 // 7918 /// OTTHUMT00000076330 // GPANK1 // G-patch domain and ankyrin repeats 1 // 6p21.3 // 7918 /// OTTHUMT00000076331 // GPANK1 // G-patch domain and ankyrin repeats 1 // 6p21.3 // 7918 /// OTTHUMT00000144445 // GPANK1 // G-patch domain and ankyrin repeats 1 // 6p21.3 // 7918 /// OTTHUMT00000144447 // GPANK1 // G-patch domain and ankyrin repeats 1 // 6p21.3 // 7918 /// OTTHUMT00000144715 // GPANK1 // G-patch domain and ankyrin repeats 1 // 6p21.3 // 7918 /// OTTHUMT00000144716 // GPANK1 // G-patch domain and ankyrin repeats 1 // 6p21.3 // 7918 /// OTTHUMT00000267876 // GPANK1 // G-patch domain and ankyrin repeats 1 // 6p21.3 // 7918 /// uc003nvn.3 // GPANK1 // G-patch domain and ankyrin repeats 1 // 6p21.3 // 7918 /// uc003nvo.4 // GPANK1 // G-patch domain and ankyrin repeats 1 // 6p21.3 // 7918 /// uc003nvp.4 // GPANK1 // G-patch domain and ankyrin repeats 1 // 6p21.3 // 7918 /// uc003nvq.3 // GPANK1 // G-patch domain and ankyrin repeats 1 // 6p21.3 // 7918 /// uc021yuu.1 // GPANK1 // G-patch domain and ankyrin repeats 1 // 6p21.3 // 7918</t>
  </si>
  <si>
    <t>NM_001199237 // RefSeq // Homo sapiens G patch domain and ankyrin repeats 1 (GPANK1), transcript variant 1, mRNA. // chr6 // 100 // 100 // 0 // --- // 0 /// NM_001199238 // RefSeq // Homo sapiens G patch domain and ankyrin repeats 1 (GPANK1), transcript variant 3, mRNA. // chr6 // 100 // 100 // 0 // --- // 0 /// NM_001199239 // RefSeq // Homo sapiens G patch domain and ankyrin repeats 1 (GPANK1), transcript variant 4, mRNA. // chr6 // 100 // 100 // 0 // --- // 0 /// NM_001199240 // RefSeq // Homo sapiens G patch domain and ankyrin repeats 1 (GPANK1), transcript variant 5, mRNA. // chr6 // 100 // 100 // 0 // --- // 0 /// NM_033177 // RefSeq // Homo sapiens G patch domain and ankyrin repeats 1 (GPANK1), transcript variant 2, mRNA. // chr6 // 100 // 100 // 0 // --- // 0 /// ENST00000375893 // ENSEMBL // G patch domain and ankyrin repeats 1 [gene_biotype:protein_coding transcript_biotype:protein_coding] // chr6 // 100 // 100 // 0 // --- // 0 /// ENST00000375895 // ENSEMBL // G patch domain and ankyrin repeats 1 [gene_biotype:protein_coding transcript_biotype:protein_coding] // chr6 // 100 // 100 // 0 // --- // 0 /// ENST00000375896 // ENSEMBL // G patch domain and ankyrin repeats 1 [gene_biotype:protein_coding transcript_biotype:protein_coding] // chr6 // 100 // 100 // 0 // --- // 0 /// ENST00000375900 // ENSEMBL // G patch domain and ankyrin repeats 1 [gene_biotype:protein_coding transcript_biotype:protein_coding] // chr6 // 100 // 100 // 0 // --- // 0 /// ENST00000375906 // ENSEMBL // G patch domain and ankyrin repeats 1 [gene_biotype:protein_coding transcript_biotype:protein_coding] // chr6 // 100 // 100 // 0 // --- // 0 /// BC008783 // GenBank // Homo sapiens HLA-B associated transcript 4, mRNA (cDNA clone MGC:3737 IMAGE:3629572), complete cds. // chr6 // 100 // 100 // 0 // --- // 0 /// OTTHUMT00000076327 // Havana transcript // G patch domain and ankyrin repeats 1[gene_biotype:protein_coding transcript_biotype:protein_coding] // chr6 // 100 // 100 // 0 // --- // 0 /// OTTHUMT00000076330 // Havana transcript // G patch domain and ankyrin repeats 1[gene_biotype:protein_coding transcript_biotype:protein_coding] // chr6 // 100 // 100 // 0 // --- // 0 /// OTTHUMT00000076331 // Havana transcript // G patch domain and ankyrin repeats 1[gene_biotype:protein_coding transcript_biotype:protein_coding] // chr6 // 100 // 100 // 0 // --- // 0 /// OTTHUMT00000144445 // Havana transcript // G patch domain and ankyrin repeats 1[gene_biotype:protein_coding transcript_biotype:protein_coding] // chr6 // 100 // 100 // 0 // --- // 0 /// OTTHUMT00000144447 // Havana transcript // G patch domain and ankyrin repeats 1[gene_biotype:protein_coding transcript_biotype:protein_coding] // chr6 // 100 // 100 // 0 // --- // 0 /// OTTHUMT00000144715 // Havana transcript // G patch domain and ankyrin repeats 1[gene_biotype:protein_coding transcript_biotype:protein_coding] // chr6 // 100 // 100 // 0 // --- // 0 /// OTTHUMT00000144716 // Havana transcript // G patch domain and ankyrin repeats 1[gene_biotype:protein_coding transcript_biotype:protein_coding] // chr6 // 100 // 100 // 0 // --- // 0 /// OTTHUMT00000267876 // Havana transcript // G patch domain and ankyrin repeats 1[gene_biotype:protein_coding transcript_biotype:protein_coding] // chr6 // 100 // 100 // 0 // --- // 0 /// uc003nvn.3 // UCSC Genes // Homo sapiens G patch domain and ankyrin repeats 1 (GPANK1), transcript variant 2, mRNA. // chr6 // 100 // 100 // 0 // --- // 0 /// uc003nvo.4 // UCSC Genes // Homo sapiens G patch domain and ankyrin repeats 1 (GPANK1), transcript variant 3, mRNA. // chr6 // 100 // 100 // 0 // --- // 0 /// uc003nvp.4 // UCSC Genes // Homo sapiens G patch domain and ankyrin repeats 1 (GPANK1), transcript variant 4, mRNA. // chr6 // 100 // 100 // 0 // --- // 0 /// uc003nvq.3 // UCSC Genes // Homo sapiens G patch domain and ankyrin repeats 1 (GPANK1), transcript variant 1, mRNA. // chr6 // 100 // 100 // 0 // --- // 0 /// uc021yuu.1 // UCSC Genes // Homo sapiens G patch domain and ankyrin repeats 1 (GPANK1), transcript variant 5, mRNA. // chr6 // 100 // 100 // 0 // --- // 0 /// OTTHUMT00000076328 // Havana transcript // [retired] cdna:all chromosome:VEGA50:6:31631935:31633611:-1 Gene:OTTHUMG00000031174 // chr6 // 100 // 100 // 0 // --- // 0 /// OTTHUMT00000267875 // Havana transcript // [retired] cdna:all chromosome:VEGA50:6:31631660:31633574:-1 Gene:OTTHUMG00000031174 // chr6 // 100 // 100 // 0 // --- // 0</t>
  </si>
  <si>
    <t>NM_025262 // LY6G5C // lymphocyte antigen 6 complex, locus G5C // 6p21.33 // 80741 /// ENST00000383237 // LY6G5C // lymphocyte antigen 6 complex, locus G5C // 6p21.33 // 80741 /// AJ315540 // LY6G5C // lymphocyte antigen 6 complex, locus G5C // 6p21.33 // 80741 /// AJ315541 // LY6G5C // lymphocyte antigen 6 complex, locus G5C // 6p21.33 // 80741 /// OTTHUMT00000076471 // LY6G5C // lymphocyte antigen 6 complex, locus G5C // 6p21.33 // 80741 /// OTTHUMT00000076472 // LY6G5C // lymphocyte antigen 6 complex, locus G5C // 6p21.33 // 80741 /// OTTHUMT00000076473 // LY6G5C // lymphocyte antigen 6 complex, locus G5C // 6p21.33 // 80741 /// OTTHUMT00000127863 // LY6G5C // lymphocyte antigen 6 complex, locus G5C // 6p21.33 // 80741 /// OTTHUMT00000127864 // LY6G5C // lymphocyte antigen 6 complex, locus G5C // 6p21.33 // 80741 /// OTTHUMT00000127866 // LY6G5C // lymphocyte antigen 6 complex, locus G5C // 6p21.33 // 80741 /// OTTHUMT00000268010 // LY6G5C // lymphocyte antigen 6 complex, locus G5C // 6p21.33 // 80741 /// uc003nvu.2 // LY6G5C // lymphocyte antigen 6 complex, locus G5C // 6p21.33 // 80741 /// uc003nvw.1 // LY6G5C // lymphocyte antigen 6 complex, locus G5C // 6p21.33 // 80741 /// uc010jtb.1 // LY6G5C // lymphocyte antigen 6 complex, locus G5C // 6p21.33 // 80741</t>
  </si>
  <si>
    <t>NM_025262 // RefSeq // Homo sapiens lymphocyte antigen 6 complex, locus G5C (LY6G5C), mRNA. // chr6 // 100 // 100 // 0 // --- // 0 /// ENST00000383237 // ENSEMBL // lymphocyte antigen 6 complex, locus G5C [gene_biotype:protein_coding transcript_biotype:protein_coding] // chr6 // 100 // 100 // 0 // --- // 0 /// AJ315540 // GenBank // Homo sapiens mRNA for truncated LY6G5C protein, (LY6G5C gene), splice variant 1. // chr6 // 100 // 100 // 0 // --- // 0 /// AJ315541 // GenBank // Homo sapiens mRNA for partial LY6G5C protein, isoform A (LY6G5C gene), splice variant 2. // chr6 // 100 // 100 // 0 // --- // 0 /// OTTHUMT00000076471 // Havana transcript // lymphocyte antigen 6 complex, locus G5C[gene_biotype:protein_coding transcript_biotype:processed_transcript] // chr6 // 100 // 100 // 0 // --- // 0 /// OTTHUMT00000076472 // Havana transcript // lymphocyte antigen 6 complex, locus G5C[gene_biotype:protein_coding transcript_biotype:protein_coding] // chr6 // 100 // 100 // 0 // --- // 0 /// OTTHUMT00000076473 // Havana transcript // lymphocyte antigen 6 complex, locus G5C[gene_biotype:protein_coding transcript_biotype:protein_coding] // chr6 // 100 // 100 // 0 // --- // 0 /// OTTHUMT00000127863 // Havana transcript // lymphocyte antigen 6 complex, locus G5C[gene_biotype:protein_coding transcript_biotype:nonsense_mediated_decay] // chr6 // 100 // 100 // 0 // --- // 0 /// OTTHUMT00000127864 // Havana transcript // lymphocyte antigen 6 complex, locus G5C[gene_biotype:protein_coding transcript_biotype:retained_intron] // chr6 // 100 // 100 // 0 // --- // 0 /// OTTHUMT00000127866 // Havana transcript // lymphocyte antigen 6 complex, locus G5C[gene_biotype:protein_coding transcript_biotype:processed_transcript] // chr6 // 100 // 100 // 0 // --- // 0 /// OTTHUMT00000268010 // Havana transcript // lymphocyte antigen 6 complex, locus G5C[gene_biotype:protein_coding transcript_biotype:processed_transcript] // chr6 // 100 // 100 // 0 // --- // 0 /// uc003nvu.2 // UCSC Genes // Homo sapiens lymphocyte antigen 6 complex, locus G5C (LY6G5C), mRNA. // chr6 // 100 // 100 // 0 // --- // 0 /// uc003nvw.1 // UCSC Genes // Homo sapiens lymphocyte antigen 6 complex, locus G5C (LY6G5C), mRNA. // chr6 // 100 // 100 // 0 // --- // 0 /// uc010jtb.1 // UCSC Genes // Homo sapiens lymphocyte antigen 6 complex, locus G5C (LY6G5C), mRNA. // chr6 // 100 // 100 // 0 // --- // 0 /// ENST00000375858 // ENSEMBL // cdna:known chromosome:GRCh37:6:31644461:31648150:-1 gene:ENSG00000204428 gene_biotype:protein_coding transcript_biotype:protein_coding // chr6 // 100 // 100 // 0 // --- // 0 /// ENST00000375860 // ENSEMBL // cdna:known chromosome:GRCh37:6:31644461:31651817:-1 gene:ENSG00000204428 gene_biotype:protein_coding transcript_biotype:protein_coding // chr6 // 100 // 100 // 0 // --- // 0 /// ENST00000472051 // ENSEMBL // cdna:known chromosome:GRCh37:6:31644840:31650987:-1 gene:ENSG00000204428 gene_biotype:protein_coding transcript_biotype:processed_transcript // chr6 // 100 // 100 // 0 // --- // 0 /// OTTHUMT00000127865 // Havana transcript // [retired] cdna:all chromosome:VEGA50:6:31644840:31650987:-1 Gene:OTTHUMG00000031228 // chr6 // 100 // 100 // 0 // --- // 0</t>
  </si>
  <si>
    <t>NM_025261 // LY6G6C // lymphocyte antigen 6 complex, locus G6C // 6p21.33 // 80740 /// ENST00000375819 // LY6G6C // lymphocyte antigen 6 complex, locus G6C // 6p21.33 // 80740 /// ENST00000495859 // LY6G6C // lymphocyte antigen 6 complex, locus G6C // 6p21.33 // 80740 /// AJ315534 // LY6G6C // lymphocyte antigen 6 complex, locus G6C // 6p21.33 // 80740 /// BC036302 // LY6G6C // lymphocyte antigen 6 complex, locus G6C // 6p21.33 // 80740 /// OTTHUMT00000076530 // LY6G6C // lymphocyte antigen 6 complex, locus G6C // 6p21.33 // 80740 /// OTTHUMT00000268009 // LY6G6C // lymphocyte antigen 6 complex, locus G6C // 6p21.33 // 80740 /// uc003nwh.3 // LY6G6C // lymphocyte antigen 6 complex, locus G6C // 6p21.33 // 80740 /// uc010jtd.3 // LY6G6C // lymphocyte antigen 6 complex, locus G6C // 6p21.33 // 80740</t>
  </si>
  <si>
    <t>NM_025261 // RefSeq // Homo sapiens lymphocyte antigen 6 complex, locus G6C (LY6G6C), mRNA. // chr6 // 100 // 100 // 0 // --- // 0 /// ENST00000375819 // ENSEMBL // lymphocyte antigen 6 complex, locus G6C [gene_biotype:protein_coding transcript_biotype:protein_coding] // chr6 // 100 // 100 // 0 // --- // 0 /// ENST00000495859 // ENSEMBL // lymphocyte antigen 6 complex, locus G6C [gene_biotype:protein_coding transcript_biotype:protein_coding] // chr6 // 100 // 100 // 0 // --- // 0 /// AJ315534 // GenBank // Homo sapiens mRNA for truncated LY6G6C protein, splice variant 2. // chr6 // 100 // 100 // 0 // --- // 0 /// BC036302 // GenBank // Homo sapiens lymphocyte antigen 6 complex, locus G6C, mRNA (cDNA clone MGC:24882 IMAGE:4776231), complete cds. // chr6 // 100 // 100 // 0 // --- // 0 /// OTTHUMT00000076530 // Havana transcript // lymphocyte antigen 6 complex, locus G6C[gene_biotype:protein_coding transcript_biotype:protein_coding] // chr6 // 100 // 100 // 0 // --- // 0 /// OTTHUMT00000268009 // Havana transcript // lymphocyte antigen 6 complex, locus G6C[gene_biotype:protein_coding transcript_biotype:protein_coding] // chr6 // 100 // 100 // 0 // --- // 0 /// uc003nwh.3 // UCSC Genes // Homo sapiens lymphocyte antigen 6 complex, locus G6C (LY6G6C), mRNA. // chr6 // 100 // 100 // 0 // --- // 0 /// uc010jtd.3 // UCSC Genes // Homo sapiens lymphocyte antigen 6 complex, locus G6C (LY6G6C), mRNA. // chr6 // 100 // 100 // 0 // --- // 0</t>
  </si>
  <si>
    <t>ENST00000516934 // ENSEMBL // RNA, U6 small nuclear 850, pseudogene [gene_biotype:snRNA transcript_biotype:snRNA] // chr6 // 100 // 100 // 0 // --- // 0</t>
  </si>
  <si>
    <t>ENST00000419679 // ENSEMBL // SAPCD1 antisense RNA 1 [gene_biotype:antisense transcript_biotype:antisense] // chr6 // 100 // 100 // 0 // --- // 0 /// OTTHUMT00000268184 // Havana transcript // putative novel transcript[gene_biotype:antisense transcript_biotype:antisense] // chr6 // 100 // 100 // 0 // --- // 0</t>
  </si>
  <si>
    <t>NM_025258 // VWA7 // von Willebrand factor A domain containing 7 // 6p21.33 // 80737 /// ENST00000375688 // VWA7 // von Willebrand factor A domain containing 7 // 6p21.33 // 80737 /// ENST00000467576 // VWA7 // von Willebrand factor A domain containing 7 // 6p21.33 // 80737 /// AK304058 // VWA7 // von Willebrand factor A domain containing 7 // 6p21.33 // 80737 /// OTTHUMT00000076233 // VWA7 // von Willebrand factor A domain containing 7 // 6p21.33 // 80737 /// OTTHUMT00000268156 // VWA7 // von Willebrand factor A domain containing 7 // 6p21.33 // 80737 /// OTTHUMT00000268157 // VWA7 // von Willebrand factor A domain containing 7 // 6p21.33 // 80737 /// OTTHUMT00000268158 // VWA7 // von Willebrand factor A domain containing 7 // 6p21.33 // 80737 /// OTTHUMT00000268159 // VWA7 // von Willebrand factor A domain containing 7 // 6p21.33 // 80737 /// uc011dog.2 // VWA7 // von Willebrand factor A domain containing 7 // 6p21.33 // 80737 /// uc011doh.1 // VWA7 // von Willebrand factor A domain containing 7 // 6p21.33 // 80737</t>
  </si>
  <si>
    <t>NM_025258 // RefSeq // Homo sapiens von Willebrand factor A domain containing 7 (VWA7), mRNA. // chr6 // 100 // 100 // 0 // --- // 0 /// ENST00000375688 // ENSEMBL // von Willebrand factor A domain containing 7 [gene_biotype:protein_coding transcript_biotype:protein_coding] // chr6 // 100 // 100 // 0 // --- // 0 /// ENST00000467576 // ENSEMBL // von Willebrand factor A domain containing 7 [gene_biotype:protein_coding transcript_biotype:processed_transcript] // chr6 // 100 // 100 // 0 // --- // 0 /// AK304058 // GenBank // Homo sapiens cDNA FLJ60217 complete cds, highly similar to Protein G7c precursor. // chr6 // 100 // 100 // 0 // --- // 0 /// OTTHUMT00000076233 // Havana transcript // von Willebrand factor A domain containing 7[gene_biotype:protein_coding transcript_biotype:protein_coding] // chr6 // 100 // 100 // 0 // --- // 0 /// OTTHUMT00000268156 // Havana transcript // von Willebrand factor A domain containing 7[gene_biotype:protein_coding transcript_biotype:processed_transcript] // chr6 // 100 // 100 // 0 // --- // 0 /// OTTHUMT00000268157 // Havana transcript // von Willebrand factor A domain containing 7[gene_biotype:protein_coding transcript_biotype:processed_transcript] // chr6 // 100 // 100 // 0 // --- // 0 /// OTTHUMT00000268158 // Havana transcript // von Willebrand factor A domain containing 7[gene_biotype:protein_coding transcript_biotype:processed_transcript] // chr6 // 100 // 100 // 0 // --- // 0 /// OTTHUMT00000268159 // Havana transcript // von Willebrand factor A domain containing 7[gene_biotype:protein_coding transcript_biotype:retained_intron] // chr6 // 100 // 100 // 0 // --- // 0 /// uc011dog.2 // UCSC Genes // Homo sapiens von Willebrand factor A domain containing 7 (VWA7), mRNA. // chr6 // 100 // 100 // 0 // --- // 0 /// uc011doh.1 // UCSC Genes // Homo sapiens von Willebrand factor A domain containing 7 (VWA7), mRNA. // chr6 // 100 // 100 // 0 // --- // 0 /// ENST00000375686 // ENSEMBL // cdna:known chromosome:GRCh37:6:31733371:31745108:-1 gene:ENSG00000204396 gene_biotype:protein_coding transcript_biotype:protein_coding // chr6 // 100 // 100 // 0 // --- // 0 /// ENST00000447450 // ENSEMBL // cdna:known chromosome:GRCh37:6:31734337:31745108:-1 gene:ENSG00000204396 gene_biotype:protein_coding transcript_biotype:protein_coding // chr6 // 100 // 100 // 0 // --- // 0 /// AK098390 // GenBank // Homo sapiens cDNA FLJ25524 fis, clone CBR07064, highly similar to Homo sapiens mRNA for G7c protein. // chr6 // 100 // 100 // 0 // --- // 0 /// uc003nxd.2 // UCSC Genes // Homo sapiens von Willebrand factor A domain containing 7 (VWA7), mRNA. // chr6 // 100 // 100 // 0 // --- // 0</t>
  </si>
  <si>
    <t>NM_006295 // VARS // valyl-tRNA synthetase // 6p21.3 // 7407 /// ENST00000375663 // VARS // valyl-tRNA synthetase // 6p21.3 // 7407 /// ENST00000482996 // VARS // valyl-tRNA synthetase // 6p21.3 // 7407 /// AK302762 // VARS // valyl-tRNA synthetase // 6p21.3 // 7407 /// BC012808 // VARS // valyl-tRNA synthetase // 6p21.3 // 7407 /// OTTHUMT00000076619 // VARS // valyl-tRNA synthetase // 6p21.3 // 7407 /// OTTHUMT00000076620 // VARS // valyl-tRNA synthetase // 6p21.3 // 7407 /// OTTHUMT00000076621 // VARS // valyl-tRNA synthetase // 6p21.3 // 7407 /// OTTHUMT00000076623 // VARS // valyl-tRNA synthetase // 6p21.3 // 7407 /// OTTHUMT00000268171 // VARS // valyl-tRNA synthetase // 6p21.3 // 7407 /// OTTHUMT00000268172 // VARS // valyl-tRNA synthetase // 6p21.3 // 7407 /// OTTHUMT00000268173 // VARS // valyl-tRNA synthetase // 6p21.3 // 7407 /// OTTHUMT00000268174 // VARS // valyl-tRNA synthetase // 6p21.3 // 7407 /// OTTHUMT00000268175 // VARS // valyl-tRNA synthetase // 6p21.3 // 7407 /// OTTHUMT00000268176 // VARS // valyl-tRNA synthetase // 6p21.3 // 7407 /// OTTHUMT00000268177 // VARS // valyl-tRNA synthetase // 6p21.3 // 7407 /// OTTHUMT00000268178 // VARS // valyl-tRNA synthetase // 6p21.3 // 7407 /// OTTHUMT00000268179 // VARS // valyl-tRNA synthetase // 6p21.3 // 7407 /// OTTHUMT00000268180 // VARS // valyl-tRNA synthetase // 6p21.3 // 7407 /// uc003nxe.3 // VARS // valyl-tRNA synthetase // 6p21.3 // 7407 /// uc011doi.1 // VARS // valyl-tRNA synthetase // 6p21.3 // 7407</t>
  </si>
  <si>
    <t>NM_006295 // RefSeq // Homo sapiens valyl-tRNA synthetase (VARS), mRNA. // chr6 // 100 // 100 // 0 // --- // 0 /// ENST00000375663 // ENSEMBL // valyl-tRNA synthetase [gene_biotype:protein_coding transcript_biotype:protein_coding] // chr6 // 100 // 100 // 0 // --- // 0 /// ENST00000482996 // ENSEMBL // valyl-tRNA synthetase [gene_biotype:protein_coding transcript_biotype:processed_transcript] // chr6 // 100 // 100 // 0 // --- // 0 /// AK302762 // GenBank // Homo sapiens cDNA FLJ50305 complete cds, highly similar to Valyl-tRNA synthetase (EC 6.1.1.9). // chr6 // 100 // 100 // 0 // --- // 0 /// BC012808 // GenBank // Homo sapiens valyl-tRNA synthetase, mRNA (cDNA clone MGC:3537 IMAGE:3529215), complete cds. // chr6 // 100 // 100 // 0 // --- // 0 /// OTTHUMT00000076619 // Havana transcript // valyl-tRNA synthetase[gene_biotype:protein_coding transcript_biotype:protein_coding] // chr6 // 100 // 100 // 0 // --- // 0 /// OTTHUMT00000076620 // Havana transcript // valyl-tRNA synthetase[gene_biotype:protein_coding transcript_biotype:retained_intron] // chr6 // 100 // 100 // 0 // --- // 0 /// OTTHUMT00000076621 // Havana transcript // valyl-tRNA synthetase[gene_biotype:protein_coding transcript_biotype:processed_transcript] // chr6 // 100 // 100 // 0 // --- // 0 /// OTTHUMT00000076623 // Havana transcript // valyl-tRNA synthetase[gene_biotype:protein_coding transcript_biotype:retained_intron] // chr6 // 100 // 100 // 0 // --- // 0 /// OTTHUMT00000268171 // Havana transcript // valyl-tRNA synthetase[gene_biotype:protein_coding transcript_biotype:protein_coding] // chr6 // 100 // 100 // 0 // --- // 0 /// OTTHUMT00000268172 // Havana transcript // valyl-tRNA synthetase[gene_biotype:protein_coding transcript_biotype:retained_intron] // chr6 // 100 // 100 // 0 // --- // 0 /// OTTHUMT00000268173 // Havana transcript // valyl-tRNA synthetase[gene_biotype:protein_coding transcript_biotype:retained_intron] // chr6 // 100 // 100 // 0 // --- // 0 /// OTTHUMT00000268174 // Havana transcript // valyl-tRNA synthetase[gene_biotype:protein_coding transcript_biotype:protein_coding] // chr6 // 100 // 100 // 0 // --- // 0 /// OTTHUMT00000268175 // Havana transcript // valyl-tRNA synthetase[gene_biotype:protein_coding transcript_biotype:processed_transcript] // chr6 // 100 // 100 // 0 // --- // 0 /// OTTHUMT00000268176 // Havana transcript // valyl-tRNA synthetase[gene_biotype:protein_coding transcript_biotype:retained_intron] // chr6 // 100 // 100 // 0 // --- // 0 /// OTTHUMT00000268177 // Havana transcript // valyl-tRNA synthetase[gene_biotype:protein_coding transcript_biotype:retained_intron] // chr6 // 100 // 100 // 0 // --- // 0 /// OTTHUMT00000268178 // Havana transcript // valyl-tRNA synthetase[gene_biotype:protein_coding transcript_biotype:processed_transcript] // chr6 // 100 // 100 // 0 // --- // 0 /// OTTHUMT00000268179 // Havana transcript // valyl-tRNA synthetase[gene_biotype:protein_coding transcript_biotype:retained_intron] // chr6 // 100 // 100 // 0 // --- // 0 /// OTTHUMT00000268180 // Havana transcript // valyl-tRNA synthetase[gene_biotype:protein_coding transcript_biotype:retained_intron] // chr6 // 100 // 100 // 0 // --- // 0 /// uc003nxe.3 // UCSC Genes // Homo sapiens valyl-tRNA synthetase (VARS), nuclear gene encoding mitochondrial protein, mRNA. // chr6 // 100 // 100 // 0 // --- // 0 /// uc011doi.1 // UCSC Genes // Homo sapiens valyl-tRNA synthetase (VARS), nuclear gene encoding mitochondrial protein, mRNA. // chr6 // 100 // 100 // 0 // --- // 0 /// ENST00000444930 // ENSEMBL // cdna:known chromosome:GRCh37:6:31749526:31763441:-1 gene:ENSG00000204394 gene_biotype:protein_coding transcript_biotype:protein_coding // chr6 // 100 // 100 // 0 // --- // 0 /// uc021yuy.1 // UCSC Genes // Homo sapiens valyl-tRNA synthetase (VARS), nuclear gene encoding mitochondrial protein, mRNA. // chr6 // 100 // 100 // 0 // --- // 0</t>
  </si>
  <si>
    <t>ENST00000364685 // ENSEMBL // Y RNA [gene_biotype:misc_RNA transcript_biotype:misc_RNA] // chr6 // 100 // 100 // 0 // --- // 0</t>
  </si>
  <si>
    <t>NM_021177 // LSM2 // LSM2 homolog, U6 small nuclear RNA and mRNA degradation associated // 6p21.3 // 57819 /// ENST00000375661 // LSM2 // LSM2 homolog, U6 small nuclear RNA and mRNA degradation associated // 6p21.3 // 57819 /// ENST00000491421 // LSM2 // LSM2 homolog, U6 small nuclear RNA and mRNA degradation associated // 6p21.3 // 57819 /// BC009192 // LSM2 // LSM2 homolog, U6 small nuclear RNA and mRNA degradation associated // 6p21.3 // 57819 /// OTTHUMT00000076205 // LSM2 // LSM2 homolog, U6 small nuclear RNA and mRNA degradation associated // 6p21.3 // 57819 /// OTTHUMT00000076206 // LSM2 // LSM2 homolog, U6 small nuclear RNA and mRNA degradation associated // 6p21.3 // 57819 /// OTTHUMT00000076207 // LSM2 // LSM2 homolog, U6 small nuclear RNA and mRNA degradation associated // 6p21.3 // 57819 /// OTTHUMT00000076208 // LSM2 // LSM2 homolog, U6 small nuclear RNA and mRNA degradation associated // 6p21.3 // 57819 /// OTTHUMT00000268455 // LSM2 // LSM2 homolog, U6 small nuclear RNA and mRNA degradation associated // 6p21.3 // 57819 /// OTTHUMT00000268456 // LSM2 // LSM2 homolog, U6 small nuclear RNA and mRNA degradation associated // 6p21.3 // 57819 /// OTTHUMT00000268457 // LSM2 // LSM2 homolog, U6 small nuclear RNA and mRNA degradation associated // 6p21.3 // 57819 /// uc003nxg.3 // LSM2 // LSM2 homolog, U6 small nuclear RNA and mRNA degradation associated // 6p21.3 // 57819</t>
  </si>
  <si>
    <t>NM_021177 // RefSeq // Homo sapiens LSM2 homolog, U6 small nuclear RNA and mRNA degradation associated (LSM2), mRNA. // chr6 // 100 // 100 // 0 // --- // 0 /// ENST00000375661 // ENSEMBL // LSM2 homolog, U6 small nuclear RNA and mRNA degradation associated [gene_biotype:protein_coding transcript_biotype:protein_coding] // chr6 // 100 // 100 // 0 // --- // 0 /// ENST00000491421 // ENSEMBL // LSM2 homolog, U6 small nuclear RNA and mRNA degradation associated [gene_biotype:protein_coding transcript_biotype:processed_transcript] // chr6 // 100 // 100 // 0 // --- // 0 /// BC009192 // GenBank // Homo sapiens LSM2 homolog, U6 small nuclear RNA associated (S. cerevisiae), mRNA (cDNA clone MGC:15227 IMAGE:3842537), complete cds. // chr6 // 100 // 100 // 0 // --- // 0 /// OTTHUMT00000076205 // Havana transcript // LSM2 homolog, U6 small nuclear RNA associated (S. cerevisiae)[gene_biotype:protein_coding transcript_biotype:protein_coding] // chr6 // 100 // 100 // 0 // --- // 0 /// OTTHUMT00000076206 // Havana transcript // LSM2 homolog, U6 small nuclear RNA associated (S. cerevisiae)[gene_biotype:protein_coding transcript_biotype:processed_transcript] // chr6 // 100 // 100 // 0 // --- // 0 /// OTTHUMT00000076207 // Havana transcript // LSM2 homolog, U6 small nuclear RNA associated (S. cerevisiae)[gene_biotype:protein_coding transcript_biotype:processed_transcript] // chr6 // 100 // 100 // 0 // --- // 0 /// OTTHUMT00000076208 // Havana transcript // LSM2 homolog, U6 small nuclear RNA associated (S. cerevisiae)[gene_biotype:protein_coding transcript_biotype:processed_transcript] // chr6 // 100 // 100 // 0 // --- // 0 /// OTTHUMT00000268455 // Havana transcript // LSM2 homolog, U6 small nuclear RNA associated (S. cerevisiae)[gene_biotype:protein_coding transcript_biotype:processed_transcript] // chr6 // 100 // 100 // 0 // --- // 0 /// OTTHUMT00000268456 // Havana transcript // LSM2 homolog, U6 small nuclear RNA associated (S. cerevisiae)[gene_biotype:protein_coding transcript_biotype:processed_transcript] // chr6 // 100 // 100 // 0 // --- // 0 /// OTTHUMT00000268457 // Havana transcript // LSM2 homolog, U6 small nuclear RNA associated (S. cerevisiae)[gene_biotype:protein_coding transcript_biotype:processed_transcript] // chr6 // 100 // 100 // 0 // --- // 0 /// uc003nxg.3 // UCSC Genes // Homo sapiens LSM2 homolog, U6 small nuclear RNA associated (S. cerevisiae) (LSM2), mRNA. // chr6 // 100 // 100 // 0 // --- // 0</t>
  </si>
  <si>
    <t>NM_005527 // HSPA1L // heat shock 70kDa protein 1-like // 6p21.3 // 3305 /// ENST00000375654 // HSPA1L // heat shock 70kDa protein 1-like // 6p21.3 // 3305 /// ENST00000417199 // HSPA1B // heat shock 70kDa protein 1B // 6p21.3 // 3304 /// AK315227 // HSPA1L // heat shock 70kDa protein 1-like // 6p21.3 // 3305 /// BC034483 // HSPA1L // heat shock 70kDa protein 1-like // 6p21.3 // 3305 /// OTTHUMT00000076416 // HSPA1L // heat shock 70kDa protein 1-like // 6p21.3 // 3305 /// uc003nxh.3 // HSPA1L // heat shock 70kDa protein 1-like // 6p21.3 // 3305 /// uc010jte.3 // HSPA1L // heat shock 70kDa protein 1-like // 6p21.3 // 3305</t>
  </si>
  <si>
    <t>NM_005527 // RefSeq // Homo sapiens heat shock 70kDa protein 1-like (HSPA1L), mRNA. // chr6 // 100 // 100 // 0 // --- // 0 /// ENST00000375654 // ENSEMBL // heat shock 70kDa protein 1-like [gene_biotype:protein_coding transcript_biotype:protein_coding] // chr6 // 100 // 100 // 0 // --- // 0 /// ENST00000417199 // ENSEMBL // heat shock 70kDa protein 1B [gene_biotype:protein_coding transcript_biotype:protein_coding] // chr6 // 100 // 100 // 0 // --- // 0 /// AK315227 // GenBank HTC // Homo sapiens cDNA, FLJ96225, highly similar to Homo sapiens heat shock 70kDa protein 1-like (HSPA1L), mRNA. // chr6 // 100 // 100 // 0 // --- // 0 /// BC034483 // GenBank // Homo sapiens heat shock 70kDa protein 1-like, mRNA (cDNA clone MGC:26463 IMAGE:4824979), complete cds. // chr6 // 100 // 100 // 0 // --- // 0 /// OTTHUMT00000076416 // Havana transcript // heat shock 70kDa protein 1-like[gene_biotype:protein_coding transcript_biotype:protein_coding] // chr6 // 100 // 100 // 0 // --- // 0 /// uc003nxh.3 // UCSC Genes // Homo sapiens heat shock 70kDa protein 1-like (HSPA1L), mRNA. // chr6 // 100 // 100 // 0 // --- // 0 /// uc010jte.3 // UCSC Genes // Homo sapiens heat shock 70kDa protein 1-like (HSPA1L), mRNA. // chr6 // 100 // 100 // 0 // --- // 0 /// ENST00000375653 // ENSEMBL // cdna:known chromosome:GRCh37:6:31777824:31782993:-1 gene:ENSG00000204390 gene_biotype:protein_coding transcript_biotype:protein_coding // chr6 // 100 // 100 // 0 // --- // 0 /// ENST00000424494 // ENSEMBL // cdna:known chromosome:GRCh37:6:31778669:31779740:-1 gene:ENSG00000204390 gene_biotype:protein_coding transcript_biotype:protein_coding // chr6 // 100 // 100 // 0 // --- // 0 /// uc021yuz.1 // UCSC Genes // Homo sapiens heat shock 70kDa protein 1-like (HSPA1L), mRNA. // chr6 // 100 // 100 // 0 // --- // 0</t>
  </si>
  <si>
    <t>AK298056 // HSPA1A // heat shock 70kDa protein 1A // 6p21.3 // 3303</t>
  </si>
  <si>
    <t>AK298056 // GenBank // Homo sapiens cDNA FLJ54370 complete cds, highly similar to Heat shock 70 kDa protein 1. // chr6 // 100 // 100 // 0 // --- // 0 /// uc011dok.1 // UCSC Genes // Homo sapiens cDNA FLJ54370 complete cds, highly similar to Heat shock 70 kDa protein 1. // chr6 // 100 // 100 // 0 // --- // 0</t>
  </si>
  <si>
    <t>NM_000434 // NEU1 // sialidase 1 (lysosomal sialidase) // 6p21.3 // 4758 /// ENST00000375631 // NEU1 // sialidase 1 (lysosomal sialidase) // 6p21.3 // 4758 /// BC000722 // NEU1 // sialidase 1 (lysosomal sialidase) // 6p21.3 // 4758 /// BC011900 // NEU1 // sialidase 1 (lysosomal sialidase) // 6p21.3 // 4758 /// OTTHUMT00000076616 // NEU1 // sialidase 1 (lysosomal sialidase) // 6p21.3 // 4758 /// OTTHUMT00000268458 // NEU1 // sialidase 1 (lysosomal sialidase) // 6p21.3 // 4758 /// OTTHUMT00000268460 // NEU1 // sialidase 1 (lysosomal sialidase) // 6p21.3 // 4758 /// OTTHUMT00000268461 // NEU1 // sialidase 1 (lysosomal sialidase) // 6p21.3 // 4758 /// uc003nxq.4 // NEU1 // sialidase 1 (lysosomal sialidase) // 6p21.3 // 4758</t>
  </si>
  <si>
    <t>NM_000434 // RefSeq // Homo sapiens sialidase 1 (lysosomal sialidase) (NEU1), mRNA. // chr6 // 100 // 100 // 0 // --- // 0 /// ENST00000375631 // ENSEMBL // sialidase 1 (lysosomal sialidase) [gene_biotype:protein_coding transcript_biotype:protein_coding] // chr6 // 100 // 100 // 0 // --- // 0 /// BC000722 // GenBank // Homo sapiens sialidase 1 (lysosomal sialidase), mRNA (cDNA clone MGC:1553 IMAGE:3506824), complete cds. // chr6 // 100 // 100 // 0 // --- // 0 /// BC011900 // GenBank // Homo sapiens sialidase 1 (lysosomal sialidase), mRNA (cDNA clone MGC:20282 IMAGE:4101695), complete cds. // chr6 // 100 // 100 // 0 // --- // 0 /// OTTHUMT00000076616 // Havana transcript // sialidase 1 (lysosomal sialidase)[gene_biotype:protein_coding transcript_biotype:protein_coding] // chr6 // 100 // 100 // 0 // --- // 0 /// OTTHUMT00000268458 // Havana transcript // sialidase 1 (lysosomal sialidase)[gene_biotype:protein_coding transcript_biotype:nonsense_mediated_decay] // chr6 // 100 // 100 // 0 // --- // 0 /// OTTHUMT00000268460 // Havana transcript // sialidase 1 (lysosomal sialidase)[gene_biotype:protein_coding transcript_biotype:retained_intron] // chr6 // 100 // 100 // 0 // --- // 0 /// OTTHUMT00000268461 // Havana transcript // sialidase 1 (lysosomal sialidase)[gene_biotype:protein_coding transcript_biotype:retained_intron] // chr6 // 100 // 100 // 0 // --- // 0 /// uc003nxq.4 // UCSC Genes // Homo sapiens sialidase 1 (lysosomal sialidase) (NEU1), mRNA. // chr6 // 100 // 100 // 0 // --- // 0 /// OTTHUMT00000268459 // Havana transcript // [retired] cdna:all chromosome:VEGA50:6:31827012:31830593:-1 Gene:OTTHUMG00000031284 // chr6 // 100 // 100 // 0 // --- // 0</t>
  </si>
  <si>
    <t>NM_001178044 // SLC44A4 // solute carrier family 44, member 4 // 6p21.3 // 80736 /// NM_001178045 // SLC44A4 // solute carrier family 44, member 4 // 6p21.3 // 80736 /// NM_025257 // SLC44A4 // solute carrier family 44, member 4 // 6p21.3 // 80736 /// ENST00000229729 // SLC44A4 // solute carrier family 44, member 4 // 6p21.3 // 80736 /// ENST00000375562 // SLC44A4 // solute carrier family 44, member 4 // 6p21.3 // 80736 /// ENST00000465707 // SLC44A4 // solute carrier family 44, member 4 // 6p21.3 // 80736 /// ENST00000544672 // SLC44A4 // solute carrier family 44, member 4 // 6p21.3 // 80736 /// BC014659 // SLC44A4 // solute carrier family 44, member 4 // 6p21.3 // 80736 /// OTTHUMT00000076234 // SLC44A4 // solute carrier family 44, member 4 // 6p21.3 // 80736 /// OTTHUMT00000076235 // SLC44A4 // solute carrier family 44, member 4 // 6p21.3 // 80736 /// OTTHUMT00000268528 // SLC44A4 // solute carrier family 44, member 4 // 6p21.3 // 80736 /// OTTHUMT00000268529 // SLC44A4 // solute carrier family 44, member 4 // 6p21.3 // 80736 /// OTTHUMT00000268530 // SLC44A4 // solute carrier family 44, member 4 // 6p21.3 // 80736 /// OTTHUMT00000268531 // SLC44A4 // solute carrier family 44, member 4 // 6p21.3 // 80736 /// OTTHUMT00000268532 // SLC44A4 // solute carrier family 44, member 4 // 6p21.3 // 80736 /// uc010jti.3 // SLC44A4 // solute carrier family 44, member 4 // 6p21.3 // 80736 /// uc011dol.2 // SLC44A4 // solute carrier family 44, member 4 // 6p21.3 // 80736 /// uc011dom.2 // SLC44A4 // solute carrier family 44, member 4 // 6p21.3 // 80736</t>
  </si>
  <si>
    <t>NM_001178044 // RefSeq // Homo sapiens solute carrier family 44, member 4 (SLC44A4), transcript variant 2, mRNA. // chr6 // 100 // 100 // 0 // --- // 0 /// NM_001178045 // RefSeq // Homo sapiens solute carrier family 44, member 4 (SLC44A4), transcript variant 3, mRNA. // chr6 // 100 // 100 // 0 // --- // 0 /// NM_025257 // RefSeq // Homo sapiens solute carrier family 44, member 4 (SLC44A4), transcript variant 1, mRNA. // chr6 // 100 // 100 // 0 // --- // 0 /// ENST00000229729 // ENSEMBL // solute carrier family 44, member 4 [gene_biotype:protein_coding transcript_biotype:protein_coding] // chr6 // 100 // 100 // 0 // --- // 0 /// ENST00000375562 // ENSEMBL // solute carrier family 44, member 4 [gene_biotype:protein_coding transcript_biotype:protein_coding] // chr6 // 100 // 100 // 0 // --- // 0 /// ENST00000465707 // ENSEMBL // solute carrier family 44, member 4 [gene_biotype:protein_coding transcript_biotype:processed_transcript] // chr6 // 100 // 100 // 0 // --- // 0 /// ENST00000544672 // ENSEMBL // solute carrier family 44, member 4 [gene_biotype:protein_coding transcript_biotype:protein_coding] // chr6 // 100 // 100 // 0 // --- // 0 /// BC014659 // GenBank // Homo sapiens solute carrier family 44, member 4, mRNA (cDNA clone MGC:20525 IMAGE:4644272), complete cds. // chr6 // 100 // 100 // 0 // --- // 0 /// OTTHUMT00000076234 // Havana transcript // solute carrier family 44, member 4[gene_biotype:protein_coding transcript_biotype:protein_coding] // chr6 // 100 // 100 // 0 // --- // 0 /// OTTHUMT00000076235 // Havana transcript // solute carrier family 44, member 4[gene_biotype:protein_coding transcript_biotype:protein_coding] // chr6 // 100 // 100 // 0 // --- // 0 /// OTTHUMT00000268528 // Havana transcript // solute carrier family 44, member 4[gene_biotype:protein_coding transcript_biotype:processed_transcript] // chr6 // 100 // 100 // 0 // --- // 0 /// OTTHUMT00000268529 // Havana transcript // solute carrier family 44, member 4[gene_biotype:protein_coding transcript_biotype:processed_transcript] // chr6 // 100 // 100 // 0 // --- // 0 /// OTTHUMT00000268530 // Havana transcript // solute carrier family 44, member 4[gene_biotype:protein_coding transcript_biotype:retained_intron] // chr6 // 100 // 100 // 0 // --- // 0 /// OTTHUMT00000268531 // Havana transcript // solute carrier family 44, member 4[gene_biotype:protein_coding transcript_biotype:retained_intron] // chr6 // 100 // 100 // 0 // --- // 0 /// OTTHUMT00000268532 // Havana transcript // solute carrier family 44, member 4[gene_biotype:protein_coding transcript_biotype:processed_transcript] // chr6 // 100 // 100 // 0 // --- // 0 /// uc010jti.3 // UCSC Genes // Homo sapiens solute carrier family 44, member 4 (SLC44A4), transcript variant 1, mRNA. // chr6 // 100 // 100 // 0 // --- // 0 /// uc011dol.2 // UCSC Genes // Homo sapiens solute carrier family 44, member 4 (SLC44A4), transcript variant 3, mRNA. // chr6 // 100 // 100 // 0 // --- // 0 /// uc011dom.2 // UCSC Genes // Homo sapiens solute carrier family 44, member 4 (SLC44A4), transcript variant 2, mRNA. // chr6 // 100 // 100 // 0 // --- // 0</t>
  </si>
  <si>
    <t>NM_006709 // EHMT2 // euchromatic histone-lysine N-methyltransferase 2 // 6p21.31 // 10919 /// NM_025256 // EHMT2 // euchromatic histone-lysine N-methyltransferase 2 // 6p21.31 // 10919 /// ENST00000375528 // EHMT2 // euchromatic histone-lysine N-methyltransferase 2 // 6p21.31 // 10919 /// ENST00000375530 // EHMT2 // euchromatic histone-lysine N-methyltransferase 2 // 6p21.31 // 10919 /// ENST00000375537 // EHMT2 // euchromatic histone-lysine N-methyltransferase 2 // 6p21.31 // 10919 /// ENST00000395728 // EHMT2 // euchromatic histone-lysine N-methyltransferase 2 // 6p21.31 // 10919 /// ENST00000480912 // EHMT2 // euchromatic histone-lysine N-methyltransferase 2 // 6p21.31 // 10919 /// AB209433 // EHMT2 // euchromatic histone-lysine N-methyltransferase 2 // 6p21.31 // 10919 /// AK056936 // EHMT2 // euchromatic histone-lysine N-methyltransferase 2 // 6p21.31 // 10919 /// AK092866 // EHMT2 // euchromatic histone-lysine N-methyltransferase 2 // 6p21.31 // 10919 /// AK302904 // EHMT2 // euchromatic histone-lysine N-methyltransferase 2 // 6p21.31 // 10919 /// BC018718 // EHMT2 // euchromatic histone-lysine N-methyltransferase 2 // 6p21.31 // 10919 /// OTTHUMT00000076352 // EHMT2 // euchromatic histone-lysine N-methyltransferase 2 // 6p21.31 // 10919 /// OTTHUMT00000076353 // EHMT2 // euchromatic histone-lysine N-methyltransferase 2 // 6p21.31 // 10919 /// OTTHUMT00000076354 // EHMT2 // euchromatic histone-lysine N-methyltransferase 2 // 6p21.31 // 10919 /// OTTHUMT00000076355 // EHMT2 // euchromatic histone-lysine N-methyltransferase 2 // 6p21.31 // 10919 /// OTTHUMT00000076356 // EHMT2 // euchromatic histone-lysine N-methyltransferase 2 // 6p21.31 // 10919 /// OTTHUMT00000076357 // EHMT2 // euchromatic histone-lysine N-methyltransferase 2 // 6p21.31 // 10919 /// OTTHUMT00000268522 // EHMT2 // euchromatic histone-lysine N-methyltransferase 2 // 6p21.31 // 10919 /// OTTHUMT00000268523 // EHMT2 // euchromatic histone-lysine N-methyltransferase 2 // 6p21.31 // 10919 /// OTTHUMT00000268524 // EHMT2 // euchromatic histone-lysine N-methyltransferase 2 // 6p21.31 // 10919 /// OTTHUMT00000268525 // EHMT2 // euchromatic histone-lysine N-methyltransferase 2 // 6p21.31 // 10919 /// OTTHUMT00000268526 // EHMT2 // euchromatic histone-lysine N-methyltransferase 2 // 6p21.31 // 10919 /// OTTHUMT00000268527 // EHMT2 // euchromatic histone-lysine N-methyltransferase 2 // 6p21.31 // 10919 /// uc003nxx.1 // EHMT2 // euchromatic histone-lysine N-methyltransferase 2 // 6p21.31 // 10919 /// uc003nxy.1 // EHMT2 // euchromatic histone-lysine N-methyltransferase 2 // 6p21.31 // 10919 /// uc003nxz.1 // EHMT2 // euchromatic histone-lysine N-methyltransferase 2 // 6p21.31 // 10919 /// uc003nya.1 // EHMT2 // euchromatic histone-lysine N-methyltransferase 2 // 6p21.31 // 10919 /// uc003nyb.1 // EHMT2 // euchromatic histone-lysine N-methyltransferase 2 // 6p21.31 // 10919 /// uc011don.1 // EHMT2 // euchromatic histone-lysine N-methyltransferase 2 // 6p21.31 // 10919</t>
  </si>
  <si>
    <t>NM_006709 // RefSeq // Homo sapiens euchromatic histone-lysine N-methyltransferase 2 (EHMT2), transcript variant 2, mRNA. // chr6 // 100 // 100 // 0 // --- // 0 /// NM_025256 // RefSeq // Homo sapiens euchromatic histone-lysine N-methyltransferase 2 (EHMT2), transcript variant 3, mRNA. // chr6 // 100 // 100 // 0 // --- // 0 /// ENST00000375528 // ENSEMBL // euchromatic histone-lysine N-methyltransferase 2 [gene_biotype:protein_coding transcript_biotype:protein_coding] // chr6 // 100 // 100 // 0 // --- // 0 /// ENST00000375530 // ENSEMBL // euchromatic histone-lysine N-methyltransferase 2 [gene_biotype:protein_coding transcript_biotype:protein_coding] // chr6 // 100 // 100 // 0 // --- // 0 /// ENST00000375537 // ENSEMBL // euchromatic histone-lysine N-methyltransferase 2 [gene_biotype:protein_coding transcript_biotype:protein_coding] // chr6 // 100 // 100 // 0 // --- // 0 /// ENST00000395728 // ENSEMBL // euchromatic histone-lysine N-methyltransferase 2 [gene_biotype:protein_coding transcript_biotype:protein_coding] // chr6 // 100 // 100 // 0 // --- // 0 /// ENST00000480912 // ENSEMBL // euchromatic histone-lysine N-methyltransferase 2 [gene_biotype:protein_coding transcript_biotype:processed_transcript] // chr6 // 100 // 100 // 0 // --- // 0 /// AB209433 // GenBank // Homo sapiens mRNA for HLA-B associated transcript 8 BAT8 isoform a variant, partial cds. // chr6 // 100 // 100 // 0 // --- // 0 /// AK056936 // GenBank // Homo sapiens cDNA FLJ32374 fis, clone SALGL1000047, highly similar to NG36. // chr6 // 100 // 100 // 0 // --- // 0 /// AK092866 // GenBank // Homo sapiens cDNA FLJ35547 fis, clone SPLEN2004124, highly similar to H.sapiens mRNA for G9a. // chr6 // 100 // 100 // 0 // --- // 0 /// AK302904 // GenBank // Homo sapiens cDNA FLJ61730 complete cds, highly similar to Histone-lysine N-methyltransferase, H3 lysine-9 specific 3 (EC 2.1.1.43). // chr6 // 100 // 100 // 0 // --- // 0 /// BC018718 // GenBank // Homo sapiens euchromatic histone-lysine N-methyltransferase 2, mRNA (cDNA clone MGC:31802 IMAGE:4123580), complete cds. // chr6 // 100 // 100 // 0 // --- // 0 /// OTTHUMT00000076352 // Havana transcript // euchromatic histone-lysine N-methyltransferase 2[gene_biotype:protein_coding transcript_biotype:retained_intron] // chr6 // 100 // 100 // 0 // --- // 0 /// OTTHUMT00000076353 // Havana transcript // euchromatic histone-lysine N-methyltransferase 2[gene_biotype:protein_coding transcript_biotype:protein_coding] // chr6 // 100 // 100 // 0 // --- // 0 /// OTTHUMT00000076354 // Havana transcript // euchromatic histone-lysine N-methyltransferase 2[gene_biotype:protein_coding transcript_biotype:retained_intron] // chr6 // 100 // 100 // 0 // --- // 0 /// OTTHUMT00000076355 // Havana transcript // euchromatic histone-lysine N-methyltransferase 2[gene_biotype:protein_coding transcript_biotype:protein_coding] // chr6 // 100 // 100 // 0 // --- // 0 /// OTTHUMT00000076356 // Havana transcript // euchromatic histone-lysine N-methyltransferase 2[gene_biotype:protein_coding transcript_biotype:retained_intron] // chr6 // 100 // 100 // 0 // --- // 0 /// OTTHUMT00000076357 // Havana transcript // euchromatic histone-lysine N-methyltransferase 2[gene_biotype:protein_coding transcript_biotype:protein_coding] // chr6 // 100 // 100 // 0 // --- // 0 /// OTTHUMT00000268522 // Havana transcript // euchromatic histone-lysine N-methyltransferase 2[gene_biotype:protein_coding transcript_biotype:processed_transcript] // chr6 // 100 // 100 // 0 // --- // 0 /// OTTHUMT00000268523 // Havana transcript // euchromatic histone-lysine N-methyltransferase 2[gene_biotype:protein_coding transcript_biotype:retained_intron] // chr6 // 100 // 100 // 0 // --- // 0 /// OTTHUMT00000268524 // Havana transcript // euchromatic histone-lysine N-methyltransferase 2[gene_biotype:protein_coding transcript_biotype:processed_transcript] // chr6 // 100 // 100 // 0 // --- // 0 /// OTTHUMT00000268525 // Havana transcript // euchromatic histone-lysine N-methyltransferase 2[gene_biotype:protein_coding transcript_biotype:protein_coding] // chr6 // 100 // 100 // 0 // --- // 0 /// OTTHUMT00000268526 // Havana transcript // euchromatic histone-lysine N-methyltransferase 2[gene_biotype:protein_coding transcript_biotype:protein_coding] // chr6 // 100 // 100 // 0 // --- // 0 /// OTTHUMT00000268527 // Havana transcript // euchromatic histone-lysine N-methyltransferase 2[gene_biotype:protein_coding transcript_biotype:retained_intron] // chr6 // 100 // 100 // 0 // --- // 0 /// uc003nxx.1 // UCSC Genes // Homo sapiens euchromatic histone-lysine N-methyltransferase 2 (EHMT2), transcript variant NG36/G9a-SPI, mRNA. // chr6 // 100 // 100 // 0 // --- // 0 /// uc003nxy.1 // UCSC Genes // Homo sapiens euchromatic histone-lysine N-methyltransferase 2 (EHMT2), transcript variant NG36/G9a, mRNA. // chr6 // 100 // 100 // 0 // --- // 0 /// uc003nxz.1 // UCSC Genes // Homo sapiens euchromatic histone-lysine N-methyltransferase 2 (EHMT2), transcript variant NG36/G9a, mRNA. // chr6 // 100 // 100 // 0 // --- // 0 /// uc003nya.1 // UCSC Genes // Homo sapiens euchromatic histone-lysine N-methyltransferase 2 (EHMT2), transcript variant NG36/G9a-SPI, mRNA. // chr6 // 100 // 100 // 0 // --- // 0 /// uc003nyb.1 // UCSC Genes // Homo sapiens euchromatic histone-lysine N-methyltransferase 2 (EHMT2), transcript variant NG36/G9a-SPI, mRNA. // chr6 // 100 // 100 // 0 // --- // 0 /// uc011don.1 // UCSC Genes // Homo sapiens euchromatic histone-lysine N-methyltransferase 2 (EHMT2), transcript variant NG36/G9a-SPI, mRNA. // chr6 // 100 // 100 // 0 // --- // 0 /// ENST00000442298 // ENSEMBL // cdna:known chromosome:GRCh37:6:31847542:31861162:-1 gene:ENSG00000204371 gene_biotype:protein_coding transcript_biotype:protein_coding // chr6 // 100 // 100 // 0 // --- // 0</t>
  </si>
  <si>
    <t>NM_181842 // ZBTB12 // zinc finger and BTB domain containing 12 // 6p21.33 // 221527 /// ENST00000375527 // ZBTB12 // zinc finger and BTB domain containing 12 // 6p21.33 // 221527 /// BC043609 // ZBTB12 // zinc finger and BTB domain containing 12 // 6p21.33 // 221527 /// OTTHUMT00000076315 // ZBTB12 // zinc finger and BTB domain containing 12 // 6p21.33 // 221527 /// uc003nyd.1 // ZBTB12 // zinc finger and BTB domain containing 12 // 6p21.33 // 221527</t>
  </si>
  <si>
    <t>NM_181842 // RefSeq // Homo sapiens zinc finger and BTB domain containing 12 (ZBTB12), mRNA. // chr6 // 100 // 100 // 0 // --- // 0 /// ENST00000375527 // ENSEMBL // zinc finger and BTB domain containing 12 [gene_biotype:protein_coding transcript_biotype:protein_coding] // chr6 // 100 // 100 // 0 // --- // 0 /// BC043609 // GenBank // Homo sapiens zinc finger and BTB domain containing 12, mRNA (cDNA clone MGC:50862 IMAGE:5767002), complete cds. // chr6 // 100 // 100 // 0 // --- // 0 /// OTTHUMT00000076315 // Havana transcript // zinc finger and BTB domain containing 12[gene_biotype:protein_coding transcript_biotype:protein_coding] // chr6 // 100 // 100 // 0 // --- // 0 /// uc003nyd.1 // UCSC Genes // Homo sapiens zinc finger and BTB domain containing 12 (ZBTB12), mRNA. // chr6 // 100 // 100 // 0 // --- // 0 /// uc021yva.1 // UCSC Genes // Homo sapiens zinc finger and BTB domain containing 12 (ZBTB12), mRNA. // chr6 // 100 // 100 // 0 // --- // 0</t>
  </si>
  <si>
    <t>NM_002904 // NELFE // negative elongation factor complex member E // 6p21.3 // 7936 /// NR_031601 // MIR1236 // microRNA 1236 // --- // 100302242 /// ENST00000375425 // NELFE // negative elongation factor complex member E // 6p21.3 // 7936 /// ENST00000375429 // NELFE // negative elongation factor complex member E // 6p21.3 // 7936 /// ENST00000408340 // MIR1236 // microRNA 1236 // --- // 100302242 /// ENST00000444811 // NELFE // negative elongation factor complex member E // 6p21.3 // 7936 /// AK300717 // NELFE // negative elongation factor complex member E // 6p21.3 // 7936 /// BC025235 // NELFE // negative elongation factor complex member E // 6p21.3 // 7936 /// BC050617 // NELFE // negative elongation factor complex member E // 6p21.3 // 7936 /// NR_031601 // MIR1236 // microRNA 1236 // --- // 100302242 /// OTTHUMT00000076047 // NELFE // negative elongation factor complex member E // 6p21.3 // 7936 /// OTTHUMT00000076049 // NELFE // negative elongation factor complex member E // 6p21.3 // 7936 /// OTTHUMT00000076050 // NELFE // negative elongation factor complex member E // 6p21.3 // 7936 /// OTTHUMT00000076051 // NELFE // negative elongation factor complex member E // 6p21.3 // 7936 /// OTTHUMT00000268584 // NELFE // negative elongation factor complex member E // 6p21.3 // 7936 /// OTTHUMT00000268585 // NELFE // negative elongation factor complex member E // 6p21.3 // 7936 /// OTTHUMT00000268586 // NELFE // negative elongation factor complex member E // 6p21.3 // 7936 /// OTTHUMT00000268587 // NELFE // negative elongation factor complex member E // 6p21.3 // 7936 /// OTTHUMT00000268588 // NELFE // negative elongation factor complex member E // 6p21.3 // 7936 /// OTTHUMT00000268589 // NELFE // negative elongation factor complex member E // 6p21.3 // 7936 /// OTTHUMT00000268626 // NELFE // negative elongation factor complex member E // 6p21.3 // 7936 /// OTTHUMT00000356490 // NELFE // negative elongation factor complex member E // 6p21.3 // 7936 /// OTTHUMT00000356491 // NELFE // negative elongation factor complex member E // 6p21.3 // 7936 /// uc003nyk.3 // NELFE // negative elongation factor complex member E // 6p21.3 // 7936 /// uc011dot.2 // NELFE // negative elongation factor complex member E // 6p21.3 // 7936 /// uc021yvc.1 // MIR1236 // microRNA 1236 // --- // 100302242</t>
  </si>
  <si>
    <t>NM_002904 // RefSeq // Homo sapiens negative elongation factor complex member E (NELFE), mRNA. // chr6 // 100 // 100 // 0 // --- // 0 /// NR_031601 // RefSeq // Homo sapiens microRNA 1236 (MIR1236), microRNA. // chr6 // 100 // 100 // 0 // --- // 0 /// ENST00000375425 // ENSEMBL // negative elongation factor complex member E [gene_biotype:protein_coding transcript_biotype:protein_coding] // chr6 // 100 // 100 // 0 // --- // 0 /// ENST00000375429 // ENSEMBL // negative elongation factor complex member E [gene_biotype:protein_coding transcript_biotype:protein_coding] // chr6 // 100 // 100 // 0 // --- // 0 /// ENST00000408340 // ENSEMBL // microRNA 1236 [gene_biotype:miRNA transcript_biotype:miRNA] // chr6 // 100 // 100 // 0 // --- // 0 /// ENST00000444811 // ENSEMBL // negative elongation factor complex member E [gene_biotype:protein_coding transcript_biotype:protein_coding] // chr6 // 100 // 100 // 0 // --- // 0 /// AK300717 // GenBank // Homo sapiens cDNA FLJ52247 complete cds, highly similar to Negative elongation factor E. // chr6 // 100 // 100 // 0 // --- // 0 /// BC025235 // GenBank // Homo sapiens RD RNA binding protein, mRNA (cDNA clone MGC:39086 IMAGE:4876045), complete cds. // chr6 // 100 // 100 // 0 // --- // 0 /// BC050617 // GenBank // Homo sapiens RD RNA binding protein, mRNA (cDNA clone MGC:60085 IMAGE:6168937), complete cds. // chr6 // 100 // 100 // 0 // --- // 0 /// NR_031601 // NONCODE // accn=NR_031601 class=lncRNA name= ref=RefGeneNoncode transcriptId=NR_031601 cpcScore=-1.1178200 cnci=-0.1767694 // chr6 // 100 // 100 // 0 // --- // 0 /// OTTHUMT00000076047 // Havana transcript // negative elongation factor complex member E[gene_biotype:protein_coding transcript_biotype:protein_coding] // chr6 // 100 // 100 // 0 // --- // 0 /// OTTHUMT00000076049 // Havana transcript // negative elongation factor complex member E[gene_biotype:protein_coding transcript_biotype:nonsense_mediated_decay] // chr6 // 100 // 100 // 0 // --- // 0 /// OTTHUMT00000076050 // Havana transcript // negative elongation factor complex member E[gene_biotype:protein_coding transcript_biotype:retained_intron] // chr6 // 100 // 100 // 0 // --- // 0 /// OTTHUMT00000076051 // Havana transcript // negative elongation factor complex member E[gene_biotype:protein_coding transcript_biotype:protein_coding] // chr6 // 100 // 100 // 0 // --- // 0 /// OTTHUMT00000268584 // Havana transcript // negative elongation factor complex member E[gene_biotype:protein_coding transcript_biotype:retained_intron] // chr6 // 100 // 100 // 0 // --- // 0 /// OTTHUMT00000268585 // Havana transcript // negative elongation factor complex member E[gene_biotype:protein_coding transcript_biotype:retained_intron] // chr6 // 100 // 100 // 0 // --- // 0 /// OTTHUMT00000268586 // Havana transcript // negative elongation factor complex member E[gene_biotype:protein_coding transcript_biotype:nonsense_mediated_decay] // chr6 // 100 // 100 // 0 // --- // 0 /// OTTHUMT00000268587 // Havana transcript // negative elongation factor complex member E[gene_biotype:protein_coding transcript_biotype:retained_intron] // chr6 // 100 // 100 // 0 // --- // 0 /// OTTHUMT00000268588 // Havana transcript // negative elongation factor complex member E[gene_biotype:protein_coding transcript_biotype:protein_coding] // chr6 // 100 // 100 // 0 // --- // 0 /// OTTHUMT00000268589 // Havana transcript // negative elongation factor complex member E[gene_biotype:protein_coding transcript_biotype:protein_coding] // chr6 // 100 // 100 // 0 // --- // 0 /// OTTHUMT00000268626 // Havana transcript // negative elongation factor complex member E[gene_biotype:protein_coding transcript_biotype:protein_coding] // chr6 // 100 // 100 // 0 // --- // 0 /// OTTHUMT00000356490 // Havana transcript // negative elongation factor complex member E[gene_biotype:protein_coding transcript_biotype:protein_coding] // chr6 // 100 // 100 // 0 // --- // 0 /// OTTHUMT00000356491 // Havana transcript // negative elongation factor complex member E[gene_biotype:protein_coding transcript_biotype:protein_coding] // chr6 // 100 // 100 // 0 // --- // 0 /// uc003nyk.3 // UCSC Genes // Homo sapiens negative elongation factor complex member E (NELFE), mRNA. // chr6 // 100 // 100 // 0 // --- // 0 /// uc011dot.2 // UCSC Genes // Homo sapiens negative elongation factor complex member E (NELFE), mRNA. // chr6 // 100 // 100 // 0 // --- // 0 /// uc021yvc.1 // UCSC Genes // Homo sapiens microRNA 1236 (MIR1236), microRNA. // chr6 // 100 // 100 // 0 // --- // 0 /// BC011600 // GenBank HTC // Homo sapiens cDNA clone IMAGE:3050953, **** WARNING: chimeric clone ****. // chr6 // 100 // 100 // 0 // --- // 0 /// OTTHUMT00000356492 // Havana transcript // [retired] cdna:all chromosome:VEGA50:6:31921535:31926178:-1 Gene:OTTHUMG00000031046 // chr6 // 100 // 100 // 0 // --- // 0 /// uc021yvb.1 // UCSC Genes // Homo sapiens negative elongation factor complex member E (NELFE), mRNA. // chr6 // 100 // 100 // 0 // --- // 0</t>
  </si>
  <si>
    <t>NM_005510 // DXO // decapping exoribonuclease // 6p21.3 // 1797 /// ENST00000337523 // DXO // decapping exoribonuclease // 6p21.3 // 1797 /// ENST00000375349 // DXO // decapping exoribonuclease // 6p21.3 // 1797 /// ENST00000375356 // DXO // decapping exoribonuclease // 6p21.3 // 1797 /// ENST00000478221 // DXO // decapping exoribonuclease // 6p21.3 // 1797 /// AF059253 // DXO // decapping exoribonuclease // 6p21.3 // 1797 /// AF059253 // DXO // decapping exoribonuclease // 6p21.3 // 1797 /// AF059253 // DXO // decapping exoribonuclease // 6p21.3 // 1797 /// AF059253 // DXO // decapping exoribonuclease // 6p21.3 // 1797 /// AF059253 // DXO // decapping exoribonuclease // 6p21.3 // 1797 /// AF059253 // DXO // decapping exoribonuclease // 6p21.3 // 1797 /// AF059253 // DXO // decapping exoribonuclease // 6p21.3 // 1797 /// AK310107 // DXO // decapping exoribonuclease // 6p21.3 // 1797 /// BC009344 // DXO // decapping exoribonuclease // 6p21.3 // 1797 /// BC019083 // DXO // decapping exoribonuclease // 6p21.3 // 1797 /// BC050618 // DXO // decapping exoribonuclease // 6p21.3 // 1797 /// OTTHUMT00000076590 // DXO // decapping exoribonuclease // 6p21.3 // 1797 /// OTTHUMT00000076591 // DXO // decapping exoribonuclease // 6p21.3 // 1797 /// OTTHUMT00000076592 // DXO // decapping exoribonuclease // 6p21.3 // 1797 /// OTTHUMT00000268627 // DXO // decapping exoribonuclease // 6p21.3 // 1797 /// OTTHUMT00000268628 // DXO // decapping exoribonuclease // 6p21.3 // 1797 /// OTTHUMT00000268629 // DXO // decapping exoribonuclease // 6p21.3 // 1797 /// OTTHUMT00000268630 // DXO // decapping exoribonuclease // 6p21.3 // 1797 /// OTTHUMT00000268631 // DXO // decapping exoribonuclease // 6p21.3 // 1797 /// OTTHUMT00000268632 // DXO // decapping exoribonuclease // 6p21.3 // 1797 /// OTTHUMT00000268633 // DXO // decapping exoribonuclease // 6p21.3 // 1797 /// OTTHUMT00000268634 // DXO // decapping exoribonuclease // 6p21.3 // 1797 /// OTTHUMT00000268635 // DXO // decapping exoribonuclease // 6p21.3 // 1797 /// OTTHUMT00000268636 // DXO // decapping exoribonuclease // 6p21.3 // 1797 /// OTTHUMT00000268637 // DXO // decapping exoribonuclease // 6p21.3 // 1797 /// OTTHUMT00000356698 // DXO // decapping exoribonuclease // 6p21.3 // 1797</t>
  </si>
  <si>
    <t>NM_005510 // RefSeq // Homo sapiens decapping exoribonuclease (DXO), mRNA. // chr6 // 100 // 100 // 0 // --- // 0 /// ENST00000337523 // ENSEMBL // decapping exoribonuclease [gene_biotype:protein_coding transcript_biotype:protein_coding] // chr6 // 100 // 100 // 0 // --- // 0 /// ENST00000375349 // ENSEMBL // decapping exoribonuclease [gene_biotype:protein_coding transcript_biotype:protein_coding] // chr6 // 100 // 100 // 0 // --- // 0 /// ENST00000375356 // ENSEMBL // decapping exoribonuclease [gene_biotype:protein_coding transcript_biotype:protein_coding] // chr6 // 100 // 100 // 0 // --- // 0 /// ENST00000478221 // ENSEMBL // decapping exoribonuclease [gene_biotype:protein_coding transcript_biotype:processed_transcript] // chr6 // 100 // 100 // 0 // --- // 0 /// AF059253 // NONCODE // accn=AF059253 class=mRNAlike lncRNA name=NULL ref=H-invitational v7.5 transcriptId=HIT000064829_04 cpcScore=1.7304300 cnci=-0.1839996 // chr6 // 100 // 100 // 0 // --- // 0 /// AF059253 // NONCODE // accn=AF059253 class=mRNAlike lncRNA name=NULL ref=H-invitational v7.5 transcriptId=HIT000064829_05 cpcScore=-0.1989930 cnci=-0.2173656 // chr6 // 100 // 100 // 0 // --- // 0 /// AF059253 // NONCODE // accn=AF059253 class=mRNAlike lncRNA name=NULL ref=H-invitational v7.5 transcriptId=HIT000064829_06 cpcScore=1.2073500 cnci=-0.1078893 // chr6 // 100 // 100 // 0 // --- // 0 /// AF059253 // NONCODE // accn=AF059253 class=mRNAlike lncRNA name=NULL ref=H-invitational v7.5 transcriptId=HIT000064829_07 cpcScore=-0.5962970 cnci=-0.2791286 // chr6 // 100 // 100 // 0 // --- // 0 /// AF059253 // NONCODE // accn=AF059253 class=mRNAlike lncRNA name=NULL ref=H-invitational v7.5 transcriptId=HIT000064829_08 cpcScore=1.7355100 cnci=-0.2090425 // chr6 // 100 // 100 // 0 // --- // 0 /// AF059253 // NONCODE // accn=AF059253 class=mRNAlike lncRNA name=NULL ref=H-invitational v7.5 transcriptId=HIT000064829_09 cpcScore=-1.0028700 cnci=-0.1684410 // chr6 // 100 // 100 // 0 // --- // 0 /// AF059253 // GenBank // Homo sapiens clone 2 HLA class III protein Dom3z (DOM3Z) mRNA, partial cds. // chr6 // 100 // 100 // 0 // --- // 0 /// AK310107 // GenBank HTC // Homo sapiens cDNA, FLJ17149. // chr6 // 100 // 100 // 0 // --- // 0 /// BC009344 // GenBank // Homo sapiens dom-3 homolog Z (C. elegans), mRNA (cDNA clone MGC:16748 IMAGE:4130758), complete cds. // chr6 // 100 // 100 // 0 // --- // 0 /// BC019083 // GenBank // Homo sapiens dom-3 homolog Z (C. elegans), mRNA (cDNA clone MGC:29502 IMAGE:4647012), complete cds. // chr6 // 100 // 100 // 0 // --- // 0 /// BC050618 // GenBank // Homo sapiens dom-3 homolog Z (C. elegans), mRNA (cDNA clone IMAGE:6007233), partial cds. // chr6 // 100 // 100 // 0 // --- // 0 /// OTTHUMT00000076590 // Havana transcript // decapping exoribonuclease[gene_biotype:protein_coding transcript_biotype:protein_coding] // chr6 // 100 // 100 // 0 // --- // 0 /// OTTHUMT00000076591 // Havana transcript // decapping exoribonuclease[gene_biotype:protein_coding transcript_biotype:retained_intron] // chr6 // 100 // 100 // 0 // --- // 0 /// OTTHUMT00000076592 // Havana transcript // decapping exoribonuclease[gene_biotype:protein_coding transcript_biotype:protein_coding] // chr6 // 100 // 100 // 0 // --- // 0 /// OTTHUMT00000268627 // Havana transcript // decapping exoribonuclease[gene_biotype:protein_coding transcript_biotype:retained_intron] // chr6 // 100 // 100 // 0 // --- // 0 /// OTTHUMT00000268628 // Havana transcript // decapping exoribonuclease[gene_biotype:protein_coding transcript_biotype:processed_transcript] // chr6 // 100 // 100 // 0 // --- // 0 /// OTTHUMT00000268629 // Havana transcript // decapping exoribonuclease[gene_biotype:protein_coding transcript_biotype:retained_intron] // chr6 // 100 // 100 // 0 // --- // 0 /// OTTHUMT00000268630 // Havana transcript // decapping exoribonuclease[gene_biotype:protein_coding transcript_biotype:protein_coding] // chr6 // 100 // 100 // 0 // --- // 0 /// OTTHUMT00000268631 // Havana transcript // decapping exoribonuclease[gene_biotype:protein_coding transcript_biotype:retained_intron] // chr6 // 100 // 100 // 0 // --- // 0 /// OTTHUMT00000268632 // Havana transcript // decapping exoribonuclease[gene_biotype:protein_coding transcript_biotype:nonsense_mediated_decay] // chr6 // 100 // 100 // 0 // --- // 0 /// OTTHUMT00000268633 // Havana transcript // decapping exoribonuclease[gene_biotype:protein_coding transcript_biotype:retained_intron] // chr6 // 100 // 100 // 0 // --- // 0 /// OTTHUMT00000268634 // Havana transcript // decapping exoribonuclease[gene_biotype:protein_coding transcript_biotype:processed_transcript] // chr6 // 100 // 100 // 0 // --- // 0 /// OTTHUMT00000268635 // Havana transcript // decapping exoribonuclease[gene_biotype:protein_coding transcript_biotype:processed_transcript] // chr6 // 100 // 100 // 0 // --- // 0 /// OTTHUMT00000268636 // Havana transcript // decapping exoribonuclease[gene_biotype:protein_coding transcript_biotype:retained_intron] // chr6 // 100 // 100 // 0 // --- // 0 /// OTTHUMT00000268637 // Havana transcript // decapping exoribonuclease[gene_biotype:protein_coding transcript_biotype:protein_coding] // chr6 // 100 // 100 // 0 // --- // 0 /// OTTHUMT00000356698 // Havana transcript // decapping exoribonuclease[gene_biotype:protein_coding transcript_biotype:retained_intron] // chr6 // 100 // 100 // 0 // --- // 0 /// uc003nyp.1 // UCSC Genes // Homo sapiens dom-3 homolog Z (C. elegans) (DOM3Z), mRNA. // chr6 // 100 // 100 // 0 // --- // 0 /// uc003nyq.1 // UCSC Genes // Homo sapiens dom-3 homolog Z (C. elegans) (DOM3Z), mRNA. // chr6 // 100 // 100 // 0 // --- // 0 /// uc003nyu.1 // UCSC Genes // Homo sapiens dom-3 homolog Z (C. elegans) (DOM3Z), mRNA. // chr6 // 100 // 100 // 0 // --- // 0 /// uc010jtl.1 // UCSC Genes // Homo sapiens dom-3 homolog Z (C. elegans) (DOM3Z), mRNA. // chr6 // 100 // 100 // 0 // --- // 0</t>
  </si>
  <si>
    <t>ENST00000458633 // ENSEMBL // C4A antisense RNA 1 [gene_biotype:antisense transcript_biotype:antisense] // chr6 // 100 // 100 // 0 // --- // 0 /// OTTHUMT00000268793 // Havana transcript // putative novel transcript[gene_biotype:antisense transcript_biotype:antisense] // chr6 // 100 // 100 // 0 // --- // 0</t>
  </si>
  <si>
    <t>NM_032470 // TNXB // tenascin XB // 6p21.3 // 7148 /// NR_001284 // TNXA // tenascin XA (pseudogene) // 6p21.3 // 7146 /// NR_001284 // TNXA // tenascin XA (pseudogene) // 6p21.3 // 7146</t>
  </si>
  <si>
    <t>NM_032470 // RefSeq // Homo sapiens tenascin XB (TNXB), transcript variant XB-S, mRNA. // chr6 // 100 // 100 // 0 // --- // 0 /// NR_001284 // RefSeq // Homo sapiens tenascin XA (pseudogene) (TNXA), non-coding RNA. // chr6 // 100 // 100 // 0 // --- // 0 /// NR_001284 // NONCODE // accn=NR_001284 class=lncRNA name= ref=RefGeneNoncode transcriptId=NR_001284 cpcScore=7.0020200 cnci=-0.0822726 // chr6 // 100 // 100 // 0 // --- // 0 /// uc021yvf.1 // UCSC Genes // --- // chr6 // 100 // 100 // 0 // --- // 0</t>
  </si>
  <si>
    <t>ENST00000415626 // C2-AS1 // C2 antisense RNA 1 // 6p21.3 // 102060414</t>
  </si>
  <si>
    <t>ENST00000415626 // ENSEMBL // C4B antisense RNA 1 [gene_biotype:antisense transcript_biotype:antisense] // chr6 // 100 // 100 // 0 // --- // 0 /// OTTHUMT00000268591 // Havana transcript // novel transcript (FLJ30050)[gene_biotype:antisense transcript_biotype:antisense] // chr6 // 100 // 100 // 0 // --- // 0</t>
  </si>
  <si>
    <t>ENST00000516703 // ENSEMBL // RNA, 5S ribosomal pseudogene 206 [gene_biotype:rRNA transcript_biotype:rRNA] // chr6 // 100 // 100 // 0 // --- // 0</t>
  </si>
  <si>
    <t>NM_022110 // FKBPL // FK506 binding protein like // 6p21.3 // 63943 /// ENST00000375156 // FKBPL // FK506 binding protein like // 6p21.3 // 63943 /// BC004168 // FKBPL // FK506 binding protein like // 6p21.3 // 63943 /// BC011966 // FKBPL // FK506 binding protein like // 6p21.3 // 63943 /// OTTHUMT00000076221 // FKBPL // FK506 binding protein like // 6p21.3 // 63943 /// uc003nzr.3 // FKBPL // FK506 binding protein like // 6p21.3 // 63943</t>
  </si>
  <si>
    <t>NM_022110 // RefSeq // Homo sapiens FK506 binding protein like (FKBPL), mRNA. // chr6 // 100 // 100 // 0 // --- // 0 /// ENST00000375156 // ENSEMBL // FK506 binding protein like [gene_biotype:protein_coding transcript_biotype:protein_coding] // chr6 // 100 // 100 // 0 // --- // 0 /// BC004168 // GenBank // Homo sapiens FK506 binding protein like, mRNA (cDNA clone MGC:2703 IMAGE:2820874), complete cds. // chr6 // 100 // 100 // 0 // --- // 0 /// BC011966 // GenBank // Homo sapiens FK506 binding protein like, mRNA (cDNA clone MGC:9366 IMAGE:3857383), complete cds. // chr6 // 100 // 100 // 0 // --- // 0 /// OTTHUMT00000076221 // Havana transcript // FK506 binding protein like[gene_biotype:protein_coding transcript_biotype:protein_coding] // chr6 // 100 // 100 // 0 // --- // 0 /// uc003nzr.3 // UCSC Genes // Homo sapiens FK506 binding protein like (FKBPL), mRNA. // chr6 // 100 // 100 // 0 // --- // 0 /// uc021yvh.1 // UCSC Genes // Homo sapiens FK506 binding protein like (FKBPL), mRNA. // chr6 // 100 // 100 // 0 // --- // 0</t>
  </si>
  <si>
    <t>NM_006411 // AGPAT1 // 1-acylglycerol-3-phosphate O-acyltransferase 1 // 6p21.3 // 10554 /// NM_032741 // AGPAT1 // 1-acylglycerol-3-phosphate O-acyltransferase 1 // 6p21.3 // 10554 /// ENST00000336984 // AGPAT1 // 1-acylglycerol-3-phosphate O-acyltransferase 1 // 6p21.3 // 10554 /// ENST00000375104 // AGPAT1 // 1-acylglycerol-3-phosphate O-acyltransferase 1 // 6p21.3 // 10554 /// ENST00000375107 // AGPAT1 // 1-acylglycerol-3-phosphate O-acyltransferase 1 // 6p21.3 // 10554 /// ENST00000395496 // AGPAT1 // 1-acylglycerol-3-phosphate O-acyltransferase 1 // 6p21.3 // 10554 /// ENST00000395497 // AGPAT1 // 1-acylglycerol-3-phosphate O-acyltransferase 1 // 6p21.3 // 10554 /// ENST00000395499 // AGPAT1 // 1-acylglycerol-3-phosphate O-acyltransferase 1 // 6p21.3 // 10554 /// ENST00000490711 // AGPAT1 // 1-acylglycerol-3-phosphate O-acyltransferase 1 // 6p21.3 // 10554 /// AK056346 // AGPAT1 // 1-acylglycerol-3-phosphate O-acyltransferase 1 // 6p21.3 // 10554 /// AK058025 // AGPAT1 // 1-acylglycerol-3-phosphate O-acyltransferase 1 // 6p21.3 // 10554 /// AK299252 // AGPAT1 // 1-acylglycerol-3-phosphate O-acyltransferase 1 // 6p21.3 // 10554 /// AK315950 // AGPAT1 // 1-acylglycerol-3-phosphate O-acyltransferase 1 // 6p21.3 // 10554 /// BC002402 // AGPAT1 // 1-acylglycerol-3-phosphate O-acyltransferase 1 // 6p21.3 // 10554 /// BC004310 // AGPAT1 // 1-acylglycerol-3-phosphate O-acyltransferase 1 // 6p21.3 // 10554 /// BC090849 // AGPAT1 // 1-acylglycerol-3-phosphate O-acyltransferase 1 // 6p21.3 // 10554 /// OTTHUMT00000076418 // AGPAT1 // 1-acylglycerol-3-phosphate O-acyltransferase 1 // 6p21.3 // 10554 /// OTTHUMT00000076420 // AGPAT1 // 1-acylglycerol-3-phosphate O-acyltransferase 1 // 6p21.3 // 10554 /// OTTHUMT00000076421 // AGPAT1 // 1-acylglycerol-3-phosphate O-acyltransferase 1 // 6p21.3 // 10554 /// OTTHUMT00000076423 // AGPAT1 // 1-acylglycerol-3-phosphate O-acyltransferase 1 // 6p21.3 // 10554 /// OTTHUMT00000076424 // AGPAT1 // 1-acylglycerol-3-phosphate O-acyltransferase 1 // 6p21.3 // 10554 /// OTTHUMT00000076425 // AGPAT1 // 1-acylglycerol-3-phosphate O-acyltransferase 1 // 6p21.3 // 10554 /// OTTHUMT00000268941 // AGPAT1 // 1-acylglycerol-3-phosphate O-acyltransferase 1 // 6p21.3 // 10554 /// OTTHUMT00000268942 // AGPAT1 // 1-acylglycerol-3-phosphate O-acyltransferase 1 // 6p21.3 // 10554 /// uc003oae.3 // AGPAT1 // 1-acylglycerol-3-phosphate O-acyltransferase 1 // 6p21.3 // 10554 /// uc003oag.3 // AGPAT1 // 1-acylglycerol-3-phosphate O-acyltransferase 1 // 6p21.3 // 10554 /// uc003oah.3 // AGPAT1 // 1-acylglycerol-3-phosphate O-acyltransferase 1 // 6p21.3 // 10554 /// uc003oai.1 // AGPAT1 // 1-acylglycerol-3-phosphate O-acyltransferase 1 // 6p21.3 // 10554 /// uc011dpk.2 // AGPAT1 // 1-acylglycerol-3-phosphate O-acyltransferase 1 // 6p21.3 // 10554 /// uc011dpl.2 // AGPAT1 // 1-acylglycerol-3-phosphate O-acyltransferase 1 // 6p21.3 // 10554</t>
  </si>
  <si>
    <t>NM_006411 // RefSeq // Homo sapiens 1-acylglycerol-3-phosphate O-acyltransferase 1 (AGPAT1), transcript variant 1, mRNA. // chr6 // 100 // 100 // 0 // --- // 0 /// NM_032741 // RefSeq // Homo sapiens 1-acylglycerol-3-phosphate O-acyltransferase 1 (AGPAT1), transcript variant 2, mRNA. // chr6 // 100 // 100 // 0 // --- // 0 /// ENST00000336984 // ENSEMBL // 1-acylglycerol-3-phosphate O-acyltransferase 1 [gene_biotype:protein_coding transcript_biotype:protein_coding] // chr6 // 100 // 100 // 0 // --- // 0 /// ENST00000375104 // ENSEMBL // 1-acylglycerol-3-phosphate O-acyltransferase 1 [gene_biotype:protein_coding transcript_biotype:protein_coding] // chr6 // 100 // 100 // 0 // --- // 0 /// ENST00000375107 // ENSEMBL // 1-acylglycerol-3-phosphate O-acyltransferase 1 [gene_biotype:protein_coding transcript_biotype:protein_coding] // chr6 // 100 // 100 // 0 // --- // 0 /// ENST00000395496 // ENSEMBL // 1-acylglycerol-3-phosphate O-acyltransferase 1 [gene_biotype:protein_coding transcript_biotype:protein_coding] // chr6 // 100 // 100 // 0 // --- // 0 /// ENST00000395497 // ENSEMBL // 1-acylglycerol-3-phosphate O-acyltransferase 1 [gene_biotype:protein_coding transcript_biotype:protein_coding] // chr6 // 100 // 100 // 0 // --- // 0 /// ENST00000395499 // ENSEMBL // 1-acylglycerol-3-phosphate O-acyltransferase 1 [gene_biotype:protein_coding transcript_biotype:protein_coding] // chr6 // 100 // 100 // 0 // --- // 0 /// ENST00000490711 // ENSEMBL // 1-acylglycerol-3-phosphate O-acyltransferase 1 [gene_biotype:protein_coding transcript_biotype:processed_transcript] // chr6 // 100 // 100 // 0 // --- // 0 /// AK056346 // GenBank // Homo sapiens cDNA FLJ31784 fis, clone NT2RI2008481, highly similar to 1-acyl-sn-glycerol-3-phosphate acyltransferase alpha (EC 2.3.1.51). // chr6 // 100 // 100 // 0 // --- // 0 /// AK058025 // GenBank // Homo sapiens cDNA FLJ25296 fis, clone STM07640, highly similar to 1-ACYL-SN-GLYCEROL-3-PHOSPHATE ACYLTRANSFERASE ALPHA (EC 2.3.1.51). // chr6 // 100 // 100 // 0 // --- // 0 /// AK299252 // GenBank // Homo sapiens cDNA FLJ54610 complete cds, highly similar to 1-acyl-sn-glycerol-3-phosphate acyltransferase alpha (EC 2.3.1.51). // chr6 // 100 // 100 // 0 // --- // 0 /// AK315950 // GenBank // Homo sapiens cDNA, FLJ78849 complete cds, highly similar to 1-acyl-sn-glycerol-3-phosphate acyltransferase alpha (EC 2.3.1.51). // chr6 // 100 // 100 // 0 // --- // 0 /// BC002402 // GenBank // Homo sapiens 1-acylglycerol-3-phosphate O-acyltransferase 1 (lysophosphatidic acid acyltransferase, alpha), mRNA (cDNA clone MGC:8511 IMAGE:2822348), complete cds. // chr6 // 100 // 100 // 0 // --- // 0 /// BC004310 // GenBank // Homo sapiens 1-acylglycerol-3-phosphate O-acyltransferase 1 (lysophosphatidic acid acyltransferase, alpha), mRNA (cDNA clone MGC:10915 IMAGE:3627439), complete cds. // chr6 // 100 // 100 // 0 // --- // 0 /// BC090849 // GenBank // Homo sapiens 1-acylglycerol-3-phosphate O-acyltransferase 1 (lysophosphatidic acid acyltransferase, alpha), mRNA (cDNA clone MGC:102686 IMAGE:6169543), complete cds. // chr6 // 100 // 100 // 0 // --- // 0 /// OTTHUMT00000076418 // Havana transcript // 1-acylglycerol-3-phosphate O-acyltransferase 1 (lysophosphatidic acid acyltransferase, alpha)[gene_biotype:protein_coding transcript_biotype:processed_transcript] // chr6 // 100 // 100 // 0 // --- // 0 /// OTTHUMT00000076420 // Havana transcript // 1-acylglycerol-3-phosphate O-acyltransferase 1 (lysophosphatidic acid acyltransferase, alpha)[gene_biotype:protein_coding transcript_biotype:protein_coding] // chr6 // 100 // 100 // 0 // --- // 0 /// OTTHUMT00000076421 // Havana transcript // 1-acylglycerol-3-phosphate O-acyltransferase 1 (lysophosphatidic acid acyltransferase, alpha)[gene_biotype:protein_coding transcript_biotype:protein_coding] // chr6 // 100 // 100 // 0 // --- // 0 /// OTTHUMT00000076423 // Havana transcript // 1-acylglycerol-3-phosphate O-acyltransferase 1 (lysophosphatidic acid acyltransferase, alpha)[gene_biotype:protein_coding transcript_biotype:protein_coding] // chr6 // 100 // 100 // 0 // --- // 0 /// OTTHUMT00000076424 // Havana transcript // 1-acylglycerol-3-phosphate O-acyltransferase 1 (lysophosphatidic acid acyltransferase, alpha)[gene_biotype:protein_coding transcript_biotype:protein_coding] // chr6 // 100 // 100 // 0 // --- // 0 /// OTTHUMT00000076425 // Havana transcript // 1-acylglycerol-3-phosphate O-acyltransferase 1 (lysophosphatidic acid acyltransferase, alpha)[gene_biotype:protein_coding transcript_biotype:protein_coding] // chr6 // 100 // 100 // 0 // --- // 0 /// OTTHUMT00000268941 // Havana transcript // 1-acylglycerol-3-phosphate O-acyltransferase 1 (lysophosphatidic acid acyltransferase, alpha)[gene_biotype:protein_coding transcript_biotype:protein_coding] // chr6 // 100 // 100 // 0 // --- // 0 /// OTTHUMT00000268942 // Havana transcript // 1-acylglycerol-3-phosphate O-acyltransferase 1 (lysophosphatidic acid acyltransferase, alpha)[gene_biotype:protein_coding transcript_biotype:processed_transcript] // chr6 // 100 // 100 // 0 // --- // 0 /// uc003oae.3 // UCSC Genes // Homo sapiens 1-acylglycerol-3-phosphate O-acyltransferase 1 (AGPAT1), transcript variant 1, mRNA. // chr6 // 100 // 100 // 0 // --- // 0 /// uc003oag.3 // UCSC Genes // Homo sapiens 1-acylglycerol-3-phosphate O-acyltransferase 1 (AGPAT1), transcript variant 2, mRNA. // chr6 // 100 // 100 // 0 // --- // 0 /// uc003oah.3 // UCSC Genes // Homo sapiens 1-acylglycerol-3-phosphate O-acyltransferase 1 (AGPAT1), transcript variant 2, mRNA. // chr6 // 100 // 100 // 0 // --- // 0 /// uc003oai.1 // UCSC Genes // Homo sapiens 1-acylglycerol-3-phosphate O-acyltransferase 1 (AGPAT1), transcript variant 1, mRNA. // chr6 // 100 // 100 // 0 // --- // 0 /// uc011dpk.2 // UCSC Genes // Homo sapiens 1-acylglycerol-3-phosphate O-acyltransferase 1 (AGPAT1), transcript variant 1, mRNA. // chr6 // 100 // 100 // 0 // --- // 0 /// uc011dpl.2 // UCSC Genes // Homo sapiens 1-acylglycerol-3-phosphate O-acyltransferase 1 (AGPAT1), transcript variant 1, mRNA. // chr6 // 100 // 100 // 0 // --- // 0 /// ENST00000412465 // ENSEMBL // cdna:known chromosome:GRCh37:6:32137035:32143836:-1 gene:ENSG00000204310 gene_biotype:protein_coding transcript_biotype:protein_coding // chr6 // 100 // 100 // 0 // --- // 0 /// ENST00000538952 // ENSEMBL // cdna:known chromosome:GRCh37:6:32137739:32138423:-1 gene:ENSG00000204310 gene_biotype:protein_coding transcript_biotype:protein_coding // chr6 // 100 // 100 // 0 // --- // 0</t>
  </si>
  <si>
    <t>NM_022107 // GPSM3 // G-protein signaling modulator 3 // 6p21.3 // 63940 /// ENST00000375040 // GPSM3 // G-protein signaling modulator 3 // 6p21.3 // 63940 /// ENST00000375043 // GPSM3 // G-protein signaling modulator 3 // 6p21.3 // 63940 /// ENST00000487761 // GPSM3 // G-protein signaling modulator 3 // 6p21.3 // 63940 /// AK313922 // GPSM3 // G-protein signaling modulator 3 // 6p21.3 // 63940 /// BC018724 // GPSM3 // G-protein signaling modulator 3 // 6p21.3 // 63940 /// OTTHUMT00000076508 // GPSM3 // G-protein signaling modulator 3 // 6p21.3 // 63940 /// OTTHUMT00000076509 // GPSM3 // G-protein signaling modulator 3 // 6p21.3 // 63940 /// OTTHUMT00000268996 // GPSM3 // G-protein signaling modulator 3 // 6p21.3 // 63940 /// OTTHUMT00000268997 // GPSM3 // G-protein signaling modulator 3 // 6p21.3 // 63940 /// uc003oay.4 // GPSM3 // G-protein signaling modulator 3 // 6p21.3 // 63940 /// uc003oaz.3 // GPSM3 // G-protein signaling modulator 3 // 6p21.3 // 63940</t>
  </si>
  <si>
    <t>NM_022107 // RefSeq // Homo sapiens G-protein signaling modulator 3 (GPSM3), transcript variant 2, mRNA. // chr6 // 100 // 100 // 0 // --- // 0 /// ENST00000375040 // ENSEMBL // G-protein signaling modulator 3 [gene_biotype:protein_coding transcript_biotype:protein_coding] // chr6 // 100 // 100 // 0 // --- // 0 /// ENST00000375043 // ENSEMBL // G-protein signaling modulator 3 [gene_biotype:protein_coding transcript_biotype:protein_coding] // chr6 // 100 // 100 // 0 // --- // 0 /// ENST00000487761 // ENSEMBL // G-protein signaling modulator 3 [gene_biotype:protein_coding transcript_biotype:protein_coding] // chr6 // 100 // 100 // 0 // --- // 0 /// AK313922 // GenBank HTC // Homo sapiens cDNA, FLJ94561, Homo sapiens G-protein signalling modulator 3 (AGS3-like, C.elegans) (GPSM3), mRNA. // chr6 // 100 // 100 // 0 // --- // 0 /// BC018724 // GenBank // Homo sapiens G-protein signaling modulator 3 (AGS3-like, C. elegans), mRNA (cDNA clone MGC:31816 IMAGE:4576337), complete cds. // chr6 // 100 // 100 // 0 // --- // 0 /// OTTHUMT00000076508 // Havana transcript // G-protein signaling modulator 3 (AGS3-like, C. elegans)[gene_biotype:protein_coding transcript_biotype:protein_coding] // chr6 // 100 // 100 // 0 // --- // 0 /// OTTHUMT00000076509 // Havana transcript // G-protein signaling modulator 3 (AGS3-like, C. elegans)[gene_biotype:protein_coding transcript_biotype:protein_coding] // chr6 // 100 // 100 // 0 // --- // 0 /// OTTHUMT00000268996 // Havana transcript // G-protein signaling modulator 3 (AGS3-like, C. elegans)[gene_biotype:protein_coding transcript_biotype:nonsense_mediated_decay] // chr6 // 100 // 100 // 0 // --- // 0 /// OTTHUMT00000268997 // Havana transcript // G-protein signaling modulator 3 (AGS3-like, C. elegans)[gene_biotype:protein_coding transcript_biotype:protein_coding] // chr6 // 100 // 100 // 0 // --- // 0 /// uc003oay.4 // UCSC Genes // Homo sapiens G-protein signaling modulator 3 (GPSM3), transcript variant 1, mRNA. // chr6 // 100 // 100 // 0 // --- // 0 /// uc003oaz.3 // UCSC Genes // Homo sapiens G-protein signaling modulator 3 (GPSM3), transcript variant 2, mRNA. // chr6 // 100 // 100 // 0 // --- // 0</t>
  </si>
  <si>
    <t>NM_004557 // NOTCH4 // notch 4 // 6p21.3 // 4855 /// ENST00000375023 // NOTCH4 // notch 4 // 6p21.3 // 4855 /// ENST00000465528 // NOTCH4 // notch 4 // 6p21.3 // 4855 /// AK131314 // NOTCH4 // notch 4 // 6p21.3 // 4855 /// AK290785 // NOTCH4 // notch 4 // 6p21.3 // 4855 /// AK293692 // NOTCH4 // notch 4 // 6p21.3 // 4855 /// AK294161 // NOTCH4 // notch 4 // 6p21.3 // 4855 /// BC140782 // NOTCH4 // notch 4 // 6p21.3 // 4855 /// BC144540 // NOTCH4 // notch 4 // 6p21.3 // 4855 /// BC144541 // NOTCH4 // notch 4 // 6p21.3 // 4855 /// OTTHUMT00000076045 // NOTCH4 // notch 4 // 6p21.3 // 4855 /// OTTHUMT00000268998 // NOTCH4 // notch 4 // 6p21.3 // 4855 /// OTTHUMT00000268999 // NOTCH4 // notch 4 // 6p21.3 // 4855 /// OTTHUMT00000269000 // NOTCH4 // notch 4 // 6p21.3 // 4855 /// OTTHUMT00000269001 // NOTCH4 // notch 4 // 6p21.3 // 4855 /// uc003oba.3 // NOTCH4 // notch 4 // 6p21.3 // 4855 /// uc003obb.3 // NOTCH4 // notch 4 // 6p21.3 // 4855 /// uc003obc.3 // NOTCH4 // notch 4 // 6p21.3 // 4855 /// uc011dpt.2 // NOTCH4 // notch 4 // 6p21.3 // 4855 /// uc011dpu.2 // NOTCH4 // notch 4 // 6p21.3 // 4855 /// uc011dpv.2 // NOTCH4 // notch 4 // 6p21.3 // 4855 /// uc011dpw.1 // NOTCH4 // notch 4 // 6p21.3 // 4855</t>
  </si>
  <si>
    <t>NM_004557 // RefSeq // Homo sapiens notch 4 (NOTCH4), mRNA. // chr6 // 100 // 100 // 0 // --- // 0 /// ENST00000375023 // ENSEMBL // notch 4 [gene_biotype:protein_coding transcript_biotype:protein_coding] // chr6 // 100 // 100 // 0 // --- // 0 /// ENST00000465528 // ENSEMBL // notch 4 [gene_biotype:protein_coding transcript_biotype:processed_transcript] // chr6 // 100 // 100 // 0 // --- // 0 /// AK131314 // GenBank // Homo sapiens cDNA FLJ16302 fis, clone PLACE7000502, highly similar to Human Notch4 (hNotch4) mRNA. // chr6 // 100 // 100 // 0 // --- // 0 /// AK290785 // GenBank // Homo sapiens cDNA FLJ77085 complete cds, highly similar to Homo sapiens Notch homolog 4 (Drosophila), mRNA. // chr6 // 100 // 100 // 0 // --- // 0 /// AK293692 // GenBank // Homo sapiens cDNA FLJ59128 complete cds, highly similar to Neurogenic locus notch homolog protein 4 precursor. // chr6 // 100 // 100 // 0 // --- // 0 /// AK294161 // GenBank // Homo sapiens cDNA FLJ57267 complete cds, highly similar to Neurogenic locus notch homolog protein 4 precursor. // chr6 // 100 // 100 // 0 // --- // 0 /// BC140782 // GenBank // Homo sapiens Notch homolog 4 (Drosophila), mRNA (cDNA clone MGC:176459 IMAGE:9021650), complete cds. // chr6 // 100 // 100 // 0 // --- // 0 /// BC144540 // GenBank // Homo sapiens cDNA clone IMAGE:9053067. // chr6 // 100 // 100 // 0 // --- // 0 /// BC144541 // GenBank // Homo sapiens cDNA clone IMAGE:9053068. // chr6 // 100 // 100 // 0 // --- // 0 /// OTTHUMT00000076045 // Havana transcript // Notch homolog 4 (Drosophila)[gene_biotype:protein_coding transcript_biotype:protein_coding] // chr6 // 100 // 100 // 0 // --- // 0 /// OTTHUMT00000268998 // Havana transcript // Notch homolog 4 (Drosophila)[gene_biotype:protein_coding transcript_biotype:retained_intron] // chr6 // 100 // 100 // 0 // --- // 0 /// OTTHUMT00000268999 // Havana transcript // Notch homolog 4 (Drosophila)[gene_biotype:protein_coding transcript_biotype:retained_intron] // chr6 // 100 // 100 // 0 // --- // 0 /// OTTHUMT00000269000 // Havana transcript // Notch homolog 4 (Drosophila)[gene_biotype:protein_coding transcript_biotype:processed_transcript] // chr6 // 100 // 100 // 0 // --- // 0 /// OTTHUMT00000269001 // Havana transcript // Notch homolog 4 (Drosophila)[gene_biotype:protein_coding transcript_biotype:retained_intron] // chr6 // 100 // 100 // 0 // --- // 0 /// uc003oba.3 // UCSC Genes // Homo sapiens notch 4 (NOTCH4), mRNA. // chr6 // 100 // 100 // 0 // --- // 0 /// uc003obb.3 // UCSC Genes // Homo sapiens notch 4 (NOTCH4), mRNA. // chr6 // 100 // 100 // 0 // --- // 0 /// uc003obc.3 // UCSC Genes // Homo sapiens notch 4 (NOTCH4), mRNA. // chr6 // 100 // 100 // 0 // --- // 0 /// uc011dpt.2 // UCSC Genes // Homo sapiens notch 4 (NOTCH4), mRNA. // chr6 // 100 // 100 // 0 // --- // 0 /// uc011dpu.2 // UCSC Genes // Homo sapiens notch 4 (NOTCH4), mRNA. // chr6 // 100 // 100 // 0 // --- // 0 /// uc011dpv.2 // UCSC Genes // Homo sapiens notch 4 (NOTCH4), mRNA. // chr6 // 100 // 100 // 0 // --- // 0 /// uc011dpw.1 // UCSC Genes // Homo sapiens notch 4 (NOTCH4), mRNA. // chr6 // 100 // 100 // 0 // --- // 0 /// ENST00000443903 // ENSEMBL // cdna:known chromosome:GRCh37:6:32163399:32165355:-1 gene:ENSG00000204301 gene_biotype:protein_coding transcript_biotype:protein_coding // chr6 // 100 // 100 // 0 // --- // 0</t>
  </si>
  <si>
    <t>NM_006781 // C6orf10 // chromosome 6 open reading frame 10 // 6p21.3 // 10665 /// ENST00000375007 // C6orf10 // chromosome 6 open reading frame 10 // 6p21.3 // 10665 /// ENST00000375015 // C6orf10 // chromosome 6 open reading frame 10 // 6p21.3 // 10665 /// ENST00000442822 // C6orf10 // chromosome 6 open reading frame 10 // 6p21.3 // 10665 /// ENST00000447241 // C6orf10 // chromosome 6 open reading frame 10 // 6p21.3 // 10665 /// ENST00000527965 // C6orf10 // chromosome 6 open reading frame 10 // 6p21.3 // 10665 /// ENST00000533191 // C6orf10 // chromosome 6 open reading frame 10 // 6p21.3 // 10665 /// AK225742 // C6orf10 // chromosome 6 open reading frame 10 // 6p21.3 // 10665 /// AK302176 // C6orf10 // chromosome 6 open reading frame 10 // 6p21.3 // 10665 /// AK310230 // C6orf10 // chromosome 6 open reading frame 10 // 6p21.3 // 10665 /// BC034774 // C6orf10 // chromosome 6 open reading frame 10 // 6p21.3 // 10665 /// OTTHUMT00000076177 // C6orf10 // chromosome 6 open reading frame 10 // 6p21.3 // 10665 /// OTTHUMT00000076178 // C6orf10 // chromosome 6 open reading frame 10 // 6p21.3 // 10665 /// U60665 // C6orf10 // chromosome 6 open reading frame 10 // 6p21.3 // 10665 /// uc011dpx.2 // C6orf10 // chromosome 6 open reading frame 10 // 6p21.3 // 10665 /// uc011dpz.2 // C6orf10 // chromosome 6 open reading frame 10 // 6p21.3 // 10665 /// uc021yvs.1 // C6orf10 // chromosome 6 open reading frame 10 // 6p21.3 // 10665 /// uc021yvu.1 // C6orf10 // chromosome 6 open reading frame 10 // 6p21.3 // 10665 /// uc021yvv.1 // C6orf10 // chromosome 6 open reading frame 10 // 6p21.3 // 10665</t>
  </si>
  <si>
    <t>NM_006781 // RefSeq // Homo sapiens chromosome 6 open reading frame 10 (C6orf10), transcript variant 1, mRNA. // chr6 // 100 // 100 // 0 // --- // 0 /// ENST00000375007 // ENSEMBL // chromosome 6 open reading frame 10 [gene_biotype:protein_coding transcript_biotype:protein_coding] // chr6 // 100 // 100 // 0 // --- // 0 /// ENST00000375015 // ENSEMBL // chromosome 6 open reading frame 10 [gene_biotype:protein_coding transcript_biotype:protein_coding] // chr6 // 100 // 100 // 0 // --- // 0 /// ENST00000442822 // ENSEMBL // chromosome 6 open reading frame 10 [gene_biotype:protein_coding transcript_biotype:protein_coding] // chr6 // 100 // 100 // 0 // --- // 0 /// ENST00000447241 // ENSEMBL // chromosome 6 open reading frame 10 [gene_biotype:protein_coding transcript_biotype:protein_coding] // chr6 // 100 // 100 // 0 // --- // 0 /// ENST00000527965 // ENSEMBL // chromosome 6 open reading frame 10 [gene_biotype:protein_coding transcript_biotype:protein_coding] // chr6 // 100 // 100 // 0 // --- // 0 /// ENST00000533191 // ENSEMBL // chromosome 6 open reading frame 10 [gene_biotype:protein_coding transcript_biotype:protein_coding] // chr6 // 100 // 100 // 0 // --- // 0 /// AK225742 // GenBank // Homo sapiens mRNA for Splice isoform 2 of Q5SRN2 variant, clone: TST08922. // chr6 // 100 // 100 // 0 // --- // 0 /// AK302176 // GenBank // Homo sapiens cDNA FLJ57662 complete cds. // chr6 // 100 // 100 // 0 // --- // 0 /// AK310230 // GenBank HTC // Homo sapiens cDNA, FLJ17272. // chr6 // 100 // 100 // 0 // --- // 0 /// BC034774 // GenBank // Homo sapiens chromosome 6 open reading frame 10, mRNA (cDNA clone MGC:34216 IMAGE:5169157), complete cds. // chr6 // 100 // 100 // 0 // --- // 0 /// OTTHUMT00000076177 // Havana transcript // chromosome 6 open reading frame 10[gene_biotype:protein_coding transcript_biotype:protein_coding] // chr6 // 100 // 100 // 0 // --- // 0 /// OTTHUMT00000076178 // Havana transcript // chromosome 6 open reading frame 10[gene_biotype:protein_coding transcript_biotype:protein_coding] // chr6 // 100 // 100 // 0 // --- // 0 /// U60665 // GenBank // Human testis specific basic protein (TSBP), complete cds. // chr6 // 100 // 100 // 0 // --- // 0 /// uc011dpx.2 // UCSC Genes // Homo sapiens chromosome 6 open reading frame 10 (C6orf10), mRNA. // chr6 // 100 // 100 // 0 // --- // 0 /// uc011dpz.2 // UCSC Genes // Homo sapiens chromosome 6 open reading frame 10 (C6orf10), mRNA. // chr6 // 100 // 100 // 0 // --- // 0 /// uc021yvs.1 // UCSC Genes // Homo sapiens chromosome 6 open reading frame 10 (C6orf10), mRNA. // chr6 // 100 // 100 // 0 // --- // 0 /// uc021yvu.1 // UCSC Genes // Homo sapiens chromosome 6 open reading frame 10 (C6orf10), mRNA. // chr6 // 100 // 100 // 0 // --- // 0 /// uc021yvv.1 // UCSC Genes // Homo sapiens chromosome 6 open reading frame 10 (C6orf10), mRNA. // chr6 // 100 // 100 // 0 // --- // 0 /// ENST00000305725 // ENSEMBL // cdna:known chromosome:GRCh37:6:32260758:32352332:-1 gene:ENSG00000204296 gene_biotype:protein_coding transcript_biotype:protein_coding // chr6 // 100 // 100 // 0 // --- // 0 /// ENST00000375002 // ENSEMBL // cdna:known chromosome:GRCh37:6:32260733:32339676:-1 gene:ENSG00000204296 gene_biotype:protein_coding transcript_biotype:protein_coding // chr6 // 100 // 100 // 0 // --- // 0 /// uc021yvt.1 // UCSC Genes // Homo sapiens chromosome 6 open reading frame 10 (C6orf10), mRNA. // chr6 // 100 // 100 // 0 // --- // 0</t>
  </si>
  <si>
    <t>NM_019602 // BTNL2 // butyrophilin-like 2 // 6p21.3 // 56244 /// ENST00000374993 // BTNL2 // butyrophilin-like 2 // 6p21.3 // 56244 /// ENST00000544175 // BTNL2 // butyrophilin-like 2 // 6p21.3 // 56244 /// BC119668 // BTNL2 // butyrophilin-like 2 // 6p21.3 // 56244 /// BC127641 // BTNL2 // butyrophilin-like 2 // 6p21.3 // 56244 /// BC127642 // BTNL2 // butyrophilin-like 2 // 6p21.3 // 56244 /// OTTHUMT00000313671 // BTNL2 // butyrophilin-like 2 // 6p21.3 // 56244 /// OTTHUMT00000355372 // BTNL2 // butyrophilin-like 2 // 6p21.3 // 56244 /// OTTHUMT00000355373 // BTNL2 // butyrophilin-like 2 // 6p21.3 // 56244 /// uc003obg.1 // BTNL2 // butyrophilin-like 2 // 6p21.3 // 56244 /// uc010jtz.1 // BTNL2 // butyrophilin-like 2 // 6p21.3 // 56244 /// uc010jua.1 // BTNL2 // butyrophilin-like 2 // 6p21.3 // 56244</t>
  </si>
  <si>
    <t>NM_019602 // RefSeq // Homo sapiens butyrophilin-like 2 (MHC class II associated) (BTNL2), mRNA. // chr6 // 100 // 100 // 0 // --- // 0 /// ENST00000374993 // ENSEMBL // butyrophilin-like 2 [gene_biotype:protein_coding transcript_biotype:protein_coding] // chr6 // 100 // 100 // 0 // --- // 0 /// ENST00000544175 // ENSEMBL // butyrophilin-like 2 [gene_biotype:protein_coding transcript_biotype:protein_coding] // chr6 // 100 // 100 // 0 // --- // 0 /// BC119668 // GenBank // Homo sapiens butyrophilin-like 2 (MHC class II associated), mRNA (cDNA clone IMAGE:40116163), complete cds. // chr6 // 100 // 100 // 0 // --- // 0 /// BC127641 // GenBank // Homo sapiens butyrophilin-like 2 (MHC class II associated), mRNA (cDNA clone IMAGE:40116161), complete cds. // chr6 // 100 // 100 // 0 // --- // 0 /// BC127642 // GenBank // Homo sapiens butyrophilin-like 2 (MHC class II associated), mRNA (cDNA clone MGC:157676 IMAGE:40116164), complete cds. // chr6 // 100 // 100 // 0 // --- // 0 /// OTTHUMT00000313671 // Havana transcript // butyrophilin-like 2 (MHC class II associated)[gene_biotype:protein_coding transcript_biotype:protein_coding] // chr6 // 100 // 100 // 0 // --- // 0 /// OTTHUMT00000355372 // Havana transcript // butyrophilin-like 2 (MHC class II associated)[gene_biotype:protein_coding transcript_biotype:nonsense_mediated_decay] // chr6 // 100 // 100 // 0 // --- // 0 /// OTTHUMT00000355373 // Havana transcript // butyrophilin-like 2 (MHC class II associated)[gene_biotype:protein_coding transcript_biotype:protein_coding] // chr6 // 100 // 100 // 0 // --- // 0 /// uc003obg.1 // UCSC Genes // Homo sapiens butyrophilin-like 2 (MHC class II associated) (BTNL2), mRNA. // chr6 // 100 // 100 // 0 // --- // 0 /// uc010jtz.1 // UCSC Genes // Homo sapiens butyrophilin-like 2 (MHC class II associated) (BTNL2), mRNA. // chr6 // 100 // 100 // 0 // --- // 0 /// uc010jua.1 // UCSC Genes // Homo sapiens butyrophilin-like 2 (MHC class II associated) (BTNL2), mRNA. // chr6 // 100 // 100 // 0 // --- // 0 /// ENST00000374995 // ENSEMBL // cdna:known chromosome:GRCh37:6:32361746:32374900:-1 gene:ENSG00000204290 gene_biotype:protein_coding transcript_biotype:protein_coding // chr6 // 100 // 100 // 0 // --- // 0 /// ENST00000414363 // ENSEMBL // cdna:known chromosome:GRCh37:6:32362513:32374900:-1 gene:ENSG00000204290 gene_biotype:protein_coding transcript_biotype:protein_coding // chr6 // 100 // 100 // 0 // --- // 0 /// ENST00000429232 // ENSEMBL // cdna:known chromosome:GRCh37:6:32362513:32374900:-1 gene:ENSG00000204290 gene_biotype:protein_coding transcript_biotype:protein_coding // chr6 // 100 // 100 // 0 // --- // 0 /// ENST00000468270 // ENSEMBL // cdna:known chromosome:GRCh37:6:32359241:32379511:-1 gene:ENSG00000204290 gene_biotype:protein_coding transcript_biotype:protein_coding // chr6 // 100 // 100 // 0 // --- // 0 /// ENST00000540315 // ENSEMBL // cdna:known chromosome:GRCh37:6:32362513:32374900:-1 gene:ENSG00000204290 gene_biotype:protein_coding transcript_biotype:protein_coding // chr6 // 100 // 100 // 0 // --- // 0 /// OTTHUMT00000355374 // Havana transcript // [retired] cdna:all chromosome:VEGA50:6:32362513:32374900:-1 Gene:OTTHUMG00000031102 // chr6 // 100 // 100 // 0 // --- // 0 /// OTTHUMT00000355375 // Havana transcript // [retired] cdna:all chromosome:VEGA50:6:32362513:32374900:-1 Gene:OTTHUMG00000031102 // chr6 // 100 // 100 // 0 // --- // 0 /// uc010jty.1 // UCSC Genes // --- // chr6 // 100 // 100 // 0 // --- // 0</t>
  </si>
  <si>
    <t>ENST00000516107 // ENSEMBL // RNA, U1 small nuclear 61, pseudogene [gene_biotype:snRNA transcript_biotype:snRNA] // chr6 // 100 // 100 // 0 // --- // 0</t>
  </si>
  <si>
    <t>AK293020 // HLA-DRB4 // major histocompatibility complex, class II, DR beta 4 // 6p21.3 // 3126</t>
  </si>
  <si>
    <t>AK293020 // GenBank // Homo sapiens cDNA FLJ75018 complete cds. // chr6 // 100 // 100 // 0 // --- // 0 /// uc010jub.1 // UCSC Genes // Homo sapiens mRNA for HLA class II histocompatibility antigen, DR-1 beta chain precursor variant, clone: SYN03227. // chr6 // 100 // 100 // 0 // --- // 0 /// uc010jub.1 // NONCODE // accn=NULL class=lncRNA name= ref=UCSCGeneNoncode transcriptId=uc010jub.1 cpcScore=-1.2681900 cnci=-0.3286744 // chr6 // 100 // 100 // 0 // --- // 0</t>
  </si>
  <si>
    <t>AJ315537 // LY6G6D // lymphocyte antigen 6 complex, locus G6D // 6p21.3 // 58530</t>
  </si>
  <si>
    <t>AJ315537 // NONCODE // accn=AJ315537 class=mRNAlike lncRNA name=NULL ref=H-invitational v7.5 transcriptId=HIT000247165_04 cpcScore=2.0857900 cnci=-0.1039454 // chr6 // 100 // 100 // 0 // --- // 0</t>
  </si>
  <si>
    <t>NR_037846_6 // NONCODE // accn=NR_037846_6 class=lncRNA name= ref=RefGeneNoncode transcriptId=NR_037846_6 cpcScore=9.0420200 cnci=-0.1902134 // chr6 // 100 // 100 // 0 // --- // 0</t>
  </si>
  <si>
    <t>TCONS_00011779 // NONCODE // accn=NULL class=lncRNA name=Human lincRNA ref=BodyMapLinc transcriptId=TCONS_00011779 cpcScore=-1.2545000 cnci=-1.0000000 // chr6 // 100 // 100 // 0 // --- // 0</t>
  </si>
  <si>
    <t>NR_026717 // STK19 // serine/threonine kinase 19 // 6p21.3 // 8859</t>
  </si>
  <si>
    <t>NR_026717 // NONCODE // accn=NR_026717 class=lncRNA name= ref=RefGeneNoncode transcriptId=NR_026717 cpcScore=7.9742300 cnci=-0.1620408 // chr6 // 100 // 100 // 0 // --- // 0</t>
  </si>
  <si>
    <t>V00502 // C4A // complement component 4A (Rodgers blood group) // 6p21.3 // 720</t>
  </si>
  <si>
    <t>V00502 // NONCODE // accn=V00502 class=mRNAlike lncRNA name=NULL ref=H-invitational v7.5 transcriptId=HIT000320805 cpcScore=1.6218900 cnci=-0.0351884 // chr6 // 100 // 100 // 0 // --- // 0</t>
  </si>
  <si>
    <t>NR_040090 // CYP21A1P // cytochrome P450, family 21, subfamily A, polypeptide 1 pseudogene // 6p21.3 // 1590</t>
  </si>
  <si>
    <t>NR_040090 // NONCODE // accn=NR_040090 class=lncRNA name= ref=RefGeneNoncode transcriptId=NR_040090 cpcScore=5.7138800 cnci=-0.0955157 // chr6 // 100 // 100 // 0 // --- // 0</t>
  </si>
  <si>
    <t>TCONS_l2_00025134-XLOC_l2_012493 // Broad TUCP // linc-TNXB-AS chr6:+:31981166-31981960 // chr6 // 100 // 100 // 0 // --- // 0 /// uc003nzb.2 // NONCODE // accn=NULL class=lncRNA name= ref=UCSCGeneNoncode transcriptId=uc003nzb.2 cpcScore=-1.0185700 cnci=-0.1710422 // chr6 // 100 // 100 // 0 // --- // 0</t>
  </si>
  <si>
    <t>NR_037860 // EGFL8 // EGF-like-domain, multiple 8 // 6p21.32 // 80864 /// NR_037861 // PPT2-EGFL8 // PPT2-EGFL8 readthrough (NMD candidate) // 6p // 100532746</t>
  </si>
  <si>
    <t>NR_037860 // NONCODE // accn=NR_037860 class=lncRNA name= ref=RefGeneNoncode transcriptId=NR_037860 cpcScore=3.1905200 cnci=-0.1085205 // chr6 // 100 // 100 // 0 // --- // 0 /// NR_037861 // NONCODE // accn=NR_037861 class=lncRNA name= ref=RefGeneNoncode transcriptId=NR_037861 cpcScore=4.9579600 cnci=-0.1227873 // chr6 // 100 // 100 // 0 // --- // 0</t>
  </si>
  <si>
    <t>NR_003129 // RNF5P1 // ring finger protein 5, E3 ubiquitin protein ligase pseudogene 1 // 8p11.22 // 286140</t>
  </si>
  <si>
    <t>NR_003129 // NONCODE // accn=NR_003129 class=lncRNA name= ref=RefGeneNoncode transcriptId=NR_003129 cpcScore=2.6786100 cnci=-0.1401441 // chr6 // 100 // 100 // 0 // --- // 0</t>
  </si>
  <si>
    <t>NR_044996 // HCG23 // HLA complex group 23 (non-protein coding) // 6p21 // 414764</t>
  </si>
  <si>
    <t>NR_044996 // NONCODE // accn=NR_044996 class=lncRNA name= ref=RefGeneNoncode transcriptId=NR_044996 cpcScore=-0.9580250 cnci=-0.3584432 // chr6 // 100 // 100 // 0 // --- // 0 /// TCONS_00012469 // NONCODE // accn=NULL class=lncRNA name=Human lincRNA ref=BodyMapLinc transcriptId=TCONS_00012469 cpcScore=-1.3117800 cnci=-0.2500174 // chr6 // 100 // 100 // 0 // --- // 0</t>
  </si>
  <si>
    <t>NR_033488_6 // NONCODE // accn=NR_033488_6 class=lncRNA name= ref=RefGeneNoncode transcriptId=NR_033488_6 cpcScore=9.6261500 cnci=-0.0948836 // chr6 // 100 // 100 // 0 // --- // 0 /// NR_033489_6 // NONCODE // accn=NR_033489_6 class=lncRNA name= ref=RefGeneNoncode transcriptId=NR_033489_6 cpcScore=10.2540000 cnci=-0.0895079 // chr6 // 100 // 100 // 0 // --- // 0</t>
  </si>
  <si>
    <t>NR_003673_6 // NONCODE // accn=NR_003673_6 class=lncRNA name= ref=RefGeneNoncode transcriptId=NR_003673_6 cpcScore=2.5571900 cnci=-0.0884359 // chr6 // 100 // 100 // 0 // --- // 0 /// NR_024541_6 // NONCODE // accn=NR_024541_6 class=lncRNA name= ref=RefGeneNoncode transcriptId=NR_024541_6 cpcScore=1.1455800 cnci=-0.0814735 // chr6 // 100 // 100 // 0 // --- // 0</t>
  </si>
  <si>
    <t>AF059253 // DXO // decapping exoribonuclease // 6p21.3 // 1797</t>
  </si>
  <si>
    <t>AF059253 // NONCODE // accn=AF059253 class=mRNAlike lncRNA name=NULL ref=H-invitational v7.5 transcriptId=HIT000064829_04 cpcScore=1.7304300 cnci=-0.1839996 // chr6 // 100 // 100 // 0 // --- // 0</t>
  </si>
  <si>
    <t>NR_001284 // TNXA // tenascin XA (pseudogene) // 6p21.3 // 7146</t>
  </si>
  <si>
    <t>NR_001284 // NONCODE // accn=NR_001284 class=lncRNA name= ref=RefGeneNoncode transcriptId=NR_001284 cpcScore=7.0020200 cnci=-0.0822726 // chr6 // 100 // 100 // 0 // --- // 0</t>
  </si>
  <si>
    <t>U52699 // TNXB // tenascin XB // 6p21.3 // 7148 /// U52701 // ATF6B // activating transcription factor 6 beta // 6p21.3 // 1388</t>
  </si>
  <si>
    <t>U52699 // NONCODE // accn=U52699 class=mRNAlike lncRNA name=NULL ref=H-invitational v7.5 transcriptId=HIT000220266_03 cpcScore=-1.1577200 cnci=-0.0679826 // chr6 // 100 // 100 // 0 // --- // 0 /// U52701 // NONCODE // accn=U52701 class=mRNAlike lncRNA name=NULL ref=H-invitational v7.5 transcriptId=HIT000220268_03 cpcScore=1.0853000 cnci=-0.1336975 // chr6 // 100 // 100 // 0 // --- // 0</t>
  </si>
  <si>
    <t>NR_037169 // LOC100507547 // uncharacterized LOC100507547 // --- // 100507547 /// NR_037170 // LOC100507547 // uncharacterized LOC100507547 // --- // 100507547 /// NR_037171 // LOC100507547 // uncharacterized LOC100507547 // --- // 100507547 /// NR_037172 // LOC100507547 // uncharacterized LOC100507547 // --- // 100507547</t>
  </si>
  <si>
    <t>NR_037169 // NONCODE // accn=NR_037169 class=lncRNA name= ref=RefGeneNoncode transcriptId=NR_037169 cpcScore=1.4485200 cnci=-0.2828054 // chr6 // 100 // 100 // 0 // --- // 0 /// NR_037170 // NONCODE // accn=NR_037170 class=lncRNA name= ref=RefGeneNoncode transcriptId=NR_037170 cpcScore=1.9786800 cnci=-0.2957736 // chr6 // 100 // 100 // 0 // --- // 0 /// NR_037171 // NONCODE // accn=NR_037171 class=lncRNA name= ref=RefGeneNoncode transcriptId=NR_037171 cpcScore=-1.1229700 cnci=-0.3102071 // chr6 // 100 // 100 // 0 // --- // 0 /// NR_037172 // NONCODE // accn=NR_037172 class=lncRNA name= ref=RefGeneNoncode transcriptId=NR_037172 cpcScore=-1.2613600 cnci=-0.3033678 // chr6 // 100 // 100 // 0 // --- // 0</t>
  </si>
  <si>
    <t>NR_038190 // AGER // advanced glycosylation end product-specific receptor // 6p21.3 // 177</t>
  </si>
  <si>
    <t>NR_038190 // NONCODE // accn=NR_038190 class=lncRNA name= ref=RefGeneNoncode transcriptId=NR_038190 cpcScore=10.7732000 cnci=-0.1492489 // chr6 // 100 // 100 // 0 // --- // 0</t>
  </si>
  <si>
    <t>AY684333 // BTNL2 // butyrophilin-like 2 // 6p21.3 // 56244</t>
  </si>
  <si>
    <t>AY684333 // NONCODE // accn=AY684333 class=mRNAlike lncRNA name=NULL ref=H-invitational v7.5 transcriptId=HIT000257116_04 cpcScore=1.4102900 cnci=-0.0780456 // chr6 // 100 // 100 // 0 // --- // 0</t>
  </si>
  <si>
    <t>uc003obm.1 // HLA-DRB6 // major histocompatibility complex, class II, DR beta 6 (pseudogene) // 6p21.3 // 3128 /// uc003obn.1 // HLA-DRB6 // major histocompatibility complex, class II, DR beta 6 (pseudogene) // 6p21.3 // 3128</t>
  </si>
  <si>
    <t>uc003obm.1 // NONCODE // accn=NULL class=lncRNA name= ref=UCSCGeneNoncode transcriptId=uc003obm.1 cpcScore=4.4323800 cnci=-0.1040019 // chr6 // 100 // 100 // 0 // --- // 0 /// uc003obn.1 // NONCODE // accn=NULL class=lncRNA name= ref=UCSCGeneNoncode transcriptId=uc003obn.1 cpcScore=4.1007400 cnci=-0.1235755 // chr6 // 100 // 100 // 0 // --- // 0</t>
  </si>
  <si>
    <t>uc010jub.1 // NONCODE // accn=NULL class=lncRNA name= ref=UCSCGeneNoncode transcriptId=uc010jub.1 cpcScore=-1.2681900 cnci=-0.3286744 // chr6 // 100 // 100 // 0 // --- // 0</t>
  </si>
  <si>
    <t>NM_001136 // AGER // advanced glycosylation end product-specific receptor // 6p21.3 // 177 /// NM_001206929 // AGER // advanced glycosylation end product-specific receptor // 6p21.3 // 177 /// NM_001206932 // AGER // advanced glycosylation end product-specific receptor // 6p21.3 // 177 /// NM_001206934 // AGER // advanced glycosylation end product-specific receptor // 6p21.3 // 177 /// NM_001206936 // AGER // advanced glycosylation end product-specific receptor // 6p21.3 // 177 /// NM_001206940 // AGER // advanced glycosylation end product-specific receptor // 6p21.3 // 177 /// NM_001206954 // AGER // advanced glycosylation end product-specific receptor // 6p21.3 // 177 /// NM_001206966 // AGER // advanced glycosylation end product-specific receptor // 6p21.3 // 177 /// NM_172197 // AGER // advanced glycosylation end product-specific receptor // 6p21.3 // 177 /// NR_038190 // AGER // advanced glycosylation end product-specific receptor // 6p21.3 // 177 /// ENST00000375055 // AGER // advanced glycosylation end product-specific receptor // 6p21.3 // 177 /// ENST00000375065 // AGER // advanced glycosylation end product-specific receptor // 6p21.3 // 177 /// ENST00000375067 // AGER // advanced glycosylation end product-specific receptor // 6p21.3 // 177 /// ENST00000375069 // AGER // advanced glycosylation end product-specific receptor // 6p21.3 // 177 /// ENST00000375070 // AGER // advanced glycosylation end product-specific receptor // 6p21.3 // 177 /// ENST00000375076 // AGER // advanced glycosylation end product-specific receptor // 6p21.3 // 177 /// ENST00000438221 // AGER // advanced glycosylation end product-specific receptor // 6p21.3 // 177 /// ENST00000538695 // AGER // advanced glycosylation end product-specific receptor // 6p21.3 // 177 /// AY755625 // AGER // advanced glycosylation end product-specific receptor // 6p21.3 // 177 /// BC020669 // AGER // advanced glycosylation end product-specific receptor // 6p21.3 // 177 /// DQ104251 // AGER // advanced glycosylation end product-specific receptor // 6p21.3 // 177 /// DQ104253 // AGER // advanced glycosylation end product-specific receptor // 6p21.3 // 177 /// EU428815 // AGER // advanced glycosylation end product-specific receptor // 6p21.3 // 177 /// EU428816 // AGER // advanced glycosylation end product-specific receptor // 6p21.3 // 177 /// EU826616 // AGER // advanced glycosylation end product-specific receptor // 6p21.3 // 177 /// EU826617 // AGER // advanced glycosylation end product-specific receptor // 6p21.3 // 177 /// EU826618 // AGER // advanced glycosylation end product-specific receptor // 6p21.3 // 177 /// EU826619 // AGER // advanced glycosylation end product-specific receptor // 6p21.3 // 177 /// FJ545655 // AGER // advanced glycosylation end product-specific receptor // 6p21.3 // 177 /// GU139373 // AGER // advanced glycosylation end product-specific receptor // 6p21.3 // 177 /// GU139374 // AGER // advanced glycosylation end product-specific receptor // 6p21.3 // 177 /// GU139375 // AGER // advanced glycosylation end product-specific receptor // 6p21.3 // 177 /// GU139376 // AGER // advanced glycosylation end product-specific receptor // 6p21.3 // 177 /// GU139377 // AGER // advanced glycosylation end product-specific receptor // 6p21.3 // 177 /// NR_038190 // AGER // advanced glycosylation end product-specific receptor // 6p21.3 // 177 /// OTTHUMT00000076200 // AGER // advanced glycosylation end product-specific receptor // 6p21.3 // 177 /// OTTHUMT00000076201 // AGER // advanced glycosylation end product-specific receptor // 6p21.3 // 177 /// OTTHUMT00000076202 // AGER // advanced glycosylation end product-specific receptor // 6p21.3 // 177 /// OTTHUMT00000076203 // AGER // advanced glycosylation end product-specific receptor // 6p21.3 // 177 /// OTTHUMT00000076204 // AGER // advanced glycosylation end product-specific receptor // 6p21.3 // 177 /// OTTHUMT00000268937 // AGER // advanced glycosylation end product-specific receptor // 6p21.3 // 177 /// OTTHUMT00000268938 // AGER // advanced glycosylation end product-specific receptor // 6p21.3 // 177 /// OTTHUMT00000268939 // AGER // advanced glycosylation end product-specific receptor // 6p21.3 // 177 /// OTTHUMT00000268940 // AGER // advanced glycosylation end product-specific receptor // 6p21.3 // 177 /// uc003oal.2 // AGER // advanced glycosylation end product-specific receptor // 6p21.3 // 177 /// uc003oam.2 // AGER // advanced glycosylation end product-specific receptor // 6p21.3 // 177 /// uc003oan.2 // AGER // advanced glycosylation end product-specific receptor // 6p21.3 // 177 /// uc003oao.2 // AGER // advanced glycosylation end product-specific receptor // 6p21.3 // 177 /// uc003oap.2 // AGER // advanced glycosylation end product-specific receptor // 6p21.3 // 177 /// uc003oaq.2 // AGER // advanced glycosylation end product-specific receptor // 6p21.3 // 177 /// uc003oar.3 // AGER // advanced glycosylation end product-specific receptor // 6p21.3 // 177 /// uc003oas.2 // AGER // advanced glycosylation end product-specific receptor // 6p21.3 // 177 /// uc003oat.2 // AGER // advanced glycosylation end product-specific receptor // 6p21.3 // 177 /// uc003oau.2 // AGER // advanced glycosylation end product-specific receptor // 6p21.3 // 177 /// uc010jtv.2 // AGER // advanced glycosylation end product-specific receptor // 6p21.3 // 177 /// uc010jtw.2 // AGER // advanced glycosylation end product-specific receptor // 6p21.3 // 177 /// uc011dpm.2 // AGER // advanced glycosylation end product-specific receptor // 6p21.3 // 177 /// uc011dpn.2 // AGER // advanced glycosylation end product-specific receptor // 6p21.3 // 177 /// uc011dpo.2 // AGER // advanced glycosylation end product-specific receptor // 6p21.3 // 177 /// uc011dpp.2 // AGER // advanced glycosylation end product-specific receptor // 6p21.3 // 177 /// uc011dpq.2 // AGER // advanced glycosylation end product-specific receptor // 6p21.3 // 177 /// uc011dpr.2 // AGER // advanced glycosylation end product-specific receptor // 6p21.3 // 177 /// uc011dps.2 // AGER // advanced glycosylation end product-specific receptor // 6p21.3 // 177 /// uc021yvm.1 // AGER // advanced glycosylation end product-specific receptor // 6p21.3 // 177 /// uc021yvn.1 // AGER // advanced glycosylation end product-specific receptor // 6p21.3 // 177 /// uc021yvo.1 // AGER // advanced glycosylation end product-specific receptor // 6p21.3 // 177 /// uc021yvp.1 // AGER // advanced glycosylation end product-specific receptor // 6p21.3 // 177 /// uc021yvq.1 // AGER // advanced glycosylation end product-specific receptor // 6p21.3 // 177 /// uc021yvr.1 // AGER // advanced glycosylation end product-specific receptor // 6p21.3 // 177</t>
  </si>
  <si>
    <t>NM_001136 // RefSeq // Homo sapiens advanced glycosylation end product-specific receptor (AGER), transcript variant 1, mRNA. // chr6 // 100 // 100 // 0 // --- // 0 /// NM_001206929 // RefSeq // Homo sapiens advanced glycosylation end product-specific receptor (AGER), transcript variant 2, mRNA. // chr6 // 100 // 100 // 0 // --- // 0 /// NM_001206932 // RefSeq // Homo sapiens advanced glycosylation end product-specific receptor (AGER), transcript variant 3, mRNA. // chr6 // 100 // 100 // 0 // --- // 0 /// NM_001206934 // RefSeq // Homo sapiens advanced glycosylation end product-specific receptor (AGER), transcript variant 4, mRNA. // chr6 // 100 // 100 // 0 // --- // 0 /// NM_001206936 // RefSeq // Homo sapiens advanced glycosylation end product-specific receptor (AGER), transcript variant 5, mRNA. // chr6 // 100 // 100 // 0 // --- // 0 /// NM_001206940 // RefSeq // Homo sapiens advanced glycosylation end product-specific receptor (AGER), transcript variant 6, mRNA. // chr6 // 100 // 100 // 0 // --- // 0 /// NM_001206954 // RefSeq // Homo sapiens advanced glycosylation end product-specific receptor (AGER), transcript variant 8, mRNA. // chr6 // 100 // 100 // 0 // --- // 0 /// NM_001206966 // RefSeq // Homo sapiens advanced glycosylation end product-specific receptor (AGER), transcript variant 9, mRNA. // chr6 // 100 // 100 // 0 // --- // 0 /// NM_172197 // RefSeq // Homo sapiens advanced glycosylation end product-specific receptor (AGER), transcript variant 7, mRNA. // chr6 // 100 // 100 // 0 // --- // 0 /// NR_038190 // RefSeq // Homo sapiens advanced glycosylation end product-specific receptor (AGER), transcript variant 10, non-coding RNA. // chr6 // 100 // 100 // 0 // --- // 0 /// ENST00000375055 // ENSEMBL // advanced glycosylation end product-specific receptor [gene_biotype:protein_coding transcript_biotype:protein_coding] // chr6 // 100 // 100 // 0 // --- // 0 /// ENST00000375065 // ENSEMBL // advanced glycosylation end product-specific receptor [gene_biotype:protein_coding transcript_biotype:protein_coding] // chr6 // 100 // 100 // 0 // --- // 0 /// ENST00000375067 // ENSEMBL // advanced glycosylation end product-specific receptor [gene_biotype:protein_coding transcript_biotype:protein_coding] // chr6 // 100 // 100 // 0 // --- // 0 /// ENST00000375069 // ENSEMBL // advanced glycosylation end product-specific receptor [gene_biotype:protein_coding transcript_biotype:protein_coding] // chr6 // 100 // 100 // 0 // --- // 0 /// ENST00000375070 // ENSEMBL // advanced glycosylation end product-specific receptor [gene_biotype:protein_coding transcript_biotype:protein_coding] // chr6 // 100 // 100 // 0 // --- // 0 /// ENST00000375076 // ENSEMBL // advanced glycosylation end product-specific receptor [gene_biotype:protein_coding transcript_biotype:protein_coding] // chr6 // 100 // 100 // 0 // --- // 0 /// ENST00000438221 // ENSEMBL // advanced glycosylation end product-specific receptor [gene_biotype:protein_coding transcript_biotype:protein_coding] // chr6 // 100 // 100 // 0 // --- // 0 /// ENST00000538695 // ENSEMBL // advanced glycosylation end product-specific receptor [gene_biotype:protein_coding transcript_biotype:protein_coding] // chr6 // 100 // 100 // 0 // --- // 0 /// AY755625 // GenBank // Homo sapiens receptor for advanced glycosylation end-products deletion exon3-7 variant (AGER) mRNA, complete cds, alternatively spliced. // chr6 // 100 // 100 // 0 // --- // 0 /// BC020669 // GenBank // Homo sapiens advanced glycosylation end product-specific receptor, mRNA (cDNA clone MGC:22357 IMAGE:4718076), complete cds. // chr6 // 100 // 100 // 0 // --- // 0 /// DQ104251 // GenBank // Homo sapiens receptor for advanced glycation end-products (AGER) mRNA, complete cds, alternatively spliced. // chr6 // 100 // 100 // 0 // --- // 0 /// DQ104253 // GenBank // Homo sapiens receptor for advanced glycation end-products (AGER) mRNA, complete cds, alternatively spliced. // chr6 // 100 // 100 // 0 // --- // 0 /// EU428815 // GenBank // Homo sapiens advanced glycosylation end product-specific receptor variant BB (AGER) mRNA, complete cds, alternatively spliced. // chr6 // 100 // 100 // 0 // --- // 0 /// EU428816 // GenBank // Homo sapiens advanced glycosylation end product-specific receptor (AGER) mRNA, complete sequence, alternatively spliced. // chr6 // 100 // 100 // 0 // --- // 0 /// EU826616 // GenBank // Homo sapiens soluble RAGE variant 1 (RAGE) mRNA, complete cds, alternatively spliced. // chr6 // 100 // 100 // 0 // --- // 0 /// EU826617 // GenBank // Homo sapiens soluble RAGE variant 2 (RAGE) mRNA, complete cds, alternatively spliced. // chr6 // 100 // 100 // 0 // --- // 0 /// EU826618 // GenBank // Homo sapiens soluble RAGE variant 3 (RAGE) mRNA, complete cds, alternatively spliced. // chr6 // 100 // 100 // 0 // --- // 0 /// EU826619 // GenBank // Homo sapiens soluble RAGE variant 4 (RAGE) mRNA, complete cds, alternatively spliced. // chr6 // 100 // 100 // 0 // --- // 0 /// FJ545655 // GenBank // Homo sapiens advanced glycosylation end products transcript variant (AGER) mRNA, complete cds. // chr6 // 100 // 100 // 0 // --- // 0 /// GU139373 // GenBank // Homo sapiens advanced glycosylation end product-specific receptor, splice variant 4 (AGER) mRNA, complete cds, alternatively spliced. // chr6 // 100 // 100 // 0 // --- // 0 /// GU139374 // GenBank // Homo sapiens advanced glycosylation end product-specific receptor, splice variant 5 (AGER) mRNA, complete cds, alternatively spliced. // chr6 // 100 // 100 // 0 // --- // 0 /// GU139375 // GenBank // Homo sapiens advanced glycosylation end product-specific receptor, splice variant 6 (AGER) mRNA, complete cds, alternatively spliced. // chr6 // 100 // 100 // 0 // --- // 0 /// GU139376 // GenBank // Homo sapiens advanced glycosylation end product-specific receptor, splice variant 7 (AGER) mRNA, complete cds, alternatively spliced. // chr6 // 100 // 100 // 0 // --- // 0 /// GU139377 // GenBank // Homo sapiens advanced glycosylation end product-specific receptor, splice variant 8 (AGER) mRNA, complete cds, alternatively spliced. // chr6 // 100 // 100 // 0 // --- // 0 /// NR_038190 // NONCODE // accn=NR_038190 class=lncRNA name= ref=RefGeneNoncode transcriptId=NR_038190 cpcScore=10.7732000 cnci=-0.1492489 // chr6 // 100 // 100 // 0 // --- // 0 /// OTTHUMT00000076200 // Havana transcript // advanced glycosylation end product-specific receptor[gene_biotype:protein_coding transcript_biotype:protein_coding] // chr6 // 100 // 100 // 0 // --- // 0 /// OTTHUMT00000076201 // Havana transcript // advanced glycosylation end product-specific receptor[gene_biotype:protein_coding transcript_biotype:protein_coding] // chr6 // 100 // 100 // 0 // --- // 0 /// OTTHUMT00000076202 // Havana transcript // advanced glycosylation end product-specific receptor[gene_biotype:protein_coding transcript_biotype:protein_coding] // chr6 // 100 // 100 // 0 // --- // 0 /// OTTHUMT00000076203 // Havana transcript // advanced glycosylation end product-specific receptor[gene_biotype:protein_coding transcript_biotype:protein_coding] // chr6 // 100 // 100 // 0 // --- // 0 /// OTTHUMT00000076204 // Havana transcript // advanced glycosylation end product-specific receptor[gene_biotype:protein_coding transcript_biotype:retained_intron] // chr6 // 100 // 100 // 0 // --- // 0 /// OTTHUMT00000268937 // Havana transcript // advanced glycosylation end product-specific receptor[gene_biotype:protein_coding transcript_biotype:protein_coding] // chr6 // 100 // 100 // 0 // --- // 0 /// OTTHUMT00000268938 // Havana transcript // advanced glycosylation end product-specific receptor[gene_biotype:protein_coding transcript_biotype:retained_intron] // chr6 // 100 // 100 // 0 // --- // 0 /// OTTHUMT00000268939 // Havana transcript // advanced glycosylation end product-specific receptor[gene_biotype:protein_coding transcript_biotype:retained_intron] // chr6 // 100 // 100 // 0 // --- // 0 /// OTTHUMT00000268940 // Havana transcript // advanced glycosylation end product-specific receptor[gene_biotype:protein_coding transcript_biotype:retained_intron] // chr6 // 100 // 100 // 0 // --- // 0 /// uc003oal.2 // UCSC Genes // Homo sapiens advanced glycosylation end product-specific receptor (AGER), transcript variant 1, mRNA. // chr6 // 100 // 100 // 0 // --- // 0 /// uc003oam.2 // UCSC Genes // Homo sapiens advanced glycosylation end product-specific receptor (AGER), transcript variant 1, mRNA. // chr6 // 100 // 100 // 0 // --- // 0 /// uc003oan.2 // UCSC Genes // Homo sapiens advanced glycosylation end product-specific receptor (AGER), transcript variant 7, mRNA. // chr6 // 100 // 100 // 0 // --- // 0 /// uc003oao.2 // UCSC Genes // Homo sapiens advanced glycosylation end product-specific receptor (AGER), transcript variant 1, mRNA. // chr6 // 100 // 100 // 0 // --- // 0 /// uc003oap.2 // UCSC Genes // Homo sapiens advanced glycosylation end product-specific receptor (AGER), transcript variant 2, mRNA. // chr6 // 100 // 100 // 0 // --- // 0 /// uc003oaq.2 // UCSC Genes // Homo sapiens advanced glycosylation end product-specific receptor (AGER), transcript variant 3, mRNA. // chr6 // 100 // 100 // 0 // --- // 0 /// uc003oar.3 // UCSC Genes // Homo sapiens advanced glycosylation end product-specific receptor (AGER), transcript variant 10, non-coding RNA. // chr6 // 100 // 100 // 0 // --- // 0 /// uc003oas.2 // UCSC Genes // Homo sapiens advanced glycosylation end product-specific receptor (AGER), transcript variant 5, mRNA. // chr6 // 100 // 100 // 0 // --- // 0 /// uc003oat.2 // UCSC Genes // Homo sapiens advanced glycosylation end product-specific receptor (AGER), transcript variant 4, mRNA. // chr6 // 100 // 100 // 0 // --- // 0 /// uc003oau.2 // UCSC Genes // Homo sapiens advanced glycosylation end product-specific receptor (AGER), transcript variant 6, mRNA. // chr6 // 100 // 100 // 0 // --- // 0 /// uc010jtv.2 // UCSC Genes // Homo sapiens advanced glycosylation end product-specific receptor (AGER), transcript variant 8, mRNA. // chr6 // 100 // 100 // 0 // --- // 0 /// uc010jtw.2 // UCSC Genes // Homo sapiens advanced glycosylation end product-specific receptor (AGER), transcript variant 1, mRNA. // chr6 // 100 // 100 // 0 // --- // 0 /// uc011dpm.2 // UCSC Genes // Homo sapiens advanced glycosylation end product-specific receptor (AGER), transcript variant 10, non-coding RNA. // chr6 // 100 // 100 // 0 // --- // 0 /// uc011dpn.2 // UCSC Genes // Homo sapiens advanced glycosylation end product-specific receptor (AGER), transcript variant 10, non-coding RNA. // chr6 // 100 // 100 // 0 // --- // 0 /// uc011dpo.2 // UCSC Genes // Homo sapiens advanced glycosylation end product-specific receptor (AGER), transcript variant 8, mRNA. // chr6 // 100 // 100 // 0 // --- // 0 /// uc011dpp.2 // UCSC Genes // Homo sapiens advanced glycosylation end product-specific receptor (AGER), transcript variant 9, mRNA. // chr6 // 100 // 100 // 0 // --- // 0 /// uc011dpq.2 // UCSC Genes // Homo sapiens advanced glycosylation end product-specific receptor (AGER), transcript variant 4, mRNA. // chr6 // 100 // 100 // 0 // --- // 0 /// uc011dpr.2 // UCSC Genes // Homo sapiens advanced glycosylation end product-specific receptor (AGER), transcript variant 8, mRNA. // chr6 // 100 // 100 // 0 // --- // 0 /// uc011dps.2 // UCSC Genes // Homo sapiens advanced glycosylation end product-specific receptor (AGER), transcript variant 8, mRNA. // chr6 // 100 // 100 // 0 // --- // 0 /// uc021yvm.1 // UCSC Genes // Homo sapiens advanced glycosylation end product-specific receptor (AGER), transcript variant 10, non-coding RNA. // chr6 // 100 // 100 // 0 // --- // 0 /// uc021yvn.1 // UCSC Genes // Homo sapiens advanced glycosylation end product-specific receptor (AGER), transcript variant 10, non-coding RNA. // chr6 // 100 // 100 // 0 // --- // 0 /// uc021yvo.1 // UCSC Genes // Homo sapiens advanced glycosylation end product-specific receptor (AGER), transcript variant 10, non-coding RNA. // chr6 // 100 // 100 // 0 // --- // 0 /// uc021yvp.1 // UCSC Genes // Homo sapiens advanced glycosylation end product-specific receptor (AGER), transcript variant 10, non-coding RNA. // chr6 // 100 // 100 // 0 // --- // 0 /// uc021yvq.1 // UCSC Genes // Homo sapiens advanced glycosylation end product-specific receptor (AGER), transcript variant 10, non-coding RNA. // chr6 // 100 // 100 // 0 // --- // 0 /// uc021yvr.1 // UCSC Genes // Homo sapiens advanced glycosylation end product-specific receptor (AGER), transcript variant 9, mRNA. // chr6 // 100 // 100 // 0 // --- // 0 /// ENST00000375059 // ENSEMBL // cdna:known chromosome:GRCh37:6:32148920:32151999:-1 gene:ENSG00000204305 gene_biotype:protein_coding transcript_biotype:protein_coding // chr6 // 100 // 100 // 0 // --- // 0 /// ENST00000546237 // ENSEMBL // cdna:known chromosome:GRCh37:6:32148899:32152009:-1 gene:ENSG00000204305 gene_biotype:protein_coding transcript_biotype:protein_coding // chr6 // 100 // 100 // 0 // --- // 0</t>
  </si>
  <si>
    <t>NM_002586 // PBX2 // pre-B-cell leukemia homeobox 2 // 6p21.3 // 5089 /// BC082261 // PBX2 // pre-B-cell leukemia homeobox 2 // 6p21.3 // 5089 /// BT009823 // PBX2 // pre-B-cell leukemia homeobox 2 // 6p21.3 // 5089 /// OTTHUMT00000076194 // PBX2 // pre-B-cell leukemia homeobox 2 // 6p21.3 // 5089 /// OTTHUMT00000076195 // PBX2 // pre-B-cell leukemia homeobox 2 // 6p21.3 // 5089 /// OTTHUMT00000268959 // PBX2 // pre-B-cell leukemia homeobox 2 // 6p21.3 // 5089 /// OTTHUMT00000268960 // PBX2 // pre-B-cell leukemia homeobox 2 // 6p21.3 // 5089 /// OTTHUMT00000268961 // PBX2 // pre-B-cell leukemia homeobox 2 // 6p21.3 // 5089 /// uc003oav.1 // PBX2 // pre-B-cell leukemia homeobox 2 // 6p21.3 // 5089 /// uc003oaw.3 // PBX2 // pre-B-cell leukemia homeobox 2 // 6p21.3 // 5089</t>
  </si>
  <si>
    <t>NM_002586 // RefSeq // Homo sapiens pre-B-cell leukemia homeobox 2 (PBX2), mRNA. // chr6 // 100 // 100 // 0 // --- // 0 /// BC082261 // GenBank // Homo sapiens pre-B-cell leukemia homeobox 2, mRNA (cDNA clone MGC:99466 IMAGE:6425904), complete cds. // chr6 // 100 // 100 // 0 // --- // 0 /// BT009823 // GenBank // Homo sapiens pre-B-cell leukemia transcription factor 2 mRNA, complete cds. // chr6 // 100 // 100 // 0 // --- // 0 /// OTTHUMT00000076194 // Havana transcript // pre-B-cell leukemia homeobox 2[gene_biotype:protein_coding transcript_biotype:protein_coding] // chr6 // 100 // 100 // 0 // --- // 0 /// OTTHUMT00000076195 // Havana transcript // pre-B-cell leukemia homeobox 2[gene_biotype:protein_coding transcript_biotype:retained_intron] // chr6 // 100 // 100 // 0 // --- // 0 /// OTTHUMT00000268959 // Havana transcript // pre-B-cell leukemia homeobox 2[gene_biotype:protein_coding transcript_biotype:retained_intron] // chr6 // 100 // 100 // 0 // --- // 0 /// OTTHUMT00000268960 // Havana transcript // pre-B-cell leukemia homeobox 2[gene_biotype:protein_coding transcript_biotype:retained_intron] // chr6 // 100 // 100 // 0 // --- // 0 /// OTTHUMT00000268961 // Havana transcript // pre-B-cell leukemia homeobox 2[gene_biotype:protein_coding transcript_biotype:retained_intron] // chr6 // 100 // 100 // 0 // --- // 0 /// uc003oav.1 // UCSC Genes // Homo sapiens pre-B-cell leukemia homeobox 2 (PBX2), mRNA. // chr6 // 100 // 100 // 0 // --- // 0 /// uc003oaw.3 // UCSC Genes // Homo sapiens pre-B-cell leukemia homeobox 2 (PBX2), mRNA. // chr6 // 100 // 100 // 0 // --- // 0 /// ENST00000559458 // ENSEMBL // havana:known chromosome:GRCh38:6:32184733:32185882:-1 gene:ENSG00000273333 gene_biotype:3prime_overlapping_ncrna transcript_biotype:3prime_overlapping_ncrna // chr6 // 100 // 100 // 0 // --- // 0</t>
  </si>
  <si>
    <t>NM_001320 // CSNK2B // casein kinase 2, beta polypeptide // 6p21.3 // 1460 /// ENST00000375865 // CSNK2B // casein kinase 2, beta polypeptide // 6p21.3 // 1460 /// ENST00000375866 // CSNK2B // casein kinase 2, beta polypeptide // 6p21.3 // 1460 /// ENST00000375882 // CSNK2B // casein kinase 2, beta polypeptide // 6p21.3 // 1460 /// ENST00000375885 // CSNK2B // casein kinase 2, beta polypeptide // 6p21.3 // 1460 /// AK300671 // CSNK2B // casein kinase 2, beta polypeptide // 6p21.3 // 1460 /// AK308742 // CSNK2B // casein kinase 2, beta polypeptide // 6p21.3 // 1460 /// AK310954 // CSNK2B // casein kinase 2, beta polypeptide // 6p21.3 // 1460 /// BC112017 // CSNK2B // casein kinase 2, beta polypeptide // 6p21.3 // 1460 /// BC112019 // CSNK2B // casein kinase 2, beta polypeptide // 6p21.3 // 1460 /// OTTHUMT00000076063 // CSNK2B // casein kinase 2, beta polypeptide // 6p21.3 // 1460 /// OTTHUMT00000076065 // CSNK2B // casein kinase 2, beta polypeptide // 6p21.3 // 1460 /// OTTHUMT00000076066 // CSNK2B // casein kinase 2, beta polypeptide // 6p21.3 // 1460 /// OTTHUMT00000076067 // CSNK2B // casein kinase 2, beta polypeptide // 6p21.3 // 1460 /// OTTHUMT00000076068 // CSNK2B // casein kinase 2, beta polypeptide // 6p21.3 // 1460 /// OTTHUMT00000267874 // CSNK2B // casein kinase 2, beta polypeptide // 6p21.3 // 1460 /// OTTHUMT00000335078 // CSNK2B // casein kinase 2, beta polypeptide // 6p21.3 // 1460 /// uc003nvr.1 // CSNK2B // casein kinase 2, beta polypeptide // 6p21.3 // 1460 /// uc010jsz.1 // CSNK2B // casein kinase 2, beta polypeptide // 6p21.3 // 1460 /// uc021yuv.1 // CSNK2B // casein kinase 2, beta polypeptide // 6p21.3 // 1460</t>
  </si>
  <si>
    <t>NM_001320 // RefSeq // Homo sapiens casein kinase 2, beta polypeptide (CSNK2B), transcript variant 1, mRNA. // chr6 // 100 // 100 // 0 // --- // 0 /// ENST00000375865 // ENSEMBL // casein kinase 2, beta polypeptide [gene_biotype:protein_coding transcript_biotype:protein_coding] // chr6 // 100 // 100 // 0 // --- // 0 /// ENST00000375866 // ENSEMBL // casein kinase 2, beta polypeptide [gene_biotype:protein_coding transcript_biotype:protein_coding] // chr6 // 100 // 100 // 0 // --- // 0 /// ENST00000375882 // ENSEMBL // casein kinase 2, beta polypeptide [gene_biotype:protein_coding transcript_biotype:protein_coding] // chr6 // 100 // 100 // 0 // --- // 0 /// ENST00000375885 // ENSEMBL // casein kinase 2, beta polypeptide [gene_biotype:protein_coding transcript_biotype:protein_coding] // chr6 // 100 // 100 // 0 // --- // 0 /// AK300671 // GenBank // Homo sapiens cDNA FLJ50688 complete cds, highly similar to Casein kinase II subunit beta. // chr6 // 100 // 100 // 0 // --- // 0 /// AK308742 // GenBank HTC // Homo sapiens cDNA, FLJ98783. // chr6 // 100 // 100 // 0 // --- // 0 /// AK310954 // GenBank HTC // Homo sapiens cDNA, FLJ17996. // chr6 // 100 // 100 // 0 // --- // 0 /// BC112017 // GenBank // Homo sapiens casein kinase 2, beta polypeptide, mRNA (cDNA clone MGC:138222 IMAGE:8327485), complete cds. // chr6 // 100 // 100 // 0 // --- // 0 /// BC112019 // GenBank // Homo sapiens casein kinase 2, beta polypeptide, mRNA (cDNA clone MGC:138224 IMAGE:8327487), complete cds. // chr6 // 100 // 100 // 0 // --- // 0 /// OTTHUMT00000076063 // Havana transcript // casein kinase 2, beta polypeptide[gene_biotype:protein_coding transcript_biotype:protein_coding] // chr6 // 100 // 100 // 0 // --- // 0 /// OTTHUMT00000076065 // Havana transcript // casein kinase 2, beta polypeptide[gene_biotype:protein_coding transcript_biotype:retained_intron] // chr6 // 100 // 100 // 0 // --- // 0 /// OTTHUMT00000076066 // Havana transcript // casein kinase 2, beta polypeptide[gene_biotype:protein_coding transcript_biotype:protein_coding] // chr6 // 100 // 100 // 0 // --- // 0 /// OTTHUMT00000076067 // Havana transcript // casein kinase 2, beta polypeptide[gene_biotype:protein_coding transcript_biotype:protein_coding] // chr6 // 100 // 100 // 0 // --- // 0 /// OTTHUMT00000076068 // Havana transcript // casein kinase 2, beta polypeptide[gene_biotype:protein_coding transcript_biotype:protein_coding] // chr6 // 100 // 100 // 0 // --- // 0 /// OTTHUMT00000267874 // Havana transcript // casein kinase 2, beta polypeptide[gene_biotype:protein_coding transcript_biotype:retained_intron] // chr6 // 100 // 100 // 0 // --- // 0 /// OTTHUMT00000335078 // Havana transcript // casein kinase 2, beta polypeptide[gene_biotype:protein_coding transcript_biotype:retained_intron] // chr6 // 100 // 100 // 0 // --- // 0 /// uc003nvr.1 // UCSC Genes // Homo sapiens casein kinase 2, beta polypeptide (CSNK2B), mRNA. // chr6 // 100 // 100 // 0 // --- // 0 /// uc010jsz.1 // UCSC Genes // Homo sapiens casein kinase 2, beta polypeptide (CSNK2B), mRNA. // chr6 // 100 // 100 // 0 // --- // 0 /// uc021yuv.1 // UCSC Genes // Homo sapiens casein kinase 2, beta polypeptide (CSNK2B), mRNA. // chr6 // 100 // 100 // 0 // --- // 0 /// ENST00000496869 // ENSEMBL // cdna:known chromosome:GRCh37:6:31633875:31637847:1 gene:ENSG00000204435 gene_biotype:protein_coding transcript_biotype:processed_transcript // chr6 // 100 // 100 // 0 // --- // 0 /// OTTHUMT00000076069 // Havana transcript // [retired] cdna:all chromosome:VEGA50:6:31633875:31637847:1 Gene:OTTHUMG00000177888 // chr6 // 100 // 100 // 0 // --- // 0 /// uc010jta.1 // UCSC Genes // --- // chr6 // 100 // 100 // 0 // --- // 0</t>
  </si>
  <si>
    <t>NM_021221 // LY6G5B // lymphocyte antigen 6 complex, locus G5B // 6p21.3 // 58496 /// ENST00000375864 // LY6G5B // lymphocyte antigen 6 complex, locus G5B // 6p21.3 // 58496 /// ENST00000409525 // LY6G5B // lymphocyte antigen 6 complex, locus G5B // 6p21.3 // 58496 /// OTTHUMT00000076470 // LY6G5B // lymphocyte antigen 6 complex, locus G5B // 6p21.3 // 58496 /// OTTHUMT00000124389 // LY6G5B // lymphocyte antigen 6 complex, locus G5B // 6p21.3 // 58496 /// OTTHUMT00000335080 // LY6G5B // lymphocyte antigen 6 complex, locus G5B // 6p21.3 // 58496 /// uc003nvt.1 // LY6G5B // lymphocyte antigen 6 complex, locus G5B // 6p21.3 // 58496</t>
  </si>
  <si>
    <t>NM_021221 // RefSeq // Homo sapiens lymphocyte antigen 6 complex, locus G5B (LY6G5B), mRNA. // chr6 // 100 // 100 // 0 // --- // 0 /// ENST00000375864 // ENSEMBL // lymphocyte antigen 6 complex, locus G5B [gene_biotype:protein_coding transcript_biotype:protein_coding] // chr6 // 100 // 100 // 0 // --- // 0 /// ENST00000409525 // ENSEMBL // lymphocyte antigen 6 complex, locus G5B [gene_biotype:protein_coding transcript_biotype:protein_coding] // chr6 // 100 // 100 // 0 // --- // 0 /// OTTHUMT00000076470 // Havana transcript // lymphocyte antigen 6 complex, locus G5B[gene_biotype:protein_coding transcript_biotype:protein_coding] // chr6 // 100 // 100 // 0 // --- // 0 /// OTTHUMT00000124389 // Havana transcript // lymphocyte antigen 6 complex, locus G5B[gene_biotype:protein_coding transcript_biotype:protein_coding] // chr6 // 100 // 100 // 0 // --- // 0 /// OTTHUMT00000335080 // Havana transcript // lymphocyte antigen 6 complex, locus G5B[gene_biotype:protein_coding transcript_biotype:processed_transcript] // chr6 // 100 // 100 // 0 // --- // 0 /// uc003nvt.1 // UCSC Genes // Homo sapiens lymphocyte antigen 6 complex, locus G5B (LY6G5B), mRNA. // chr6 // 100 // 100 // 0 // --- // 0 /// ENST00000495631 // ENSEMBL // cdna:known chromosome:GRCh37:6:31638413:31641323:1 gene:ENSG00000240053 gene_biotype:protein_coding transcript_biotype:processed_transcript // chr6 // 100 // 100 // 0 // --- // 0 /// OTTHUMT00000335081 // Havana transcript // [retired] cdna:all chromosome:VEGA50:6:31638413:31641323:1 Gene:OTTHUMG00000031227 // chr6 // 100 // 100 // 0 // --- // 0</t>
  </si>
  <si>
    <t>NM_000063 // C2 // complement component 2 // 6p21.3 // 717 /// NM_001145903 // C2 // complement component 2 // 6p21.3 // 717 /// NM_001178063 // C2 // complement component 2 // 6p21.3 // 717 /// ENST00000299367 // C2 // complement component 2 // 6p21.3 // 717 /// ENST00000418949 // C2 // complement component 2 // 6p21.3 // 717 /// ENST00000442278 // C2 // complement component 2 // 6p21.3 // 717 /// ENST00000452323 // C2 // complement component 2 // 6p21.3 // 717 /// ENST00000468407 // C2 // complement component 2 // 6p21.3 // 717 /// ENST00000469372 // C2 // complement component 2 // 6p21.3 // 717 /// AK096258 // C2 // complement component 2 // 6p21.3 // 717 /// AK298808 // C2 // complement component 2 // 6p21.3 // 717 /// AK300930 // C2 // complement component 2 // 6p21.3 // 717 /// BC029781 // C2 // complement component 2 // 6p21.3 // 717 /// BC043484 // C2 // complement component 2 // 6p21.3 // 717 /// BX537504 // C2 // complement component 2 // 6p21.3 // 717 /// OTTHUMT00000076374 // C2 // complement component 2 // 6p21.3 // 717 /// OTTHUMT00000076375 // C2 // complement component 2 // 6p21.3 // 717 /// OTTHUMT00000076376 // C2 // complement component 2 // 6p21.3 // 717 /// OTTHUMT00000076377 // C2 // complement component 2 // 6p21.3 // 717 /// OTTHUMT00000076379 // C2 // complement component 2 // 6p21.3 // 717 /// OTTHUMT00000130605 // C2 // complement component 2 // 6p21.3 // 717 /// OTTHUMT00000145484 // C2 // complement component 2 // 6p21.3 // 717 /// OTTHUMT00000268602 // C2 // complement component 2 // 6p21.3 // 717 /// OTTHUMT00000268603 // C2 // complement component 2 // 6p21.3 // 717 /// OTTHUMT00000268604 // C2 // complement component 2 // 6p21.3 // 717 /// OTTHUMT00000268605 // C2 // complement component 2 // 6p21.3 // 717 /// OTTHUMT00000268606 // C2 // complement component 2 // 6p21.3 // 717 /// OTTHUMT00000268607 // C2 // complement component 2 // 6p21.3 // 717 /// OTTHUMT00000268608 // C2 // complement component 2 // 6p21.3 // 717 /// OTTHUMT00000268609 // C2 // complement component 2 // 6p21.3 // 717 /// OTTHUMT00000356430 // C2 // complement component 2 // 6p21.3 // 717 /// OTTHUMT00000356431 // C2 // complement component 2 // 6p21.3 // 717 /// uc003nyc.2 // C2 // complement component 2 // 6p21.3 // 717 /// uc003nye.4 // C2 // complement component 2 // 6p21.3 // 717 /// uc003nyf.3 // C2 // complement component 2 // 6p21.3 // 717 /// uc003nyh.2 // C2 // complement component 2 // 6p21.3 // 717 /// uc010jtk.3 // C2 // complement component 2 // 6p21.3 // 717 /// uc011dop.2 // C2 // complement component 2 // 6p21.3 // 717 /// uc011doq.2 // C2 // complement component 2 // 6p21.3 // 717</t>
  </si>
  <si>
    <t>NM_000063 // RefSeq // Homo sapiens complement component 2 (C2), transcript variant 1, mRNA. // chr6 // 100 // 100 // 0 // --- // 0 /// NM_001145903 // RefSeq // Homo sapiens complement component 2 (C2), transcript variant 2, mRNA. // chr6 // 100 // 100 // 0 // --- // 0 /// NM_001178063 // RefSeq // Homo sapiens complement component 2 (C2), transcript variant 3, mRNA. // chr6 // 100 // 100 // 0 // --- // 0 /// ENST00000299367 // ENSEMBL // complement component 2 [gene_biotype:protein_coding transcript_biotype:protein_coding] // chr6 // 100 // 100 // 0 // --- // 0 /// ENST00000418949 // ENSEMBL // complement component 2 [gene_biotype:protein_coding transcript_biotype:protein_coding] // chr6 // 100 // 100 // 0 // --- // 0 /// ENST00000442278 // ENSEMBL // complement component 2 [gene_biotype:protein_coding transcript_biotype:protein_coding] // chr6 // 100 // 100 // 0 // --- // 0 /// ENST00000452323 // ENSEMBL // complement component 2 [gene_biotype:protein_coding transcript_biotype:protein_coding] // chr6 // 100 // 100 // 0 // --- // 0 /// ENST00000468407 // ENSEMBL // complement component 2 [gene_biotype:protein_coding transcript_biotype:processed_transcript] // chr6 // 100 // 100 // 0 // --- // 0 /// ENST00000469372 // ENSEMBL // complement component 2 [gene_biotype:protein_coding transcript_biotype:protein_coding] // chr6 // 100 // 100 // 0 // --- // 0 /// AK096258 // GenBank // Homo sapiens cDNA FLJ38939 fis, clone NT2NE2015747, highly similar to COMPLEMENT C2 PRECURSOR (EC 3.4.21.43). // chr6 // 100 // 100 // 0 // --- // 0 /// AK298808 // GenBank // Homo sapiens cDNA FLJ54376 complete cds, highly similar to Complement C2 precursor (EC 3.4.21.43). // chr6 // 100 // 100 // 0 // --- // 0 /// AK300930 // GenBank // Homo sapiens cDNA FLJ55526 complete cds, highly similar to Complement C2 precursor (EC 3.4.21.43). // chr6 // 100 // 100 // 0 // --- // 0 /// BC029781 // GenBank // Homo sapiens complement component 2, mRNA (cDNA clone IMAGE:5183067), complete cds. // chr6 // 100 // 100 // 0 // --- // 0 /// BC043484 // GenBank // Homo sapiens complement component 2, mRNA (cDNA clone MGC:49826 IMAGE:5763774), complete cds. // chr6 // 100 // 100 // 0 // --- // 0 /// BX537504 // GenBank // Homo sapiens mRNA; cDNA DKFZp779M0311 (from clone DKFZp779M0311). // chr6 // 100 // 100 // 0 // --- // 0 /// OTTHUMT00000076374 // Havana transcript // complement component 2[gene_biotype:protein_coding transcript_biotype:protein_coding] // chr6 // 100 // 100 // 0 // --- // 0 /// OTTHUMT00000076375 // Havana transcript // complement component 2[gene_biotype:protein_coding transcript_biotype:protein_coding] // chr6 // 100 // 100 // 0 // --- // 0 /// OTTHUMT00000076376 // Havana transcript // complement component 2[gene_biotype:protein_coding transcript_biotype:protein_coding] // chr6 // 100 // 100 // 0 // --- // 0 /// OTTHUMT00000076377 // Havana transcript // complement component 2[gene_biotype:protein_coding transcript_biotype:processed_transcript] // chr6 // 100 // 100 // 0 // --- // 0 /// OTTHUMT00000076379 // Havana transcript // complement component 2[gene_biotype:protein_coding transcript_biotype:protein_coding] // chr6 // 100 // 100 // 0 // --- // 0 /// OTTHUMT00000130605 // Havana transcript // complement component 2[gene_biotype:protein_coding transcript_biotype:protein_coding] // chr6 // 100 // 100 // 0 // --- // 0 /// OTTHUMT00000145484 // Havana transcript // complement component 2[gene_biotype:protein_coding transcript_biotype:protein_coding] // chr6 // 100 // 100 // 0 // --- // 0 /// OTTHUMT00000268602 // Havana transcript // complement component 2[gene_biotype:protein_coding transcript_biotype:retained_intron] // chr6 // 100 // 100 // 0 // --- // 0 /// OTTHUMT00000268603 // Havana transcript // complement component 2[gene_biotype:protein_coding transcript_biotype:nonsense_mediated_decay] // chr6 // 100 // 100 // 0 // --- // 0 /// OTTHUMT00000268604 // Havana transcript // complement component 2[gene_biotype:protein_coding transcript_biotype:protein_coding] // chr6 // 100 // 100 // 0 // --- // 0 /// OTTHUMT00000268605 // Havana transcript // complement component 2[gene_biotype:protein_coding transcript_biotype:nonsense_mediated_decay] // chr6 // 100 // 100 // 0 // --- // 0 /// OTTHUMT00000268606 // Havana transcript // complement component 2[gene_biotype:protein_coding transcript_biotype:protein_coding] // chr6 // 100 // 100 // 0 // --- // 0 /// OTTHUMT00000268607 // Havana transcript // complement component 2[gene_biotype:protein_coding transcript_biotype:nonsense_mediated_decay] // chr6 // 100 // 100 // 0 // --- // 0 /// OTTHUMT00000268608 // Havana transcript // complement component 2[gene_biotype:protein_coding transcript_biotype:protein_coding] // chr6 // 100 // 100 // 0 // --- // 0 /// OTTHUMT00000268609 // Havana transcript // complement component 2[gene_biotype:protein_coding transcript_biotype:protein_coding] // chr6 // 100 // 100 // 0 // --- // 0 /// OTTHUMT00000356430 // Havana transcript // complement component 2[gene_biotype:protein_coding transcript_biotype:protein_coding] // chr6 // 100 // 100 // 0 // --- // 0 /// OTTHUMT00000356431 // Havana transcript // complement component 2[gene_biotype:protein_coding transcript_biotype:nonsense_mediated_decay] // chr6 // 100 // 100 // 0 // --- // 0 /// uc003nyc.2 // UCSC Genes // Homo sapiens complement component 2 (C2), transcript variant 4, non-coding RNA. // chr6 // 100 // 100 // 0 // --- // 0 /// uc003nye.4 // UCSC Genes // Homo sapiens complement component 2 (C2), transcript variant 1, mRNA. // chr6 // 100 // 100 // 0 // --- // 0 /// uc003nyf.3 // UCSC Genes // Homo sapiens complement component 2 (C2), transcript variant 1, mRNA. // chr6 // 100 // 100 // 0 // --- // 0 /// uc003nyh.2 // UCSC Genes // Homo sapiens complement component 2 (C2), transcript variant 3, mRNA. // chr6 // 100 // 100 // 0 // --- // 0 /// uc010jtk.3 // UCSC Genes // Homo sapiens complement component 2 (C2), transcript variant 2, mRNA. // chr6 // 100 // 100 // 0 // --- // 0 /// uc011dop.2 // UCSC Genes // Homo sapiens complement component 2 (C2), transcript variant 3, mRNA. // chr6 // 100 // 100 // 0 // --- // 0 /// uc011doq.2 // UCSC Genes // Homo sapiens complement component 2 (C2), transcript variant 1, mRNA. // chr6 // 100 // 100 // 0 // --- // 0 /// ENST00000375493 // ENSEMBL // cdna:known chromosome:GRCh37:6:31895266:31913446:1 gene:ENSG00000166278 gene_biotype:protein_coding transcript_biotype:protein_coding // chr6 // 100 // 100 // 0 // --- // 0 /// ENST00000432397 // ENSEMBL // cdna:known chromosome:GRCh37:6:31865568:31913446:1 gene:ENSG00000166278 gene_biotype:protein_coding transcript_biotype:protein_coding // chr6 // 100 // 100 // 0 // --- // 0 /// uc011doo.2 // UCSC Genes // Homo sapiens complement component 2 (C2), transcript variant 4, non-coding RNA. // chr6 // 100 // 100 // 0 // --- // 0</t>
  </si>
  <si>
    <t>NM_001710 // CFB // complement factor B // 6p21.3 // 629 /// ENST00000425368 // CFB // complement factor B // 6p21.3 // 629 /// ENST00000497841 // CFB // complement factor B // 6p21.3 // 629 /// AF349679 // CFB // complement factor B // 6p21.3 // 629 /// AK304042 // CFB // complement factor B // 6p21.3 // 629 /// BC004143 // CFB // complement factor B // 6p21.3 // 629 /// OTTHUMT00000076395 // CFB // complement factor B // 6p21.3 // 629 /// OTTHUMT00000076396 // CFB // complement factor B // 6p21.3 // 629 /// OTTHUMT00000268593 // CFB // complement factor B // 6p21.3 // 629 /// OTTHUMT00000268594 // CFB // complement factor B // 6p21.3 // 629 /// OTTHUMT00000268595 // CFB // complement factor B // 6p21.3 // 629 /// OTTHUMT00000268596 // CFB // complement factor B // 6p21.3 // 629 /// OTTHUMT00000268597 // CFB // complement factor B // 6p21.3 // 629 /// OTTHUMT00000268598 // CFB // complement factor B // 6p21.3 // 629 /// OTTHUMT00000268599 // CFB // complement factor B // 6p21.3 // 629 /// OTTHUMT00000268600 // CFB // complement factor B // 6p21.3 // 629 /// OTTHUMT00000268601 // CFB // complement factor B // 6p21.3 // 629 /// OTTHUMT00000356449 // CFB // complement factor B // 6p21.3 // 629 /// OTTHUMT00000356450 // CFB // complement factor B // 6p21.3 // 629 /// uc003nyi.2 // CFB // complement factor B // 6p21.3 // 629 /// uc003nyj.4 // CFB // complement factor B // 6p21.3 // 629 /// uc011dos.1 // CFB // complement factor B // 6p21.3 // 629</t>
  </si>
  <si>
    <t>NM_001710 // RefSeq // Homo sapiens complement factor B (CFB), mRNA. // chr6 // 100 // 100 // 0 // --- // 0 /// ENST00000425368 // ENSEMBL // complement factor B [gene_biotype:protein_coding transcript_biotype:protein_coding] // chr6 // 100 // 100 // 0 // --- // 0 /// ENST00000497841 // ENSEMBL // complement factor B [gene_biotype:protein_coding transcript_biotype:processed_transcript] // chr6 // 100 // 100 // 0 // --- // 0 /// AF349679 // GenBank // Homo sapiens factor B (FBI12) mRNA, complete cds, alternatively spliced. // chr6 // 100 // 100 // 0 // --- // 0 /// AK304042 // GenBank // Homo sapiens cDNA FLJ54899 complete cds, highly similar to Complement factor B precursor (EC 3.4.21.47). // chr6 // 100 // 100 // 0 // --- // 0 /// BC004143 // GenBank // Homo sapiens complement factor B, mRNA (cDNA clone MGC:1795 IMAGE:2959705), complete cds. // chr6 // 100 // 100 // 0 // --- // 0 /// OTTHUMT00000076395 // Havana transcript // complement factor B[gene_biotype:protein_coding transcript_biotype:protein_coding] // chr6 // 100 // 100 // 0 // --- // 0 /// OTTHUMT00000076396 // Havana transcript // complement factor B[gene_biotype:protein_coding transcript_biotype:retained_intron] // chr6 // 100 // 100 // 0 // --- // 0 /// OTTHUMT00000268593 // Havana transcript // complement factor B[gene_biotype:protein_coding transcript_biotype:retained_intron] // chr6 // 100 // 100 // 0 // --- // 0 /// OTTHUMT00000268594 // Havana transcript // complement factor B[gene_biotype:protein_coding transcript_biotype:nonsense_mediated_decay] // chr6 // 100 // 100 // 0 // --- // 0 /// OTTHUMT00000268595 // Havana transcript // complement factor B[gene_biotype:protein_coding transcript_biotype:retained_intron] // chr6 // 100 // 100 // 0 // --- // 0 /// OTTHUMT00000268596 // Havana transcript // complement factor B[gene_biotype:protein_coding transcript_biotype:processed_transcript] // chr6 // 100 // 100 // 0 // --- // 0 /// OTTHUMT00000268597 // Havana transcript // complement factor B[gene_biotype:protein_coding transcript_biotype:retained_intron] // chr6 // 100 // 100 // 0 // --- // 0 /// OTTHUMT00000268598 // Havana transcript // complement factor B[gene_biotype:protein_coding transcript_biotype:retained_intron] // chr6 // 100 // 100 // 0 // --- // 0 /// OTTHUMT00000268599 // Havana transcript // complement factor B[gene_biotype:protein_coding transcript_biotype:retained_intron] // chr6 // 100 // 100 // 0 // --- // 0 /// OTTHUMT00000268600 // Havana transcript // complement factor B[gene_biotype:protein_coding transcript_biotype:retained_intron] // chr6 // 100 // 100 // 0 // --- // 0 /// OTTHUMT00000268601 // Havana transcript // complement factor B[gene_biotype:protein_coding transcript_biotype:protein_coding] // chr6 // 100 // 100 // 0 // --- // 0 /// OTTHUMT00000356449 // Havana transcript // complement factor B[gene_biotype:protein_coding transcript_biotype:protein_coding] // chr6 // 100 // 100 // 0 // --- // 0 /// OTTHUMT00000356450 // Havana transcript // complement factor B[gene_biotype:protein_coding transcript_biotype:retained_intron] // chr6 // 100 // 100 // 0 // --- // 0 /// uc003nyi.2 // UCSC Genes // Homo sapiens complement factor B (CFB), mRNA. // chr6 // 100 // 100 // 0 // --- // 0 /// uc003nyj.4 // UCSC Genes // Homo sapiens complement factor B (CFB), mRNA. // chr6 // 100 // 100 // 0 // --- // 0 /// uc011dos.1 // UCSC Genes // Homo sapiens complement factor B (CFB), mRNA. // chr6 // 100 // 100 // 0 // --- // 0</t>
  </si>
  <si>
    <t>NM_004197 // STK19 // serine/threonine kinase 19 // 6p21.3 // 8859 /// NM_032454 // STK19 // serine/threonine kinase 19 // 6p21.3 // 8859 /// NR_026717 // STK19 // serine/threonine kinase 19 // 6p21.3 // 8859 /// ENST00000375331 // STK19 // serine/threonine kinase 19 // 6p21.3 // 8859 /// ENST00000375333 // STK19 // serine/threonine kinase 19 // 6p21.3 // 8859 /// AK303438 // STK19 // serine/threonine kinase 19 // 6p21.3 // 8859 /// BC110347 // STK19 // serine/threonine kinase 19 // 6p21.3 // 8859 /// BC121128 // STK19 // serine/threonine kinase 19 // 6p21.3 // 8859 /// BC121129 // STK19 // serine/threonine kinase 19 // 6p21.3 // 8859 /// BC143833 // STK19 // serine/threonine kinase 19 // 6p21.3 // 8859 /// BC143835 // STK19 // serine/threonine kinase 19 // 6p21.3 // 8859 /// NR_026717 // STK19 // serine/threonine kinase 19 // 6p21.3 // 8859 /// OTTHUMT00000076477 // STK19 // serine/threonine kinase 19 // 6p21.3 // 8859 /// OTTHUMT00000076478 // STK19 // serine/threonine kinase 19 // 6p21.3 // 8859 /// OTTHUMT00000076480 // STK19 // serine/threonine kinase 19 // 6p21.3 // 8859 /// OTTHUMT00000076481 // STK19 // serine/threonine kinase 19 // 6p21.3 // 8859 /// OTTHUMT00000076483 // STK19 // serine/threonine kinase 19 // 6p21.3 // 8859 /// OTTHUMT00000076484 // STK19 // serine/threonine kinase 19 // 6p21.3 // 8859 /// OTTHUMT00000076485 // STK19 // serine/threonine kinase 19 // 6p21.3 // 8859 /// OTTHUMT00000268648 // STK19 // serine/threonine kinase 19 // 6p21.3 // 8859 /// OTTHUMT00000268668 // STK19 // serine/threonine kinase 19 // 6p21.3 // 8859 /// OTTHUMT00000268669 // STK19 // serine/threonine kinase 19 // 6p21.3 // 8859 /// OTTHUMT00000268670 // STK19 // serine/threonine kinase 19 // 6p21.3 // 8859 /// OTTHUMT00000356901 // STK19 // serine/threonine kinase 19 // 6p21.3 // 8859 /// OTTHUMT00000356902 // STK19 // serine/threonine kinase 19 // 6p21.3 // 8859 /// OTTHUMT00000356903 // STK19 // serine/threonine kinase 19 // 6p21.3 // 8859 /// OTTHUMT00000356904 // STK19 // serine/threonine kinase 19 // 6p21.3 // 8859 /// OTTHUMT00000356905 // STK19 // serine/threonine kinase 19 // 6p21.3 // 8859 /// uc003nyt.3 // STK19 // serine/threonine kinase 19 // 6p21.3 // 8859 /// uc003nyv.3 // STK19 // serine/threonine kinase 19 // 6p21.3 // 8859 /// uc003nyw.3 // STK19 // serine/threonine kinase 19 // 6p21.3 // 8859 /// uc011dow.2 // STK19 // serine/threonine kinase 19 // 6p21.3 // 8859 /// uc011dox.1 // STK19 // serine/threonine kinase 19 // 6p21.3 // 8859</t>
  </si>
  <si>
    <t>NM_004197 // RefSeq // Homo sapiens serine/threonine kinase 19 (STK19), transcript variant 1, mRNA. // chr6 // 100 // 100 // 0 // --- // 0 /// NM_032454 // RefSeq // Homo sapiens serine/threonine kinase 19 (STK19), transcript variant 2, mRNA. // chr6 // 100 // 100 // 0 // --- // 0 /// NR_026717 // RefSeq // Homo sapiens serine/threonine kinase 19 (STK19), transcript variant 3, non-coding RNA. // chr6 // 100 // 100 // 0 // --- // 0 /// ENST00000375331 // ENSEMBL // serine/threonine kinase 19 [gene_biotype:protein_coding transcript_biotype:protein_coding] // chr6 // 100 // 100 // 0 // --- // 0 /// ENST00000375333 // ENSEMBL // serine/threonine kinase 19 [gene_biotype:protein_coding transcript_biotype:protein_coding] // chr6 // 100 // 100 // 0 // --- // 0 /// AK303438 // GenBank // Homo sapiens cDNA FLJ61515 complete cds, highly similar to Serine/threonine-protein kinase 19 (EC2.7.11.1). // chr6 // 100 // 100 // 0 // --- // 0 /// BC110347 // GenBank // Homo sapiens serine/threonine kinase 19, mRNA (cDNA clone MGC:117388 IMAGE:5165123), complete cds. // chr6 // 100 // 100 // 0 // --- // 0 /// BC121128 // GenBank // Homo sapiens serine/threonine kinase 19, mRNA (cDNA clone MGC:150441 IMAGE:40120738), complete cds. // chr6 // 100 // 100 // 0 // --- // 0 /// BC121129 // GenBank // Homo sapiens serine/threonine kinase 19, mRNA (cDNA clone MGC:150442 IMAGE:40120740), complete cds. // chr6 // 100 // 100 // 0 // --- // 0 /// BC143833 // GenBank // Homo sapiens serine/threonine kinase 19, mRNA (cDNA clone MGC:177365 IMAGE:9052348), complete cds. // chr6 // 100 // 100 // 0 // --- // 0 /// BC143835 // GenBank // Homo sapiens cDNA clone IMAGE:9052350. // chr6 // 100 // 100 // 0 // --- // 0 /// NR_026717 // NONCODE // accn=NR_026717 class=lncRNA name= ref=RefGeneNoncode transcriptId=NR_026717 cpcScore=7.9742300 cnci=-0.1620408 // chr6 // 100 // 100 // 0 // --- // 0 /// OTTHUMT00000076477 // Havana transcript // serine/threonine kinase 19[gene_biotype:protein_coding transcript_biotype:retained_intron] // chr6 // 100 // 100 // 0 // --- // 0 /// OTTHUMT00000076478 // Havana transcript // serine/threonine kinase 19[gene_biotype:protein_coding transcript_biotype:nonsense_mediated_decay] // chr6 // 100 // 100 // 0 // --- // 0 /// OTTHUMT00000076480 // Havana transcript // serine/threonine kinase 19[gene_biotype:protein_coding transcript_biotype:retained_intron] // chr6 // 100 // 100 // 0 // --- // 0 /// OTTHUMT00000076481 // Havana transcript // serine/threonine kinase 19[gene_biotype:protein_coding transcript_biotype:retained_intron] // chr6 // 100 // 100 // 0 // --- // 0 /// OTTHUMT00000076483 // Havana transcript // serine/threonine kinase 19[gene_biotype:protein_coding transcript_biotype:protein_coding] // chr6 // 100 // 100 // 0 // --- // 0 /// OTTHUMT00000076484 // Havana transcript // serine/threonine kinase 19[gene_biotype:protein_coding transcript_biotype:protein_coding] // chr6 // 100 // 100 // 0 // --- // 0 /// OTTHUMT00000076485 // Havana transcript // serine/threonine kinase 19[gene_biotype:protein_coding transcript_biotype:retained_intron] // chr6 // 100 // 100 // 0 // --- // 0 /// OTTHUMT00000268648 // Havana transcript // serine/threonine kinase 19[gene_biotype:protein_coding transcript_biotype:processed_transcript] // chr6 // 100 // 100 // 0 // --- // 0 /// OTTHUMT00000268668 // Havana transcript // serine/threonine kinase 19[gene_biotype:protein_coding transcript_biotype:retained_intron] // chr6 // 100 // 100 // 0 // --- // 0 /// OTTHUMT00000268669 // Havana transcript // serine/threonine kinase 19[gene_biotype:protein_coding transcript_biotype:retained_intron] // chr6 // 100 // 100 // 0 // --- // 0 /// OTTHUMT00000268670 // Havana transcript // serine/threonine kinase 19[gene_biotype:protein_coding transcript_biotype:retained_intron] // chr6 // 100 // 100 // 0 // --- // 0 /// OTTHUMT00000356901 // Havana transcript // serine/threonine kinase 19[gene_biotype:protein_coding transcript_biotype:retained_intron] // chr6 // 100 // 100 // 0 // --- // 0 /// OTTHUMT00000356902 // Havana transcript // serine/threonine kinase 19[gene_biotype:protein_coding transcript_biotype:retained_intron] // chr6 // 100 // 100 // 0 // --- // 0 /// OTTHUMT00000356903 // Havana transcript // serine/threonine kinase 19[gene_biotype:protein_coding transcript_biotype:retained_intron] // chr6 // 100 // 100 // 0 // --- // 0 /// OTTHUMT00000356904 // Havana transcript // serine/threonine kinase 19[gene_biotype:protein_coding transcript_biotype:protein_coding] // chr6 // 100 // 100 // 0 // --- // 0 /// OTTHUMT00000356905 // Havana transcript // serine/threonine kinase 19[gene_biotype:protein_coding transcript_biotype:processed_transcript] // chr6 // 100 // 100 // 0 // --- // 0 /// uc003nyt.3 // UCSC Genes // Homo sapiens serine/threonine kinase 19 (STK19), transcript variant 3, non-coding RNA. // chr6 // 100 // 100 // 0 // --- // 0 /// uc003nyv.3 // UCSC Genes // Homo sapiens serine/threonine kinase 19 (STK19), transcript variant 2, mRNA. // chr6 // 100 // 100 // 0 // --- // 0 /// uc003nyw.3 // UCSC Genes // Homo sapiens serine/threonine kinase 19 (STK19), transcript variant 1, mRNA. // chr6 // 100 // 100 // 0 // --- // 0 /// uc011dow.2 // UCSC Genes // Homo sapiens serine/threonine kinase 19 (STK19), transcript variant 1, mRNA. // chr6 // 100 // 100 // 0 // --- // 0 /// uc011dox.1 // UCSC Genes // Homo sapiens serine/threonine kinase 19 (STK19), transcript variant 3, non-coding RNA. // chr6 // 100 // 100 // 0 // --- // 0</t>
  </si>
  <si>
    <t>NM_001002029 // C4B // complement component 4B (Chido blood group) // 6p21.3 // 721 /// NM_001242823 // C4B_2 // complement component 4B (Chido blood group), copy 2 // --- // 100293534 /// NM_001252204 // C4A // complement component 4A (Rodgers blood group) // 6p21.3 // 720 /// NM_007293 // C4A // complement component 4A (Rodgers blood group) // 6p21.3 // 720 /// ENST00000428956 // C4A // complement component 4A (Rodgers blood group) // 6p21.3 // 720 /// ENST00000467948 // C4A // complement component 4A (Rodgers blood group) // 6p21.3 // 720 /// ENST00000498271 // C4A // complement component 4A (Rodgers blood group) // 6p21.3 // 720 /// AK293364 // C4A // complement component 4A (Rodgers blood group) // 6p21.3 // 720 /// BC063289 // C4A // complement component 4A (Rodgers blood group) // 6p21.3 // 720 /// BC144546 // C4A // complement component 4A (Rodgers blood group) // 6p21.3 // 720 /// BC146673 // C4A // complement component 4A (Rodgers blood group) // 6p21.3 // 720 /// BC151204 // C4A // complement component 4A (Rodgers blood group) // 6p21.3 // 720 /// OTTHUMT00000076364 // C4A // complement component 4A (Rodgers blood group) // 6p21.3 // 720 /// OTTHUMT00000076365 // C4A // complement component 4A (Rodgers blood group) // 6p21.3 // 720 /// OTTHUMT00000076366 // C4A // complement component 4A (Rodgers blood group) // 6p21.3 // 720 /// OTTHUMT00000076367 // C4A // complement component 4A (Rodgers blood group) // 6p21.3 // 720 /// OTTHUMT00000268784 // C4A // complement component 4A (Rodgers blood group) // 6p21.3 // 720 /// OTTHUMT00000268785 // C4A // complement component 4A (Rodgers blood group) // 6p21.3 // 720 /// OTTHUMT00000268786 // C4A // complement component 4A (Rodgers blood group) // 6p21.3 // 720 /// OTTHUMT00000268788 // C4A // complement component 4A (Rodgers blood group) // 6p21.3 // 720 /// OTTHUMT00000268789 // C4A // complement component 4A (Rodgers blood group) // 6p21.3 // 720 /// OTTHUMT00000268790 // C4A // complement component 4A (Rodgers blood group) // 6p21.3 // 720 /// OTTHUMT00000268791 // C4A // complement component 4A (Rodgers blood group) // 6p21.3 // 720 /// OTTHUMT00000268792 // C4A // complement component 4A (Rodgers blood group) // 6p21.3 // 720 /// OTTHUMT00000356896 // C4A // complement component 4A (Rodgers blood group) // 6p21.3 // 720 /// OTTHUMT00000356897 // C4A // complement component 4A (Rodgers blood group) // 6p21.3 // 720 /// OTTHUMT00000356898 // C4A // complement component 4A (Rodgers blood group) // 6p21.3 // 720 /// OTTHUMT00000356899 // C4A // complement component 4A (Rodgers blood group) // 6p21.3 // 720 /// OTTHUMT00000356900 // C4A // complement component 4A (Rodgers blood group) // 6p21.3 // 720 /// S81585 // C4A // complement component 4A (Rodgers blood group) // 6p21.3 // 720 /// uc011doy.2 // C4B_2 // complement component 4B (Chido blood group), copy 2 // --- // 100293534 /// uc011doz.2 // C4B_2 // complement component 4B (Chido blood group), copy 2 // --- // 100293534 /// uc011dpa.1 // C4A // complement component 4A (Rodgers blood group) // 6p21.3 // 720</t>
  </si>
  <si>
    <t>NM_001002029 // RefSeq // Homo sapiens complement component 4B (Chido blood group) (C4B), mRNA. // chr6 // 100 // 100 // 0 // --- // 0 /// NM_001242823 // RefSeq // Homo sapiens complement component 4B (Chido blood group), copy 2 (C4B_2), mRNA. // chr6 // 100 // 100 // 0 // --- // 0 /// NM_001252204 // RefSeq // Homo sapiens complement component 4A (Rodgers blood group) (C4A), transcript variant 2, mRNA. // chr6 // 100 // 100 // 0 // --- // 0 /// NM_007293 // RefSeq // Homo sapiens complement component 4A (Rodgers blood group) (C4A), transcript variant 1, mRNA. // chr6 // 100 // 100 // 0 // --- // 0 /// ENST00000428956 // ENSEMBL // complement component 4A (Rodgers blood group) [gene_biotype:protein_coding transcript_biotype:protein_coding] // chr6 // 100 // 100 // 0 // --- // 0 /// ENST00000467948 // ENSEMBL // complement component 4A (Rodgers blood group) [gene_biotype:protein_coding transcript_biotype:processed_transcript] // chr6 // 100 // 100 // 0 // --- // 0 /// ENST00000498271 // ENSEMBL // complement component 4A (Rodgers blood group) [gene_biotype:protein_coding transcript_biotype:protein_coding] // chr6 // 100 // 100 // 0 // --- // 0 /// AK293364 // GenBank // Homo sapiens cDNA FLJ53025 complete cds, highly similar to Complement C4-B precursor. // chr6 // 100 // 100 // 0 // --- // 0 /// BC063289 // GenBank // Homo sapiens complement component 4A (Rodgers blood group), mRNA (cDNA clone MGC:71601 IMAGE:5289068), complete cds. // chr6 // 100 // 100 // 0 // --- // 0 /// BC144546 // GenBank // Homo sapiens complement component 4A (Rodgers blood group), mRNA (cDNA clone MGC:178090 IMAGE:9053073), complete cds. // chr6 // 100 // 100 // 0 // --- // 0 /// BC146673 // GenBank // Homo sapiens complement component 4A (Rodgers blood group), mRNA (cDNA clone MGC:164979 IMAGE:40148477), complete cds. // chr6 // 100 // 100 // 0 // --- // 0 /// BC151204 // GenBank // Homo sapiens complement component 4A (Rodgers blood group), mRNA (cDNA clone MGC:164734 IMAGE:40147083), complete cds. // chr6 // 100 // 100 // 0 // --- // 0 /// OTTHUMT00000076364 // Havana transcript // complement component 4A (Rodgers blood group)[gene_biotype:protein_coding transcript_biotype:protein_coding] // chr6 // 100 // 100 // 0 // --- // 0 /// OTTHUMT00000076365 // Havana transcript // complement component 4A (Rodgers blood group)[gene_biotype:protein_coding transcript_biotype:retained_intron] // chr6 // 100 // 100 // 0 // --- // 0 /// OTTHUMT00000076366 // Havana transcript // complement component 4A (Rodgers blood group)[gene_biotype:protein_coding transcript_biotype:processed_transcript] // chr6 // 100 // 100 // 0 // --- // 0 /// OTTHUMT00000076367 // Havana transcript // complement component 4A (Rodgers blood group)[gene_biotype:protein_coding transcript_biotype:retained_intron] // chr6 // 100 // 100 // 0 // --- // 0 /// OTTHUMT00000268784 // Havana transcript // complement component 4A (Rodgers blood group)[gene_biotype:protein_coding transcript_biotype:retained_intron] // chr6 // 100 // 100 // 0 // --- // 0 /// OTTHUMT00000268785 // Havana transcript // complement component 4A (Rodgers blood group)[gene_biotype:protein_coding transcript_biotype:retained_intron] // chr6 // 100 // 100 // 0 // --- // 0 /// OTTHUMT00000268786 // Havana transcript // complement component 4A (Rodgers blood group)[gene_biotype:protein_coding transcript_biotype:retained_intron] // chr6 // 100 // 100 // 0 // --- // 0 /// OTTHUMT00000268788 // Havana transcript // complement component 4A (Rodgers blood group)[gene_biotype:protein_coding transcript_biotype:retained_intron] // chr6 // 100 // 100 // 0 // --- // 0 /// OTTHUMT00000268789 // Havana transcript // complement component 4A (Rodgers blood group)[gene_biotype:protein_coding transcript_biotype:retained_intron] // chr6 // 100 // 100 // 0 // --- // 0 /// OTTHUMT00000268790 // Havana transcript // complement component 4A (Rodgers blood group)[gene_biotype:protein_coding transcript_biotype:retained_intron] // chr6 // 100 // 100 // 0 // --- // 0 /// OTTHUMT00000268791 // Havana transcript // complement component 4A (Rodgers blood group)[gene_biotype:protein_coding transcript_biotype:retained_intron] // chr6 // 100 // 100 // 0 // --- // 0 /// OTTHUMT00000268792 // Havana transcript // complement component 4A (Rodgers blood group)[gene_biotype:protein_coding transcript_biotype:retained_intron] // chr6 // 100 // 100 // 0 // --- // 0 /// OTTHUMT00000356896 // Havana transcript // complement component 4A (Rodgers blood group)[gene_biotype:protein_coding transcript_biotype:protein_coding] // chr6 // 100 // 100 // 0 // --- // 0 /// OTTHUMT00000356897 // Havana transcript // complement component 4A (Rodgers blood group)[gene_biotype:protein_coding transcript_biotype:retained_intron] // chr6 // 100 // 100 // 0 // --- // 0 /// OTTHUMT00000356898 // Havana transcript // complement component 4A (Rodgers blood group)[gene_biotype:protein_coding transcript_biotype:retained_intron] // chr6 // 100 // 100 // 0 // --- // 0 /// OTTHUMT00000356899 // Havana transcript // complement component 4A (Rodgers blood group)[gene_biotype:protein_coding transcript_biotype:retained_intron] // chr6 // 100 // 100 // 0 // --- // 0 /// OTTHUMT00000356900 // Havana transcript // complement component 4A (Rodgers blood group)[gene_biotype:protein_coding transcript_biotype:retained_intron] // chr6 // 100 // 100 // 0 // --- // 0 /// S81585 // GenBank // ZA {region between exons 35 and 36 of the complement component C4 ge} [human, fetal adrenal gland, mRNA, 830 nt]. // chr6 // 100 // 100 // 0 // --- // 0 /// uc011doy.2 // UCSC Genes // Homo sapiens complement component 4B (Chido blood group), copy 2 (C4B_2), mRNA. // chr6 // 100 // 100 // 0 // --- // 0 /// uc011doz.2 // UCSC Genes // Homo sapiens complement component 4B (Chido blood group), copy 2 (C4B_2), mRNA. // chr6 // 100 // 100 // 0 // --- // 0 /// uc011dpa.1 // UCSC Genes // Homo sapiens complement component 4A (Rodgers blood group) (C4A), transcript variant 2, mRNA. // chr6 // 100 // 100 // 0 // --- // 0 /// ENST00000537134 // ENSEMBL // cdna:known chromosome:GRCh37:6:31950150:31952193:1 gene:ENSG00000244731 gene_biotype:protein_coding transcript_biotype:protein_coding // chr6 // 100 // 100 // 0 // --- // 0 /// uc003nyz.4 // UCSC Genes // --- // chr6 // 100 // 100 // 0 // --- // 0</t>
  </si>
  <si>
    <t>NM_001002029 // C4B // complement component 4B (Chido blood group) // 6p21.3 // 721 /// NM_001242823 // C4B_2 // complement component 4B (Chido blood group), copy 2 // --- // 100293534 /// NM_001252204 // C4A // complement component 4A (Rodgers blood group) // 6p21.3 // 720 /// NM_007293 // C4A // complement component 4A (Rodgers blood group) // 6p21.3 // 720 /// ENST00000425700 // C4B // complement component 4B (Chido blood group) // 6p21.3 // 721 /// ENST00000435363 // C4B // complement component 4B (Chido blood group) // 6p21.3 // 721 /// ENST00000485543 // C4B // complement component 4B (Chido blood group) // 6p21.3 // 721 /// AK293364 // C4A // complement component 4A (Rodgers blood group) // 6p21.3 // 720 /// BC063289 // C4A // complement component 4A (Rodgers blood group) // 6p21.3 // 720 /// BC144546 // C4A // complement component 4A (Rodgers blood group) // 6p21.3 // 720 /// BC146673 // C4A // complement component 4A (Rodgers blood group) // 6p21.3 // 720 /// BC151204 // C4A // complement component 4A (Rodgers blood group) // 6p21.3 // 720 /// OTTHUMT00000076368 // C4B // complement component 4B (Chido blood group) // 6p21.3 // 721 /// OTTHUMT00000076369 // C4B // complement component 4B (Chido blood group) // 6p21.3 // 721 /// OTTHUMT00000076370 // C4B // complement component 4B (Chido blood group) // 6p21.3 // 721 /// OTTHUMT00000076371 // C4B // complement component 4B (Chido blood group) // 6p21.3 // 721 /// OTTHUMT00000268775 // C4B // complement component 4B (Chido blood group) // 6p21.3 // 721 /// OTTHUMT00000268776 // C4B // complement component 4B (Chido blood group) // 6p21.3 // 721 /// OTTHUMT00000268777 // C4B // complement component 4B (Chido blood group) // 6p21.3 // 721 /// OTTHUMT00000268779 // C4B // complement component 4B (Chido blood group) // 6p21.3 // 721 /// OTTHUMT00000268780 // C4B // complement component 4B (Chido blood group) // 6p21.3 // 721 /// OTTHUMT00000268781 // C4B // complement component 4B (Chido blood group) // 6p21.3 // 721 /// OTTHUMT00000268782 // C4B // complement component 4B (Chido blood group) // 6p21.3 // 721 /// OTTHUMT00000268783 // C4B // complement component 4B (Chido blood group) // 6p21.3 // 721 /// OTTHUMT00000356893 // C4B // complement component 4B (Chido blood group) // 6p21.3 // 721 /// OTTHUMT00000356894 // C4B // complement component 4B (Chido blood group) // 6p21.3 // 721 /// OTTHUMT00000356895 // C4B // complement component 4B (Chido blood group) // 6p21.3 // 721 /// S81585 // C4A // complement component 4A (Rodgers blood group) // 6p21.3 // 720 /// uc011dpd.2 // C4B_2 // complement component 4B (Chido blood group), copy 2 // --- // 100293534 /// uc011dpe.2 // C4B_2 // complement component 4B (Chido blood group), copy 2 // --- // 100293534 /// uc011dpf.1 // C4A // complement component 4A (Rodgers blood group) // 6p21.3 // 720</t>
  </si>
  <si>
    <t>NM_001002029 // RefSeq // Homo sapiens complement component 4B (Chido blood group) (C4B), mRNA. // chr6 // 100 // 100 // 0 // --- // 0 /// NM_001242823 // RefSeq // Homo sapiens complement component 4B (Chido blood group), copy 2 (C4B_2), mRNA. // chr6 // 100 // 100 // 0 // --- // 0 /// NM_001252204 // RefSeq // Homo sapiens complement component 4A (Rodgers blood group) (C4A), transcript variant 2, mRNA. // chr6 // 100 // 100 // 0 // --- // 0 /// NM_007293 // RefSeq // Homo sapiens complement component 4A (Rodgers blood group) (C4A), transcript variant 1, mRNA. // chr6 // 100 // 100 // 0 // --- // 0 /// ENST00000425700 // ENSEMBL // complement component 4B (Chido blood group) [gene_biotype:protein_coding transcript_biotype:protein_coding] // chr6 // 100 // 100 // 0 // --- // 0 /// ENST00000435363 // ENSEMBL // complement component 4B (Chido blood group) [gene_biotype:protein_coding transcript_biotype:protein_coding] // chr6 // 100 // 100 // 0 // --- // 0 /// ENST00000485543 // ENSEMBL // complement component 4B (Chido blood group) [gene_biotype:protein_coding transcript_biotype:processed_transcript] // chr6 // 100 // 100 // 0 // --- // 0 /// AK293364 // GenBank // Homo sapiens cDNA FLJ53025 complete cds, highly similar to Complement C4-B precursor. // chr6 // 100 // 100 // 0 // --- // 0 /// BC063289 // GenBank // Homo sapiens complement component 4A (Rodgers blood group), mRNA (cDNA clone MGC:71601 IMAGE:5289068), complete cds. // chr6 // 100 // 100 // 0 // --- // 0 /// BC144546 // GenBank // Homo sapiens complement component 4A (Rodgers blood group), mRNA (cDNA clone MGC:178090 IMAGE:9053073), complete cds. // chr6 // 100 // 100 // 0 // --- // 0 /// BC146673 // GenBank // Homo sapiens complement component 4A (Rodgers blood group), mRNA (cDNA clone MGC:164979 IMAGE:40148477), complete cds. // chr6 // 100 // 100 // 0 // --- // 0 /// BC151204 // GenBank // Homo sapiens complement component 4A (Rodgers blood group), mRNA (cDNA clone MGC:164734 IMAGE:40147083), complete cds. // chr6 // 100 // 100 // 0 // --- // 0 /// OTTHUMT00000076368 // Havana transcript // complement component 4B (Childo blood group)[gene_biotype:protein_coding transcript_biotype:protein_coding] // chr6 // 100 // 100 // 0 // --- // 0 /// OTTHUMT00000076369 // Havana transcript // complement component 4B (Childo blood group)[gene_biotype:protein_coding transcript_biotype:retained_intron] // chr6 // 100 // 100 // 0 // --- // 0 /// OTTHUMT00000076370 // Havana transcript // complement component 4B (Childo blood group)[gene_biotype:protein_coding transcript_biotype:processed_transcript] // chr6 // 100 // 100 // 0 // --- // 0 /// OTTHUMT00000076371 // Havana transcript // complement component 4B (Childo blood group)[gene_biotype:protein_coding transcript_biotype:retained_intron] // chr6 // 100 // 100 // 0 // --- // 0 /// OTTHUMT00000268775 // Havana transcript // complement component 4B (Childo blood group)[gene_biotype:protein_coding transcript_biotype:retained_intron] // chr6 // 100 // 100 // 0 // --- // 0 /// OTTHUMT00000268776 // Havana transcript // complement component 4B (Childo blood group)[gene_biotype:protein_coding transcript_biotype:retained_intron] // chr6 // 100 // 100 // 0 // --- // 0 /// OTTHUMT00000268777 // Havana transcript // complement component 4B (Childo blood group)[gene_biotype:protein_coding transcript_biotype:retained_intron] // chr6 // 100 // 100 // 0 // --- // 0 /// OTTHUMT00000268779 // Havana transcript // complement component 4B (Childo blood group)[gene_biotype:protein_coding transcript_biotype:retained_intron] // chr6 // 100 // 100 // 0 // --- // 0 /// OTTHUMT00000268780 // Havana transcript // complement component 4B (Childo blood group)[gene_biotype:protein_coding transcript_biotype:retained_intron] // chr6 // 100 // 100 // 0 // --- // 0 /// OTTHUMT00000268781 // Havana transcript // complement component 4B (Childo blood group)[gene_biotype:protein_coding transcript_biotype:retained_intron] // chr6 // 100 // 100 // 0 // --- // 0 /// OTTHUMT00000268782 // Havana transcript // complement component 4B (Childo blood group)[gene_biotype:protein_coding transcript_biotype:retained_intron] // chr6 // 100 // 100 // 0 // --- // 0 /// OTTHUMT00000268783 // Havana transcript // complement component 4B (Childo blood group)[gene_biotype:protein_coding transcript_biotype:retained_intron] // chr6 // 100 // 100 // 0 // --- // 0 /// OTTHUMT00000356893 // Havana transcript // complement component 4B (Childo blood group)[gene_biotype:protein_coding transcript_biotype:retained_intron] // chr6 // 100 // 100 // 0 // --- // 0 /// OTTHUMT00000356894 // Havana transcript // complement component 4B (Childo blood group)[gene_biotype:protein_coding transcript_biotype:retained_intron] // chr6 // 100 // 100 // 0 // --- // 0 /// OTTHUMT00000356895 // Havana transcript // complement component 4B (Childo blood group)[gene_biotype:protein_coding transcript_biotype:retained_intron] // chr6 // 100 // 100 // 0 // --- // 0 /// S81585 // GenBank // ZA {region between exons 35 and 36 of the complement component C4 ge} [human, fetal adrenal gland, mRNA, 830 nt]. // chr6 // 100 // 100 // 0 // --- // 0 /// uc011dpd.2 // UCSC Genes // Homo sapiens complement component 4B (Chido blood group), copy 2 (C4B_2), mRNA. // chr6 // 100 // 100 // 0 // --- // 0 /// uc011dpe.2 // UCSC Genes // Homo sapiens complement component 4B (Chido blood group), copy 2 (C4B_2), mRNA. // chr6 // 100 // 100 // 0 // --- // 0 /// uc011dpf.1 // UCSC Genes // Homo sapiens complement component 4A (Rodgers blood group) (C4A), transcript variant 2, mRNA. // chr6 // 100 // 100 // 0 // --- // 0 /// ENST00000541646 // ENSEMBL // cdna:known chromosome:GRCh37:6:31982888:31991982:1 gene:ENSG00000224389 gene_biotype:protein_coding transcript_biotype:protein_coding // chr6 // 100 // 100 // 0 // --- // 0 /// uc003nzd.4 // UCSC Genes // --- // chr6 // 100 // 100 // 0 // --- // 0</t>
  </si>
  <si>
    <t>NM_004197 // STK19 // serine/threonine kinase 19 // 6p21.3 // 8859 /// NM_032454 // STK19 // serine/threonine kinase 19 // 6p21.3 // 8859 /// BC110347 // STK19 // serine/threonine kinase 19 // 6p21.3 // 8859 /// uc003nza.3 // STK19 // serine/threonine kinase 19 // 6p21.3 // 8859 /// uc003nzb.3 // STK19 // serine/threonine kinase 19 // 6p21.3 // 8859 /// X77386 // STK19 // serine/threonine kinase 19 // 6p21.3 // 8859</t>
  </si>
  <si>
    <t>NM_004197 // RefSeq // Homo sapiens serine/threonine kinase 19 (STK19), transcript variant 1, mRNA. // chr6 // 100 // 100 // 0 // --- // 0 /// NM_032454 // RefSeq // Homo sapiens serine/threonine kinase 19 (STK19), transcript variant 2, mRNA. // chr6 // 100 // 100 // 0 // --- // 0 /// BC110347 // GenBank // Homo sapiens serine/threonine kinase 19, mRNA (cDNA clone MGC:117388 IMAGE:5165123), complete cds. // chr6 // 100 // 100 // 0 // --- // 0 /// uc003nza.3 // UCSC Genes // Homo sapiens cDNA, FLJ97146. // chr6 // 100 // 100 // 0 // --- // 0 /// uc003nzb.3 // UCSC Genes // Homo sapiens serine/threonine kinase 19 (STK19), transcript variant 1, mRNA. // chr6 // 100 // 100 // 0 // --- // 0 /// X77386 // GenBank // H.sapiens G11 mRNA. // chr6 // 100 // 100 // 0 // --- // 0 /// uc003nza.2 // NONCODE // accn=NULL class=lncRNA name= ref=UCSCGeneNoncode transcriptId=uc003nza.2 cpcScore=0.0323514 cnci=-0.1307639 // chr6 // 100 // 100 // 0 // --- // 0 /// uc003nzb.2 // NONCODE // accn=NULL class=lncRNA name= ref=UCSCGeneNoncode transcriptId=uc003nzb.2 cpcScore=-1.0185700 cnci=-0.1710422 // chr6 // 100 // 100 // 0 // --- // 0</t>
  </si>
  <si>
    <t>NM_001177515 // ABHD16A // abhydrolase domain containing 16A // 6p21.3 // 7920 /// NM_021160 // ABHD16A // abhydrolase domain containing 16A // 6p21.3 // 7920 /// NR_033488 // ABHD16A // abhydrolase domain containing 16A // 6p21.3 // 7920 /// NR_033489 // ABHD16A // abhydrolase domain containing 16A // 6p21.3 // 7920 /// ENST00000395952 // ABHD16A // abhydrolase domain containing 16A // 6p21.3 // 7920 /// ENST00000440843 // ABHD16A // abhydrolase domain containing 16A // 6p21.3 // 7920 /// ENST00000471644 // ABHD16A // abhydrolase domain containing 16A // 6p21.3 // 7920 /// AK303496 // ABHD16A // abhydrolase domain containing 16A // 6p21.3 // 7920 /// BC031839 // ABHD16A // abhydrolase domain containing 16A // 6p21.3 // 7920 /// NR_033488 // ABHD16A // abhydrolase domain containing 16A // 6p21.3 // 7920 /// NR_033489 // ABHD16A // abhydrolase domain containing 16A // 6p21.3 // 7920 /// OTTHUMT00000076342 // ABHD16A // abhydrolase domain containing 16A // 6p21.3 // 7920 /// OTTHUMT00000076343 // ABHD16A // abhydrolase domain containing 16A // 6p21.3 // 7920 /// OTTHUMT00000076344 // ABHD16A // abhydrolase domain containing 16A // 6p21.3 // 7920 /// OTTHUMT00000076345 // ABHD16A // abhydrolase domain containing 16A // 6p21.3 // 7920 /// OTTHUMT00000076346 // ABHD16A // abhydrolase domain containing 16A // 6p21.3 // 7920 /// OTTHUMT00000076347 // ABHD16A // abhydrolase domain containing 16A // 6p21.3 // 7920 /// OTTHUMT00000076348 // ABHD16A // abhydrolase domain containing 16A // 6p21.3 // 7920 /// OTTHUMT00000076349 // ABHD16A // abhydrolase domain containing 16A // 6p21.3 // 7920 /// OTTHUMT00000144878 // ABHD16A // abhydrolase domain containing 16A // 6p21.3 // 7920 /// OTTHUMT00000268005 // ABHD16A // abhydrolase domain containing 16A // 6p21.3 // 7920 /// OTTHUMT00000268006 // ABHD16A // abhydrolase domain containing 16A // 6p21.3 // 7920 /// OTTHUMT00000268007 // ABHD16A // abhydrolase domain containing 16A // 6p21.3 // 7920 /// OTTHUMT00000268008 // ABHD16A // abhydrolase domain containing 16A // 6p21.3 // 7920 /// OTTHUMT00000355195 // ABHD16A // abhydrolase domain containing 16A // 6p21.3 // 7920 /// OTTHUMT00000355208 // ABHD16A // abhydrolase domain containing 16A // 6p21.3 // 7920 /// OTTHUMT00000355209 // ABHD16A // abhydrolase domain containing 16A // 6p21.3 // 7920 /// uc003nvx.2 // ABHD16A // abhydrolase domain containing 16A // 6p21.3 // 7920 /// uc003nvy.2 // ABHD16A // abhydrolase domain containing 16A // 6p21.3 // 7920 /// uc010jtc.2 // ABHD16A // abhydrolase domain containing 16A // 6p21.3 // 7920 /// uc011dny.2 // ABHD16A // abhydrolase domain containing 16A // 6p21.3 // 7920 /// uc011doa.2 // ABHD16A // abhydrolase domain containing 16A // 6p21.3 // 7920</t>
  </si>
  <si>
    <t>NM_001177515 // RefSeq // Homo sapiens abhydrolase domain containing 16A (ABHD16A), transcript variant 2, mRNA. // chr6 // 100 // 100 // 0 // --- // 0 /// NM_021160 // RefSeq // Homo sapiens abhydrolase domain containing 16A (ABHD16A), transcript variant 1, mRNA. // chr6 // 100 // 100 // 0 // --- // 0 /// NR_033488 // RefSeq // Homo sapiens abhydrolase domain containing 16A (ABHD16A), transcript variant 3, non-coding RNA. // chr6 // 100 // 100 // 0 // --- // 0 /// NR_033489 // RefSeq // Homo sapiens abhydrolase domain containing 16A (ABHD16A), transcript variant 4, non-coding RNA. // chr6 // 100 // 100 // 0 // --- // 0 /// ENST00000395952 // ENSEMBL // abhydrolase domain containing 16A [gene_biotype:protein_coding transcript_biotype:protein_coding] // chr6 // 100 // 100 // 0 // --- // 0 /// ENST00000440843 // ENSEMBL // abhydrolase domain containing 16A [gene_biotype:protein_coding transcript_biotype:protein_coding] // chr6 // 100 // 100 // 0 // --- // 0 /// ENST00000471644 // ENSEMBL // abhydrolase domain containing 16A [gene_biotype:protein_coding transcript_biotype:processed_transcript] // chr6 // 100 // 100 // 0 // --- // 0 /// AK303496 // GenBank // Homo sapiens cDNA FLJ54975 complete cds. // chr6 // 100 // 100 // 0 // --- // 0 /// BC031839 // GenBank // Homo sapiens HLA-B associated transcript 5, mRNA (cDNA clone MGC:24847 IMAGE:4931559), complete cds. // chr6 // 100 // 100 // 0 // --- // 0 /// NR_033488 // NONCODE // accn=NR_033488 class=lncRNA name= ref=RefGeneNoncode transcriptId=NR_033488 cpcScore=0.1164470 cnci=-0.2644259 // chr6 // 100 // 100 // 0 // --- // 0 /// NR_033489 // NONCODE // accn=NR_033489 class=lncRNA name= ref=RefGeneNoncode transcriptId=NR_033489 cpcScore=-1.0618900 cnci=-0.2668854 // chr6 // 100 // 100 // 0 // --- // 0 /// OTTHUMT00000076342 // Havana transcript // abhydrolase domain containing 16A[gene_biotype:protein_coding transcript_biotype:protein_coding] // chr6 // 100 // 100 // 0 // --- // 0 /// OTTHUMT00000076343 // Havana transcript // abhydrolase domain containing 16A[gene_biotype:protein_coding transcript_biotype:nonsense_mediated_decay] // chr6 // 100 // 100 // 0 // --- // 0 /// OTTHUMT00000076344 // Havana transcript // abhydrolase domain containing 16A[gene_biotype:protein_coding transcript_biotype:nonsense_mediated_decay] // chr6 // 100 // 100 // 0 // --- // 0 /// OTTHUMT00000076345 // Havana transcript // abhydrolase domain containing 16A[gene_biotype:protein_coding transcript_biotype:nonsense_mediated_decay] // chr6 // 100 // 100 // 0 // --- // 0 /// OTTHUMT00000076346 // Havana transcript // abhydrolase domain containing 16A[gene_biotype:protein_coding transcript_biotype:retained_intron] // chr6 // 100 // 100 // 0 // --- // 0 /// OTTHUMT00000076347 // Havana transcript // abhydrolase domain containing 16A[gene_biotype:protein_coding transcript_biotype:retained_intron] // chr6 // 100 // 100 // 0 // --- // 0 /// OTTHUMT00000076348 // Havana transcript // abhydrolase domain containing 16A[gene_biotype:protein_coding transcript_biotype:retained_intron] // chr6 // 100 // 100 // 0 // --- // 0 /// OTTHUMT00000076349 // Havana transcript // abhydrolase domain containing 16A[gene_biotype:protein_coding transcript_biotype:retained_intron] // chr6 // 100 // 100 // 0 // --- // 0 /// OTTHUMT00000144878 // Havana transcript // abhydrolase domain containing 16A[gene_biotype:protein_coding transcript_biotype:retained_intron] // chr6 // 100 // 100 // 0 // --- // 0 /// OTTHUMT00000268005 // Havana transcript // abhydrolase domain containing 16A[gene_biotype:protein_coding transcript_biotype:protein_coding] // chr6 // 100 // 100 // 0 // --- // 0 /// OTTHUMT00000268006 // Havana transcript // abhydrolase domain containing 16A[gene_biotype:protein_coding transcript_biotype:retained_intron] // chr6 // 100 // 100 // 0 // --- // 0 /// OTTHUMT00000268007 // Havana transcript // abhydrolase domain containing 16A[gene_biotype:protein_coding transcript_biotype:processed_transcript] // chr6 // 100 // 100 // 0 // --- // 0 /// OTTHUMT00000268008 // Havana transcript // abhydrolase domain containing 16A[gene_biotype:protein_coding transcript_biotype:retained_intron] // chr6 // 100 // 100 // 0 // --- // 0 /// OTTHUMT00000355195 // Havana transcript // abhydrolase domain containing 16A[gene_biotype:protein_coding transcript_biotype:nonsense_mediated_decay] // chr6 // 100 // 100 // 0 // --- // 0 /// OTTHUMT00000355208 // Havana transcript // abhydrolase domain containing 16A[gene_biotype:protein_coding transcript_biotype:nonsense_mediated_decay] // chr6 // 100 // 100 // 0 // --- // 0 /// OTTHUMT00000355209 // Havana transcript // abhydrolase domain containing 16A[gene_biotype:protein_coding transcript_biotype:nonsense_mediated_decay] // chr6 // 100 // 100 // 0 // --- // 0 /// uc003nvx.2 // UCSC Genes // Homo sapiens abhydrolase domain containing 16A (ABHD16A), transcript variant 3, non-coding RNA. // chr6 // 100 // 100 // 0 // --- // 0 /// uc003nvy.2 // UCSC Genes // Homo sapiens abhydrolase domain containing 16A (ABHD16A), transcript variant 1, mRNA. // chr6 // 100 // 100 // 0 // --- // 0 /// uc010jtc.2 // UCSC Genes // Homo sapiens abhydrolase domain containing 16A (ABHD16A), transcript variant 4, non-coding RNA. // chr6 // 100 // 100 // 0 // --- // 0 /// uc011dny.2 // UCSC Genes // Homo sapiens abhydrolase domain containing 16A (ABHD16A), transcript variant 2, mRNA. // chr6 // 100 // 100 // 0 // --- // 0 /// uc011doa.2 // UCSC Genes // Homo sapiens abhydrolase domain containing 16A (ABHD16A), transcript variant 1, mRNA. // chr6 // 100 // 100 // 0 // --- // 0 /// ENST00000375842 // ENSEMBL // cdna:known chromosome:GRCh37:6:31654736:31670850:-1 gene:ENSG00000204427 gene_biotype:protein_coding transcript_biotype:protein_coding // chr6 // 100 // 100 // 0 // --- // 0 /// ENST00000538874 // ENSEMBL // cdna:known chromosome:GRCh37:6:31660529:31671088:-1 gene:ENSG00000204427 gene_biotype:protein_coding transcript_biotype:protein_coding // chr6 // 100 // 100 // 0 // --- // 0</t>
  </si>
  <si>
    <t>NR_003673 // LY6G6E // lymphocyte antigen 6 complex, locus G6E (pseudogene) // 6p21.3 // 79136 /// NR_024541 // LY6G6E // lymphocyte antigen 6 complex, locus G6E (pseudogene) // 6p21.3 // 79136 /// AJ315539 // LY6G6E // lymphocyte antigen 6 complex, locus G6E (pseudogene) // 6p21.3 // 79136 /// BC069141 // LY6G6E // lymphocyte antigen 6 complex, locus G6E (pseudogene) // 6p21.3 // 79136 /// NR_003673 // LY6G6E // lymphocyte antigen 6 complex, locus G6E (pseudogene) // 6p21.3 // 79136 /// NR_024541 // LY6G6E // lymphocyte antigen 6 complex, locus G6E (pseudogene) // 6p21.3 // 79136 /// OTTHUMT00000268000 // LY6G6E // lymphocyte antigen 6 complex, locus G6E (pseudogene) // 6p21.3 // 79136 /// OTTHUMT00000268001 // LY6G6E // lymphocyte antigen 6 complex, locus G6E (pseudogene) // 6p21.3 // 79136 /// OTTHUMT00000328321 // LY6G6E // lymphocyte antigen 6 complex, locus G6E (pseudogene) // 6p21.3 // 79136 /// uc003nwc.2 // LY6G6E // lymphocyte antigen 6 complex, locus G6E (pseudogene) // 6p21.3 // 79136 /// uc003nwd.2 // LY6G6E // lymphocyte antigen 6 complex, locus G6E (pseudogene) // 6p21.3 // 79136 /// uc003nwe.2 // LY6G6E // lymphocyte antigen 6 complex, locus G6E (pseudogene) // 6p21.3 // 79136 /// uc011dob.1 // LY6G6E // lymphocyte antigen 6 complex, locus G6E (pseudogene) // 6p21.3 // 79136</t>
  </si>
  <si>
    <t>NR_003673 // RefSeq // Homo sapiens lymphocyte antigen 6 complex, locus G6E (pseudogene) (LY6G6E), transcript variant 2, non-coding RNA. // chr6 // 100 // 100 // 0 // --- // 0 /// NR_024541 // RefSeq // Homo sapiens lymphocyte antigen 6 complex, locus G6E (pseudogene) (LY6G6E), transcript variant 1, non-coding RNA. // chr6 // 100 // 100 // 0 // --- // 0 /// AJ315539 // GenBank // Homo sapiens mRNA for truncated LY6G6E protein, splice variant 2. // chr6 // 100 // 100 // 0 // --- // 0 /// BC069141 // GenBank // Homo sapiens lymphocyte antigen 6 complex, locus G6E, mRNA (cDNA clone IMAGE:7217000). // chr6 // 100 // 100 // 0 // --- // 0 /// NR_003673 // NONCODE // accn=NR_003673 class=lncRNA name= ref=RefGeneNoncode transcriptId=NR_003673 cpcScore=-1.1943500 cnci=-0.3936164 // chr6 // 100 // 100 // 0 // --- // 0 /// NR_024541 // NONCODE // accn=NR_024541 class=lncRNA name= ref=RefGeneNoncode transcriptId=NR_024541 cpcScore=-1.1790700 cnci=-0.2810906 // chr6 // 100 // 100 // 0 // --- // 0 /// OTTHUMT00000268000 // Havana transcript // lymphocyte antigen 6 complex, locus G6E[gene_biotype:protein_coding transcript_biotype:protein_coding] // chr6 // 100 // 100 // 0 // --- // 0 /// OTTHUMT00000268001 // Havana transcript // lymphocyte antigen 6 complex, locus G6E[gene_biotype:protein_coding transcript_biotype:protein_coding] // chr6 // 100 // 100 // 0 // --- // 0 /// OTTHUMT00000328321 // Havana transcript // lymphocyte antigen 6 complex, locus G6E[gene_biotype:protein_coding transcript_biotype:protein_coding] // chr6 // 100 // 100 // 0 // --- // 0 /// uc003nwc.2 // UCSC Genes // Homo sapiens lymphocyte antigen 6 complex, locus G6E (pseudogene) (LY6G6E), transcript variant 2, non-coding RNA. // chr6 // 100 // 100 // 0 // --- // 0 /// uc003nwd.2 // UCSC Genes // Homo sapiens lymphocyte antigen 6 complex, locus G6E (pseudogene) (LY6G6E), transcript variant 2, non-coding RNA. // chr6 // 100 // 100 // 0 // --- // 0 /// uc003nwe.2 // UCSC Genes // Homo sapiens lymphocyte antigen 6 complex, locus G6E (pseudogene) (LY6G6E), transcript variant 2, non-coding RNA. // chr6 // 100 // 100 // 0 // --- // 0 /// uc011dob.1 // UCSC Genes // Homo sapiens lymphocyte antigen 6 complex, locus G6E (pseudogene) (LY6G6E), transcript variant 1, non-coding RNA. // chr6 // 100 // 100 // 0 // --- // 0 /// ENST00000383418 // ENSEMBL // lymphocyte antigen 6 complex, locus G6E (pseudogene) [gene_biotype:protein_coding transcript_biotype:protein_coding] // chr6 // 100 // 100 // 0 // --- // 0 /// ENST00000399142 // ENSEMBL // lymphocyte antigen 6 complex, locus G6E (pseudogene) [gene_biotype:protein_coding transcript_biotype:protein_coding] // chr6 // 100 // 100 // 0 // --- // 0 /// ENST00000409239 // ENSEMBL // lymphocyte antigen 6 complex, locus G6E (pseudogene) [gene_biotype:protein_coding transcript_biotype:protein_coding] // chr6 // 100 // 100 // 0 // --- // 0 /// ENST00000441859 // ENSEMBL // cdna:known chromosome:GRCh37:6:31680113:31681589:-1 gene:ENSG00000255552 gene_biotype:protein_coding transcript_biotype:processed_transcript // chr6 // 100 // 100 // 0 // --- // 0 /// ENST00000450147 // ENSEMBL // lymphocyte antigen 6 complex, locus G6E (pseudogene) [gene_biotype:protein_coding transcript_biotype:protein_coding] // chr6 // 100 // 100 // 0 // --- // 0 /// OTTHUMT00000076533 // Havana transcript // [retired] cdna:all chromosome:VEGA50:6:31680113:31681589:-1 Gene:OTTHUMG00000166419 // chr6 // 100 // 100 // 0 // --- // 0</t>
  </si>
  <si>
    <t>NM_013974 // DDAH2 // dimethylarginine dimethylaminohydrolase 2 // 6p21.3 // 23564 /// ENST00000375787 // DDAH2 // dimethylarginine dimethylaminohydrolase 2 // 6p21.3 // 23564 /// ENST00000375789 // DDAH2 // dimethylarginine dimethylaminohydrolase 2 // 6p21.3 // 23564 /// ENST00000480913 // DDAH2 // dimethylarginine dimethylaminohydrolase 2 // 6p21.3 // 23564 /// AK026191 // DDAH2 // dimethylarginine dimethylaminohydrolase 2 // 6p21.3 // 23564 /// BC001435 // DDAH2 // dimethylarginine dimethylaminohydrolase 2 // 6p21.3 // 23564 /// OTTHUMT00000076432 // DDAH2 // dimethylarginine dimethylaminohydrolase 2 // 6p21.3 // 23564 /// OTTHUMT00000076434 // DDAH2 // dimethylarginine dimethylaminohydrolase 2 // 6p21.3 // 23564 /// OTTHUMT00000076435 // DDAH2 // dimethylarginine dimethylaminohydrolase 2 // 6p21.3 // 23564 /// OTTHUMT00000076436 // DDAH2 // dimethylarginine dimethylaminohydrolase 2 // 6p21.3 // 23564 /// OTTHUMT00000076437 // DDAH2 // dimethylarginine dimethylaminohydrolase 2 // 6p21.3 // 23564 /// OTTHUMT00000076438 // DDAH2 // dimethylarginine dimethylaminohydrolase 2 // 6p21.3 // 23564 /// OTTHUMT00000268004 // DDAH2 // dimethylarginine dimethylaminohydrolase 2 // 6p21.3 // 23564 /// OTTHUMT00000268182 // DDAH2 // dimethylarginine dimethylaminohydrolase 2 // 6p21.3 // 23564 /// OTTHUMT00000268183 // DDAH2 // dimethylarginine dimethylaminohydrolase 2 // 6p21.3 // 23564 /// uc003nwp.3 // DDAH2 // dimethylarginine dimethylaminohydrolase 2 // 6p21.3 // 23564 /// uc003nwq.3 // DDAH2 // dimethylarginine dimethylaminohydrolase 2 // 6p21.3 // 23564</t>
  </si>
  <si>
    <t>NM_013974 // RefSeq // Homo sapiens dimethylarginine dimethylaminohydrolase 2 (DDAH2), transcript variant 2, mRNA. // chr6 // 100 // 100 // 0 // --- // 0 /// ENST00000375787 // ENSEMBL // dimethylarginine dimethylaminohydrolase 2 [gene_biotype:protein_coding transcript_biotype:protein_coding] // chr6 // 100 // 100 // 0 // --- // 0 /// ENST00000375789 // ENSEMBL // dimethylarginine dimethylaminohydrolase 2 [gene_biotype:protein_coding transcript_biotype:protein_coding] // chr6 // 100 // 100 // 0 // --- // 0 /// ENST00000480913 // ENSEMBL // dimethylarginine dimethylaminohydrolase 2 [gene_biotype:protein_coding transcript_biotype:processed_transcript] // chr6 // 100 // 100 // 0 // --- // 0 /// AK026191 // GenBank // Homo sapiens cDNA: FLJ22538 fis, clone HRC13212, highly similar to AF070667 Homo sapiens NG,NG-dimethylarginine dimethylaminohydrolase homolog mRNA. // chr6 // 100 // 100 // 0 // --- // 0 /// BC001435 // GenBank // Homo sapiens dimethylarginine dimethylaminohydrolase 2, mRNA (cDNA clone MGC:1351 IMAGE:3138832), complete cds. // chr6 // 100 // 100 // 0 // --- // 0 /// OTTHUMT00000076432 // Havana transcript // dimethylarginine dimethylaminohydrolase 2[gene_biotype:protein_coding transcript_biotype:protein_coding] // chr6 // 100 // 100 // 0 // --- // 0 /// OTTHUMT00000076434 // Havana transcript // dimethylarginine dimethylaminohydrolase 2[gene_biotype:protein_coding transcript_biotype:processed_transcript] // chr6 // 100 // 100 // 0 // --- // 0 /// OTTHUMT00000076435 // Havana transcript // dimethylarginine dimethylaminohydrolase 2[gene_biotype:protein_coding transcript_biotype:retained_intron] // chr6 // 100 // 100 // 0 // --- // 0 /// OTTHUMT00000076436 // Havana transcript // dimethylarginine dimethylaminohydrolase 2[gene_biotype:protein_coding transcript_biotype:protein_coding] // chr6 // 100 // 100 // 0 // --- // 0 /// OTTHUMT00000076437 // Havana transcript // dimethylarginine dimethylaminohydrolase 2[gene_biotype:protein_coding transcript_biotype:protein_coding] // chr6 // 100 // 100 // 0 // --- // 0 /// OTTHUMT00000076438 // Havana transcript // dimethylarginine dimethylaminohydrolase 2[gene_biotype:protein_coding transcript_biotype:retained_intron] // chr6 // 100 // 100 // 0 // --- // 0 /// OTTHUMT00000268004 // Havana transcript // dimethylarginine dimethylaminohydrolase 2[gene_biotype:protein_coding transcript_biotype:protein_coding] // chr6 // 100 // 100 // 0 // --- // 0 /// OTTHUMT00000268182 // Havana transcript // dimethylarginine dimethylaminohydrolase 2[gene_biotype:protein_coding transcript_biotype:processed_transcript] // chr6 // 100 // 100 // 0 // --- // 0 /// OTTHUMT00000268183 // Havana transcript // dimethylarginine dimethylaminohydrolase 2[gene_biotype:protein_coding transcript_biotype:protein_coding] // chr6 // 100 // 100 // 0 // --- // 0 /// uc003nwp.3 // UCSC Genes // Homo sapiens dimethylarginine dimethylaminohydrolase 2 (DDAH2), mRNA. // chr6 // 100 // 100 // 0 // --- // 0 /// uc003nwq.3 // UCSC Genes // Homo sapiens dimethylarginine dimethylaminohydrolase 2 (DDAH2), mRNA. // chr6 // 100 // 100 // 0 // --- // 0</t>
  </si>
  <si>
    <t>NM_001288 // CLIC1 // chloride intracellular channel 1 // 6p21.3 // 1192 /// ENST00000375779 // CLIC1 // chloride intracellular channel 1 // 6p21.3 // 1192 /// ENST00000375780 // CLIC1 // chloride intracellular channel 1 // 6p21.3 // 1192 /// ENST00000375784 // CLIC1 // chloride intracellular channel 1 // 6p21.3 // 1192 /// ENST00000395892 // CLIC1 // chloride intracellular channel 1 // 6p21.3 // 1192 /// BC064527 // CLIC1 // chloride intracellular channel 1 // 6p21.3 // 1192 /// BC095469 // CLIC1 // chloride intracellular channel 1 // 6p21.3 // 1192 /// OTTHUMT00000076166 // CLIC1 // chloride intracellular channel 1 // 6p21.3 // 1192 /// OTTHUMT00000076167 // CLIC1 // chloride intracellular channel 1 // 6p21.3 // 1192 /// OTTHUMT00000076168 // CLIC1 // chloride intracellular channel 1 // 6p21.3 // 1192 /// OTTHUMT00000076172 // CLIC1 // chloride intracellular channel 1 // 6p21.3 // 1192 /// uc003nwr.3 // CLIC1 // chloride intracellular channel 1 // 6p21.3 // 1192</t>
  </si>
  <si>
    <t>NM_001288 // RefSeq // Homo sapiens chloride intracellular channel 1 (CLIC1), transcript variant 2, mRNA. // chr6 // 100 // 100 // 0 // --- // 0 /// ENST00000375779 // ENSEMBL // chloride intracellular channel 1 [gene_biotype:protein_coding transcript_biotype:protein_coding] // chr6 // 100 // 100 // 0 // --- // 0 /// ENST00000375780 // ENSEMBL // chloride intracellular channel 1 [gene_biotype:protein_coding transcript_biotype:protein_coding] // chr6 // 100 // 100 // 0 // --- // 0 /// ENST00000375784 // ENSEMBL // chloride intracellular channel 1 [gene_biotype:protein_coding transcript_biotype:protein_coding] // chr6 // 100 // 100 // 0 // --- // 0 /// ENST00000395892 // ENSEMBL // chloride intracellular channel 1 [gene_biotype:protein_coding transcript_biotype:protein_coding] // chr6 // 100 // 100 // 0 // --- // 0 /// BC064527 // GenBank // Homo sapiens chloride intracellular channel 1, mRNA (cDNA clone MGC:74817 IMAGE:5585323), complete cds. // chr6 // 100 // 100 // 0 // --- // 0 /// BC095469 // GenBank // Homo sapiens chloride intracellular channel 1, mRNA (cDNA clone MGC:111374 IMAGE:30557606), complete cds. // chr6 // 100 // 100 // 0 // --- // 0 /// OTTHUMT00000076166 // Havana transcript // chloride intracellular channel 1[gene_biotype:protein_coding transcript_biotype:protein_coding] // chr6 // 100 // 100 // 0 // --- // 0 /// OTTHUMT00000076167 // Havana transcript // chloride intracellular channel 1[gene_biotype:protein_coding transcript_biotype:protein_coding] // chr6 // 100 // 100 // 0 // --- // 0 /// OTTHUMT00000076168 // Havana transcript // chloride intracellular channel 1[gene_biotype:protein_coding transcript_biotype:protein_coding] // chr6 // 100 // 100 // 0 // --- // 0 /// OTTHUMT00000076172 // Havana transcript // chloride intracellular channel 1[gene_biotype:protein_coding transcript_biotype:protein_coding] // chr6 // 100 // 100 // 0 // --- // 0 /// uc003nwr.3 // UCSC Genes // Homo sapiens chloride intracellular channel 1 (CLIC1), mRNA. // chr6 // 100 // 100 // 0 // --- // 0</t>
  </si>
  <si>
    <t>NM_019105 // TNXB // tenascin XB // 6p21.3 // 7148 /// NM_032470 // TNXB // tenascin XB // 6p21.3 // 7148 /// ENST00000375244 // TNXB // tenascin XB // 6p21.3 // 7148 /// ENST00000451343 // TNXB // tenascin XB // 6p21.3 // 7148 /// ENST00000479795 // TNXB // tenascin XB // 6p21.3 // 7148 /// BC071883 // TNXB // tenascin XB // 6p21.3 // 7148 /// OTTHUMT00000268927 // TNXB // tenascin XB // 6p21.3 // 7148 /// OTTHUMT00000268928 // TNXB // tenascin XB // 6p21.3 // 7148 /// OTTHUMT00000268931 // TNXB // tenascin XB // 6p21.3 // 7148 /// OTTHUMT00000268932 // TNXB // tenascin XB // 6p21.3 // 7148 /// OTTHUMT00000268933 // TNXB // tenascin XB // 6p21.3 // 7148 /// OTTHUMT00000357059 // TNXB // tenascin XB // 6p21.3 // 7148 /// uc003nzg.1 // TNXB // tenascin XB // 6p21.3 // 7148 /// uc003nzh.1 // TNXB // tenascin XB // 6p21.3 // 7148 /// uc003nzl.2 // TNXB // tenascin XB // 6p21.3 // 7148</t>
  </si>
  <si>
    <t>NM_019105 // RefSeq // Homo sapiens tenascin XB (TNXB), transcript variant XB, mRNA. // chr6 // 100 // 100 // 0 // --- // 0 /// NM_032470 // RefSeq // Homo sapiens tenascin XB (TNXB), transcript variant XB-S, mRNA. // chr6 // 100 // 100 // 0 // --- // 0 /// ENST00000375244 // ENSEMBL // tenascin XB [gene_biotype:protein_coding transcript_biotype:protein_coding] // chr6 // 100 // 100 // 0 // --- // 0 /// ENST00000451343 // ENSEMBL // tenascin XB [gene_biotype:protein_coding transcript_biotype:protein_coding] // chr6 // 100 // 100 // 0 // --- // 0 /// ENST00000479795 // ENSEMBL // tenascin XB [gene_biotype:protein_coding transcript_biotype:protein_coding] // chr6 // 100 // 100 // 0 // --- // 0 /// BC071883 // GenBank // Homo sapiens tenascin XB, mRNA (cDNA clone IMAGE:6571962), partial cds. // chr6 // 100 // 100 // 0 // --- // 0 /// OTTHUMT00000268927 // Havana transcript // tenascin XB[gene_biotype:protein_coding transcript_biotype:protein_coding] // chr6 // 100 // 100 // 0 // --- // 0 /// OTTHUMT00000268928 // Havana transcript // tenascin XB[gene_biotype:protein_coding transcript_biotype:retained_intron] // chr6 // 100 // 100 // 0 // --- // 0 /// OTTHUMT00000268931 // Havana transcript // tenascin XB[gene_biotype:protein_coding transcript_biotype:retained_intron] // chr6 // 100 // 100 // 0 // --- // 0 /// OTTHUMT00000268932 // Havana transcript // tenascin XB[gene_biotype:protein_coding transcript_biotype:protein_coding] // chr6 // 100 // 100 // 0 // --- // 0 /// OTTHUMT00000268933 // Havana transcript // tenascin XB[gene_biotype:protein_coding transcript_biotype:retained_intron] // chr6 // 100 // 100 // 0 // --- // 0 /// OTTHUMT00000357059 // Havana transcript // tenascin XB[gene_biotype:protein_coding transcript_biotype:protein_coding] // chr6 // 100 // 100 // 0 // --- // 0 /// uc003nzg.1 // UCSC Genes // Homo sapiens tenascin XB (TNXB), transcript variant XB-S, mRNA. // chr6 // 100 // 100 // 0 // --- // 0 /// uc003nzh.1 // UCSC Genes // Homo sapiens tenascin XB (TNXB), transcript variant XB, mRNA. // chr6 // 100 // 100 // 0 // --- // 0 /// uc003nzl.2 // UCSC Genes // Homo sapiens tenascin XB (TNXB), transcript variant XB, mRNA. // chr6 // 100 // 100 // 0 // --- // 0 /// ENST00000375247 // ENSEMBL // ensembl:known chromosome:GRCh38:6:32065081:32098198:-1 gene:ENSG00000168477 gene_biotype:protein_coding transcript_biotype:protein_coding // chr6 // 100 // 100 // 0 // --- // 0</t>
  </si>
  <si>
    <t>NM_001136153 // ATF6B // activating transcription factor 6 beta // 6p21.3 // 1388 /// NM_004381 // ATF6B // activating transcription factor 6 beta // 6p21.3 // 1388 /// ENST00000375201 // ATF6B // activating transcription factor 6 beta // 6p21.3 // 1388 /// ENST00000375203 // ATF6B // activating transcription factor 6 beta // 6p21.3 // 1388 /// ENST00000468502 // ATF6B // activating transcription factor 6 beta // 6p21.3 // 1388 /// AK000928 // ATF6B // activating transcription factor 6 beta // 6p21.3 // 1388 /// BC077075 // ATF6B // activating transcription factor 6 beta // 6p21.3 // 1388 /// OTTHUMT00000076636 // ATF6B // activating transcription factor 6 beta // 6p21.3 // 1388 /// OTTHUMT00000076637 // ATF6B // activating transcription factor 6 beta // 6p21.3 // 1388 /// OTTHUMT00000076638 // ATF6B // activating transcription factor 6 beta // 6p21.3 // 1388 /// OTTHUMT00000268910 // ATF6B // activating transcription factor 6 beta // 6p21.3 // 1388 /// OTTHUMT00000268911 // ATF6B // activating transcription factor 6 beta // 6p21.3 // 1388 /// OTTHUMT00000268912 // ATF6B // activating transcription factor 6 beta // 6p21.3 // 1388 /// OTTHUMT00000268913 // ATF6B // activating transcription factor 6 beta // 6p21.3 // 1388 /// OTTHUMT00000268914 // ATF6B // activating transcription factor 6 beta // 6p21.3 // 1388 /// uc003nzn.3 // ATF6B // activating transcription factor 6 beta // 6p21.3 // 1388 /// uc003nzo.3 // ATF6B // activating transcription factor 6 beta // 6p21.3 // 1388 /// uc003nzp.1 // ATF6B // activating transcription factor 6 beta // 6p21.3 // 1388</t>
  </si>
  <si>
    <t>NM_001136153 // RefSeq // Homo sapiens activating transcription factor 6 beta (ATF6B), transcript variant 2, mRNA. // chr6 // 100 // 100 // 0 // --- // 0 /// NM_004381 // RefSeq // Homo sapiens activating transcription factor 6 beta (ATF6B), transcript variant 1, mRNA. // chr6 // 100 // 100 // 0 // --- // 0 /// ENST00000375201 // ENSEMBL // activating transcription factor 6 beta [gene_biotype:protein_coding transcript_biotype:protein_coding] // chr6 // 100 // 100 // 0 // --- // 0 /// ENST00000375203 // ENSEMBL // activating transcription factor 6 beta [gene_biotype:protein_coding transcript_biotype:protein_coding] // chr6 // 100 // 100 // 0 // --- // 0 /// ENST00000468502 // ENSEMBL // activating transcription factor 6 beta [gene_biotype:protein_coding transcript_biotype:processed_transcript] // chr6 // 100 // 100 // 0 // --- // 0 /// AK000928 // GenBank // Homo sapiens cDNA FLJ10066 fis, clone HEMBA1001510. // chr6 // 100 // 100 // 0 // --- // 0 /// BC077075 // GenBank // Homo sapiens activating transcription factor 6 beta, mRNA (cDNA clone MGC:87823 IMAGE:5766821), complete cds. // chr6 // 100 // 100 // 0 // --- // 0 /// OTTHUMT00000076636 // Havana transcript // activating transcription factor 6 beta[gene_biotype:protein_coding transcript_biotype:retained_intron] // chr6 // 100 // 100 // 0 // --- // 0 /// OTTHUMT00000076637 // Havana transcript // activating transcription factor 6 beta[gene_biotype:protein_coding transcript_biotype:protein_coding] // chr6 // 100 // 100 // 0 // --- // 0 /// OTTHUMT00000076638 // Havana transcript // activating transcription factor 6 beta[gene_biotype:protein_coding transcript_biotype:protein_coding] // chr6 // 100 // 100 // 0 // --- // 0 /// OTTHUMT00000268910 // Havana transcript // activating transcription factor 6 beta[gene_biotype:protein_coding transcript_biotype:processed_transcript] // chr6 // 100 // 100 // 0 // --- // 0 /// OTTHUMT00000268911 // Havana transcript // activating transcription factor 6 beta[gene_biotype:protein_coding transcript_biotype:retained_intron] // chr6 // 100 // 100 // 0 // --- // 0 /// OTTHUMT00000268912 // Havana transcript // activating transcription factor 6 beta[gene_biotype:protein_coding transcript_biotype:retained_intron] // chr6 // 100 // 100 // 0 // --- // 0 /// OTTHUMT00000268913 // Havana transcript // activating transcription factor 6 beta[gene_biotype:protein_coding transcript_biotype:retained_intron] // chr6 // 100 // 100 // 0 // --- // 0 /// OTTHUMT00000268914 // Havana transcript // activating transcription factor 6 beta[gene_biotype:protein_coding transcript_biotype:protein_coding] // chr6 // 100 // 100 // 0 // --- // 0 /// uc003nzn.3 // UCSC Genes // Homo sapiens activating transcription factor 6 beta (ATF6B), transcript variant 1, mRNA. // chr6 // 100 // 100 // 0 // --- // 0 /// uc003nzo.3 // UCSC Genes // Homo sapiens activating transcription factor 6 beta (ATF6B), transcript variant 2, mRNA. // chr6 // 100 // 100 // 0 // --- // 0 /// uc003nzp.1 // UCSC Genes // Homo sapiens activating transcription factor 6 beta (ATF6B), transcript variant 2, mRNA. // chr6 // 100 // 100 // 0 // --- // 0 /// uc011dpg.2 // UCSC Genes // Homo sapiens activating transcription factor 6 beta (ATF6B), transcript variant 2, mRNA. // chr6 // 100 // 100 // 0 // --- // 0 /// uc011dph.2 // UCSC Genes // Homo sapiens activating transcription factor 6 beta (ATF6B), transcript variant 1, mRNA. // chr6 // 100 // 100 // 0 // --- // 0</t>
  </si>
  <si>
    <t>NM_002125 // HLA-DRB5 // major histocompatibility complex, class II, DR beta 5 // 6p21.3 // 3127 /// ENST00000374975 // HLA-DRB5 // major histocompatibility complex, class II, DR beta 5 // 6p21.3 // 3127 /// BC009234 // HLA-DRB5 // major histocompatibility complex, class II, DR beta 5 // 6p21.3 // 3127 /// OTTHUMT00000076022 // HLA-DRB5 // major histocompatibility complex, class II, DR beta 5 // 6p21.3 // 3127 /// uc003obj.3 // HLA-DRB5 // major histocompatibility complex, class II, DR beta 5 // 6p21.3 // 3127</t>
  </si>
  <si>
    <t>NM_002125 // RefSeq // Homo sapiens major histocompatibility complex, class II, DR beta 5 (HLA-DRB5), mRNA. // chr6 // 100 // 100 // 0 // --- // 0 /// ENST00000374975 // ENSEMBL // major histocompatibility complex, class II, DR beta 5 [gene_biotype:protein_coding transcript_biotype:protein_coding] // chr6 // 100 // 100 // 0 // --- // 0 /// BC009234 // GenBank // Homo sapiens major histocompatibility complex, class II, DR beta 5, mRNA (cDNA clone MGC:16550 IMAGE:4054398), complete cds. // chr6 // 100 // 100 // 0 // --- // 0 /// OTTHUMT00000076022 // Havana transcript // major histocompatibility complex, class II, DR beta 5[gene_biotype:protein_coding transcript_biotype:protein_coding] // chr6 // 100 // 100 // 0 // --- // 0 /// uc003obj.3 // UCSC Genes // Homo sapiens major histocompatibility complex, class II, DR beta 5 (HLA-DRB5), mRNA. // chr6 // 100 // 100 // 0 // --- // 0</t>
  </si>
  <si>
    <t>NM_001243965 // HLA-DRB1 // major histocompatibility complex, class II, DR beta 1 // 6p21.3 // 3123 /// NM_002124 // HLA-DRB1 // major histocompatibility complex, class II, DR beta 1 // 6p21.3 // 3123 /// ENST00000360004 // HLA-DRB1 // major histocompatibility complex, class II, DR beta 1 // 6p21.3 // 3123 /// BC007920 // HLA-DRB1 // major histocompatibility complex, class II, DR beta 1 // 6p21.3 // 3123 /// BC008403 // HLA-DRB1 // major histocompatibility complex, class II, DR beta 1 // 6p21.3 // 3123 /// BC031023 // HLA-DRB1 // major histocompatibility complex, class II, DR beta 1 // 6p21.3 // 3123 /// BC033827 // HLA-DRB1 // major histocompatibility complex, class II, DR beta 1 // 6p21.3 // 3123 /// BC108922 // HLA-DRB1 // major histocompatibility complex, class II, DR beta 1 // 6p21.3 // 3123 /// BC171883 // HLA-DRB1 // major histocompatibility complex, class II, DR beta 1 // 6p21.3 // 3123 /// M27126 // HLA-DRB1 // major histocompatibility complex, class II, DR beta 1 // 6p21.3 // 3123 /// OTTHUMT00000076393 // HLA-DRB1 // major histocompatibility complex, class II, DR beta 1 // 6p21.3 // 3123 /// uc003obp.4 // HLA-DRB1 // major histocompatibility complex, class II, DR beta 1 // 6p21.3 // 3123 /// X12544 // HLA-DRB1 // major histocompatibility complex, class II, DR beta 1 // 6p21.3 // 3123</t>
  </si>
  <si>
    <t>NM_001243965 // RefSeq // Homo sapiens major histocompatibility complex, class II, DR beta 1 (HLA-DRB1), transcript variant 2, mRNA. // chr6 // 100 // 100 // 0 // --- // 0 /// NM_002124 // RefSeq // Homo sapiens major histocompatibility complex, class II, DR beta 1 (HLA-DRB1), transcript variant 1, mRNA. // chr6 // 100 // 100 // 0 // --- // 0 /// ENST00000360004 // ENSEMBL // major histocompatibility complex, class II, DR beta 1 [gene_biotype:protein_coding transcript_biotype:protein_coding] // chr6 // 100 // 100 // 0 // --- // 0 /// BC007920 // GenBank // Homo sapiens major histocompatibility complex, class II, DR beta 1, mRNA (cDNA clone MGC:14111 IMAGE:4309837), complete cds. // chr6 // 100 // 100 // 0 // --- // 0 /// BC008403 // GenBank // Homo sapiens major histocompatibility complex, class II, DR beta 1, mRNA (cDNA clone MGC:14522 IMAGE:4272571), complete cds. // chr6 // 100 // 100 // 0 // --- // 0 /// BC031023 // GenBank // Homo sapiens major histocompatibility complex, class II, DR beta 1, mRNA (cDNA clone MGC:32809 IMAGE:4695321), complete cds. // chr6 // 100 // 100 // 0 // --- // 0 /// BC033827 // GenBank // Homo sapiens major histocompatibility complex, class II, DR beta 1, mRNA (cDNA clone MGC:45344 IMAGE:5216243), complete cds. // chr6 // 100 // 100 // 0 // --- // 0 /// BC108922 // GenBank // Homo sapiens major histocompatibility complex, class II, DR beta 1, mRNA (cDNA clone MGC:120245 IMAGE:40023604), complete cds. // chr6 // 100 // 100 // 0 // --- // 0 /// BC171883 // GenBank // Homo sapiens cDNA clone MGC:198598 IMAGE:9054537, complete cds. // chr6 // 100 // 100 // 0 // --- // 0 /// M27126 // GenBank // Human lymphocyte antigen (DRw8) mRNA. // chr6 // 100 // 100 // 0 // --- // 0 /// OTTHUMT00000076393 // Havana transcript // major histocompatibility complex, class II, DR beta 1[gene_biotype:protein_coding transcript_biotype:protein_coding] // chr6 // 100 // 100 // 0 // --- // 0 /// uc003obp.4 // UCSC Genes // Homo sapiens major histocompatibility complex, class II, DR beta 1 (HLA-DRB1), transcript variant 1, mRNA. // chr6 // 100 // 100 // 0 // --- // 0 /// X12544 // GenBank // Human mRNA for HLA class II DR-beta (HLA-DR B). // chr6 // 100 // 100 // 0 // --- // 0 /// uc011dqb.1 // UCSC Genes // Homo sapiens major histocompatibility complex, class II, DR beta 1 (HLA-DRB1), transcript variant 2, mRNA. // chr6 // 100 // 100 // 0 // --- // 0 /// uc011dqc.1 // UCSC Genes // Homo sapiens major histocompatibility complex, class II, DR beta 1 (HLA-DRB1), transcript variant 1, mRNA. // chr6 // 100 // 100 // 0 // --- // 0</t>
  </si>
  <si>
    <t>NR_001298 // HLA-DRB6 // major histocompatibility complex, class II, DR beta 6 (pseudogene) // 6p21.3 // 3128 /// ENST00000411500 // HLA-DRB6 // major histocompatibility complex, class II, DR beta 6 (pseudogene) // 6p21.3 // 3128 /// L76565 // HLA-DRB6 // major histocompatibility complex, class II, DR beta 6 (pseudogene) // 6p21.3 // 3128 /// uc003obm.1 // HLA-DRB6 // major histocompatibility complex, class II, DR beta 6 (pseudogene) // 6p21.3 // 3128 /// uc003obm.1 // HLA-DRB6 // major histocompatibility complex, class II, DR beta 6 (pseudogene) // 6p21.3 // 3128 /// uc003obn.1 // HLA-DRB6 // major histocompatibility complex, class II, DR beta 6 (pseudogene) // 6p21.3 // 3128 /// uc003obn.1 // HLA-DRB6 // major histocompatibility complex, class II, DR beta 6 (pseudogene) // 6p21.3 // 3128</t>
  </si>
  <si>
    <t>NR_001298 // RefSeq // Homo sapiens major histocompatibility complex, class II, DR beta 6 (pseudogene) (HLA-DRB6), non-coding RNA. // chr6 // 100 // 100 // 0 // --- // 0 /// ENST00000411500 // ENSEMBL // major histocompatibility complex, class II, DR beta 6 (pseudogene) [gene_biotype:transcribed_unprocessed_pseudogene transcript_biotype:processed_transcript] // chr6 // 100 // 100 // 0 // --- // 0 /// L76565 // GenBank // Homo sapiens HLA-DRB6 mRNA, complete sequence. // chr6 // 100 // 100 // 0 // --- // 0 /// uc003obm.1 // UCSC Genes // Homo sapiens major histocompatibility complex, class II, DR beta 6 (pseudogene) (HLA-DRB6), non-coding RNA. // chr6 // 100 // 100 // 0 // --- // 0 /// uc003obm.1 // NONCODE // accn=NULL class=lncRNA name= ref=UCSCGeneNoncode transcriptId=uc003obm.1 cpcScore=4.4323800 cnci=-0.1040019 // chr6 // 100 // 100 // 0 // --- // 0 /// uc003obn.1 // UCSC Genes // Homo sapiens major histocompatibility complex, class II, DR beta 6 (pseudogene) (HLA-DRB6), non-coding RNA. // chr6 // 100 // 100 // 0 // --- // 0 /// uc003obn.1 // NONCODE // accn=NULL class=lncRNA name= ref=UCSCGeneNoncode transcriptId=uc003obn.1 cpcScore=4.1007400 cnci=-0.1235755 // chr6 // 100 // 100 // 0 // --- // 0</t>
  </si>
  <si>
    <t>NM_030651 // PRRT1 // proline-rich transmembrane protein 1 // 6p21.32 // 80863 /// ENST00000211413 // PRRT1 // proline-rich transmembrane protein 1 // 6p21.32 // 80863 /// ENST00000467780 // PRRT1 // proline-rich transmembrane protein 1 // 6p21.32 // 80863 /// AK123424 // PRRT1 // proline-rich transmembrane protein 1 // 6p21.32 // 80863 /// BC063046 // PRRT1 // proline-rich transmembrane protein 1 // 6p21.32 // 80863 /// OTTHUMT00000076255 // PRRT1 // proline-rich transmembrane protein 1 // 6p21.32 // 80863 /// OTTHUMT00000076257 // PRRT1 // proline-rich transmembrane protein 1 // 6p21.32 // 80863 /// OTTHUMT00000076258 // PRRT1 // proline-rich transmembrane protein 1 // 6p21.32 // 80863 /// OTTHUMT00000268923 // PRRT1 // proline-rich transmembrane protein 1 // 6p21.32 // 80863 /// uc003nzs.3 // PRRT1 // proline-rich transmembrane protein 1 // 6p21.32 // 80863 /// uc003nzt.3 // PRRT1 // proline-rich transmembrane protein 1 // 6p21.32 // 80863</t>
  </si>
  <si>
    <t>NM_030651 // RefSeq // Homo sapiens proline-rich transmembrane protein 1 (PRRT1), mRNA. // chr6 // 100 // 100 // 0 // --- // 0 /// ENST00000211413 // ENSEMBL // proline-rich transmembrane protein 1 [gene_biotype:protein_coding transcript_biotype:protein_coding] // chr6 // 100 // 100 // 0 // --- // 0 /// ENST00000467780 // ENSEMBL // proline-rich transmembrane protein 1 [gene_biotype:protein_coding transcript_biotype:processed_transcript] // chr6 // 100 // 100 // 0 // --- // 0 /// AK123424 // GenBank // Homo sapiens cDNA FLJ41430 fis, clone BRHIP2005752, highly similar to Homo sapiens NG5. // chr6 // 100 // 100 // 0 // --- // 0 /// BC063046 // GenBank // Homo sapiens proline-rich transmembrane protein 1, mRNA (cDNA clone MGC:65172 IMAGE:5197474), complete cds. // chr6 // 100 // 100 // 0 // --- // 0 /// OTTHUMT00000076255 // Havana transcript // proline-rich transmembrane protein 1[gene_biotype:protein_coding transcript_biotype:protein_coding] // chr6 // 100 // 100 // 0 // --- // 0 /// OTTHUMT00000076257 // Havana transcript // proline-rich transmembrane protein 1[gene_biotype:protein_coding transcript_biotype:processed_transcript] // chr6 // 100 // 100 // 0 // --- // 0 /// OTTHUMT00000076258 // Havana transcript // proline-rich transmembrane protein 1[gene_biotype:protein_coding transcript_biotype:processed_transcript] // chr6 // 100 // 100 // 0 // --- // 0 /// OTTHUMT00000268923 // Havana transcript // proline-rich transmembrane protein 1[gene_biotype:protein_coding transcript_biotype:retained_intron] // chr6 // 100 // 100 // 0 // --- // 0 /// uc003nzs.3 // UCSC Genes // Homo sapiens proline-rich transmembrane protein 1 (PRRT1), mRNA. // chr6 // 100 // 100 // 0 // --- // 0 /// uc003nzt.3 // UCSC Genes // Homo sapiens proline-rich transmembrane protein 1 (PRRT1), mRNA. // chr6 // 100 // 100 // 0 // --- // 0</t>
  </si>
  <si>
    <t>OTTHUMT00000076259 // PRRT1 // proline-rich transmembrane protein 1 // 6p21.32 // 80863 /// OTTHUMT00000076260 // PRRT1 // proline-rich transmembrane protein 1 // 6p21.32 // 80863 /// OTTHUMT00000076262 // PRRT1 // proline-rich transmembrane protein 1 // 6p21.32 // 80863 /// OTTHUMT00000268924 // PRRT1 // proline-rich transmembrane protein 1 // 6p21.32 // 80863 /// OTTHUMT00000268925 // PRRT1 // proline-rich transmembrane protein 1 // 6p21.32 // 80863 /// OTTHUMT00000268926 // PRRT1 // proline-rich transmembrane protein 1 // 6p21.32 // 80863</t>
  </si>
  <si>
    <t>OTTHUMT00000076259 // Havana transcript // proline-rich transmembrane protein 1[gene_biotype:protein_coding transcript_biotype:processed_transcript] // chr6 // 100 // 100 // 0 // --- // 0 /// OTTHUMT00000076260 // Havana transcript // proline-rich transmembrane protein 1[gene_biotype:protein_coding transcript_biotype:processed_transcript] // chr6 // 100 // 100 // 0 // --- // 0 /// OTTHUMT00000076262 // Havana transcript // proline-rich transmembrane protein 1[gene_biotype:protein_coding transcript_biotype:processed_transcript] // chr6 // 100 // 100 // 0 // --- // 0 /// OTTHUMT00000268924 // Havana transcript // proline-rich transmembrane protein 1[gene_biotype:protein_coding transcript_biotype:processed_transcript] // chr6 // 100 // 100 // 0 // --- // 0 /// OTTHUMT00000268925 // Havana transcript // proline-rich transmembrane protein 1[gene_biotype:protein_coding transcript_biotype:processed_transcript] // chr6 // 100 // 100 // 0 // --- // 0 /// OTTHUMT00000268926 // Havana transcript // proline-rich transmembrane protein 1[gene_biotype:protein_coding transcript_biotype:processed_transcript] // chr6 // 100 // 100 // 0 // --- // 0 /// NR_037169 // RefSeq // Homo sapiens uncharacterized LOC100507547 (LOC100507547), transcript variant 1, long non-coding RNA. // chr6 // 100 // 100 // 0 // --- // 0 /// NR_037170 // RefSeq // Homo sapiens uncharacterized LOC100507547 (LOC100507547), transcript variant 2, long non-coding RNA. // chr6 // 100 // 100 // 0 // --- // 0 /// NR_037171 // RefSeq // Homo sapiens uncharacterized LOC100507547 (LOC100507547), transcript variant 3, long non-coding RNA. // chr6 // 100 // 100 // 0 // --- // 0 /// NR_037172 // RefSeq // Homo sapiens uncharacterized LOC100507547 (LOC100507547), transcript variant 4, long non-coding RNA. // chr6 // 100 // 100 // 0 // --- // 0 /// NR_037169 // NONCODE // accn=NR_037169 class=lncRNA name= ref=RefGeneNoncode transcriptId=NR_037169 cpcScore=1.4485200 cnci=-0.2828054 // chr6 // 100 // 100 // 0 // --- // 0 /// NR_037170 // NONCODE // accn=NR_037170 class=lncRNA name= ref=RefGeneNoncode transcriptId=NR_037170 cpcScore=1.9786800 cnci=-0.2957736 // chr6 // 100 // 100 // 0 // --- // 0 /// NR_037171 // NONCODE // accn=NR_037171 class=lncRNA name= ref=RefGeneNoncode transcriptId=NR_037171 cpcScore=-1.1229700 cnci=-0.3102071 // chr6 // 100 // 100 // 0 // --- // 0 /// NR_037172 // NONCODE // accn=NR_037172 class=lncRNA name= ref=RefGeneNoncode transcriptId=NR_037172 cpcScore=-1.2613600 cnci=-0.3033678 // chr6 // 100 // 100 // 0 // --- // 0 /// uc003nzv.3 // UCSC Genes // Homo sapiens uncharacterized LOC100507547 (LOC100507547), transcript variant 4, non-coding RNA. // chr6 // 100 // 100 // 0 // --- // 0 /// uc021yvi.1 // UCSC Genes // Homo sapiens uncharacterized LOC100507547 (LOC100507547), transcript variant 3, non-coding RNA. // chr6 // 100 // 100 // 0 // --- // 0 /// uc021yvj.1 // UCSC Genes // Homo sapiens uncharacterized LOC100507547 (LOC100507547), transcript variant 2, non-coding RNA. // chr6 // 100 // 100 // 0 // --- // 0 /// uc021yvk.1 // UCSC Genes // Homo sapiens uncharacterized LOC100507547 (LOC100507547), transcript variant 1, non-coding RNA. // chr6 // 100 // 100 // 0 // --- // 0</t>
  </si>
  <si>
    <t>NM_001037165 // FOXK1 // forkhead box K1 // 7p22.1 // 221937 /// ENST00000328914 // FOXK1 // forkhead box K1 // 7p22.1 // 221937 /// BC038434 // FOXK1 // forkhead box K1 // 7p22.1 // 221937 /// OTTHUMT00000323729 // FOXK1 // forkhead box K1 // 7p22.1 // 221937 /// OTTHUMT00000323770 // FOXK1 // forkhead box K1 // 7p22.1 // 221937 /// OTTHUMT00000323795 // FOXK1 // forkhead box K1 // 7p22.1 // 221937 /// uc003sna.1 // FOXK1 // forkhead box K1 // 7p22.1 // 221937 /// uc003snc.1 // FOXK1 // forkhead box K1 // 7p22.1 // 221937</t>
  </si>
  <si>
    <t>NM_001037165 // RefSeq // Homo sapiens forkhead box K1 (FOXK1), mRNA. // chr7 // 100 // 100 // 0 // --- // 0 /// ENST00000328914 // ENSEMBL // forkhead box K1 [gene_biotype:protein_coding transcript_biotype:protein_coding] // chr7 // 100 // 100 // 0 // --- // 0 /// BC038434 // GenBank HTC // Homo sapiens forkhead box K1, mRNA (cDNA clone IMAGE:5164497). // chr7 // 100 // 100 // 0 // --- // 0 /// OTTHUMT00000323729 // Havana transcript // forkhead box K1[gene_biotype:protein_coding transcript_biotype:protein_coding] // chr7 // 100 // 100 // 0 // --- // 0 /// OTTHUMT00000323770 // Havana transcript // forkhead box K1[gene_biotype:protein_coding transcript_biotype:protein_coding] // chr7 // 100 // 100 // 0 // --- // 0 /// OTTHUMT00000323795 // Havana transcript // forkhead box K1[gene_biotype:protein_coding transcript_biotype:retained_intron] // chr7 // 100 // 100 // 0 // --- // 0 /// uc003sna.1 // UCSC Genes // Homo sapiens forkhead box K1 (FOXK1), mRNA. // chr7 // 100 // 100 // 0 // --- // 0 /// uc003snc.1 // UCSC Genes // Homo sapiens forkhead box K1 (FOXK1), mRNA. // chr7 // 100 // 100 // 0 // --- // 0 /// ENST00000446823 // ENSEMBL // cdna:known chromosome:GRCh37:7:4683388:4802171:1 gene:ENSG00000164916 gene_biotype:protein_coding transcript_biotype:protein_coding // chr7 // 100 // 100 // 0 // --- // 0 /// ENST00000545598 // ENSEMBL // cdna:known chromosome:GRCh37:7:4722291:4802154:1 gene:ENSG00000164916 gene_biotype:protein_coding transcript_biotype:protein_coding // chr7 // 100 // 100 // 0 // --- // 0 /// AC092610 // NONCODE // accn=AC092610 class=Y RNA name=hY3 RNA ref=NONCODE v2.0 transcriptId=NULL cpcScore=-1.5040500 cnci=-1.0000000 // chr7 // 100 // 100 // 0 // --- // 0 /// uc003snb.1 // UCSC Genes // Homo sapiens forkhead box K1 (FOXK1), mRNA. // chr7 // 100 // 100 // 0 // --- // 0</t>
  </si>
  <si>
    <t>ENST00000459143 // ENSEMBL // ncrna:snoRNA chromosome:GRCh37:7:4729111:4729214:1 gene:ENSG00000238781 gene_biotype:snoRNA transcript_biotype:snoRNA // chr7 // 100 // 100 // 0 // --- // 0</t>
  </si>
  <si>
    <t>NM_014855 // AP5Z1 // adaptor-related protein complex 5, zeta 1 subunit // 7p22.2 // 9907 /// ENST00000348624 // AP5Z1 // adaptor-related protein complex 5, zeta 1 subunit // 7p22.2 // 9907 /// ENST00000490487 // AP5Z1 // adaptor-related protein complex 5, zeta 1 subunit // 7p22.2 // 9907 /// AB007875 // AP5Z1 // adaptor-related protein complex 5, zeta 1 subunit // 7p22.2 // 9907 /// BC037399 // AP5Z1 // adaptor-related protein complex 5, zeta 1 subunit // 7p22.2 // 9907 /// OTTHUMT00000323771 // AP5Z1 // adaptor-related protein complex 5, zeta 1 subunit // 7p22.2 // 9907 /// OTTHUMT00000323772 // AP5Z1 // adaptor-related protein complex 5, zeta 1 subunit // 7p22.2 // 9907 /// OTTHUMT00000323773 // AP5Z1 // adaptor-related protein complex 5, zeta 1 subunit // 7p22.2 // 9907 /// OTTHUMT00000323774 // AP5Z1 // adaptor-related protein complex 5, zeta 1 subunit // 7p22.2 // 9907 /// OTTHUMT00000323775 // AP5Z1 // adaptor-related protein complex 5, zeta 1 subunit // 7p22.2 // 9907 /// OTTHUMT00000323777 // AP5Z1 // adaptor-related protein complex 5, zeta 1 subunit // 7p22.2 // 9907 /// OTTHUMT00000323778 // AP5Z1 // adaptor-related protein complex 5, zeta 1 subunit // 7p22.2 // 9907 /// uc003sne.3 // AP5Z1 // adaptor-related protein complex 5, zeta 1 subunit // 7p22.2 // 9907 /// uc010ksp.3 // AP5Z1 // adaptor-related protein complex 5, zeta 1 subunit // 7p22.2 // 9907</t>
  </si>
  <si>
    <t>NM_014855 // RefSeq // Homo sapiens adaptor-related protein complex 5, zeta 1 subunit (AP5Z1), mRNA. // chr7 // 100 // 100 // 0 // --- // 0 /// ENST00000348624 // ENSEMBL // adaptor-related protein complex 5, zeta 1 subunit [gene_biotype:protein_coding transcript_biotype:protein_coding] // chr7 // 100 // 100 // 0 // --- // 0 /// ENST00000490487 // ENSEMBL // adaptor-related protein complex 5, zeta 1 subunit [gene_biotype:protein_coding transcript_biotype:processed_transcript] // chr7 // 100 // 100 // 0 // --- // 0 /// AB007875 // GenBank // Homo sapiens KIAA0415 mRNA, complete cds. // chr7 // 100 // 100 // 0 // --- // 0 /// BC037399 // GenBank // Homo sapiens KIAA0415, mRNA (cDNA clone MGC:35238 IMAGE:5172434), complete cds. // chr7 // 100 // 100 // 0 // --- // 0 /// OTTHUMT00000323771 // Havana transcript // adaptor-related protein complex 5, zeta 1 subunit[gene_biotype:protein_coding transcript_biotype:protein_coding] // chr7 // 100 // 100 // 0 // --- // 0 /// OTTHUMT00000323772 // Havana transcript // adaptor-related protein complex 5, zeta 1 subunit[gene_biotype:protein_coding transcript_biotype:retained_intron] // chr7 // 100 // 100 // 0 // --- // 0 /// OTTHUMT00000323773 // Havana transcript // adaptor-related protein complex 5, zeta 1 subunit[gene_biotype:protein_coding transcript_biotype:retained_intron] // chr7 // 100 // 100 // 0 // --- // 0 /// OTTHUMT00000323774 // Havana transcript // adaptor-related protein complex 5, zeta 1 subunit[gene_biotype:protein_coding transcript_biotype:retained_intron] // chr7 // 100 // 100 // 0 // --- // 0 /// OTTHUMT00000323775 // Havana transcript // adaptor-related protein complex 5, zeta 1 subunit[gene_biotype:protein_coding transcript_biotype:retained_intron] // chr7 // 100 // 100 // 0 // --- // 0 /// OTTHUMT00000323777 // Havana transcript // adaptor-related protein complex 5, zeta 1 subunit[gene_biotype:protein_coding transcript_biotype:retained_intron] // chr7 // 100 // 100 // 0 // --- // 0 /// OTTHUMT00000323778 // Havana transcript // adaptor-related protein complex 5, zeta 1 subunit[gene_biotype:protein_coding transcript_biotype:processed_transcript] // chr7 // 100 // 100 // 0 // --- // 0 /// uc003sne.3 // UCSC Genes // Homo sapiens adaptor-related protein complex 5, zeta 1 subunit (AP5Z1), mRNA. // chr7 // 100 // 100 // 0 // --- // 0 /// uc010ksp.3 // UCSC Genes // Homo sapiens adaptor-related protein complex 5, zeta 1 subunit (AP5Z1), mRNA. // chr7 // 100 // 100 // 0 // --- // 0 /// ENST00000401897 // ENSEMBL // ensembl:known chromosome:GRCh38:7:4737388:4794395:1 gene:ENSG00000242802 gene_biotype:protein_coding transcript_biotype:protein_coding // chr7 // 100 // 100 // 0 // --- // 0 /// AC092610 // NONCODE // accn=AC092610 class=Y RNA name=hY3 RNA ref=NONCODE v2.0 transcriptId=NULL cpcScore=-1.5040500 cnci=-1.0000000 // chr7 // 100 // 100 // 0 // --- // 0 /// uc003snf.3 // UCSC Genes // Homo sapiens adaptor-related protein complex 5, zeta 1 subunit (AP5Z1), mRNA. // chr7 // 100 // 100 // 0 // --- // 0</t>
  </si>
  <si>
    <t>AC092610 // NONCODE // accn=AC092610 class=Y RNA name=hY3 RNA ref=NONCODE v2.0 transcriptId=NULL cpcScore=-1.5040500 cnci=-1.0000000 // chr7 // 100 // 100 // 0 // --- // 0</t>
  </si>
  <si>
    <t>ENST00000365169 // ENSEMBL // RNA, U6 small nuclear 215, pseudogene [gene_biotype:snRNA transcript_biotype:snRNA] // chr7 // 100 // 100 // 0 // --- // 0</t>
  </si>
  <si>
    <t>NM_001033518 // WIPI2 // WD repeat domain, phosphoinositide interacting 2 // 7p22.1 // 26100 /// NM_001033519 // WIPI2 // WD repeat domain, phosphoinositide interacting 2 // 7p22.1 // 26100 /// NM_001033520 // WIPI2 // WD repeat domain, phosphoinositide interacting 2 // 7p22.1 // 26100 /// NM_015610 // WIPI2 // WD repeat domain, phosphoinositide interacting 2 // 7p22.1 // 26100 /// NM_016003 // WIPI2 // WD repeat domain, phosphoinositide interacting 2 // 7p22.1 // 26100 /// ENST00000288828 // WIPI2 // WD repeat domain, phosphoinositide interacting 2 // 7p22.1 // 26100 /// ENST00000382384 // WIPI2 // WD repeat domain, phosphoinositide interacting 2 // 7p22.1 // 26100 /// ENST00000401525 // WIPI2 // WD repeat domain, phosphoinositide interacting 2 // 7p22.1 // 26100 /// ENST00000404704 // WIPI2 // WD repeat domain, phosphoinositide interacting 2 // 7p22.1 // 26100 /// ENST00000484262 // WIPI2 // WD repeat domain, phosphoinositide interacting 2 // 7p22.1 // 26100 /// ENST00000485854 // WIPI2 // WD repeat domain, phosphoinositide interacting 2 // 7p22.1 // 26100 /// AK315468 // WIPI2 // WD repeat domain, phosphoinositide interacting 2 // 7p22.1 // 26100 /// BC004116 // WIPI2 // WD repeat domain, phosphoinositide interacting 2 // 7p22.1 // 26100 /// BC007596 // WIPI2 // WD repeat domain, phosphoinositide interacting 2 // 7p22.1 // 26100 /// BC016912 // WIPI2 // WD repeat domain, phosphoinositide interacting 2 // 7p22.1 // 26100 /// BC021200 // WIPI2 // WD repeat domain, phosphoinositide interacting 2 // 7p22.1 // 26100 /// OTTHUMT00000241669 // WIPI2 // WD repeat domain, phosphoinositide interacting 2 // 7p22.1 // 26100 /// OTTHUMT00000323971 // WIPI2 // WD repeat domain, phosphoinositide interacting 2 // 7p22.1 // 26100 /// OTTHUMT00000323972 // WIPI2 // WD repeat domain, phosphoinositide interacting 2 // 7p22.1 // 26100 /// OTTHUMT00000323973 // WIPI2 // WD repeat domain, phosphoinositide interacting 2 // 7p22.1 // 26100 /// OTTHUMT00000323974 // WIPI2 // WD repeat domain, phosphoinositide interacting 2 // 7p22.1 // 26100 /// OTTHUMT00000323975 // WIPI2 // WD repeat domain, phosphoinositide interacting 2 // 7p22.1 // 26100 /// OTTHUMT00000323976 // WIPI2 // WD repeat domain, phosphoinositide interacting 2 // 7p22.1 // 26100 /// OTTHUMT00000324002 // WIPI2 // WD repeat domain, phosphoinositide interacting 2 // 7p22.1 // 26100 /// OTTHUMT00000324003 // WIPI2 // WD repeat domain, phosphoinositide interacting 2 // 7p22.1 // 26100 /// OTTHUMT00000324004 // WIPI2 // WD repeat domain, phosphoinositide interacting 2 // 7p22.1 // 26100 /// OTTHUMT00000324005 // WIPI2 // WD repeat domain, phosphoinositide interacting 2 // 7p22.1 // 26100 /// OTTHUMT00000324006 // WIPI2 // WD repeat domain, phosphoinositide interacting 2 // 7p22.1 // 26100 /// OTTHUMT00000324007 // WIPI2 // WD repeat domain, phosphoinositide interacting 2 // 7p22.1 // 26100 /// OTTHUMT00000324008 // WIPI2 // WD repeat domain, phosphoinositide interacting 2 // 7p22.1 // 26100 /// uc003snv.3 // WIPI2 // WD repeat domain, phosphoinositide interacting 2 // 7p22.1 // 26100 /// uc003snw.3 // WIPI2 // WD repeat domain, phosphoinositide interacting 2 // 7p22.1 // 26100 /// uc003snx.3 // WIPI2 // WD repeat domain, phosphoinositide interacting 2 // 7p22.1 // 26100 /// uc003sny.3 // WIPI2 // WD repeat domain, phosphoinositide interacting 2 // 7p22.1 // 26100 /// uc003snz.3 // WIPI2 // WD repeat domain, phosphoinositide interacting 2 // 7p22.1 // 26100 /// uc003soa.3 // WIPI2 // WD repeat domain, phosphoinositide interacting 2 // 7p22.1 // 26100 /// uc010ksv.3 // WIPI2 // WD repeat domain, phosphoinositide interacting 2 // 7p22.1 // 26100</t>
  </si>
  <si>
    <t>NM_001033518 // RefSeq // Homo sapiens WD repeat domain, phosphoinositide interacting 2 (WIPI2), transcript variant 3, mRNA. // chr7 // 100 // 100 // 0 // --- // 0 /// NM_001033519 // RefSeq // Homo sapiens WD repeat domain, phosphoinositide interacting 2 (WIPI2), transcript variant 4, mRNA. // chr7 // 100 // 100 // 0 // --- // 0 /// NM_001033520 // RefSeq // Homo sapiens WD repeat domain, phosphoinositide interacting 2 (WIPI2), transcript variant 5, mRNA. // chr7 // 100 // 100 // 0 // --- // 0 /// NM_015610 // RefSeq // Homo sapiens WD repeat domain, phosphoinositide interacting 2 (WIPI2), transcript variant 1, mRNA. // chr7 // 100 // 100 // 0 // --- // 0 /// NM_016003 // RefSeq // Homo sapiens WD repeat domain, phosphoinositide interacting 2 (WIPI2), transcript variant 2, mRNA. // chr7 // 100 // 100 // 0 // --- // 0 /// ENST00000288828 // ENSEMBL // WD repeat domain, phosphoinositide interacting 2 [gene_biotype:protein_coding transcript_biotype:protein_coding] // chr7 // 100 // 100 // 0 // --- // 0 /// ENST00000382384 // ENSEMBL // WD repeat domain, phosphoinositide interacting 2 [gene_biotype:protein_coding transcript_biotype:protein_coding] // chr7 // 100 // 100 // 0 // --- // 0 /// ENST00000401525 // ENSEMBL // WD repeat domain, phosphoinositide interacting 2 [gene_biotype:protein_coding transcript_biotype:protein_coding] // chr7 // 100 // 100 // 0 // --- // 0 /// ENST00000404704 // ENSEMBL // WD repeat domain, phosphoinositide interacting 2 [gene_biotype:protein_coding transcript_biotype:protein_coding] // chr7 // 100 // 100 // 0 // --- // 0 /// ENST00000484262 // ENSEMBL // WD repeat domain, phosphoinositide interacting 2 [gene_biotype:protein_coding transcript_biotype:protein_coding] // chr7 // 100 // 100 // 0 // --- // 0 /// ENST00000485854 // ENSEMBL // WD repeat domain, phosphoinositide interacting 2 [gene_biotype:protein_coding transcript_biotype:processed_transcript] // chr7 // 100 // 100 // 0 // --- // 0 /// AK315468 // GenBank HTC // Homo sapiens cDNA, FLJ96528. // chr7 // 100 // 100 // 0 // --- // 0 /// BC004116 // GenBank // Homo sapiens WD repeat domain, phosphoinositide interacting 2, mRNA (cDNA clone MGC:11167 IMAGE:3842487), complete cds. // chr7 // 100 // 100 // 0 // --- // 0 /// BC007596 // GenBank // Homo sapiens WD repeat domain, phosphoinositide interacting 2, mRNA (cDNA clone MGC:15650 IMAGE:3346710), complete cds. // chr7 // 100 // 100 // 0 // --- // 0 /// BC016912 // GenBank HTC // Homo sapiens WD repeat domain, phosphoinositide interacting 2, mRNA (cDNA clone IMAGE:4151640), with apparent retained intron. // chr7 // 100 // 100 // 0 // --- // 0 /// BC021200 // GenBank // Homo sapiens WD repeat domain, phosphoinositide interacting 2, mRNA (cDNA clone MGC:11392 IMAGE:3957981), complete cds. // chr7 // 100 // 100 // 0 // --- // 0 /// OTTHUMT00000241669 // Havana transcript // WD repeat domain, phosphoinositide interacting 2[gene_biotype:protein_coding transcript_biotype:protein_coding] // chr7 // 100 // 100 // 0 // --- // 0 /// OTTHUMT00000323971 // Havana transcript // WD repeat domain, phosphoinositide interacting 2[gene_biotype:protein_coding transcript_biotype:protein_coding] // chr7 // 100 // 100 // 0 // --- // 0 /// OTTHUMT00000323972 // Havana transcript // WD repeat domain, phosphoinositide interacting 2[gene_biotype:protein_coding transcript_biotype:retained_intron] // chr7 // 100 // 100 // 0 // --- // 0 /// OTTHUMT00000323973 // Havana transcript // WD repeat domain, phosphoinositide interacting 2[gene_biotype:protein_coding transcript_biotype:retained_intron] // chr7 // 100 // 100 // 0 // --- // 0 /// OTTHUMT00000323974 // Havana transcript // WD repeat domain, phosphoinositide interacting 2[gene_biotype:protein_coding transcript_biotype:protein_coding] // chr7 // 100 // 100 // 0 // --- // 0 /// OTTHUMT00000323975 // Havana transcript // WD repeat domain, phosphoinositide interacting 2[gene_biotype:protein_coding transcript_biotype:retained_intron] // chr7 // 100 // 100 // 0 // --- // 0 /// OTTHUMT00000323976 // Havana transcript // WD repeat domain, phosphoinositide interacting 2[gene_biotype:protein_coding transcript_biotype:protein_coding] // chr7 // 100 // 100 // 0 // --- // 0 /// OTTHUMT00000324002 // Havana transcript // WD repeat domain, phosphoinositide interacting 2[gene_biotype:protein_coding transcript_biotype:protein_coding] // chr7 // 100 // 100 // 0 // --- // 0 /// OTTHUMT00000324003 // Havana transcript // WD repeat domain, phosphoinositide interacting 2[gene_biotype:protein_coding transcript_biotype:processed_transcript] // chr7 // 100 // 100 // 0 // --- // 0 /// OTTHUMT00000324004 // Havana transcript // WD repeat domain, phosphoinositide interacting 2[gene_biotype:protein_coding transcript_biotype:processed_transcript] // chr7 // 100 // 100 // 0 // --- // 0 /// OTTHUMT00000324005 // Havana transcript // WD repeat domain, phosphoinositide interacting 2[gene_biotype:protein_coding transcript_biotype:processed_transcript] // chr7 // 100 // 100 // 0 // --- // 0 /// OTTHUMT00000324006 // Havana transcript // WD repeat domain, phosphoinositide interacting 2[gene_biotype:protein_coding transcript_biotype:processed_transcript] // chr7 // 100 // 100 // 0 // --- // 0 /// OTTHUMT00000324007 // Havana transcript // WD repeat domain, phosphoinositide interacting 2[gene_biotype:protein_coding transcript_biotype:retained_intron] // chr7 // 100 // 100 // 0 // --- // 0 /// OTTHUMT00000324008 // Havana transcript // WD repeat domain, phosphoinositide interacting 2[gene_biotype:protein_coding transcript_biotype:retained_intron] // chr7 // 100 // 100 // 0 // --- // 0 /// uc003snv.3 // UCSC Genes // Homo sapiens WD repeat domain, phosphoinositide interacting 2 (WIPI2), transcript variant 1, mRNA. // chr7 // 100 // 100 // 0 // --- // 0 /// uc003snw.3 // UCSC Genes // Homo sapiens WD repeat domain, phosphoinositide interacting 2 (WIPI2), transcript variant 3, mRNA. // chr7 // 100 // 100 // 0 // --- // 0 /// uc003snx.3 // UCSC Genes // Homo sapiens WD repeat domain, phosphoinositide interacting 2 (WIPI2), transcript variant 2, mRNA. // chr7 // 100 // 100 // 0 // --- // 0 /// uc003sny.3 // UCSC Genes // Homo sapiens WD repeat domain, phosphoinositide interacting 2 (WIPI2), transcript variant 4, mRNA. // chr7 // 100 // 100 // 0 // --- // 0 /// uc003snz.3 // UCSC Genes // Homo sapiens WD repeat domain, phosphoinositide interacting 2 (WIPI2), transcript variant 5, mRNA. // chr7 // 100 // 100 // 0 // --- // 0 /// uc003soa.3 // UCSC Genes // Homo sapiens WD repeat domain, phosphoinositide interacting 2 (WIPI2), transcript variant 5, mRNA. // chr7 // 100 // 100 // 0 // --- // 0 /// uc010ksv.3 // UCSC Genes // Homo sapiens WD repeat domain, phosphoinositide interacting 2 (WIPI2), transcript variant 6, mRNA. // chr7 // 100 // 100 // 0 // --- // 0 /// ENST00000315176 // ENSEMBL // cdna:known chromosome:GRCh37:7:5253969:5271354:1 gene:ENSG00000157954 gene_biotype:protein_coding transcript_biotype:protein_coding // chr7 // 100 // 100 // 0 // --- // 0</t>
  </si>
  <si>
    <t>NM_001040661 // SLC29A4 // solute carrier family 29 (equilibrative nucleoside transporter), member 4 // 7p22.1 // 222962 /// NM_153247 // SLC29A4 // solute carrier family 29 (equilibrative nucleoside transporter), member 4 // 7p22.1 // 222962 /// ENST00000297195 // SLC29A4 // solute carrier family 29 (equilibrative nucleoside transporter), member 4 // 7p22.1 // 222962 /// ENST00000396872 // SLC29A4 // solute carrier family 29 (equilibrative nucleoside transporter), member 4 // 7p22.1 // 222962 /// ENST00000406453 // SLC29A4 // solute carrier family 29 (equilibrative nucleoside transporter), member 4 // 7p22.1 // 222962 /// ENST00000439491 // SLC29A4 // solute carrier family 29 (equilibrative nucleoside transporter), member 4 // 7p22.1 // 222962 /// AK296278 // SLC29A4 // solute carrier family 29 (equilibrative nucleoside transporter), member 4 // 7p22.1 // 222962 /// BC025325 // SLC29A4 // solute carrier family 29 (equilibrative nucleoside transporter), member 4 // 7p22.1 // 222962 /// BC047592 // SLC29A4 // solute carrier family 29 (equilibrative nucleoside transporter), member 4 // 7p22.1 // 222962 /// OTTHUMT00000060118 // SLC29A4 // solute carrier family 29 (equilibrative nucleoside transporter), member 4 // 7p22.1 // 222962 /// OTTHUMT00000323998 // SLC29A4 // solute carrier family 29 (equilibrative nucleoside transporter), member 4 // 7p22.1 // 222962 /// OTTHUMT00000323999 // SLC29A4 // solute carrier family 29 (equilibrative nucleoside transporter), member 4 // 7p22.1 // 222962 /// OTTHUMT00000324000 // SLC29A4 // solute carrier family 29 (equilibrative nucleoside transporter), member 4 // 7p22.1 // 222962 /// OTTHUMT00000324001 // SLC29A4 // solute carrier family 29 (equilibrative nucleoside transporter), member 4 // 7p22.1 // 222962 /// OTTHUMT00000324010 // SLC29A4 // solute carrier family 29 (equilibrative nucleoside transporter), member 4 // 7p22.1 // 222962 /// uc003soc.3 // SLC29A4 // solute carrier family 29 (equilibrative nucleoside transporter), member 4 // 7p22.1 // 222962 /// uc003sod.3 // SLC29A4 // solute carrier family 29 (equilibrative nucleoside transporter), member 4 // 7p22.1 // 222962 /// uc003soe.3 // SLC29A4 // solute carrier family 29 (equilibrative nucleoside transporter), member 4 // 7p22.1 // 222962 /// uc011jwg.1 // SLC29A4 // solute carrier family 29 (equilibrative nucleoside transporter), member 4 // 7p22.1 // 222962</t>
  </si>
  <si>
    <t>NM_001040661 // RefSeq // Homo sapiens solute carrier family 29 (equilibrative nucleoside transporter), member 4 (SLC29A4), transcript variant 1, mRNA. // chr7 // 100 // 100 // 0 // --- // 0 /// NM_153247 // RefSeq // Homo sapiens solute carrier family 29 (equilibrative nucleoside transporter), member 4 (SLC29A4), transcript variant 2, mRNA. // chr7 // 100 // 100 // 0 // --- // 0 /// ENST00000297195 // ENSEMBL // solute carrier family 29 (equilibrative nucleoside transporter), member 4 [gene_biotype:protein_coding transcript_biotype:protein_coding] // chr7 // 100 // 100 // 0 // --- // 0 /// ENST00000396872 // ENSEMBL // solute carrier family 29 (equilibrative nucleoside transporter), member 4 [gene_biotype:protein_coding transcript_biotype:protein_coding] // chr7 // 100 // 100 // 0 // --- // 0 /// ENST00000406453 // ENSEMBL // solute carrier family 29 (equilibrative nucleoside transporter), member 4 [gene_biotype:protein_coding transcript_biotype:protein_coding] // chr7 // 100 // 100 // 0 // --- // 0 /// ENST00000439491 // ENSEMBL // solute carrier family 29 (equilibrative nucleoside transporter), member 4 [gene_biotype:protein_coding transcript_biotype:processed_transcript] // chr7 // 100 // 100 // 0 // --- // 0 /// AK296278 // GenBank // Homo sapiens cDNA FLJ55084 complete cds, highly similar to Homo sapiens solute carrier family 29 (nucleoside transporters), member 4, transcript variant 2, mRNA. // chr7 // 100 // 100 // 0 // --- // 0 /// BC025325 // GenBank // Homo sapiens solute carrier family 29 (nucleoside transporters), member 4, mRNA (cDNA clone MGC:39332 IMAGE:3354432), complete cds. // chr7 // 100 // 100 // 0 // --- // 0 /// BC047592 // GenBank // Homo sapiens solute carrier family 29 (nucleoside transporters), member 4, mRNA (cDNA clone MGC:48638 IMAGE:4816109), complete cds. // chr7 // 100 // 100 // 0 // --- // 0 /// OTTHUMT00000060118 // Havana transcript // solute carrier family 29 (nucleoside transporters), member 4[gene_biotype:protein_coding transcript_biotype:protein_coding] // chr7 // 100 // 100 // 0 // --- // 0 /// OTTHUMT00000323998 // Havana transcript // solute carrier family 29 (nucleoside transporters), member 4[gene_biotype:protein_coding transcript_biotype:protein_coding] // chr7 // 100 // 100 // 0 // --- // 0 /// OTTHUMT00000323999 // Havana transcript // solute carrier family 29 (nucleoside transporters), member 4[gene_biotype:protein_coding transcript_biotype:protein_coding] // chr7 // 100 // 100 // 0 // --- // 0 /// OTTHUMT00000324000 // Havana transcript // solute carrier family 29 (nucleoside transporters), member 4[gene_biotype:protein_coding transcript_biotype:protein_coding] // chr7 // 100 // 100 // 0 // --- // 0 /// OTTHUMT00000324001 // Havana transcript // solute carrier family 29 (nucleoside transporters), member 4[gene_biotype:protein_coding transcript_biotype:protein_coding] // chr7 // 100 // 100 // 0 // --- // 0 /// OTTHUMT00000324010 // Havana transcript // solute carrier family 29 (nucleoside transporters), member 4[gene_biotype:protein_coding transcript_biotype:processed_transcript] // chr7 // 100 // 100 // 0 // --- // 0 /// uc003soc.3 // UCSC Genes // Homo sapiens solute carrier family 29 (nucleoside transporters), member 4 (SLC29A4), transcript variant 1, mRNA. // chr7 // 100 // 100 // 0 // --- // 0 /// uc003sod.3 // UCSC Genes // Homo sapiens solute carrier family 29 (nucleoside transporters), member 4 (SLC29A4), transcript variant 2, mRNA. // chr7 // 100 // 100 // 0 // --- // 0 /// uc003soe.3 // UCSC Genes // Homo sapiens solute carrier family 29 (nucleoside transporters), member 4 (SLC29A4), transcript variant 2, mRNA. // chr7 // 100 // 100 // 0 // --- // 0 /// uc011jwg.1 // UCSC Genes // Homo sapiens solute carrier family 29 (nucleoside transporters), member 4 (SLC29A4), transcript variant 1, mRNA. // chr7 // 100 // 100 // 0 // --- // 0</t>
  </si>
  <si>
    <t>DQ574505 // NONCODE // accn=DQ574505 class=piRNA name=piR-42617 ref=NONCODE v2.0 transcriptId=NULL cpcScore=-1.2552800 cnci=-1.0000000 // chr7 // 100 // 100 // 0 // --- // 0 /// DQ574505 // GenBank // Homo sapiens piRNA piR-42617, complete sequence. // chr7 // 100 // 100 // 0 // --- // 0 /// uc003tll.2 // NONCODE // accn=NULL class=lncRNA name= ref=UCSCGeneNoncode transcriptId=uc003tll.2 cpcScore=-0.3042830 cnci=-0.2270320 // chr7 // 100 // 100 // 0 // --- // 0 /// uc003tll.3 // UCSC Genes // Homo sapiens transmembrane emp24 protein transport domain containing 4, mRNA (cDNA clone IMAGE:3456382). // chr7 // 100 // 100 // 0 // --- // 0</t>
  </si>
  <si>
    <t>NM_001003941 // OGDH // oxoglutarate (alpha-ketoglutarate) dehydrogenase (lipoamide) // 7p14-p13 // 4967 /// NM_001165036 // OGDH // oxoglutarate (alpha-ketoglutarate) dehydrogenase (lipoamide) // 7p14-p13 // 4967 /// NM_002541 // OGDH // oxoglutarate (alpha-ketoglutarate) dehydrogenase (lipoamide) // 7p14-p13 // 4967 /// ENST00000222673 // OGDH // oxoglutarate (alpha-ketoglutarate) dehydrogenase (lipoamide) // 7p14-p13 // 4967 /// ENST00000439616 // OGDH // oxoglutarate (alpha-ketoglutarate) dehydrogenase (lipoamide) // 7p14-p13 // 4967 /// ENST00000443864 // OGDH // oxoglutarate (alpha-ketoglutarate) dehydrogenase (lipoamide) // 7p14-p13 // 4967 /// ENST00000444676 // OGDH // oxoglutarate (alpha-ketoglutarate) dehydrogenase (lipoamide) // 7p14-p13 // 4967 /// ENST00000447398 // OGDH // oxoglutarate (alpha-ketoglutarate) dehydrogenase (lipoamide) // 7p14-p13 // 4967 /// ENST00000449767 // OGDH // oxoglutarate (alpha-ketoglutarate) dehydrogenase (lipoamide) // 7p14-p13 // 4967 /// ENST00000459672 // OGDH // oxoglutarate (alpha-ketoglutarate) dehydrogenase (lipoamide) // 7p14-p13 // 4967 /// AK293871 // OGDH // oxoglutarate (alpha-ketoglutarate) dehydrogenase (lipoamide) // 7p14-p13 // 4967 /// AK296400 // OGDH // oxoglutarate (alpha-ketoglutarate) dehydrogenase (lipoamide) // 7p14-p13 // 4967 /// AK304690 // OGDH // oxoglutarate (alpha-ketoglutarate) dehydrogenase (lipoamide) // 7p14-p13 // 4967 /// BC004964 // OGDH // oxoglutarate (alpha-ketoglutarate) dehydrogenase (lipoamide) // 7p14-p13 // 4967 /// BC014617 // OGDH // oxoglutarate (alpha-ketoglutarate) dehydrogenase (lipoamide) // 7p14-p13 // 4967 /// BC128550 // OGDH // oxoglutarate (alpha-ketoglutarate) dehydrogenase (lipoamide) // 7p14-p13 // 4967 /// OTTHUMT00000339391 // OGDH // oxoglutarate (alpha-ketoglutarate) dehydrogenase (lipoamide) // 7p14-p13 // 4967 /// OTTHUMT00000339392 // OGDH // oxoglutarate (alpha-ketoglutarate) dehydrogenase (lipoamide) // 7p14-p13 // 4967 /// OTTHUMT00000339393 // OGDH // oxoglutarate (alpha-ketoglutarate) dehydrogenase (lipoamide) // 7p14-p13 // 4967 /// OTTHUMT00000339395 // OGDH // oxoglutarate (alpha-ketoglutarate) dehydrogenase (lipoamide) // 7p14-p13 // 4967 /// OTTHUMT00000339396 // OGDH // oxoglutarate (alpha-ketoglutarate) dehydrogenase (lipoamide) // 7p14-p13 // 4967 /// OTTHUMT00000339397 // OGDH // oxoglutarate (alpha-ketoglutarate) dehydrogenase (lipoamide) // 7p14-p13 // 4967 /// OTTHUMT00000339398 // OGDH // oxoglutarate (alpha-ketoglutarate) dehydrogenase (lipoamide) // 7p14-p13 // 4967 /// OTTHUMT00000339399 // OGDH // oxoglutarate (alpha-ketoglutarate) dehydrogenase (lipoamide) // 7p14-p13 // 4967 /// OTTHUMT00000339400 // OGDH // oxoglutarate (alpha-ketoglutarate) dehydrogenase (lipoamide) // 7p14-p13 // 4967 /// uc003tlm.3 // OGDH // oxoglutarate (alpha-ketoglutarate) dehydrogenase (lipoamide) // 7p14-p13 // 4967 /// uc003tln.3 // OGDH // oxoglutarate (alpha-ketoglutarate) dehydrogenase (lipoamide) // 7p14-p13 // 4967 /// uc003tlo.1 // OGDH // oxoglutarate (alpha-ketoglutarate) dehydrogenase (lipoamide) // 7p14-p13 // 4967 /// uc003tlp.3 // OGDH // oxoglutarate (alpha-ketoglutarate) dehydrogenase (lipoamide) // 7p14-p13 // 4967 /// uc011kbx.2 // OGDH // oxoglutarate (alpha-ketoglutarate) dehydrogenase (lipoamide) // 7p14-p13 // 4967 /// uc011kby.2 // OGDH // oxoglutarate (alpha-ketoglutarate) dehydrogenase (lipoamide) // 7p14-p13 // 4967 /// uc011kbz.2 // OGDH // oxoglutarate (alpha-ketoglutarate) dehydrogenase (lipoamide) // 7p14-p13 // 4967</t>
  </si>
  <si>
    <t>NM_001003941 // RefSeq // Homo sapiens oxoglutarate (alpha-ketoglutarate) dehydrogenase (lipoamide) (OGDH), transcript variant 2, mRNA. // chr7 // 100 // 100 // 0 // --- // 0 /// NM_001165036 // RefSeq // Homo sapiens oxoglutarate (alpha-ketoglutarate) dehydrogenase (lipoamide) (OGDH), transcript variant 3, mRNA. // chr7 // 100 // 100 // 0 // --- // 0 /// NM_002541 // RefSeq // Homo sapiens oxoglutarate (alpha-ketoglutarate) dehydrogenase (lipoamide) (OGDH), transcript variant 1, mRNA. // chr7 // 100 // 100 // 0 // --- // 0 /// ENST00000222673 // ENSEMBL // oxoglutarate (alpha-ketoglutarate) dehydrogenase (lipoamide) [gene_biotype:protein_coding transcript_biotype:protein_coding] // chr7 // 100 // 100 // 0 // --- // 0 /// ENST00000439616 // ENSEMBL // oxoglutarate (alpha-ketoglutarate) dehydrogenase (lipoamide) [gene_biotype:protein_coding transcript_biotype:protein_coding] // chr7 // 100 // 100 // 0 // --- // 0 /// ENST00000443864 // ENSEMBL // oxoglutarate (alpha-ketoglutarate) dehydrogenase (lipoamide) [gene_biotype:protein_coding transcript_biotype:protein_coding] // chr7 // 100 // 100 // 0 // --- // 0 /// ENST00000444676 // ENSEMBL // oxoglutarate (alpha-ketoglutarate) dehydrogenase (lipoamide) [gene_biotype:protein_coding transcript_biotype:protein_coding] // chr7 // 100 // 100 // 0 // --- // 0 /// ENST00000447398 // ENSEMBL // oxoglutarate (alpha-ketoglutarate) dehydrogenase (lipoamide) [gene_biotype:protein_coding transcript_biotype:protein_coding] // chr7 // 100 // 100 // 0 // --- // 0 /// ENST00000449767 // ENSEMBL // oxoglutarate (alpha-ketoglutarate) dehydrogenase (lipoamide) [gene_biotype:protein_coding transcript_biotype:protein_coding] // chr7 // 100 // 100 // 0 // --- // 0 /// ENST00000459672 // ENSEMBL // oxoglutarate (alpha-ketoglutarate) dehydrogenase (lipoamide) [gene_biotype:protein_coding transcript_biotype:processed_transcript] // chr7 // 100 // 100 // 0 // --- // 0 /// AK293871 // GenBank // Homo sapiens cDNA FLJ53308 complete cds, highly similar to 2-oxoglutarate dehydrogenase E1 component, mitochondrial precursor (EC 1.2.4.2). // chr7 // 100 // 100 // 0 // --- // 0 /// AK296400 // GenBank // Homo sapiens cDNA FLJ59557 complete cds, highly similar to 2-oxoglutarate dehydrogenase E1 component, mitochondrial precursor (EC 1.2.4.2). // chr7 // 100 // 100 // 0 // --- // 0 /// AK304690 // GenBank // Homo sapiens cDNA FLJ59657 complete cds, highly similar to 2-oxoglutarate dehydrogenase E1 component, mitochondrial precursor (EC 1.2.4.2). // chr7 // 100 // 100 // 0 // --- // 0 /// BC004964 // GenBank // Homo sapiens oxoglutarate (alpha-ketoglutarate) dehydrogenase (lipoamide), mRNA (cDNA clone MGC:1693 IMAGE:3528538), complete cds. // chr7 // 100 // 100 // 0 // --- // 0 /// BC014617 // GenBank // Homo sapiens oxoglutarate (alpha-ketoglutarate) dehydrogenase (lipoamide), mRNA (cDNA clone MGC:3684 IMAGE:3010095), complete cds. // chr7 // 100 // 100 // 0 // --- // 0 /// BC128550 // GenBank // Homo sapiens oxoglutarate (alpha-ketoglutarate) dehydrogenase (lipoamide), mRNA (cDNA clone IMAGE:40121617), partial cds. // chr7 // 100 // 100 // 0 // --- // 0 /// OTTHUMT00000339391 // Havana transcript // oxoglutarate (alpha-ketoglutarate) dehydrogenase (lipoamide)[gene_biotype:protein_coding transcript_biotype:protein_coding] // chr7 // 100 // 100 // 0 // --- // 0 /// OTTHUMT00000339392 // Havana transcript // oxoglutarate (alpha-ketoglutarate) dehydrogenase (lipoamide)[gene_biotype:protein_coding transcript_biotype:protein_coding] // chr7 // 100 // 100 // 0 // --- // 0 /// OTTHUMT00000339393 // Havana transcript // oxoglutarate (alpha-ketoglutarate) dehydrogenase (lipoamide)[gene_biotype:protein_coding transcript_biotype:protein_coding] // chr7 // 100 // 100 // 0 // --- // 0 /// OTTHUMT00000339395 // Havana transcript // oxoglutarate (alpha-ketoglutarate) dehydrogenase (lipoamide)[gene_biotype:protein_coding transcript_biotype:protein_coding] // chr7 // 100 // 100 // 0 // --- // 0 /// OTTHUMT00000339396 // Havana transcript // oxoglutarate (alpha-ketoglutarate) dehydrogenase (lipoamide)[gene_biotype:protein_coding transcript_biotype:protein_coding] // chr7 // 100 // 100 // 0 // --- // 0 /// OTTHUMT00000339397 // Havana transcript // oxoglutarate (alpha-ketoglutarate) dehydrogenase (lipoamide)[gene_biotype:protein_coding transcript_biotype:protein_coding] // chr7 // 100 // 100 // 0 // --- // 0 /// OTTHUMT00000339398 // Havana transcript // oxoglutarate (alpha-ketoglutarate) dehydrogenase (lipoamide)[gene_biotype:protein_coding transcript_biotype:protein_coding] // chr7 // 100 // 100 // 0 // --- // 0 /// OTTHUMT00000339399 // Havana transcript // oxoglutarate (alpha-ketoglutarate) dehydrogenase (lipoamide)[gene_biotype:protein_coding transcript_biotype:processed_transcript] // chr7 // 100 // 100 // 0 // --- // 0 /// OTTHUMT00000339400 // Havana transcript // oxoglutarate (alpha-ketoglutarate) dehydrogenase (lipoamide)[gene_biotype:protein_coding transcript_biotype:retained_intron] // chr7 // 100 // 100 // 0 // --- // 0 /// uc003tlm.3 // UCSC Genes // Homo sapiens oxoglutarate (alpha-ketoglutarate) dehydrogenase (lipoamide) (OGDH), nuclear gene encoding mitochondrial protein, transcript variant 2, mRNA. // chr7 // 100 // 100 // 0 // --- // 0 /// uc003tln.3 // UCSC Genes // Homo sapiens oxoglutarate (alpha-ketoglutarate) dehydrogenase (lipoamide) (OGDH), nuclear gene encoding mitochondrial protein, transcript variant 1, mRNA. // chr7 // 100 // 100 // 0 // --- // 0 /// uc003tlo.1 // UCSC Genes // Homo sapiens oxoglutarate (alpha-ketoglutarate) dehydrogenase (lipoamide) (OGDH), nuclear gene encoding mitochondrial protein, transcript variant 1, mRNA. // chr7 // 100 // 100 // 0 // --- // 0 /// uc003tlp.3 // UCSC Genes // Homo sapiens oxoglutarate (alpha-ketoglutarate) dehydrogenase (lipoamide) (OGDH), nuclear gene encoding mitochondrial protein, transcript variant 3, mRNA. // chr7 // 100 // 100 // 0 // --- // 0 /// uc011kbx.2 // UCSC Genes // Homo sapiens oxoglutarate (alpha-ketoglutarate) dehydrogenase (lipoamide) (OGDH), nuclear gene encoding mitochondrial protein, transcript variant 3, mRNA. // chr7 // 100 // 100 // 0 // --- // 0 /// uc011kby.2 // UCSC Genes // Homo sapiens oxoglutarate (alpha-ketoglutarate) dehydrogenase (lipoamide) (OGDH), nuclear gene encoding mitochondrial protein, transcript variant 3, mRNA. // chr7 // 100 // 100 // 0 // --- // 0 /// uc011kbz.2 // UCSC Genes // Homo sapiens oxoglutarate (alpha-ketoglutarate) dehydrogenase (lipoamide) (OGDH), nuclear gene encoding mitochondrial protein, transcript variant 1, mRNA. // chr7 // 100 // 100 // 0 // --- // 0 /// ENST00000543843 // ENSEMBL // cdna:known chromosome:GRCh37:7:44664061:44747877:1 gene:ENSG00000105953 gene_biotype:protein_coding transcript_biotype:protein_coding // chr7 // 100 // 100 // 0 // --- // 0</t>
  </si>
  <si>
    <t>NM_031449 // ZMIZ2 // zinc finger, MIZ-type containing 2 // 7p13 // 83637 /// NM_174929 // ZMIZ2 // zinc finger, MIZ-type containing 2 // 7p13 // 83637 /// ENST00000265346 // ZMIZ2 // zinc finger, MIZ-type containing 2 // 7p13 // 83637 /// ENST00000309315 // ZMIZ2 // zinc finger, MIZ-type containing 2 // 7p13 // 83637 /// ENST00000413916 // ZMIZ2 // zinc finger, MIZ-type containing 2 // 7p13 // 83637 /// ENST00000433667 // ZMIZ2 // zinc finger, MIZ-type containing 2 // 7p13 // 83637 /// ENST00000441627 // ZMIZ2 // zinc finger, MIZ-type containing 2 // 7p13 // 83637 /// ENST00000463931 // ZMIZ2 // zinc finger, MIZ-type containing 2 // 7p13 // 83637 /// AK057115 // ZMIZ2 // zinc finger, MIZ-type containing 2 // 7p13 // 83637 /// AL831933 // ZMIZ2 // zinc finger, MIZ-type containing 2 // 7p13 // 83637 /// BC008049 // ZMIZ2 // zinc finger, MIZ-type containing 2 // 7p13 // 83637 /// BC110435 // ZMIZ2 // zinc finger, MIZ-type containing 2 // 7p13 // 83637 /// OTTHUMT00000341790 // ZMIZ2 // zinc finger, MIZ-type containing 2 // 7p13 // 83637 /// OTTHUMT00000341791 // ZMIZ2 // zinc finger, MIZ-type containing 2 // 7p13 // 83637 /// OTTHUMT00000341792 // ZMIZ2 // zinc finger, MIZ-type containing 2 // 7p13 // 83637 /// OTTHUMT00000341793 // ZMIZ2 // zinc finger, MIZ-type containing 2 // 7p13 // 83637 /// OTTHUMT00000341794 // ZMIZ2 // zinc finger, MIZ-type containing 2 // 7p13 // 83637 /// OTTHUMT00000341795 // ZMIZ2 // zinc finger, MIZ-type containing 2 // 7p13 // 83637 /// OTTHUMT00000341796 // ZMIZ2 // zinc finger, MIZ-type containing 2 // 7p13 // 83637 /// OTTHUMT00000341797 // ZMIZ2 // zinc finger, MIZ-type containing 2 // 7p13 // 83637 /// OTTHUMT00000341798 // ZMIZ2 // zinc finger, MIZ-type containing 2 // 7p13 // 83637 /// OTTHUMT00000341799 // ZMIZ2 // zinc finger, MIZ-type containing 2 // 7p13 // 83637 /// OTTHUMT00000341800 // ZMIZ2 // zinc finger, MIZ-type containing 2 // 7p13 // 83637 /// OTTHUMT00000341801 // ZMIZ2 // zinc finger, MIZ-type containing 2 // 7p13 // 83637 /// OTTHUMT00000341802 // ZMIZ2 // zinc finger, MIZ-type containing 2 // 7p13 // 83637 /// uc003tlq.3 // ZMIZ2 // zinc finger, MIZ-type containing 2 // 7p13 // 83637 /// uc003tlr.3 // ZMIZ2 // zinc finger, MIZ-type containing 2 // 7p13 // 83637 /// uc003tls.3 // ZMIZ2 // zinc finger, MIZ-type containing 2 // 7p13 // 83637 /// uc003tlu.3 // ZMIZ2 // zinc finger, MIZ-type containing 2 // 7p13 // 83637 /// uc010kyj.3 // ZMIZ2 // zinc finger, MIZ-type containing 2 // 7p13 // 83637</t>
  </si>
  <si>
    <t>NM_031449 // RefSeq // Homo sapiens zinc finger, MIZ-type containing 2 (ZMIZ2), transcript variant 1, mRNA. // chr7 // 100 // 100 // 0 // --- // 0 /// NM_174929 // RefSeq // Homo sapiens zinc finger, MIZ-type containing 2 (ZMIZ2), transcript variant 2, mRNA. // chr7 // 100 // 100 // 0 // --- // 0 /// ENST00000265346 // ENSEMBL // zinc finger, MIZ-type containing 2 [gene_biotype:protein_coding transcript_biotype:protein_coding] // chr7 // 100 // 100 // 0 // --- // 0 /// ENST00000309315 // ENSEMBL // zinc finger, MIZ-type containing 2 [gene_biotype:protein_coding transcript_biotype:protein_coding] // chr7 // 100 // 100 // 0 // --- // 0 /// ENST00000413916 // ENSEMBL // zinc finger, MIZ-type containing 2 [gene_biotype:protein_coding transcript_biotype:protein_coding] // chr7 // 100 // 100 // 0 // --- // 0 /// ENST00000433667 // ENSEMBL // zinc finger, MIZ-type containing 2 [gene_biotype:protein_coding transcript_biotype:protein_coding] // chr7 // 100 // 100 // 0 // --- // 0 /// ENST00000441627 // ENSEMBL // zinc finger, MIZ-type containing 2 [gene_biotype:protein_coding transcript_biotype:protein_coding] // chr7 // 100 // 100 // 0 // --- // 0 /// ENST00000463931 // ENSEMBL // zinc finger, MIZ-type containing 2 [gene_biotype:protein_coding transcript_biotype:processed_transcript] // chr7 // 100 // 100 // 0 // --- // 0 /// AK057115 // GenBank // Homo sapiens cDNA FLJ32553 fis, clone SPLEN1000091, highly similar to Homo sapiens HRIHFB2007 mRNA. // chr7 // 100 // 100 // 0 // --- // 0 /// AL831933 // GenBank HTC // Homo sapiens mRNA; cDNA DKFZp547K1614 (from clone DKFZp547K1614). // chr7 // 100 // 100 // 0 // --- // 0 /// BC008049 // GenBank // Homo sapiens hypothetical protein DKFZp761I2123, mRNA (cDNA clone IMAGE:3631645), partial cds. // chr7 // 100 // 100 // 0 // --- // 0 /// BC110435 // GenBank // Homo sapiens zinc finger, MIZ-type containing 2, mRNA (cDNA clone MGC:117172 IMAGE:5518312), complete cds. // chr7 // 100 // 100 // 0 // --- // 0 /// OTTHUMT00000341790 // Havana transcript // zinc finger, MIZ-type containing 2[gene_biotype:protein_coding transcript_biotype:protein_coding] // chr7 // 100 // 100 // 0 // --- // 0 /// OTTHUMT00000341791 // Havana transcript // zinc finger, MIZ-type containing 2[gene_biotype:protein_coding transcript_biotype:protein_coding] // chr7 // 100 // 100 // 0 // --- // 0 /// OTTHUMT00000341792 // Havana transcript // zinc finger, MIZ-type containing 2[gene_biotype:protein_coding transcript_biotype:protein_coding] // chr7 // 100 // 100 // 0 // --- // 0 /// OTTHUMT00000341793 // Havana transcript // zinc finger, MIZ-type containing 2[gene_biotype:protein_coding transcript_biotype:protein_coding] // chr7 // 100 // 100 // 0 // --- // 0 /// OTTHUMT00000341794 // Havana transcript // zinc finger, MIZ-type containing 2[gene_biotype:protein_coding transcript_biotype:retained_intron] // chr7 // 100 // 100 // 0 // --- // 0 /// OTTHUMT00000341795 // Havana transcript // zinc finger, MIZ-type containing 2[gene_biotype:protein_coding transcript_biotype:retained_intron] // chr7 // 100 // 100 // 0 // --- // 0 /// OTTHUMT00000341796 // Havana transcript // zinc finger, MIZ-type containing 2[gene_biotype:protein_coding transcript_biotype:protein_coding] // chr7 // 100 // 100 // 0 // --- // 0 /// OTTHUMT00000341797 // Havana transcript // zinc finger, MIZ-type containing 2[gene_biotype:protein_coding transcript_biotype:nonsense_mediated_decay] // chr7 // 100 // 100 // 0 // --- // 0 /// OTTHUMT00000341798 // Havana transcript // zinc finger, MIZ-type containing 2[gene_biotype:protein_coding transcript_biotype:retained_intron] // chr7 // 100 // 100 // 0 // --- // 0 /// OTTHUMT00000341799 // Havana transcript // zinc finger, MIZ-type containing 2[gene_biotype:protein_coding transcript_biotype:processed_transcript] // chr7 // 100 // 100 // 0 // --- // 0 /// OTTHUMT00000341800 // Havana transcript // zinc finger, MIZ-type containing 2[gene_biotype:protein_coding transcript_biotype:retained_intron] // chr7 // 100 // 100 // 0 // --- // 0 /// OTTHUMT00000341801 // Havana transcript // zinc finger, MIZ-type containing 2[gene_biotype:protein_coding transcript_biotype:retained_intron] // chr7 // 100 // 100 // 0 // --- // 0 /// OTTHUMT00000341802 // Havana transcript // zinc finger, MIZ-type containing 2[gene_biotype:protein_coding transcript_biotype:processed_transcript] // chr7 // 100 // 100 // 0 // --- // 0 /// uc003tlq.3 // UCSC Genes // Homo sapiens zinc finger, MIZ-type containing 2 (ZMIZ2), transcript variant 2, mRNA. // chr7 // 100 // 100 // 0 // --- // 0 /// uc003tlr.3 // UCSC Genes // Homo sapiens zinc finger, MIZ-type containing 2 (ZMIZ2), transcript variant 1, mRNA. // chr7 // 100 // 100 // 0 // --- // 0 /// uc003tls.3 // UCSC Genes // Homo sapiens zinc finger, MIZ-type containing 2 (ZMIZ2), transcript variant 2, mRNA. // chr7 // 100 // 100 // 0 // --- // 0 /// uc003tlu.3 // UCSC Genes // Homo sapiens zinc finger, MIZ-type containing 2 (ZMIZ2), transcript variant 2, mRNA. // chr7 // 100 // 100 // 0 // --- // 0 /// uc010kyj.3 // UCSC Genes // Homo sapiens zinc finger, MIZ-type containing 2 (ZMIZ2), transcript variant 1, mRNA. // chr7 // 100 // 100 // 0 // --- // 0 /// ENST00000414051 // ENSEMBL // cdna:known chromosome:GRCh37:7:44795849:44807222:1 gene:ENSG00000122515 gene_biotype:protein_coding transcript_biotype:protein_coding // chr7 // 100 // 100 // 0 // --- // 0 /// uc003tlt.3 // UCSC Genes // Homo sapiens zinc finger, MIZ-type containing 2 (ZMIZ2), transcript variant 1, mRNA. // chr7 // 100 // 100 // 0 // --- // 0 /// uc010kyk.2 // UCSC Genes // --- // chr7 // 100 // 100 // 0 // --- // 0</t>
  </si>
  <si>
    <t>NM_021130 // PPIA // peptidylprolyl isomerase A (cyclophilin A) // 7p13 // 5478 /// ENST00000355968 // PPIA // peptidylprolyl isomerase A (cyclophilin A) // 7p13 // 5478 /// ENST00000451562 // PPIA // peptidylprolyl isomerase A (cyclophilin A) // 7p13 // 5478 /// ENST00000468812 // PPIA // peptidylprolyl isomerase A (cyclophilin A) // 7p13 // 5478 /// ENST00000480603 // PPIA // peptidylprolyl isomerase A (cyclophilin A) // 7p13 // 5478 /// ENST00000489459 // PPIA // peptidylprolyl isomerase A (cyclophilin A) // 7p13 // 5478 /// AK293003 // PPIA // peptidylprolyl isomerase A (cyclophilin A) // 7p13 // 5478 /// BC000689 // PPIA // peptidylprolyl isomerase A (cyclophilin A) // 7p13 // 5478 /// BC003026 // PPIA // peptidylprolyl isomerase A (cyclophilin A) // 7p13 // 5478 /// BC005320 // PPIA // peptidylprolyl isomerase A (cyclophilin A) // 7p13 // 5478 /// BC005982 // PPIA // peptidylprolyl isomerase A (cyclophilin A) // 7p13 // 5478 /// BC007104 // PPIA // peptidylprolyl isomerase A (cyclophilin A) // 7p13 // 5478 /// BC073992 // PPIA // peptidylprolyl isomerase A (cyclophilin A) // 7p13 // 5478 /// BC093076 // PPIA // peptidylprolyl isomerase A (cyclophilin A) // 7p13 // 5478 /// BC106030 // PPIA // peptidylprolyl isomerase A (cyclophilin A) // 7p13 // 5478 /// BC137057 // PPIA // peptidylprolyl isomerase A (cyclophilin A) // 7p13 // 5478 /// OTTHUMT00000251293 // PPIA // peptidylprolyl isomerase A (cyclophilin A) // 7p13 // 5478 /// OTTHUMT00000341783 // PPIA // peptidylprolyl isomerase A (cyclophilin A) // 7p13 // 5478 /// OTTHUMT00000341784 // PPIA // peptidylprolyl isomerase A (cyclophilin A) // 7p13 // 5478 /// OTTHUMT00000341785 // PPIA // peptidylprolyl isomerase A (cyclophilin A) // 7p13 // 5478 /// OTTHUMT00000341786 // PPIA // peptidylprolyl isomerase A (cyclophilin A) // 7p13 // 5478 /// OTTHUMT00000341787 // PPIA // peptidylprolyl isomerase A (cyclophilin A) // 7p13 // 5478 /// OTTHUMT00000341788 // PPIA // peptidylprolyl isomerase A (cyclophilin A) // 7p13 // 5478 /// OTTHUMT00000341789 // PPIA // peptidylprolyl isomerase A (cyclophilin A) // 7p13 // 5478 /// OTTHUMT00000341811 // PPIA // peptidylprolyl isomerase A (cyclophilin A) // 7p13 // 5478 /// uc003tlw.3 // PPIA // peptidylprolyl isomerase A (cyclophilin A) // 7p13 // 5478 /// uc003tlx.3 // PPIA // peptidylprolyl isomerase A (cyclophilin A) // 7p13 // 5478</t>
  </si>
  <si>
    <t>NM_021130 // RefSeq // Homo sapiens peptidylprolyl isomerase A (cyclophilin A) (PPIA), transcript variant 1, mRNA. // chr7 // 100 // 100 // 0 // --- // 0 /// ENST00000355968 // ENSEMBL // peptidylprolyl isomerase A (cyclophilin A) [gene_biotype:protein_coding transcript_biotype:protein_coding] // chr7 // 100 // 100 // 0 // --- // 0 /// ENST00000451562 // ENSEMBL // peptidylprolyl isomerase A (cyclophilin A) [gene_biotype:protein_coding transcript_biotype:protein_coding] // chr7 // 100 // 100 // 0 // --- // 0 /// ENST00000468812 // ENSEMBL // peptidylprolyl isomerase A (cyclophilin A) [gene_biotype:protein_coding transcript_biotype:protein_coding] // chr7 // 100 // 100 // 0 // --- // 0 /// ENST00000480603 // ENSEMBL // peptidylprolyl isomerase A (cyclophilin A) [gene_biotype:protein_coding transcript_biotype:processed_transcript] // chr7 // 100 // 100 // 0 // --- // 0 /// ENST00000489459 // ENSEMBL // peptidylprolyl isomerase A (cyclophilin A) [gene_biotype:protein_coding transcript_biotype:protein_coding] // chr7 // 100 // 100 // 0 // --- // 0 /// AK293003 // GenBank // Homo sapiens cDNA FLJ75025 complete cds, highly similar to Homo sapiens peptidylprolyl isomerase A (cyclophilin A) (PPIA), transcript variant 2, mRNA. // chr7 // 100 // 100 // 0 // --- // 0 /// BC000689 // GenBank // Homo sapiens peptidylprolyl isomerase A (cyclophilin A), mRNA (cDNA clone MGC:2351 IMAGE:3349335), complete cds. // chr7 // 100 // 100 // 0 // --- // 0 /// BC003026 // GenBank // Homo sapiens peptidylprolyl isomerase A (cyclophilin A), mRNA (cDNA clone MGC:4203 IMAGE:2823490), complete cds. // chr7 // 100 // 100 // 0 // --- // 0 /// BC005320 // GenBank // Homo sapiens peptidylprolyl isomerase A (cyclophilin A), mRNA (cDNA clone MGC:12404 IMAGE:3935025), complete cds. // chr7 // 100 // 100 // 0 // --- // 0 /// BC005982 // GenBank // Homo sapiens peptidylprolyl isomerase A (cyclophilin A), mRNA (cDNA clone MGC:14681 IMAGE:4109260), complete cds. // chr7 // 100 // 100 // 0 // --- // 0 /// BC007104 // GenBank // Homo sapiens peptidylprolyl isomerase A (cyclophilin A), mRNA (cDNA clone MGC:14747 IMAGE:4281376), complete cds. // chr7 // 100 // 100 // 0 // --- // 0 /// BC073992 // GenBank // Homo sapiens peptidylprolyl isomerase A (cyclophilin A), mRNA (cDNA clone MGC:87929 IMAGE:6161389), complete cds. // chr7 // 100 // 100 // 0 // --- // 0 /// BC093076 // GenBank // Homo sapiens peptidylprolyl isomerase A (cyclophilin A), mRNA (cDNA clone MGC:111221 IMAGE:30414589), complete cds. // chr7 // 100 // 100 // 0 // --- // 0 /// BC106030 // GenBank // Homo sapiens peptidylprolyl isomerase A (cyclophilin A), mRNA (cDNA clone MGC:117158 IMAGE:2986147), complete cds. // chr7 // 100 // 100 // 0 // --- // 0 /// BC137057 // GenBank // Homo sapiens peptidylprolyl isomerase A (cyclophilin A), mRNA (cDNA clone MGC:168677 IMAGE:9021054), complete cds. // chr7 // 100 // 100 // 0 // --- // 0 /// OTTHUMT00000251293 // Havana transcript // peptidylprolyl isomerase A (cyclophilin A)[gene_biotype:protein_coding transcript_biotype:protein_coding] // chr7 // 100 // 100 // 0 // --- // 0 /// OTTHUMT00000341783 // Havana transcript // peptidylprolyl isomerase A (cyclophilin A)[gene_biotype:protein_coding transcript_biotype:protein_coding] // chr7 // 100 // 100 // 0 // --- // 0 /// OTTHUMT00000341784 // Havana transcript // peptidylprolyl isomerase A (cyclophilin A)[gene_biotype:protein_coding transcript_biotype:protein_coding] // chr7 // 100 // 100 // 0 // --- // 0 /// OTTHUMT00000341785 // Havana transcript // peptidylprolyl isomerase A (cyclophilin A)[gene_biotype:protein_coding transcript_biotype:retained_intron] // chr7 // 100 // 100 // 0 // --- // 0 /// OTTHUMT00000341786 // Havana transcript // peptidylprolyl isomerase A (cyclophilin A)[gene_biotype:protein_coding transcript_biotype:retained_intron] // chr7 // 100 // 100 // 0 // --- // 0 /// OTTHUMT00000341787 // Havana transcript // peptidylprolyl isomerase A (cyclophilin A)[gene_biotype:protein_coding transcript_biotype:protein_coding] // chr7 // 100 // 100 // 0 // --- // 0 /// OTTHUMT00000341788 // Havana transcript // peptidylprolyl isomerase A (cyclophilin A)[gene_biotype:protein_coding transcript_biotype:nonsense_mediated_decay] // chr7 // 100 // 100 // 0 // --- // 0 /// OTTHUMT00000341789 // Havana transcript // peptidylprolyl isomerase A (cyclophilin A)[gene_biotype:protein_coding transcript_biotype:processed_transcript] // chr7 // 100 // 100 // 0 // --- // 0 /// OTTHUMT00000341811 // Havana transcript // peptidylprolyl isomerase A (cyclophilin A)[gene_biotype:protein_coding transcript_biotype:nonsense_mediated_decay] // chr7 // 100 // 100 // 0 // --- // 0 /// uc003tlw.3 // UCSC Genes // Homo sapiens peptidylprolyl isomerase A (cyclophilin A) (PPIA), mRNA. // chr7 // 100 // 100 // 0 // --- // 0 /// uc003tlx.3 // UCSC Genes // Homo sapiens peptidylprolyl isomerase A (cyclophilin A) (PPIA), mRNA. // chr7 // 100 // 100 // 0 // --- // 0 /// ENST00000244636 // ENSEMBL // cdna:known chromosome:GRCh37:7:44836280:44841230:1 gene:ENSG00000196262 gene_biotype:protein_coding transcript_biotype:protein_coding // chr7 // 100 // 100 // 0 // --- // 0 /// ENST00000395070 // ENSEMBL // cdna:known chromosome:GRCh37:7:44836280:44841999:1 gene:ENSG00000196262 gene_biotype:protein_coding transcript_biotype:protein_coding // chr7 // 100 // 100 // 0 // --- // 0 /// uc010kyl.3 // UCSC Genes // --- // chr7 // 100 // 100 // 0 // --- // 0</t>
  </si>
  <si>
    <t>ENST00000443162 // ENSEMBL // havana:known chromosome:GRCh38:7:44848416:44849568:1 gene:ENSG00000234183 gene_biotype:antisense transcript_biotype:antisense // chr7 // 100 // 100 // 0 // --- // 0 /// ENST00000450016 // ENSEMBL // havana:known chromosome:GRCh38:7:44849059:44849565:1 gene:ENSG00000234183 gene_biotype:antisense transcript_biotype:antisense // chr7 // 100 // 100 // 0 // --- // 0 /// OTTHUMT00000341812 // Havana transcript // novel transcript[gene_biotype:antisense transcript_biotype:antisense] // chr7 // 100 // 100 // 0 // --- // 0 /// OTTHUMT00000341813 // Havana transcript // novel transcript[gene_biotype:antisense transcript_biotype:antisense] // chr7 // 100 // 100 // 0 // --- // 0</t>
  </si>
  <si>
    <t>NM_001029835 // CCM2 // cerebral cavernous malformation 2 // 7p13 // 83605 /// NM_001167934 // CCM2 // cerebral cavernous malformation 2 // 7p13 // 83605 /// NM_001167935 // CCM2 // cerebral cavernous malformation 2 // 7p13 // 83605 /// NM_031443 // CCM2 // cerebral cavernous malformation 2 // 7p13 // 83605 /// NR_030770 // CCM2 // cerebral cavernous malformation 2 // 7p13 // 83605 /// ENST00000258781 // CCM2 // cerebral cavernous malformation 2 // 7p13 // 83605 /// ENST00000381112 // CCM2 // cerebral cavernous malformation 2 // 7p13 // 83605 /// ENST00000461377 // CCM2 // cerebral cavernous malformation 2 // 7p13 // 83605 /// ENST00000474617 // CCM2 // cerebral cavernous malformation 2 // 7p13 // 83605 /// ENST00000475551 // CCM2 // cerebral cavernous malformation 2 // 7p13 // 83605 /// ENST00000541586 // CCM2 // cerebral cavernous malformation 2 // 7p13 // 83605 /// ENST00000544363 // CCM2 // cerebral cavernous malformation 2 // 7p13 // 83605 /// AK298671 // CCM2 // cerebral cavernous malformation 2 // 7p13 // 83605 /// AK303216 // CCM2 // cerebral cavernous malformation 2 // 7p13 // 83605 /// BC004903 // CCM2 // cerebral cavernous malformation 2 // 7p13 // 83605 /// BC016832 // CCM2 // cerebral cavernous malformation 2 // 7p13 // 83605 /// NR_030770 // CCM2 // cerebral cavernous malformation 2 // 7p13 // 83605 /// OTTHUMT00000251348 // CCM2 // cerebral cavernous malformation 2 // 7p13 // 83605 /// OTTHUMT00000353675 // CCM2 // cerebral cavernous malformation 2 // 7p13 // 83605 /// OTTHUMT00000353676 // CCM2 // cerebral cavernous malformation 2 // 7p13 // 83605 /// OTTHUMT00000353677 // CCM2 // cerebral cavernous malformation 2 // 7p13 // 83605 /// OTTHUMT00000353678 // CCM2 // cerebral cavernous malformation 2 // 7p13 // 83605 /// OTTHUMT00000353679 // CCM2 // cerebral cavernous malformation 2 // 7p13 // 83605 /// OTTHUMT00000353680 // CCM2 // cerebral cavernous malformation 2 // 7p13 // 83605 /// OTTHUMT00000353681 // CCM2 // cerebral cavernous malformation 2 // 7p13 // 83605 /// OTTHUMT00000353682 // CCM2 // cerebral cavernous malformation 2 // 7p13 // 83605 /// OTTHUMT00000353683 // CCM2 // cerebral cavernous malformation 2 // 7p13 // 83605 /// OTTHUMT00000353684 // CCM2 // cerebral cavernous malformation 2 // 7p13 // 83605 /// OTTHUMT00000353685 // CCM2 // cerebral cavernous malformation 2 // 7p13 // 83605 /// OTTHUMT00000353686 // CCM2 // cerebral cavernous malformation 2 // 7p13 // 83605 /// OTTHUMT00000353687 // CCM2 // cerebral cavernous malformation 2 // 7p13 // 83605 /// OTTHUMT00000353688 // CCM2 // cerebral cavernous malformation 2 // 7p13 // 83605 /// OTTHUMT00000353689 // CCM2 // cerebral cavernous malformation 2 // 7p13 // 83605 /// uc003tmn.3 // CCM2 // cerebral cavernous malformation 2 // 7p13 // 83605 /// uc003tmo.3 // CCM2 // cerebral cavernous malformation 2 // 7p13 // 83605 /// uc003tmp.3 // CCM2 // cerebral cavernous malformation 2 // 7p13 // 83605 /// uc003tmr.3 // CCM2 // cerebral cavernous malformation 2 // 7p13 // 83605 /// uc003tms.3 // CCM2 // cerebral cavernous malformation 2 // 7p13 // 83605 /// uc011kcb.2 // CCM2 // cerebral cavernous malformation 2 // 7p13 // 83605 /// uc011kcc.2 // CCM2 // cerebral cavernous malformation 2 // 7p13 // 83605</t>
  </si>
  <si>
    <t>NM_001029835 // RefSeq // Homo sapiens cerebral cavernous malformation 2 (CCM2), transcript variant 1, mRNA. // chr7 // 100 // 100 // 0 // --- // 0 /// NM_001167934 // RefSeq // Homo sapiens cerebral cavernous malformation 2 (CCM2), transcript variant 3, mRNA. // chr7 // 100 // 100 // 0 // --- // 0 /// NM_001167935 // RefSeq // Homo sapiens cerebral cavernous malformation 2 (CCM2), transcript variant 4, mRNA. // chr7 // 100 // 100 // 0 // --- // 0 /// NM_031443 // RefSeq // Homo sapiens cerebral cavernous malformation 2 (CCM2), transcript variant 2, mRNA. // chr7 // 100 // 100 // 0 // --- // 0 /// NR_030770 // RefSeq // Homo sapiens cerebral cavernous malformation 2 (CCM2), transcript variant 5, non-coding RNA. // chr7 // 100 // 100 // 0 // --- // 0 /// ENST00000258781 // ENSEMBL // cerebral cavernous malformation 2 [gene_biotype:protein_coding transcript_biotype:protein_coding] // chr7 // 100 // 100 // 0 // --- // 0 /// ENST00000381112 // ENSEMBL // cerebral cavernous malformation 2 [gene_biotype:protein_coding transcript_biotype:protein_coding] // chr7 // 100 // 100 // 0 // --- // 0 /// ENST00000461377 // ENSEMBL // cerebral cavernous malformation 2 [gene_biotype:protein_coding transcript_biotype:processed_transcript] // chr7 // 100 // 100 // 0 // --- // 0 /// ENST00000474617 // ENSEMBL // cerebral cavernous malformation 2 [gene_biotype:protein_coding transcript_biotype:protein_coding] // chr7 // 100 // 100 // 0 // --- // 0 /// ENST00000475551 // ENSEMBL // cerebral cavernous malformation 2 [gene_biotype:protein_coding transcript_biotype:protein_coding] // chr7 // 100 // 100 // 0 // --- // 0 /// ENST00000541586 // ENSEMBL // cerebral cavernous malformation 2 [gene_biotype:protein_coding transcript_biotype:protein_coding] // chr7 // 100 // 100 // 0 // --- // 0 /// ENST00000544363 // ENSEMBL // cerebral cavernous malformation 2 [gene_biotype:protein_coding transcript_biotype:protein_coding] // chr7 // 100 // 100 // 0 // --- // 0 /// AK298671 // GenBank // Homo sapiens cDNA FLJ55021 complete cds, highly similar to Homo sapiens cerebral cavernous malformation 2 (CCM2), transcript variant 1, mRNA. // chr7 // 100 // 100 // 0 // --- // 0 /// AK303216 // GenBank // Homo sapiens cDNA FLJ52818 complete cds, highly similar to Malcavernin. // chr7 // 100 // 100 // 0 // --- // 0 /// BC004903 // GenBank // Homo sapiens cerebral cavernous malformation 2, mRNA (cDNA clone MGC:4607 IMAGE:3501896), complete cds. // chr7 // 100 // 100 // 0 // --- // 0 /// BC016832 // GenBank // Homo sapiens cerebral cavernous malformation 2, mRNA (cDNA clone MGC:2762 IMAGE:2924210), complete cds. // chr7 // 100 // 100 // 0 // --- // 0 /// NR_030770 // NONCODE // accn=NR_030770 class=lncRNA name= ref=RefGeneNoncode transcriptId=NR_030770 cpcScore=8.3031700 cnci=-0.1778180 // chr7 // 100 // 100 // 0 // --- // 0 /// OTTHUMT00000251348 // Havana transcript // cerebral cavernous malformation 2[gene_biotype:protein_coding transcript_biotype:protein_coding] // chr7 // 100 // 100 // 0 // --- // 0 /// OTTHUMT00000353675 // Havana transcript // cerebral cavernous malformation 2[gene_biotype:protein_coding transcript_biotype:protein_coding] // chr7 // 100 // 100 // 0 // --- // 0 /// OTTHUMT00000353676 // Havana transcript // cerebral cavernous malformation 2[gene_biotype:protein_coding transcript_biotype:processed_transcript] // chr7 // 100 // 100 // 0 // --- // 0 /// OTTHUMT00000353677 // Havana transcript // cerebral cavernous malformation 2[gene_biotype:protein_coding transcript_biotype:retained_intron] // chr7 // 100 // 100 // 0 // --- // 0 /// OTTHUMT00000353678 // Havana transcript // cerebral cavernous malformation 2[gene_biotype:protein_coding transcript_biotype:retained_intron] // chr7 // 100 // 100 // 0 // --- // 0 /// OTTHUMT00000353679 // Havana transcript // cerebral cavernous malformation 2[gene_biotype:protein_coding transcript_biotype:processed_transcript] // chr7 // 100 // 100 // 0 // --- // 0 /// OTTHUMT00000353680 // Havana transcript // cerebral cavernous malformation 2[gene_biotype:protein_coding transcript_biotype:processed_transcript] // chr7 // 100 // 100 // 0 // --- // 0 /// OTTHUMT00000353681 // Havana transcript // cerebral cavernous malformation 2[gene_biotype:protein_coding transcript_biotype:retained_intron] // chr7 // 100 // 100 // 0 // --- // 0 /// OTTHUMT00000353682 // Havana transcript // cerebral cavernous malformation 2[gene_biotype:protein_coding transcript_biotype:retained_intron] // chr7 // 100 // 100 // 0 // --- // 0 /// OTTHUMT00000353683 // Havana transcript // cerebral cavernous malformation 2[gene_biotype:protein_coding transcript_biotype:nonsense_mediated_decay] // chr7 // 100 // 100 // 0 // --- // 0 /// OTTHUMT00000353684 // Havana transcript // cerebral cavernous malformation 2[gene_biotype:protein_coding transcript_biotype:processed_transcript] // chr7 // 100 // 100 // 0 // --- // 0 /// OTTHUMT00000353685 // Havana transcript // cerebral cavernous malformation 2[gene_biotype:protein_coding transcript_biotype:processed_transcript] // chr7 // 100 // 100 // 0 // --- // 0 /// OTTHUMT00000353686 // Havana transcript // cerebral cavernous malformation 2[gene_biotype:protein_coding transcript_biotype:processed_transcript] // chr7 // 100 // 100 // 0 // --- // 0 /// OTTHUMT00000353687 // Havana transcript // cerebral cavernous malformation 2[gene_biotype:protein_coding transcript_biotype:protein_coding] // chr7 // 100 // 100 // 0 // --- // 0 /// OTTHUMT00000353688 // Havana transcript // cerebral cavernous malformation 2[gene_biotype:protein_coding transcript_biotype:retained_intron] // chr7 // 100 // 100 // 0 // --- // 0 /// OTTHUMT00000353689 // Havana transcript // cerebral cavernous malformation 2[gene_biotype:protein_coding transcript_biotype:protein_coding] // chr7 // 100 // 100 // 0 // --- // 0 /// uc003tmn.3 // UCSC Genes // Homo sapiens cerebral cavernous malformation 2 (CCM2), transcript variant 5, non-coding RNA. // chr7 // 100 // 100 // 0 // --- // 0 /// uc003tmo.3 // UCSC Genes // Homo sapiens cerebral cavernous malformation 2 (CCM2), transcript variant 2, mRNA. // chr7 // 100 // 100 // 0 // --- // 0 /// uc003tmp.3 // UCSC Genes // Homo sapiens cerebral cavernous malformation 2 (CCM2), transcript variant 3, mRNA. // chr7 // 100 // 100 // 0 // --- // 0 /// uc003tmr.3 // UCSC Genes // Homo sapiens cerebral cavernous malformation 2 (CCM2), transcript variant 4, mRNA. // chr7 // 100 // 100 // 0 // --- // 0 /// uc003tms.3 // UCSC Genes // Homo sapiens cerebral cavernous malformation 2 (CCM2), transcript variant 1, mRNA. // chr7 // 100 // 100 // 0 // --- // 0 /// uc011kcb.2 // UCSC Genes // Homo sapiens cerebral cavernous malformation 2 (CCM2), transcript variant 1, mRNA. // chr7 // 100 // 100 // 0 // --- // 0 /// uc011kcc.2 // UCSC Genes // Homo sapiens cerebral cavernous malformation 2 (CCM2), transcript variant 1, mRNA. // chr7 // 100 // 100 // 0 // --- // 0 /// ENST00000543541 // ENSEMBL // cdna:known chromosome:GRCh37:7:45039852:45087516:1 gene:ENSG00000136280 gene_biotype:protein_coding transcript_biotype:protein_coding // chr7 // 100 // 100 // 0 // --- // 0</t>
  </si>
  <si>
    <t>NM_005856 // RAMP3 // receptor (G protein-coupled) activity modifying protein 3 // 7p13-p12 // 10268 /// ENST00000242249 // RAMP3 // receptor (G protein-coupled) activity modifying protein 3 // 7p13-p12 // 10268 /// ENST00000481345 // RAMP3 // receptor (G protein-coupled) activity modifying protein 3 // 7p13-p12 // 10268 /// ENST00000496212 // RAMP3 // receptor (G protein-coupled) activity modifying protein 3 // 7p13-p12 // 10268 /// BC022304 // RAMP3 // receptor (G protein-coupled) activity modifying protein 3 // 7p13-p12 // 10268 /// BC053852 // RAMP3 // receptor (G protein-coupled) activity modifying protein 3 // 7p13-p12 // 10268 /// OTTHUMT00000251343 // RAMP3 // receptor (G protein-coupled) activity modifying protein 3 // 7p13-p12 // 10268 /// OTTHUMT00000353706 // RAMP3 // receptor (G protein-coupled) activity modifying protein 3 // 7p13-p12 // 10268 /// OTTHUMT00000353707 // RAMP3 // receptor (G protein-coupled) activity modifying protein 3 // 7p13-p12 // 10268 /// uc003tnb.3 // RAMP3 // receptor (G protein-coupled) activity modifying protein 3 // 7p13-p12 // 10268</t>
  </si>
  <si>
    <t>NM_005856 // RefSeq // Homo sapiens receptor (G protein-coupled) activity modifying protein 3 (RAMP3), mRNA. // chr7 // 100 // 100 // 0 // --- // 0 /// ENST00000242249 // ENSEMBL // receptor (G protein-coupled) activity modifying protein 3 [gene_biotype:protein_coding transcript_biotype:protein_coding] // chr7 // 100 // 100 // 0 // --- // 0 /// ENST00000481345 // ENSEMBL // receptor (G protein-coupled) activity modifying protein 3 [gene_biotype:protein_coding transcript_biotype:protein_coding] // chr7 // 100 // 100 // 0 // --- // 0 /// ENST00000496212 // ENSEMBL // receptor (G protein-coupled) activity modifying protein 3 [gene_biotype:protein_coding transcript_biotype:protein_coding] // chr7 // 100 // 100 // 0 // --- // 0 /// BC022304 // GenBank // Homo sapiens receptor (G protein-coupled) activity modifying protein 3, mRNA (cDNA clone MGC:22548 IMAGE:4717934), complete cds. // chr7 // 100 // 100 // 0 // --- // 0 /// BC053852 // GenBank // Homo sapiens receptor (G protein-coupled) activity modifying protein 3, mRNA (cDNA clone MGC:61457 IMAGE:6197363), complete cds. // chr7 // 100 // 100 // 0 // --- // 0 /// OTTHUMT00000251343 // Havana transcript // receptor (G protein-coupled) activity modifying protein 3[gene_biotype:protein_coding transcript_biotype:protein_coding] // chr7 // 100 // 100 // 0 // --- // 0 /// OTTHUMT00000353706 // Havana transcript // receptor (G protein-coupled) activity modifying protein 3[gene_biotype:protein_coding transcript_biotype:protein_coding] // chr7 // 100 // 100 // 0 // --- // 0 /// OTTHUMT00000353707 // Havana transcript // receptor (G protein-coupled) activity modifying protein 3[gene_biotype:protein_coding transcript_biotype:protein_coding] // chr7 // 100 // 100 // 0 // --- // 0 /// uc003tnb.3 // UCSC Genes // Homo sapiens receptor (G protein-coupled) activity modifying protein 3 (RAMP3), mRNA. // chr7 // 100 // 100 // 0 // --- // 0</t>
  </si>
  <si>
    <t>ENST00000447158 // ENSEMBL // havana:known chromosome:GRCh38:7:69040152:69046803:1 gene:ENSG00000233689 gene_biotype:lincRNA transcript_biotype:lincRNA // chr7 // 100 // 100 // 0 // --- // 0 /// OTTHUMT00000344771 // Havana transcript // putative novel transcript[gene_biotype:lincRNA transcript_biotype:lincRNA] // chr7 // 100 // 100 // 0 // --- // 0</t>
  </si>
  <si>
    <t>ENST00000516439 // ENSEMBL // ncrna:miRNA chromosome:GRCh37:7:68527371:68527457:1 gene:ENSG00000252248 gene_biotype:miRNA transcript_biotype:miRNA // chr7 // 100 // 100 // 0 // --- // 0</t>
  </si>
  <si>
    <t>ENST00000517158 // ENSEMBL // ncrna:miRNA chromosome:GRCh37:7:68527589:68527662:1 gene:ENSG00000252967 gene_biotype:miRNA transcript_biotype:miRNA // chr7 // 100 // 100 // 0 // --- // 0</t>
  </si>
  <si>
    <t>ENST00000363319 // ENSEMBL // RNA, U6 small nuclear 832, pseudogene [gene_biotype:snRNA transcript_biotype:snRNA] // chr7 // 100 // 100 // 0 // --- // 0</t>
  </si>
  <si>
    <t>ENST00000516112 // ENSEMBL // ncrna:snRNA chromosome:GRCh37:7:68657145:68657199:1 gene:ENSG00000251921 gene_biotype:snRNA transcript_biotype:snRNA // chr7 // 100 // 100 // 0 // --- // 0</t>
  </si>
  <si>
    <t>NM_001127231 // AUTS2 // autism susceptibility candidate 2 // 7q11.22 // 26053 /// NM_001127232 // AUTS2 // autism susceptibility candidate 2 // 7q11.22 // 26053 /// NM_015570 // AUTS2 // autism susceptibility candidate 2 // 7q11.22 // 26053 /// ENST00000342771 // AUTS2 // autism susceptibility candidate 2 // 7q11.22 // 26053 /// ENST00000403018 // AUTS2 // autism susceptibility candidate 2 // 7q11.22 // 26053 /// ENST00000406775 // AUTS2 // autism susceptibility candidate 2 // 7q11.22 // 26053 /// ENST00000489774 // AUTS2 // autism susceptibility candidate 2 // 7q11.22 // 26053 /// AK296981 // AUTS2 // autism susceptibility candidate 2 // 7q11.22 // 26053 /// BC064693 // AUTS2 // autism susceptibility candidate 2 // 7q11.22 // 26053 /// OTTHUMT00000251971 // AUTS2 // autism susceptibility candidate 2 // 7q11.22 // 26053 /// OTTHUMT00000344808 // AUTS2 // autism susceptibility candidate 2 // 7q11.22 // 26053 /// OTTHUMT00000345017 // AUTS2 // autism susceptibility candidate 2 // 7q11.22 // 26053 /// OTTHUMT00000345018 // AUTS2 // autism susceptibility candidate 2 // 7q11.22 // 26053 /// OTTHUMT00000345019 // AUTS2 // autism susceptibility candidate 2 // 7q11.22 // 26053 /// OTTHUMT00000345020 // AUTS2 // autism susceptibility candidate 2 // 7q11.22 // 26053 /// OTTHUMT00000345021 // AUTS2 // autism susceptibility candidate 2 // 7q11.22 // 26053 /// OTTHUMT00000345022 // AUTS2 // autism susceptibility candidate 2 // 7q11.22 // 26053 /// OTTHUMT00000345023 // AUTS2 // autism susceptibility candidate 2 // 7q11.22 // 26053 /// OTTHUMT00000345024 // AUTS2 // autism susceptibility candidate 2 // 7q11.22 // 26053 /// OTTHUMT00000345025 // AUTS2 // autism susceptibility candidate 2 // 7q11.22 // 26053 /// OTTHUMT00000345026 // AUTS2 // autism susceptibility candidate 2 // 7q11.22 // 26053 /// OTTHUMT00000345027 // AUTS2 // autism susceptibility candidate 2 // 7q11.22 // 26053 /// OTTHUMT00000345028 // AUTS2 // autism susceptibility candidate 2 // 7q11.22 // 26053 /// OTTHUMT00000345029 // AUTS2 // autism susceptibility candidate 2 // 7q11.22 // 26053 /// OTTHUMT00000345030 // AUTS2 // autism susceptibility candidate 2 // 7q11.22 // 26053 /// uc003tvv.4 // AUTS2 // autism susceptibility candidate 2 // 7q11.22 // 26053 /// uc003tvw.4 // AUTS2 // autism susceptibility candidate 2 // 7q11.22 // 26053 /// uc003tvx.4 // AUTS2 // autism susceptibility candidate 2 // 7q11.22 // 26053 /// uc011keg.2 // AUTS2 // autism susceptibility candidate 2 // 7q11.22 // 26053</t>
  </si>
  <si>
    <t>NM_001127231 // RefSeq // Homo sapiens autism susceptibility candidate 2 (AUTS2), transcript variant 2, mRNA. // chr7 // 100 // 100 // 0 // --- // 0 /// NM_001127232 // RefSeq // Homo sapiens autism susceptibility candidate 2 (AUTS2), transcript variant 3, mRNA. // chr7 // 100 // 100 // 0 // --- // 0 /// NM_015570 // RefSeq // Homo sapiens autism susceptibility candidate 2 (AUTS2), transcript variant 1, mRNA. // chr7 // 100 // 100 // 0 // --- // 0 /// ENST00000342771 // ENSEMBL // autism susceptibility candidate 2 [gene_biotype:protein_coding transcript_biotype:protein_coding] // chr7 // 100 // 100 // 0 // --- // 0 /// ENST00000403018 // ENSEMBL // autism susceptibility candidate 2 [gene_biotype:protein_coding transcript_biotype:protein_coding] // chr7 // 100 // 100 // 0 // --- // 0 /// ENST00000406775 // ENSEMBL // autism susceptibility candidate 2 [gene_biotype:protein_coding transcript_biotype:protein_coding] // chr7 // 100 // 100 // 0 // --- // 0 /// ENST00000489774 // ENSEMBL // autism susceptibility candidate 2 [gene_biotype:protein_coding transcript_biotype:processed_transcript] // chr7 // 100 // 100 // 0 // --- // 0 /// AK296981 // GenBank // Homo sapiens cDNA FLJ58510 complete cds, highly similar to Autism susceptibility gene 2 protein. // chr7 // 100 // 100 // 0 // --- // 0 /// BC064693 // GenBank // Homo sapiens autism susceptibility candidate 2, mRNA (cDNA clone MGC:71586 IMAGE:30345831), complete cds. // chr7 // 100 // 100 // 0 // --- // 0 /// OTTHUMT00000251971 // Havana transcript // autism susceptibility candidate 2[gene_biotype:protein_coding transcript_biotype:protein_coding] // chr7 // 100 // 100 // 0 // --- // 0 /// OTTHUMT00000344808 // Havana transcript // autism susceptibility candidate 2[gene_biotype:protein_coding transcript_biotype:protein_coding] // chr7 // 100 // 100 // 0 // --- // 0 /// OTTHUMT00000345017 // Havana transcript // autism susceptibility candidate 2[gene_biotype:protein_coding transcript_biotype:protein_coding] // chr7 // 100 // 100 // 0 // --- // 0 /// OTTHUMT00000345018 // Havana transcript // autism susceptibility candidate 2[gene_biotype:protein_coding transcript_biotype:processed_transcript] // chr7 // 100 // 100 // 0 // --- // 0 /// OTTHUMT00000345019 // Havana transcript // autism susceptibility candidate 2[gene_biotype:protein_coding transcript_biotype:processed_transcript] // chr7 // 100 // 100 // 0 // --- // 0 /// OTTHUMT00000345020 // Havana transcript // autism susceptibility candidate 2[gene_biotype:protein_coding transcript_biotype:processed_transcript] // chr7 // 100 // 100 // 0 // --- // 0 /// OTTHUMT00000345021 // Havana transcript // autism susceptibility candidate 2[gene_biotype:protein_coding transcript_biotype:protein_coding] // chr7 // 100 // 100 // 0 // --- // 0 /// OTTHUMT00000345022 // Havana transcript // autism susceptibility candidate 2[gene_biotype:protein_coding transcript_biotype:protein_coding] // chr7 // 100 // 100 // 0 // --- // 0 /// OTTHUMT00000345023 // Havana transcript // autism susceptibility candidate 2[gene_biotype:protein_coding transcript_biotype:retained_intron] // chr7 // 100 // 100 // 0 // --- // 0 /// OTTHUMT00000345024 // Havana transcript // autism susceptibility candidate 2[gene_biotype:protein_coding transcript_biotype:retained_intron] // chr7 // 100 // 100 // 0 // --- // 0 /// OTTHUMT00000345025 // Havana transcript // autism susceptibility candidate 2[gene_biotype:protein_coding transcript_biotype:retained_intron] // chr7 // 100 // 100 // 0 // --- // 0 /// OTTHUMT00000345026 // Havana transcript // autism susceptibility candidate 2[gene_biotype:protein_coding transcript_biotype:nonsense_mediated_decay] // chr7 // 100 // 100 // 0 // --- // 0 /// OTTHUMT00000345027 // Havana transcript // autism susceptibility candidate 2[gene_biotype:protein_coding transcript_biotype:retained_intron] // chr7 // 100 // 100 // 0 // --- // 0 /// OTTHUMT00000345028 // Havana transcript // autism susceptibility candidate 2[gene_biotype:protein_coding transcript_biotype:nonsense_mediated_decay] // chr7 // 100 // 100 // 0 // --- // 0 /// OTTHUMT00000345029 // Havana transcript // autism susceptibility candidate 2[gene_biotype:protein_coding transcript_biotype:protein_coding] // chr7 // 100 // 100 // 0 // --- // 0 /// OTTHUMT00000345030 // Havana transcript // autism susceptibility candidate 2[gene_biotype:protein_coding transcript_biotype:processed_transcript] // chr7 // 100 // 100 // 0 // --- // 0 /// uc003tvv.4 // UCSC Genes // Homo sapiens autism susceptibility candidate 2 (AUTS2), transcript variant 3, mRNA. // chr7 // 100 // 100 // 0 // --- // 0 /// uc003tvw.4 // UCSC Genes // Homo sapiens autism susceptibility candidate 2 (AUTS2), transcript variant 1, mRNA. // chr7 // 100 // 100 // 0 // --- // 0 /// uc003tvx.4 // UCSC Genes // Homo sapiens autism susceptibility candidate 2 (AUTS2), transcript variant 1, mRNA. // chr7 // 100 // 100 // 0 // --- // 0 /// uc011keg.2 // UCSC Genes // Homo sapiens autism susceptibility candidate 2 (AUTS2), transcript variant 1, mRNA. // chr7 // 100 // 100 // 0 // --- // 0</t>
  </si>
  <si>
    <t>DQ597485 // NONCODE // accn=DQ597485 class=piRNA name=piR-35551 ref=NONCODE v2.0 transcriptId=NULL cpcScore=-1.3260400 cnci=-1.0000000 // chr7 // 100 // 100 // 0 // --- // 0 /// DQ597485 // GenBank // Homo sapiens piRNA piR-35551, complete sequence. // chr7 // 100 // 100 // 0 // --- // 0 /// uc022aol.1 // UCSC Genes // Homo sapiens piRNA piR-35549, complete sequence. // chr7 // 100 // 100 // 0 // --- // 0</t>
  </si>
  <si>
    <t>NM_014141 // CNTNAP2 // contactin associated protein-like 2 // 7q35 // 26047 /// ENST00000361727 // CNTNAP2 // contactin associated protein-like 2 // 7q35 // 26047 /// ENST00000463592 // CNTNAP2 // contactin associated protein-like 2 // 7q35 // 26047 /// BC093780 // CNTNAP2 // contactin associated protein-like 2 // 7q35 // 26047 /// CR933671 // CNTNAP2 // contactin associated protein-like 2 // 7q35 // 26047 /// OTTHUMT00000327668 // CNTNAP2 // contactin associated protein-like 2 // 7q35 // 26047 /// OTTHUMT00000327669 // CNTNAP2 // contactin associated protein-like 2 // 7q35 // 26047 /// OTTHUMT00000327670 // CNTNAP2 // contactin associated protein-like 2 // 7q35 // 26047 /// uc003weu.2 // CNTNAP2 // contactin associated protein-like 2 // 7q35 // 26047 /// uc003wev.2 // CNTNAP2 // contactin associated protein-like 2 // 7q35 // 26047</t>
  </si>
  <si>
    <t>NM_014141 // RefSeq // Homo sapiens contactin associated protein-like 2 (CNTNAP2), mRNA. // chr7 // 100 // 100 // 0 // --- // 0 /// ENST00000361727 // ENSEMBL // contactin associated protein-like 2 [gene_biotype:protein_coding transcript_biotype:protein_coding] // chr7 // 100 // 100 // 0 // --- // 0 /// ENST00000463592 // ENSEMBL // contactin associated protein-like 2 [gene_biotype:protein_coding transcript_biotype:protein_coding] // chr7 // 100 // 100 // 0 // --- // 0 /// BC093780 // GenBank // Homo sapiens contactin associated protein-like 2, mRNA (cDNA clone MGC:120815 IMAGE:7939625), complete cds. // chr7 // 100 // 100 // 0 // --- // 0 /// CR933671 // GenBank HTC // Homo sapiens mRNA; cDNA DKFZp781D1846 (from clone DKFZp781D1846). // chr7 // 100 // 100 // 0 // --- // 0 /// OTTHUMT00000327668 // Havana transcript // contactin associated protein-like 2[gene_biotype:protein_coding transcript_biotype:protein_coding] // chr7 // 100 // 100 // 0 // --- // 0 /// OTTHUMT00000327669 // Havana transcript // contactin associated protein-like 2[gene_biotype:protein_coding transcript_biotype:processed_transcript] // chr7 // 100 // 100 // 0 // --- // 0 /// OTTHUMT00000327670 // Havana transcript // contactin associated protein-like 2[gene_biotype:protein_coding transcript_biotype:protein_coding] // chr7 // 100 // 100 // 0 // --- // 0 /// uc003weu.2 // UCSC Genes // Homo sapiens contactin associated protein-like 2 (CNTNAP2), mRNA. // chr7 // 100 // 100 // 0 // --- // 0 /// uc003wev.2 // UCSC Genes // Homo sapiens contactin associated protein-like 2 (CNTNAP2), mRNA. // chr7 // 100 // 100 // 0 // --- // 0 /// ENST00000538075 // ENSEMBL // cdna:known chromosome:GRCh37:7:147830776:148113032:1 gene:ENSG00000174469 gene_biotype:protein_coding transcript_biotype:protein_coding // chr7 // 100 // 100 // 0 // --- // 0</t>
  </si>
  <si>
    <t>NM_018059 // RADIL // Ras association and DIL domains // 7p22.1 // 55698 /// ENST00000399583 // RADIL // Ras association and DIL domains // 7p22.1 // 55698 /// AB058752 // RADIL // Ras association and DIL domains // 7p22.1 // 55698 /// AK000997 // RADIL // Ras association and DIL domains // 7p22.1 // 55698 /// AK294745 // RADIL // Ras association and DIL domains // 7p22.1 // 55698 /// AK296325 // RADIL // Ras association and DIL domains // 7p22.1 // 55698 /// BC004919 // RADIL // Ras association and DIL domains // 7p22.1 // 55698 /// BC117317 // RADIL // Ras association and DIL domains // 7p22.1 // 55698 /// BC126311 // RADIL // Ras association and DIL domains // 7p22.1 // 55698 /// BC143526 // RADIL // Ras association and DIL domains // 7p22.1 // 55698 /// OTTHUMT00000323768 // RADIL // Ras association and DIL domains // 7p22.1 // 55698 /// OTTHUMT00000323769 // RADIL // Ras association and DIL domains // 7p22.1 // 55698 /// OTTHUMT00000323790 // RADIL // Ras association and DIL domains // 7p22.1 // 55698 /// OTTHUMT00000323791 // RADIL // Ras association and DIL domains // 7p22.1 // 55698 /// OTTHUMT00000323792 // RADIL // Ras association and DIL domains // 7p22.1 // 55698 /// OTTHUMT00000323793 // RADIL // Ras association and DIL domains // 7p22.1 // 55698 /// OTTHUMT00000323794 // RADIL // Ras association and DIL domains // 7p22.1 // 55698 /// uc003sng.1 // RADIL // Ras association and DIL domains // 7p22.1 // 55698 /// uc003snh.1 // RADIL // Ras association and DIL domains // 7p22.1 // 55698 /// uc003sni.1 // RADIL // Ras association and DIL domains // 7p22.1 // 55698 /// uc003snj.1 // RADIL // Ras association and DIL domains // 7p22.1 // 55698 /// uc011jwc.1 // RADIL // Ras association and DIL domains // 7p22.1 // 55698 /// uc011jwd.1 // RADIL // Ras association and DIL domains // 7p22.1 // 55698</t>
  </si>
  <si>
    <t>NM_018059 // RefSeq // Homo sapiens Ras association and DIL domains (RADIL), mRNA. // chr7 // 100 // 100 // 0 // --- // 0 /// ENST00000399583 // ENSEMBL // Ras association and DIL domains [gene_biotype:protein_coding transcript_biotype:protein_coding] // chr7 // 100 // 100 // 0 // --- // 0 /// AB058752 // GenBank // Homo sapiens KIAA1849 mRNA for KIAA1849 protein. // chr7 // 100 // 100 // 0 // --- // 0 /// AK000997 // GenBank // Homo sapiens cDNA FLJ10135 fis, clone HEMBA1003117. // chr7 // 100 // 100 // 0 // --- // 0 /// AK294745 // GenBank // Homo sapiens cDNA FLJ50093 complete cds. // chr7 // 100 // 100 // 0 // --- // 0 /// AK296325 // GenBank // Homo sapiens cDNA FLJ59554 complete cds. // chr7 // 100 // 100 // 0 // --- // 0 /// BC004919 // GenBank // Homo sapiens Ras association and DIL domains, mRNA (cDNA clone IMAGE:3543951), complete cds. // chr7 // 100 // 100 // 0 // --- // 0 /// BC117317 // GenBank // Homo sapiens Ras association and DIL domains, mRNA (cDNA clone MGC:150926 IMAGE:40125868), complete cds. // chr7 // 100 // 100 // 0 // --- // 0 /// BC126311 // GenBank // Homo sapiens Ras association and DIL domains, mRNA (cDNA clone MGC:161589 IMAGE:8992027), complete cds. // chr7 // 100 // 100 // 0 // --- // 0 /// BC143526 // GenBank // Homo sapiens Ras association and DIL domains, mRNA (cDNA clone MGC:177052 IMAGE:9052035), complete cds. // chr7 // 100 // 100 // 0 // --- // 0 /// OTTHUMT00000323768 // Havana transcript // Ras association and DIL domains[gene_biotype:protein_coding transcript_biotype:nonsense_mediated_decay] // chr7 // 100 // 100 // 0 // --- // 0 /// OTTHUMT00000323769 // Havana transcript // Ras association and DIL domains[gene_biotype:protein_coding transcript_biotype:protein_coding] // chr7 // 100 // 100 // 0 // --- // 0 /// OTTHUMT00000323790 // Havana transcript // Ras association and DIL domains[gene_biotype:protein_coding transcript_biotype:retained_intron] // chr7 // 100 // 100 // 0 // --- // 0 /// OTTHUMT00000323791 // Havana transcript // Ras association and DIL domains[gene_biotype:protein_coding transcript_biotype:retained_intron] // chr7 // 100 // 100 // 0 // --- // 0 /// OTTHUMT00000323792 // Havana transcript // Ras association and DIL domains[gene_biotype:protein_coding transcript_biotype:retained_intron] // chr7 // 100 // 100 // 0 // --- // 0 /// OTTHUMT00000323793 // Havana transcript // Ras association and DIL domains[gene_biotype:protein_coding transcript_biotype:protein_coding] // chr7 // 100 // 100 // 0 // --- // 0 /// OTTHUMT00000323794 // Havana transcript // Ras association and DIL domains[gene_biotype:protein_coding transcript_biotype:retained_intron] // chr7 // 100 // 100 // 0 // --- // 0 /// uc003sng.1 // UCSC Genes // Homo sapiens Ras association and DIL domains (RADIL), mRNA. // chr7 // 100 // 100 // 0 // --- // 0 /// uc003snh.1 // UCSC Genes // Homo sapiens Ras association and DIL domains (RADIL), mRNA. // chr7 // 100 // 100 // 0 // --- // 0 /// uc003sni.1 // UCSC Genes // Homo sapiens Ras association and DIL domains (RADIL), mRNA. // chr7 // 100 // 100 // 0 // --- // 0 /// uc003snj.1 // UCSC Genes // Homo sapiens Ras association and DIL domains (RADIL), mRNA. // chr7 // 100 // 100 // 0 // --- // 0 /// uc011jwc.1 // UCSC Genes // Homo sapiens Ras association and DIL domains (RADIL), mRNA. // chr7 // 100 // 100 // 0 // --- // 0 /// uc011jwd.1 // UCSC Genes // Homo sapiens Ras association and DIL domains (RADIL), mRNA. // chr7 // 100 // 100 // 0 // --- // 0 /// ENST00000316919 // ENSEMBL // cdna:known chromosome:GRCh37:7:4838740:4923335:-1 gene:ENSG00000157927 gene_biotype:protein_coding transcript_biotype:protein_coding // chr7 // 100 // 100 // 0 // --- // 0 /// ENST00000536091 // ENSEMBL // cdna:known chromosome:GRCh37:7:4838740:4923295:-1 gene:ENSG00000157927 gene_biotype:protein_coding transcript_biotype:protein_coding // chr7 // 100 // 100 // 0 // --- // 0 /// ENST00000538469 // ENSEMBL // cdna:known chromosome:GRCh37:7:4838848:4877688:-1 gene:ENSG00000157927 gene_biotype:protein_coding transcript_biotype:protein_coding // chr7 // 100 // 100 // 0 // --- // 0 /// ENST00000544486 // ENSEMBL // cdna:known chromosome:GRCh37:7:4838740:4874857:-1 gene:ENSG00000157927 gene_biotype:protein_coding transcript_biotype:protein_coding // chr7 // 100 // 100 // 0 // --- // 0</t>
  </si>
  <si>
    <t>ENST00000384168 // ENSEMBL // Y RNA [gene_biotype:misc_RNA transcript_biotype:misc_RNA] // chr7 // 100 // 100 // 0 // --- // 0</t>
  </si>
  <si>
    <t>NM_020144 // PAPOLB // poly(A) polymerase beta // 7p22.1 // 56903 /// ENST00000404991 // PAPOLB // poly(A) polymerase beta // 7p22.1 // 56903 /// BC036653 // PAPOLB // poly(A) polymerase beta // 7p22.1 // 56903 /// OTTHUMT00000323797 // PAPOLB // poly(A) polymerase beta // 7p22.1 // 56903 /// uc003snk.3 // PAPOLB // poly(A) polymerase beta // 7p22.1 // 56903</t>
  </si>
  <si>
    <t>NM_020144 // RefSeq // Homo sapiens poly(A) polymerase beta (testis specific) (PAPOLB), mRNA. // chr7 // 100 // 100 // 0 // --- // 0 /// ENST00000404991 // ENSEMBL // poly(A) polymerase beta (testis specific) [gene_biotype:protein_coding transcript_biotype:protein_coding] // chr7 // 100 // 100 // 0 // --- // 0 /// BC036653 // GenBank // Homo sapiens poly(A) polymerase beta (testis specific), mRNA (cDNA clone MGC:32994 IMAGE:5269035), complete cds. // chr7 // 100 // 100 // 0 // --- // 0 /// OTTHUMT00000323797 // Havana transcript // poly(A) polymerase beta (testis specific)[gene_biotype:protein_coding transcript_biotype:protein_coding] // chr7 // 100 // 100 // 0 // --- // 0 /// uc003snk.3 // UCSC Genes // Homo sapiens poly(A) polymerase beta (testis specific) (PAPOLB), mRNA. // chr7 // 100 // 100 // 0 // --- // 0</t>
  </si>
  <si>
    <t>NM_001100600 // MMD2 // monocyte to macrophage differentiation-associated 2 // 7p22.1 // 221938 /// NM_198403 // MMD2 // monocyte to macrophage differentiation-associated 2 // 7p22.1 // 221938 /// ENST00000401401 // MMD2 // monocyte to macrophage differentiation-associated 2 // 7p22.1 // 221938 /// ENST00000404774 // MMD2 // monocyte to macrophage differentiation-associated 2 // 7p22.1 // 221938 /// ENST00000406755 // MMD2 // monocyte to macrophage differentiation-associated 2 // 7p22.1 // 221938 /// AK094524 // MMD2 // monocyte to macrophage differentiation-associated 2 // 7p22.1 // 221938 /// BC037881 // MMD2 // monocyte to macrophage differentiation-associated 2 // 7p22.1 // 221938 /// BC048346 // MMD2 // monocyte to macrophage differentiation-associated 2 // 7p22.1 // 221938 /// BC067905 // MMD2 // monocyte to macrophage differentiation-associated 2 // 7p22.1 // 221938 /// OTTHUMT00000324136 // MMD2 // monocyte to macrophage differentiation-associated 2 // 7p22.1 // 221938 /// OTTHUMT00000324141 // MMD2 // monocyte to macrophage differentiation-associated 2 // 7p22.1 // 221938 /// OTTHUMT00000324142 // MMD2 // monocyte to macrophage differentiation-associated 2 // 7p22.1 // 221938 /// uc003snl.1 // MMD2 // monocyte to macrophage differentiation-associated 2 // 7p22.1 // 221938 /// uc003snn.4 // MMD2 // monocyte to macrophage differentiation-associated 2 // 7p22.1 // 221938 /// uc003sno.4 // MMD2 // monocyte to macrophage differentiation-associated 2 // 7p22.1 // 221938 /// uc010ksq.3 // MMD2 // monocyte to macrophage differentiation-associated 2 // 7p22.1 // 221938</t>
  </si>
  <si>
    <t>NM_001100600 // RefSeq // Homo sapiens monocyte to macrophage differentiation-associated 2 (MMD2), transcript variant 1, mRNA. // chr7 // 100 // 100 // 0 // --- // 0 /// NM_198403 // RefSeq // Homo sapiens monocyte to macrophage differentiation-associated 2 (MMD2), transcript variant 2, mRNA. // chr7 // 100 // 100 // 0 // --- // 0 /// ENST00000401401 // ENSEMBL // monocyte to macrophage differentiation-associated 2 [gene_biotype:protein_coding transcript_biotype:protein_coding] // chr7 // 100 // 100 // 0 // --- // 0 /// ENST00000404774 // ENSEMBL // monocyte to macrophage differentiation-associated 2 [gene_biotype:protein_coding transcript_biotype:protein_coding] // chr7 // 100 // 100 // 0 // --- // 0 /// ENST00000406755 // ENSEMBL // monocyte to macrophage differentiation-associated 2 [gene_biotype:protein_coding transcript_biotype:protein_coding] // chr7 // 100 // 100 // 0 // --- // 0 /// AK094524 // GenBank // Homo sapiens cDNA FLJ37205 fis, clone BRALZ2007376, moderately similar to MONOCYTE TO MACROPHAGE DIFFERENTIATION PROTEIN. // chr7 // 100 // 100 // 0 // --- // 0 /// BC037881 // GenBank // Homo sapiens monocyte to macrophage differentiation-associated 2, mRNA (cDNA clone MGC:43879 IMAGE:5274201), complete cds. // chr7 // 100 // 100 // 0 // --- // 0 /// BC048346 // GenBank // Homo sapiens monocyte to macrophage differentiation-associated 2, mRNA (cDNA clone IMAGE:5495384), partial cds. // chr7 // 100 // 100 // 0 // --- // 0 /// BC067905 // GenBank // Homo sapiens monocyte to macrophage differentiation-associated 2, mRNA (cDNA clone MGC:87704 IMAGE:5312325), complete cds. // chr7 // 100 // 100 // 0 // --- // 0 /// OTTHUMT00000324136 // Havana transcript // monocyte to macrophage differentiation-associated 2[gene_biotype:protein_coding transcript_biotype:protein_coding] // chr7 // 100 // 100 // 0 // --- // 0 /// OTTHUMT00000324141 // Havana transcript // monocyte to macrophage differentiation-associated 2[gene_biotype:protein_coding transcript_biotype:protein_coding] // chr7 // 100 // 100 // 0 // --- // 0 /// OTTHUMT00000324142 // Havana transcript // monocyte to macrophage differentiation-associated 2[gene_biotype:protein_coding transcript_biotype:protein_coding] // chr7 // 100 // 100 // 0 // --- // 0 /// uc003snl.1 // UCSC Genes // Homo sapiens monocyte to macrophage differentiation-associated 2 (MMD2), transcript variant 4, non-coding RNA. // chr7 // 100 // 100 // 0 // --- // 0 /// uc003snn.4 // UCSC Genes // Homo sapiens monocyte to macrophage differentiation-associated 2 (MMD2), transcript variant 2, mRNA. // chr7 // 100 // 100 // 0 // --- // 0 /// uc003sno.4 // UCSC Genes // Homo sapiens monocyte to macrophage differentiation-associated 2 (MMD2), transcript variant 1, mRNA. // chr7 // 100 // 100 // 0 // --- // 0 /// uc010ksq.3 // UCSC Genes // Homo sapiens monocyte to macrophage differentiation-associated 2 (MMD2), transcript variant 3, mRNA. // chr7 // 100 // 100 // 0 // --- // 0</t>
  </si>
  <si>
    <t>BC045805 // GenBank // Homo sapiens cDNA clone IMAGE:4821555. // chr7 // 100 // 100 // 0 // --- // 0 /// uc003snm.1 // UCSC Genes // Homo sapiens cDNA clone IMAGE:4828807. // chr7 // 100 // 100 // 0 // --- // 0</t>
  </si>
  <si>
    <t>NR_034163 // ZNF890P // zinc finger protein 890, pseudogene // 7p22.1 // 645700 /// BC127664 // ZNF890P // zinc finger protein 890, pseudogene // 7p22.1 // 645700 /// NR_034163 // ZNF890P // zinc finger protein 890, pseudogene // 7p22.1 // 645700 /// uc003snu.1 // ZNF890P // zinc finger protein 890, pseudogene // 7p22.1 // 645700 /// uc011jwf.1 // ZNF890P // zinc finger protein 890, pseudogene // 7p22.1 // 645700</t>
  </si>
  <si>
    <t>NR_034163 // RefSeq // Homo sapiens zinc finger protein 890, pseudogene (ZNF890P), non-coding RNA. // chr7 // 100 // 100 // 0 // --- // 0 /// BC127664 // GenBank HTC // Homo sapiens cDNA clone IMAGE:40128042, with apparent retained intron. // chr7 // 100 // 100 // 0 // --- // 0 /// NR_034163 // NONCODE // accn=NR_034163 class=lncRNA name= ref=RefGeneNoncode transcriptId=NR_034163 cpcScore=2.2009300 cnci=-0.0933621 // chr7 // 100 // 100 // 0 // --- // 0 /// uc003snu.1 // UCSC Genes // Homo sapiens zinc finger protein 890, pseudogene (ZNF890P), non-coding RNA. // chr7 // 100 // 100 // 0 // --- // 0 /// uc011jwf.1 // UCSC Genes // Homo sapiens zinc finger protein 890, pseudogene (ZNF890P), non-coding RNA. // chr7 // 100 // 100 // 0 // --- // 0 /// ENST00000422060 // ENSEMBL // zinc finger protein 890, pseudogene [gene_biotype:transcribed_unprocessed_pseudogene transcript_biotype:processed_transcript] // chr7 // 100 // 100 // 0 // --- // 0 /// BC127665 // GenBank // Homo sapiens cDNA clone IMAGE:40128043. // chr7 // 100 // 100 // 0 // --- // 0 /// uc010ksu.1 // UCSC Genes // Homo sapiens zinc finger protein 890, pseudogene (ZNF890P), non-coding RNA. // chr7 // 100 // 100 // 0 // --- // 0</t>
  </si>
  <si>
    <t>NM_015332 // NUDCD3 // NudC domain containing 3 // 7p13-p12 // 23386 /// ENST00000338427 // NUDCD3 // NudC domain containing 3 // 7p13-p12 // 23386 /// ENST00000355451 // NUDCD3 // NudC domain containing 3 // 7p13-p12 // 23386 /// ENST00000460110 // NUDCD3 // NudC domain containing 3 // 7p13-p12 // 23386 /// BC003691 // NUDCD3 // NudC domain containing 3 // 7p13-p12 // 23386 /// BC017657 // NUDCD3 // NudC domain containing 3 // 7p13-p12 // 23386 /// BC035014 // NUDCD3 // NudC domain containing 3 // 7p13-p12 // 23386 /// OTTHUMT00000251248 // NUDCD3 // NudC domain containing 3 // 7p13-p12 // 23386 /// OTTHUMT00000339375 // NUDCD3 // NudC domain containing 3 // 7p13-p12 // 23386 /// OTTHUMT00000339376 // NUDCD3 // NudC domain containing 3 // 7p13-p12 // 23386 /// OTTHUMT00000339377 // NUDCD3 // NudC domain containing 3 // 7p13-p12 // 23386 /// OTTHUMT00000339378 // NUDCD3 // NudC domain containing 3 // 7p13-p12 // 23386 /// OTTHUMT00000339379 // NUDCD3 // NudC domain containing 3 // 7p13-p12 // 23386 /// OTTHUMT00000339380 // NUDCD3 // NudC domain containing 3 // 7p13-p12 // 23386 /// OTTHUMT00000339381 // NUDCD3 // NudC domain containing 3 // 7p13-p12 // 23386 /// OTTHUMT00000339382 // NUDCD3 // NudC domain containing 3 // 7p13-p12 // 23386 /// OTTHUMT00000339383 // NUDCD3 // NudC domain containing 3 // 7p13-p12 // 23386 /// OTTHUMT00000339384 // NUDCD3 // NudC domain containing 3 // 7p13-p12 // 23386 /// uc003tkz.3 // NUDCD3 // NudC domain containing 3 // 7p13-p12 // 23386 /// uc010kye.3 // NUDCD3 // NudC domain containing 3 // 7p13-p12 // 23386</t>
  </si>
  <si>
    <t>NM_015332 // RefSeq // Homo sapiens NudC domain containing 3 (NUDCD3), mRNA. // chr7 // 100 // 100 // 0 // --- // 0 /// ENST00000338427 // ENSEMBL // NudC domain containing 3 [gene_biotype:protein_coding transcript_biotype:processed_transcript] // chr7 // 100 // 100 // 0 // --- // 0 /// ENST00000355451 // ENSEMBL // NudC domain containing 3 [gene_biotype:protein_coding transcript_biotype:protein_coding] // chr7 // 100 // 100 // 0 // --- // 0 /// ENST00000460110 // ENSEMBL // NudC domain containing 3 [gene_biotype:protein_coding transcript_biotype:processed_transcript] // chr7 // 100 // 100 // 0 // --- // 0 /// BC003691 // GenBank // Homo sapiens NudC domain containing 3, mRNA (cDNA clone MGC:5503 IMAGE:3453305), complete cds. // chr7 // 100 // 100 // 0 // --- // 0 /// BC017657 // GenBank // Homo sapiens NudC domain containing 3, mRNA (cDNA clone IMAGE:3903835). // chr7 // 100 // 100 // 0 // --- // 0 /// BC035014 // GenBank // Homo sapiens NudC domain containing 3, mRNA (cDNA clone MGC:33478 IMAGE:4812229), complete cds. // chr7 // 100 // 100 // 0 // --- // 0 /// OTTHUMT00000251248 // Havana transcript // NudC domain containing 3[gene_biotype:protein_coding transcript_biotype:protein_coding] // chr7 // 100 // 100 // 0 // --- // 0 /// OTTHUMT00000339375 // Havana transcript // NudC domain containing 3[gene_biotype:protein_coding transcript_biotype:processed_transcript] // chr7 // 100 // 100 // 0 // --- // 0 /// OTTHUMT00000339376 // Havana transcript // NudC domain containing 3[gene_biotype:protein_coding transcript_biotype:retained_intron] // chr7 // 100 // 100 // 0 // --- // 0 /// OTTHUMT00000339377 // Havana transcript // NudC domain containing 3[gene_biotype:protein_coding transcript_biotype:processed_transcript] // chr7 // 100 // 100 // 0 // --- // 0 /// OTTHUMT00000339378 // Havana transcript // NudC domain containing 3[gene_biotype:protein_coding transcript_biotype:processed_transcript] // chr7 // 100 // 100 // 0 // --- // 0 /// OTTHUMT00000339379 // Havana transcript // NudC domain containing 3[gene_biotype:protein_coding transcript_biotype:processed_transcript] // chr7 // 100 // 100 // 0 // --- // 0 /// OTTHUMT00000339380 // Havana transcript // NudC domain containing 3[gene_biotype:protein_coding transcript_biotype:processed_transcript] // chr7 // 100 // 100 // 0 // --- // 0 /// OTTHUMT00000339381 // Havana transcript // NudC domain containing 3[gene_biotype:protein_coding transcript_biotype:processed_transcript] // chr7 // 100 // 100 // 0 // --- // 0 /// OTTHUMT00000339382 // Havana transcript // NudC domain containing 3[gene_biotype:protein_coding transcript_biotype:processed_transcript] // chr7 // 100 // 100 // 0 // --- // 0 /// OTTHUMT00000339383 // Havana transcript // NudC domain containing 3[gene_biotype:protein_coding transcript_biotype:processed_transcript] // chr7 // 100 // 100 // 0 // --- // 0 /// OTTHUMT00000339384 // Havana transcript // NudC domain containing 3[gene_biotype:protein_coding transcript_biotype:retained_intron] // chr7 // 100 // 100 // 0 // --- // 0 /// uc003tkz.3 // UCSC Genes // Homo sapiens NudC domain containing 3 (NUDCD3), mRNA. // chr7 // 100 // 100 // 0 // --- // 0 /// uc010kye.3 // UCSC Genes // Homo sapiens NudC domain containing 3 (NUDCD3), mRNA. // chr7 // 100 // 100 // 0 // --- // 0</t>
  </si>
  <si>
    <t>NM_001101648 // NPC1L1 // NPC1-like 1 // 7p13 // 29881 /// NM_013389 // NPC1L1 // NPC1-like 1 // 7p13 // 29881 /// ENST00000289547 // NPC1L1 // NPC1-like 1 // 7p13 // 29881 /// ENST00000381160 // NPC1L1 // NPC1-like 1 // 7p13 // 29881 /// ENST00000423141 // NPC1L1 // NPC1-like 1 // 7p13 // 29881 /// ENST00000546276 // NPC1L1 // NPC1-like 1 // 7p13 // 29881 /// AF192523 // NPC1L1 // NPC1-like 1 // 7p13 // 29881 /// AY927603 // NPC1L1 // NPC1-like 1 // 7p13 // 29881 /// BC117178 // NPC1L1 // NPC1-like 1 // 7p13 // 29881 /// BC143756 // NPC1L1 // NPC1-like 1 // 7p13 // 29881 /// OTTHUMT00000251256 // NPC1L1 // NPC1-like 1 // 7p13 // 29881 /// OTTHUMT00000339389 // NPC1L1 // NPC1-like 1 // 7p13 // 29881 /// OTTHUMT00000339390 // NPC1L1 // NPC1-like 1 // 7p13 // 29881 /// uc003tla.3 // NPC1L1 // NPC1-like 1 // 7p13 // 29881 /// uc003tlb.3 // NPC1L1 // NPC1-like 1 // 7p13 // 29881 /// uc003tlc.3 // NPC1L1 // NPC1-like 1 // 7p13 // 29881 /// uc003tld.3 // NPC1L1 // NPC1-like 1 // 7p13 // 29881 /// uc011kbw.2 // NPC1L1 // NPC1-like 1 // 7p13 // 29881</t>
  </si>
  <si>
    <t>NM_001101648 // RefSeq // Homo sapiens NPC1-like 1 (NPC1L1), transcript variant 2, mRNA. // chr7 // 100 // 100 // 0 // --- // 0 /// NM_013389 // RefSeq // Homo sapiens NPC1-like 1 (NPC1L1), transcript variant 1, mRNA. // chr7 // 100 // 100 // 0 // --- // 0 /// ENST00000289547 // ENSEMBL // NPC1-like 1 [gene_biotype:protein_coding transcript_biotype:protein_coding] // chr7 // 100 // 100 // 0 // --- // 0 /// ENST00000381160 // ENSEMBL // NPC1-like 1 [gene_biotype:protein_coding transcript_biotype:protein_coding] // chr7 // 100 // 100 // 0 // --- // 0 /// ENST00000423141 // ENSEMBL // NPC1-like 1 [gene_biotype:protein_coding transcript_biotype:protein_coding] // chr7 // 100 // 100 // 0 // --- // 0 /// ENST00000546276 // ENSEMBL // NPC1-like 1 [gene_biotype:protein_coding transcript_biotype:protein_coding] // chr7 // 100 // 100 // 0 // --- // 0 /// AF192523 // GenBank // Homo sapiens truncated Niemann-Pick C1-like protein 1 (NPC1L1) mRNA, complete cds, alternatively spliced. // chr7 // 100 // 100 // 0 // --- // 0 /// AY927603 // GenBank HTC // Homo sapiens mRNA sequence. // chr7 // 100 // 100 // 0 // --- // 0 /// BC117178 // GenBank // Homo sapiens NPC1 (Niemann-Pick disease, type C1, gene)-like 1, mRNA (cDNA clone MGC:150787 IMAGE:40125729), complete cds. // chr7 // 100 // 100 // 0 // --- // 0 /// BC143756 // GenBank // Homo sapiens NPC1 (Niemann-Pick disease, type C1, gene)-like 1, mRNA (cDNA clone MGC:177287 IMAGE:9052270), complete cds. // chr7 // 100 // 100 // 0 // --- // 0 /// OTTHUMT00000251256 // Havana transcript // NPC1 (Niemann-Pick disease, type C1, gene)-like 1[gene_biotype:protein_coding transcript_biotype:protein_coding] // chr7 // 100 // 100 // 0 // --- // 0 /// OTTHUMT00000339389 // Havana transcript // NPC1 (Niemann-Pick disease, type C1, gene)-like 1[gene_biotype:protein_coding transcript_biotype:protein_coding] // chr7 // 100 // 100 // 0 // --- // 0 /// OTTHUMT00000339390 // Havana transcript // NPC1 (Niemann-Pick disease, type C1, gene)-like 1[gene_biotype:protein_coding transcript_biotype:protein_coding] // chr7 // 100 // 100 // 0 // --- // 0 /// uc003tla.3 // UCSC Genes // Homo sapiens NPC1-like 1 (NPC1L1), transcript variant 2, mRNA. // chr7 // 100 // 100 // 0 // --- // 0 /// uc003tlb.3 // UCSC Genes // Homo sapiens NPC1-like 1 (NPC1L1), transcript variant 1, mRNA. // chr7 // 100 // 100 // 0 // --- // 0 /// uc003tlc.3 // UCSC Genes // Homo sapiens NPC1-like 1 (NPC1L1), transcript variant 2, mRNA. // chr7 // 100 // 100 // 0 // --- // 0 /// uc003tld.3 // UCSC Genes // Homo sapiens NPC1-like 1 (NPC1L1), transcript variant 2, mRNA. // chr7 // 100 // 100 // 0 // --- // 0 /// uc011kbw.2 // UCSC Genes // Homo sapiens NPC1-like 1 (NPC1L1), transcript variant 2, mRNA. // chr7 // 100 // 100 // 0 // --- // 0</t>
  </si>
  <si>
    <t>NM_019082 // DDX56 // DEAD (Asp-Glu-Ala-Asp) box helicase 56 // 7p13 // 54606 /// ENST00000258772 // DDX56 // DEAD (Asp-Glu-Ala-Asp) box helicase 56 // 7p13 // 54606 /// ENST00000431640 // DDX56 // DEAD (Asp-Glu-Ala-Asp) box helicase 56 // 7p13 // 54606 /// ENST00000485367 // DDX56 // DEAD (Asp-Glu-Ala-Asp) box helicase 56 // 7p13 // 54606 /// AK125595 // DDX56 // DEAD (Asp-Glu-Ala-Asp) box helicase 56 // 7p13 // 54606 /// AK309276 // DDX56 // DEAD (Asp-Glu-Ala-Asp) box helicase 56 // 7p13 // 54606 /// AK315363 // DDX56 // DEAD (Asp-Glu-Ala-Asp) box helicase 56 // 7p13 // 54606 /// BC001235 // DDX56 // DEAD (Asp-Glu-Ala-Asp) box helicase 56 // 7p13 // 54606 /// OTTHUMT00000251291 // DDX56 // DEAD (Asp-Glu-Ala-Asp) box helicase 56 // 7p13 // 54606 /// OTTHUMT00000339401 // DDX56 // DEAD (Asp-Glu-Ala-Asp) box helicase 56 // 7p13 // 54606 /// OTTHUMT00000339402 // DDX56 // DEAD (Asp-Glu-Ala-Asp) box helicase 56 // 7p13 // 54606 /// OTTHUMT00000339403 // DDX56 // DEAD (Asp-Glu-Ala-Asp) box helicase 56 // 7p13 // 54606 /// OTTHUMT00000339404 // DDX56 // DEAD (Asp-Glu-Ala-Asp) box helicase 56 // 7p13 // 54606 /// OTTHUMT00000339405 // DDX56 // DEAD (Asp-Glu-Ala-Asp) box helicase 56 // 7p13 // 54606 /// OTTHUMT00000339406 // DDX56 // DEAD (Asp-Glu-Ala-Asp) box helicase 56 // 7p13 // 54606 /// OTTHUMT00000339407 // DDX56 // DEAD (Asp-Glu-Ala-Asp) box helicase 56 // 7p13 // 54606 /// OTTHUMT00000339408 // DDX56 // DEAD (Asp-Glu-Ala-Asp) box helicase 56 // 7p13 // 54606 /// OTTHUMT00000339409 // DDX56 // DEAD (Asp-Glu-Ala-Asp) box helicase 56 // 7p13 // 54606 /// OTTHUMT00000339410 // DDX56 // DEAD (Asp-Glu-Ala-Asp) box helicase 56 // 7p13 // 54606 /// OTTHUMT00000339411 // DDX56 // DEAD (Asp-Glu-Ala-Asp) box helicase 56 // 7p13 // 54606 /// uc010kyh.1 // DDX56 // DEAD (Asp-Glu-Ala-Asp) box helicase 56 // 7p13 // 54606</t>
  </si>
  <si>
    <t>NM_019082 // RefSeq // Homo sapiens DEAD (Asp-Glu-Ala-Asp) box helicase 56 (DDX56), transcript variant 1, mRNA. // chr7 // 100 // 100 // 0 // --- // 0 /// ENST00000258772 // ENSEMBL // DEAD (Asp-Glu-Ala-Asp) box helicase 56 [gene_biotype:protein_coding transcript_biotype:protein_coding] // chr7 // 100 // 100 // 0 // --- // 0 /// ENST00000431640 // ENSEMBL // DEAD (Asp-Glu-Ala-Asp) box helicase 56 [gene_biotype:protein_coding transcript_biotype:protein_coding] // chr7 // 100 // 100 // 0 // --- // 0 /// ENST00000485367 // ENSEMBL // DEAD (Asp-Glu-Ala-Asp) box helicase 56 [gene_biotype:protein_coding transcript_biotype:processed_transcript] // chr7 // 100 // 100 // 0 // --- // 0 /// AK125595 // GenBank // Homo sapiens cDNA FLJ43607 fis, clone SPLEN2010912, highly similar to Homo sapiens nucleolar RNA helicase (NOH61). // chr7 // 100 // 100 // 0 // --- // 0 /// AK309276 // GenBank HTC // Homo sapiens cDNA, FLJ99317. // chr7 // 100 // 100 // 0 // --- // 0 /// AK315363 // GenBank HTC // Homo sapiens cDNA, FLJ96409. // chr7 // 100 // 100 // 0 // --- // 0 /// BC001235 // GenBank // Homo sapiens DEAD (Asp-Glu-Ala-Asp) box polypeptide 56, mRNA (cDNA clone MGC:4909 IMAGE:3456547), complete cds. // chr7 // 100 // 100 // 0 // --- // 0 /// OTTHUMT00000251291 // Havana transcript // DEAD (Asp-Glu-Ala-Asp) box polypeptide 56[gene_biotype:protein_coding transcript_biotype:protein_coding] // chr7 // 100 // 100 // 0 // --- // 0 /// OTTHUMT00000339401 // Havana transcript // DEAD (Asp-Glu-Ala-Asp) box polypeptide 56[gene_biotype:protein_coding transcript_biotype:nonsense_mediated_decay] // chr7 // 100 // 100 // 0 // --- // 0 /// OTTHUMT00000339402 // Havana transcript // DEAD (Asp-Glu-Ala-Asp) box polypeptide 56[gene_biotype:protein_coding transcript_biotype:protein_coding] // chr7 // 100 // 100 // 0 // --- // 0 /// OTTHUMT00000339403 // Havana transcript // DEAD (Asp-Glu-Ala-Asp) box polypeptide 56[gene_biotype:protein_coding transcript_biotype:nonsense_mediated_decay] // chr7 // 100 // 100 // 0 // --- // 0 /// OTTHUMT00000339404 // Havana transcript // DEAD (Asp-Glu-Ala-Asp) box polypeptide 56[gene_biotype:protein_coding transcript_biotype:processed_transcript] // chr7 // 100 // 100 // 0 // --- // 0 /// OTTHUMT00000339405 // Havana transcript // DEAD (Asp-Glu-Ala-Asp) box polypeptide 56[gene_biotype:protein_coding transcript_biotype:processed_transcript] // chr7 // 100 // 100 // 0 // --- // 0 /// OTTHUMT00000339406 // Havana transcript // DEAD (Asp-Glu-Ala-Asp) box polypeptide 56[gene_biotype:protein_coding transcript_biotype:nonsense_mediated_decay] // chr7 // 100 // 100 // 0 // --- // 0 /// OTTHUMT00000339407 // Havana transcript // DEAD (Asp-Glu-Ala-Asp) box polypeptide 56[gene_biotype:protein_coding transcript_biotype:nonsense_mediated_decay] // chr7 // 100 // 100 // 0 // --- // 0 /// OTTHUMT00000339408 // Havana transcript // DEAD (Asp-Glu-Ala-Asp) box polypeptide 56[gene_biotype:protein_coding transcript_biotype:retained_intron] // chr7 // 100 // 100 // 0 // --- // 0 /// OTTHUMT00000339409 // Havana transcript // DEAD (Asp-Glu-Ala-Asp) box polypeptide 56[gene_biotype:protein_coding transcript_biotype:retained_intron] // chr7 // 100 // 100 // 0 // --- // 0 /// OTTHUMT00000339410 // Havana transcript // DEAD (Asp-Glu-Ala-Asp) box polypeptide 56[gene_biotype:protein_coding transcript_biotype:protein_coding] // chr7 // 100 // 100 // 0 // --- // 0 /// OTTHUMT00000339411 // Havana transcript // DEAD (Asp-Glu-Ala-Asp) box polypeptide 56[gene_biotype:protein_coding transcript_biotype:processed_transcript] // chr7 // 100 // 100 // 0 // --- // 0 /// uc010kyh.1 // UCSC Genes // Homo sapiens DEAD (Asp-Glu-Ala-Asp) box helicase 56 (DDX56), transcript variant 1, mRNA. // chr7 // 100 // 100 // 0 // --- // 0 /// uc003tlg.3 // UCSC Genes // --- // chr7 // 100 // 100 // 0 // --- // 0 /// uc003tlh.3 // UCSC Genes // --- // chr7 // 100 // 100 // 0 // --- // 0 /// uc010kyg.3 // UCSC Genes // --- // chr7 // 100 // 100 // 0 // --- // 0</t>
  </si>
  <si>
    <t>NM_182547 // TMED4 // transmembrane p24 trafficking protein 4 // 7p13 // 222068 /// ENST00000289577 // TMED4 // transmembrane p24 trafficking protein 4 // 7p13 // 222068 /// ENST00000444131 // TMED4 // transmembrane p24 trafficking protein 4 // 7p13 // 222068 /// ENST00000457408 // TMED4 // transmembrane p24 trafficking protein 4 // 7p13 // 222068 /// ENST00000481238 // TMED4 // transmembrane p24 trafficking protein 4 // 7p13 // 222068 /// AK074557 // TMED4 // transmembrane p24 trafficking protein 4 // 7p13 // 222068 /// BC025705 // TMED4 // transmembrane p24 trafficking protein 4 // 7p13 // 222068 /// BC052641 // TMED4 // transmembrane p24 trafficking protein 4 // 7p13 // 222068 /// BC057851 // TMED4 // transmembrane p24 trafficking protein 4 // 7p13 // 222068 /// OTTHUMT00000251290 // TMED4 // transmembrane p24 trafficking protein 4 // 7p13 // 222068 /// OTTHUMT00000339385 // TMED4 // transmembrane p24 trafficking protein 4 // 7p13 // 222068 /// OTTHUMT00000339386 // TMED4 // transmembrane p24 trafficking protein 4 // 7p13 // 222068 /// OTTHUMT00000339387 // TMED4 // transmembrane p24 trafficking protein 4 // 7p13 // 222068 /// OTTHUMT00000339388 // TMED4 // transmembrane p24 trafficking protein 4 // 7p13 // 222068 /// uc003tli.3 // TMED4 // transmembrane p24 trafficking protein 4 // 7p13 // 222068 /// uc003tlj.3 // TMED4 // transmembrane p24 trafficking protein 4 // 7p13 // 222068 /// uc003tlk.3 // TMED4 // transmembrane p24 trafficking protein 4 // 7p13 // 222068</t>
  </si>
  <si>
    <t>NM_182547 // RefSeq // Homo sapiens transmembrane p24 trafficking protein 4 (TMED4), transcript variant 1, mRNA. // chr7 // 100 // 100 // 0 // --- // 0 /// ENST00000289577 // ENSEMBL // transmembrane emp24 protein transport domain containing 4 [gene_biotype:protein_coding transcript_biotype:protein_coding] // chr7 // 100 // 100 // 0 // --- // 0 /// ENST00000444131 // ENSEMBL // transmembrane emp24 protein transport domain containing 4 [gene_biotype:protein_coding transcript_biotype:processed_transcript] // chr7 // 100 // 100 // 0 // --- // 0 /// ENST00000457408 // ENSEMBL // transmembrane emp24 protein transport domain containing 4 [gene_biotype:protein_coding transcript_biotype:protein_coding] // chr7 // 100 // 100 // 0 // --- // 0 /// ENST00000481238 // ENSEMBL // transmembrane emp24 protein transport domain containing 4 [gene_biotype:protein_coding transcript_biotype:protein_coding] // chr7 // 100 // 100 // 0 // --- // 0 /// AK074557 // GenBank // Homo sapiens cDNA FLJ90076 fis, clone HEMBA1004444, highly similar to Putative NFkB activating protein HNLF. // chr7 // 100 // 100 // 0 // --- // 0 /// BC025705 // GenBank HTC // Homo sapiens transmembrane emp24 protein transport domain containing 4, mRNA (cDNA clone IMAGE:5223654), with apparent retained intron. // chr7 // 100 // 100 // 0 // --- // 0 /// BC052641 // GenBank // Homo sapiens transmembrane emp24 protein transport domain containing 4, mRNA (cDNA clone MGC:61684 IMAGE:5223093), complete cds. // chr7 // 100 // 100 // 0 // --- // 0 /// BC057851 // GenBank // Homo sapiens transmembrane emp24 protein transport domain containing 4, mRNA (cDNA clone MGC:71867 IMAGE:4798030), complete cds. // chr7 // 100 // 100 // 0 // --- // 0 /// OTTHUMT00000251290 // Havana transcript // transmembrane emp24 protein transport domain containing 4[gene_biotype:protein_coding transcript_biotype:protein_coding] // chr7 // 100 // 100 // 0 // --- // 0 /// OTTHUMT00000339385 // Havana transcript // transmembrane emp24 protein transport domain containing 4[gene_biotype:protein_coding transcript_biotype:processed_transcript] // chr7 // 100 // 100 // 0 // --- // 0 /// OTTHUMT00000339386 // Havana transcript // transmembrane emp24 protein transport domain containing 4[gene_biotype:protein_coding transcript_biotype:protein_coding] // chr7 // 100 // 100 // 0 // --- // 0 /// OTTHUMT00000339387 // Havana transcript // transmembrane emp24 protein transport domain containing 4[gene_biotype:protein_coding transcript_biotype:retained_intron] // chr7 // 100 // 100 // 0 // --- // 0 /// OTTHUMT00000339388 // Havana transcript // transmembrane emp24 protein transport domain containing 4[gene_biotype:protein_coding transcript_biotype:protein_coding] // chr7 // 100 // 100 // 0 // --- // 0 /// uc003tli.3 // UCSC Genes // Homo sapiens transmembrane emp24 protein transport domain containing 4 (TMED4), mRNA. // chr7 // 100 // 100 // 0 // --- // 0 /// uc003tlj.3 // UCSC Genes // Homo sapiens transmembrane emp24 protein transport domain containing 4 (TMED4), mRNA. // chr7 // 100 // 100 // 0 // --- // 0 /// uc003tlk.3 // UCSC Genes // Homo sapiens transmembrane emp24 protein transport domain containing 4 (TMED4), mRNA. // chr7 // 100 // 100 // 0 // --- // 0 /// ENST00000419520 // ENSEMBL // cdna:known chromosome:GRCh37:7:44617910:44621827:-1 gene:ENSG00000158604 gene_biotype:protein_coding transcript_biotype:protein_coding // chr7 // 100 // 100 // 0 // --- // 0</t>
  </si>
  <si>
    <t>ENST00000425077 // ENSEMBL // havana:known chromosome:GRCh38:7:44785050:44787340:-1 gene:ENSG00000228596 gene_biotype:antisense transcript_biotype:antisense // chr7 // 100 // 100 // 0 // --- // 0 /// OTTHUMT00000341782 // Havana transcript // putative novel transcript[gene_biotype:antisense transcript_biotype:antisense] // chr7 // 100 // 100 // 0 // --- // 0</t>
  </si>
  <si>
    <t>NM_012412 // H2AFV // H2A histone family, member V // 7p13 // 94239 /// NM_138635 // H2AFV // H2A histone family, member V // 7p13 // 94239 /// NM_201436 // H2AFV // H2A histone family, member V // 7p13 // 94239 /// NM_201516 // H2AFV // H2A histone family, member V // 7p13 // 94239 /// NM_201517 // H2AFV // H2A histone family, member V // 7p13 // 94239 /// ENST00000222690 // H2AFV // H2A histone family, member V // 7p13 // 94239 /// ENST00000308153 // H2AFV // H2A histone family, member V // 7p13 // 94239 /// ENST00000349299 // H2AFV // H2A histone family, member V // 7p13 // 94239 /// ENST00000350771 // H2AFV // H2A histone family, member V // 7p13 // 94239 /// ENST00000381124 // H2AFV // H2A histone family, member V // 7p13 // 94239 /// ENST00000437072 // H2AFV // H2A histone family, member V // 7p13 // 94239 /// ENST00000446531 // H2AFV // H2A histone family, member V // 7p13 // 94239 /// ENST00000521529 // H2AFV // H2A histone family, member V // 7p13 // 94239 /// BC000098 // H2AFV // H2A histone family, member V // 7p13 // 94239 /// BC004274 // H2AFV // H2A histone family, member V // 7p13 // 94239 /// BC014885 // H2AFV // H2A histone family, member V // 7p13 // 94239 /// BC070169 // H2AFV // H2A histone family, member V // 7p13 // 94239 /// OTTHUMT00000251304 // H2AFV // H2A histone family, member V // 7p13 // 94239 /// OTTHUMT00000251305 // H2AFV // H2A histone family, member V // 7p13 // 94239 /// OTTHUMT00000251306 // H2AFV // H2A histone family, member V // 7p13 // 94239 /// OTTHUMT00000251330 // H2AFV // H2A histone family, member V // 7p13 // 94239 /// OTTHUMT00000341803 // H2AFV // H2A histone family, member V // 7p13 // 94239 /// OTTHUMT00000341804 // H2AFV // H2A histone family, member V // 7p13 // 94239 /// OTTHUMT00000376523 // H2AFV // H2A histone family, member V // 7p13 // 94239 /// OTTHUMT00000376524 // H2AFV // H2A histone family, member V // 7p13 // 94239 /// uc003tlz.2 // H2AFV // H2A histone family, member V // 7p13 // 94239 /// uc003tma.2 // H2AFV // H2A histone family, member V // 7p13 // 94239 /// uc003tmb.2 // H2AFV // H2A histone family, member V // 7p13 // 94239 /// uc003tmc.2 // H2AFV // H2A histone family, member V // 7p13 // 94239 /// uc003tmd.2 // H2AFV // H2A histone family, member V // 7p13 // 94239</t>
  </si>
  <si>
    <t>NM_012412 // RefSeq // Homo sapiens H2A histone family, member V (H2AFV), transcript variant 1, mRNA. // chr7 // 100 // 100 // 0 // --- // 0 /// NM_138635 // RefSeq // Homo sapiens H2A histone family, member V (H2AFV), transcript variant 2, mRNA. // chr7 // 100 // 100 // 0 // --- // 0 /// NM_201436 // RefSeq // Homo sapiens H2A histone family, member V (H2AFV), transcript variant 3, mRNA. // chr7 // 100 // 100 // 0 // --- // 0 /// NM_201516 // RefSeq // Homo sapiens H2A histone family, member V (H2AFV), transcript variant 4, mRNA. // chr7 // 100 // 100 // 0 // --- // 0 /// NM_201517 // RefSeq // Homo sapiens H2A histone family, member V (H2AFV), transcript variant 5, mRNA. // chr7 // 100 // 100 // 0 // --- // 0 /// ENST00000222690 // ENSEMBL // H2A histone family, member V [gene_biotype:protein_coding transcript_biotype:protein_coding] // chr7 // 100 // 100 // 0 // --- // 0 /// ENST00000308153 // ENSEMBL // H2A histone family, member V [gene_biotype:protein_coding transcript_biotype:protein_coding] // chr7 // 100 // 100 // 0 // --- // 0 /// ENST00000349299 // ENSEMBL // H2A histone family, member V [gene_biotype:protein_coding transcript_biotype:protein_coding] // chr7 // 100 // 100 // 0 // --- // 0 /// ENST00000350771 // ENSEMBL // H2A histone family, member V [gene_biotype:protein_coding transcript_biotype:protein_coding] // chr7 // 100 // 100 // 0 // --- // 0 /// ENST00000381124 // ENSEMBL // H2A histone family, member V [gene_biotype:protein_coding transcript_biotype:protein_coding] // chr7 // 100 // 100 // 0 // --- // 0 /// ENST00000437072 // ENSEMBL // H2A histone family, member V [gene_biotype:protein_coding transcript_biotype:protein_coding] // chr7 // 100 // 100 // 0 // --- // 0 /// ENST00000446531 // ENSEMBL // H2A histone family, member V [gene_biotype:protein_coding transcript_biotype:protein_coding] // chr7 // 100 // 100 // 0 // --- // 0 /// ENST00000521529 // ENSEMBL // H2A histone family, member V [gene_biotype:protein_coding transcript_biotype:protein_coding] // chr7 // 100 // 100 // 0 // --- // 0 /// BC000098 // GenBank // Homo sapiens H2A histone family, member V, mRNA (cDNA clone MGC:1947 IMAGE:3505930), complete cds. // chr7 // 100 // 100 // 0 // --- // 0 /// BC004274 // GenBank // Homo sapiens H2A histone family, member V, mRNA (cDNA clone MGC:10831 IMAGE:3615320), complete cds. // chr7 // 100 // 100 // 0 // --- // 0 /// BC014885 // GenBank // Homo sapiens H2A histone family, member V, mRNA (cDNA clone MGC:10170 IMAGE:3907411), complete cds. // chr7 // 100 // 100 // 0 // --- // 0 /// BC070169 // GenBank // Homo sapiens H2A histone family, member V, mRNA (cDNA clone MGC:88149 IMAGE:6458566), complete cds. // chr7 // 100 // 100 // 0 // --- // 0 /// OTTHUMT00000251304 // Havana transcript // H2A histone family, member V[gene_biotype:protein_coding transcript_biotype:protein_coding] // chr7 // 100 // 100 // 0 // --- // 0 /// OTTHUMT00000251305 // Havana transcript // H2A histone family, member V[gene_biotype:protein_coding transcript_biotype:protein_coding] // chr7 // 100 // 100 // 0 // --- // 0 /// OTTHUMT00000251306 // Havana transcript // H2A histone family, member V[gene_biotype:protein_coding transcript_biotype:protein_coding] // chr7 // 100 // 100 // 0 // --- // 0 /// OTTHUMT00000251330 // Havana transcript // H2A histone family, member V[gene_biotype:protein_coding transcript_biotype:protein_coding] // chr7 // 100 // 100 // 0 // --- // 0 /// OTTHUMT00000341803 // Havana transcript // H2A histone family, member V[gene_biotype:protein_coding transcript_biotype:protein_coding] // chr7 // 100 // 100 // 0 // --- // 0 /// OTTHUMT00000341804 // Havana transcript // H2A histone family, member V[gene_biotype:protein_coding transcript_biotype:protein_coding] // chr7 // 100 // 100 // 0 // --- // 0 /// OTTHUMT00000376523 // Havana transcript // H2A histone family, member V[gene_biotype:protein_coding transcript_biotype:protein_coding] // chr7 // 100 // 100 // 0 // --- // 0 /// OTTHUMT00000376524 // Havana transcript // H2A histone family, member V[gene_biotype:protein_coding transcript_biotype:protein_coding] // chr7 // 100 // 100 // 0 // --- // 0 /// uc003tlz.2 // UCSC Genes // Homo sapiens H2A histone family, member V (H2AFV), transcript variant 2, mRNA. // chr7 // 100 // 100 // 0 // --- // 0 /// uc003tma.2 // UCSC Genes // Homo sapiens H2A histone family, member V (H2AFV), transcript variant 1, mRNA. // chr7 // 100 // 100 // 0 // --- // 0 /// uc003tmb.2 // UCSC Genes // Homo sapiens H2A histone family, member V (H2AFV), transcript variant 5, mRNA. // chr7 // 100 // 100 // 0 // --- // 0 /// uc003tmc.2 // UCSC Genes // Homo sapiens H2A histone family, member V (H2AFV), transcript variant 4, mRNA. // chr7 // 100 // 100 // 0 // --- // 0 /// uc003tmd.2 // UCSC Genes // Homo sapiens H2A histone family, member V (H2AFV), transcript variant 3, mRNA. // chr7 // 100 // 100 // 0 // --- // 0</t>
  </si>
  <si>
    <t>NM_033224 // PURB // purine-rich element binding protein B // 7p13 // 5814 /// NR_039801 // MIR4657 // microRNA 4657 // --- // 100616393 /// ENST00000395699 // PURB // purine-rich element binding protein B // 7p13 // 5814 /// BC101735 // PURB // purine-rich element binding protein B // 7p13 // 5814 /// NR_039801 // MIR4657 // microRNA 4657 // --- // 100616393 /// OTTHUMT00000251332 // PURB // purine-rich element binding protein B // 7p13 // 5814 /// uc003tme.3 // PURB // purine-rich element binding protein B // 7p13 // 5814</t>
  </si>
  <si>
    <t>NM_033224 // RefSeq // Homo sapiens purine-rich element binding protein B (PURB), mRNA. // chr7 // 100 // 100 // 0 // --- // 0 /// NR_039801 // RefSeq // Homo sapiens microRNA 4657 (MIR4657), microRNA. // chr7 // 100 // 100 // 0 // --- // 0 /// ENST00000395699 // ENSEMBL // purine-rich element binding protein B [gene_biotype:protein_coding transcript_biotype:protein_coding] // chr7 // 100 // 100 // 0 // --- // 0 /// BC101735 // GenBank // Homo sapiens purine-rich element binding protein B, mRNA (cDNA clone MGC:126784 IMAGE:8069241), complete cds. // chr7 // 100 // 100 // 0 // --- // 0 /// NR_039801 // NONCODE // accn=NR_039801 class=lncRNA name= ref=RefGeneNoncode transcriptId=NR_039801 cpcScore=-1.2809100 cnci=-0.4133197 // chr7 // 100 // 100 // 0 // --- // 0 /// OTTHUMT00000251332 // Havana transcript // purine-rich element binding protein B[gene_biotype:protein_coding transcript_biotype:protein_coding] // chr7 // 100 // 100 // 0 // --- // 0 /// uc003tme.3 // UCSC Genes // Homo sapiens purine-rich element binding protein B (PURB), mRNA. // chr7 // 100 // 100 // 0 // --- // 0</t>
  </si>
  <si>
    <t>NM_033054 // MYO1G // myosin IG // 7p13 // 64005 /// ENST00000258787 // MYO1G // myosin IG // 7p13 // 64005 /// AF380933 // MYO1G // myosin IG // 7p13 // 64005 /// AK097912 // MYO1G // myosin IG // 7p13 // 64005 /// AK131089 // MYO1G // myosin IG // 7p13 // 64005 /// AL832302 // MYO1G // myosin IG // 7p13 // 64005 /// BC041623 // MYO1G // myosin IG // 7p13 // 64005 /// BC113544 // MYO1G // myosin IG // 7p13 // 64005 /// BC117241 // MYO1G // myosin IG // 7p13 // 64005 /// OTTHUMT00000341832 // MYO1G // myosin IG // 7p13 // 64005 /// OTTHUMT00000341833 // MYO1G // myosin IG // 7p13 // 64005 /// OTTHUMT00000353655 // MYO1G // myosin IG // 7p13 // 64005 /// OTTHUMT00000353656 // MYO1G // myosin IG // 7p13 // 64005 /// OTTHUMT00000353657 // MYO1G // myosin IG // 7p13 // 64005 /// OTTHUMT00000353658 // MYO1G // myosin IG // 7p13 // 64005 /// OTTHUMT00000353659 // MYO1G // myosin IG // 7p13 // 64005 /// uc003tmg.2 // MYO1G // myosin IG // 7p13 // 64005 /// uc003tmh.2 // MYO1G // myosin IG // 7p13 // 64005 /// uc003tmi.1 // MYO1G // myosin IG // 7p13 // 64005 /// uc003tmj.2 // MYO1G // myosin IG // 7p13 // 64005 /// uc010kym.2 // MYO1G // myosin IG // 7p13 // 64005</t>
  </si>
  <si>
    <t>NM_033054 // RefSeq // Homo sapiens myosin IG (MYO1G), mRNA. // chr7 // 100 // 100 // 0 // --- // 0 /// ENST00000258787 // ENSEMBL // myosin IG [gene_biotype:protein_coding transcript_biotype:protein_coding] // chr7 // 100 // 100 // 0 // --- // 0 /// AF380933 // GenBank // Homo sapiens unconventional myosin 1G methonine form (MYO1G) mRNA, MYO1G-M allele, partial cds. // chr7 // 100 // 100 // 0 // --- // 0 /// AK097912 // GenBank // Homo sapiens cDNA FLJ40593 fis, clone THYMU2010519, highly similar to Homo sapiens myosin IG (MYO1G), mRNA. // chr7 // 100 // 100 // 0 // --- // 0 /// AK131089 // GenBank // Homo sapiens mRNA for FLJ00293 protein. // chr7 // 100 // 100 // 0 // --- // 0 /// AL832302 // GenBank // Homo sapiens mRNA; cDNA DKFZp667F1219 (from clone DKFZp667F1219). // chr7 // 100 // 100 // 0 // --- // 0 /// BC041623 // GenBank HTC // Homo sapiens myosin IG, mRNA (cDNA clone IMAGE:3619932), with apparent retained intron. // chr7 // 100 // 100 // 0 // --- // 0 /// BC113544 // GenBank // Homo sapiens myosin IG, mRNA (cDNA clone MGC:142104 IMAGE:8322596), complete cds. // chr7 // 100 // 100 // 0 // --- // 0 /// BC117241 // GenBank // Homo sapiens myosin IG, mRNA (cDNA clone MGC:150850 IMAGE:40125792), complete cds. // chr7 // 100 // 100 // 0 // --- // 0 /// OTTHUMT00000341832 // Havana transcript // myosin IG[gene_biotype:protein_coding transcript_biotype:protein_coding] // chr7 // 100 // 100 // 0 // --- // 0 /// OTTHUMT00000341833 // Havana transcript // myosin IG[gene_biotype:protein_coding transcript_biotype:nonsense_mediated_decay] // chr7 // 100 // 100 // 0 // --- // 0 /// OTTHUMT00000353655 // Havana transcript // myosin IG[gene_biotype:protein_coding transcript_biotype:retained_intron] // chr7 // 100 // 100 // 0 // --- // 0 /// OTTHUMT00000353656 // Havana transcript // myosin IG[gene_biotype:protein_coding transcript_biotype:retained_intron] // chr7 // 100 // 100 // 0 // --- // 0 /// OTTHUMT00000353657 // Havana transcript // myosin IG[gene_biotype:protein_coding transcript_biotype:retained_intron] // chr7 // 100 // 100 // 0 // --- // 0 /// OTTHUMT00000353658 // Havana transcript // myosin IG[gene_biotype:protein_coding transcript_biotype:retained_intron] // chr7 // 100 // 100 // 0 // --- // 0 /// OTTHUMT00000353659 // Havana transcript // myosin IG[gene_biotype:protein_coding transcript_biotype:nonsense_mediated_decay] // chr7 // 100 // 100 // 0 // --- // 0 /// uc003tmg.2 // UCSC Genes // Homo sapiens myosin IG (MYO1G), mRNA. // chr7 // 100 // 100 // 0 // --- // 0 /// uc003tmh.2 // UCSC Genes // Homo sapiens myosin IG (MYO1G), mRNA. // chr7 // 100 // 100 // 0 // --- // 0 /// uc003tmi.1 // UCSC Genes // Homo sapiens myosin IG (MYO1G), mRNA. // chr7 // 100 // 100 // 0 // --- // 0 /// uc003tmj.2 // UCSC Genes // Homo sapiens myosin IG (MYO1G), mRNA. // chr7 // 100 // 100 // 0 // --- // 0 /// uc010kym.2 // UCSC Genes // Homo sapiens myosin IG (MYO1G), mRNA. // chr7 // 100 // 100 // 0 // --- // 0 /// uc022acj.1 // UCSC Genes // Homo sapiens cDNA clone IMAGE:3634379, partial cds. // chr7 // 100 // 100 // 0 // --- // 0</t>
  </si>
  <si>
    <t>NR_002952 // SNORA9 // small nucleolar RNA, H/ACA box 9 // 7p13 // 677798 /// NR_003697 // SNHG15 // small nucleolar RNA host gene 15 // 7p13 // 285958 /// ENST00000384215 // SNORA9 // small nucleolar RNA, H/ACA box 9 // 7p13 // 677798 /// AK096179 // SNHG15 // small nucleolar RNA host gene 15 // 7p13 // 285958 /// NR_002952 // SNORA9 // small nucleolar RNA, H/ACA box 9 // 7p13 // 677798 /// uc003tmk.4 // SNHG15 // small nucleolar RNA host gene 15 // 7p13 // 285958 /// uc003tml.4 // SNHG15 // small nucleolar RNA host gene 15 // 7p13 // 285958 /// uc003tmm.2 // SNORA9 // small nucleolar RNA, H/ACA box 9 // 7p13 // 677798 /// uc003tmm.2 // SNORA9 // small nucleolar RNA, H/ACA box 9 // 7p13 // 677798</t>
  </si>
  <si>
    <t>NR_002952 // RefSeq // Homo sapiens small nucleolar RNA, H/ACA box 9 (SNORA9), small nucleolar RNA. // chr7 // 100 // 100 // 0 // --- // 0 /// NR_003697 // RefSeq // Homo sapiens small nucleolar RNA host gene 15 (SNHG15), long non-coding RNA. // chr7 // 100 // 100 // 0 // --- // 0 /// ENST00000384215 // ENSEMBL // small nucleolar RNA, H/ACA box 9 [gene_biotype:snoRNA transcript_biotype:snoRNA] // chr7 // 100 // 100 // 0 // --- // 0 /// AK096179 // GenBank // Homo sapiens cDNA FLJ38860 fis, clone MESAN2011977. // chr7 // 100 // 100 // 0 // --- // 0 /// NR_002952 // NONCODE // accn=NR_002952 class=lncRNA name= ref=RefGeneNoncode transcriptId=NR_002952 cpcScore=-1.1524300 cnci=-0.2328552 // chr7 // 100 // 100 // 0 // --- // 0 /// uc003tmk.4 // UCSC Genes // Homo sapiens small nucleolar RNA host gene 15 (non-protein coding) (SNHG15), non-coding RNA. // chr7 // 100 // 100 // 0 // --- // 0 /// uc003tml.4 // UCSC Genes // Homo sapiens small nucleolar RNA host gene 15 (non-protein coding) (SNHG15), non-coding RNA. // chr7 // 100 // 100 // 0 // --- // 0 /// uc003tmm.2 // UCSC Genes // Homo sapiens small nucleolar RNA, H/ACA box 9 (SNORA9), small nucleolar RNA. // chr7 // 100 // 100 // 0 // --- // 0 /// uc003tmm.2 // NONCODE // accn=NULL class=lncRNA name= ref=UCSCGeneNoncode transcriptId=uc003tmm.2 cpcScore=-1.1524300 cnci=-0.2333810 // chr7 // 100 // 100 // 0 // --- // 0 /// ENST00000438705 // ENSEMBL // small nucleolar RNA host gene 15 [gene_biotype:lincRNA transcript_biotype:lincRNA] // chr7 // 100 // 100 // 0 // --- // 0 /// uc003tmk.3 // NONCODE // accn=NULL class=lncRNA name= ref=UCSCGeneNoncode transcriptId=uc003tmk.3 cpcScore=3.0196800 cnci=-0.2864811 // chr7 // 100 // 100 // 0 // --- // 0 /// uc003tml.3 // NONCODE // accn=NULL class=lncRNA name= ref=UCSCGeneNoncode transcriptId=uc003tml.3 cpcScore=-1.0122600 cnci=-0.2136446 // chr7 // 100 // 100 // 0 // --- // 0</t>
  </si>
  <si>
    <t>NM_001146334 // NACAD // NAC alpha domain containing // 7p13 // 23148 /// ENST00000490531 // NACAD // NAC alpha domain containing // 7p13 // 23148 /// OTTHUMT00000353652 // NACAD // NAC alpha domain containing // 7p13 // 23148 /// OTTHUMT00000353653 // NACAD // NAC alpha domain containing // 7p13 // 23148 /// uc003tmt.3 // NACAD // NAC alpha domain containing // 7p13 // 23148</t>
  </si>
  <si>
    <t>NM_001146334 // RefSeq // Homo sapiens NAC alpha domain containing (NACAD), mRNA. // chr7 // 100 // 100 // 0 // --- // 0 /// ENST00000490531 // ENSEMBL // NAC alpha domain containing [gene_biotype:protein_coding transcript_biotype:protein_coding] // chr7 // 100 // 100 // 0 // --- // 0 /// OTTHUMT00000353652 // Havana transcript // NAC alpha domain containing[gene_biotype:protein_coding transcript_biotype:protein_coding] // chr7 // 100 // 100 // 0 // --- // 0 /// OTTHUMT00000353653 // Havana transcript // NAC alpha domain containing[gene_biotype:protein_coding transcript_biotype:retained_intron] // chr7 // 100 // 100 // 0 // --- // 0 /// uc003tmt.3 // UCSC Genes // Homo sapiens NAC alpha domain containing (NACAD), mRNA. // chr7 // 100 // 100 // 0 // --- // 0</t>
  </si>
  <si>
    <t>NM_004749 // TBRG4 // transforming growth factor beta regulator 4 // 7p13 // 9238 /// NM_030900 // TBRG4 // transforming growth factor beta regulator 4 // 7p13 // 9238 /// NM_199122 // TBRG4 // transforming growth factor beta regulator 4 // 7p13 // 9238 /// NR_002990 // SNORA5B // small nucleolar RNA, H/ACA box 5B // 7p13 // 677795 /// ENST00000258770 // TBRG4 // transforming growth factor beta regulator 4 // 7p13 // 9238 /// ENST00000361278 // TBRG4 // transforming growth factor beta regulator 4 // 7p13 // 9238 /// ENST00000363786 // SNORA5B // small nucleolar RNA, H/ACA box 5B // 7p13 // 677795 /// ENST00000395655 // TBRG4 // transforming growth factor beta regulator 4 // 7p13 // 9238 /// ENST00000471142 // TBRG4 // transforming growth factor beta regulator 4 // 7p13 // 9238 /// ENST00000494076 // TBRG4 // transforming growth factor beta regulator 4 // 7p13 // 9238 /// AK300489 // TBRG4 // transforming growth factor beta regulator 4 // 7p13 // 9238 /// BC014918 // TBRG4 // transforming growth factor beta regulator 4 // 7p13 // 9238 /// BC017235 // TBRG4 // transforming growth factor beta regulator 4 // 7p13 // 9238 /// NR_002990 // SNORA5B // small nucleolar RNA, H/ACA box 5B // 7p13 // 677795 /// OTTHUMT00000251349 // TBRG4 // transforming growth factor beta regulator 4 // 7p13 // 9238 /// OTTHUMT00000251350 // TBRG4 // transforming growth factor beta regulator 4 // 7p13 // 9238 /// OTTHUMT00000251351 // TBRG4 // transforming growth factor beta regulator 4 // 7p13 // 9238 /// OTTHUMT00000353660 // TBRG4 // transforming growth factor beta regulator 4 // 7p13 // 9238 /// OTTHUMT00000353662 // TBRG4 // transforming growth factor beta regulator 4 // 7p13 // 9238 /// OTTHUMT00000353663 // TBRG4 // transforming growth factor beta regulator 4 // 7p13 // 9238 /// OTTHUMT00000353664 // TBRG4 // transforming growth factor beta regulator 4 // 7p13 // 9238 /// OTTHUMT00000353665 // TBRG4 // transforming growth factor beta regulator 4 // 7p13 // 9238 /// OTTHUMT00000353666 // TBRG4 // transforming growth factor beta regulator 4 // 7p13 // 9238 /// OTTHUMT00000353667 // TBRG4 // transforming growth factor beta regulator 4 // 7p13 // 9238 /// OTTHUMT00000353668 // TBRG4 // transforming growth factor beta regulator 4 // 7p13 // 9238 /// OTTHUMT00000353669 // TBRG4 // transforming growth factor beta regulator 4 // 7p13 // 9238 /// OTTHUMT00000353670 // TBRG4 // transforming growth factor beta regulator 4 // 7p13 // 9238 /// OTTHUMT00000353671 // TBRG4 // transforming growth factor beta regulator 4 // 7p13 // 9238 /// OTTHUMT00000353672 // TBRG4 // transforming growth factor beta regulator 4 // 7p13 // 9238 /// OTTHUMT00000353673 // TBRG4 // transforming growth factor beta regulator 4 // 7p13 // 9238 /// OTTHUMT00000353674 // TBRG4 // transforming growth factor beta regulator 4 // 7p13 // 9238 /// uc003tna.4 // SNORA5B // small nucleolar RNA, H/ACA box 5B // 7p13 // 677795</t>
  </si>
  <si>
    <t>NM_004749 // RefSeq // Homo sapiens transforming growth factor beta regulator 4 (TBRG4), transcript variant 1, mRNA. // chr7 // 100 // 100 // 0 // --- // 0 /// NM_030900 // RefSeq // Homo sapiens transforming growth factor beta regulator 4 (TBRG4), transcript variant 2, mRNA. // chr7 // 100 // 100 // 0 // --- // 0 /// NM_199122 // RefSeq // Homo sapiens transforming growth factor beta regulator 4 (TBRG4), transcript variant 3, mRNA. // chr7 // 100 // 100 // 0 // --- // 0 /// NR_002990 // RefSeq // Homo sapiens small nucleolar RNA, H/ACA box 5B (SNORA5B), small nucleolar RNA. // chr7 // 100 // 100 // 0 // --- // 0 /// ENST00000258770 // ENSEMBL // transforming growth factor beta regulator 4 [gene_biotype:protein_coding transcript_biotype:protein_coding] // chr7 // 100 // 100 // 0 // --- // 0 /// ENST00000361278 // ENSEMBL // transforming growth factor beta regulator 4 [gene_biotype:protein_coding transcript_biotype:protein_coding] // chr7 // 100 // 100 // 0 // --- // 0 /// ENST00000363786 // ENSEMBL // small nucleolar RNA, H/ACA box 5B [gene_biotype:snoRNA transcript_biotype:snoRNA] // chr7 // 100 // 100 // 0 // --- // 0 /// ENST00000395655 // ENSEMBL // transforming growth factor beta regulator 4 [gene_biotype:protein_coding transcript_biotype:protein_coding] // chr7 // 100 // 100 // 0 // --- // 0 /// ENST00000471142 // ENSEMBL // transforming growth factor beta regulator 4 [gene_biotype:protein_coding transcript_biotype:processed_transcript] // chr7 // 100 // 100 // 0 // --- // 0 /// ENST00000494076 // ENSEMBL // transforming growth factor beta regulator 4 [gene_biotype:protein_coding transcript_biotype:protein_coding] // chr7 // 100 // 100 // 0 // --- // 0 /// AK300489 // GenBank // Homo sapiens cDNA FLJ56153 complete cds, highly similar to Homo sapiens transforming growth factor beta regulator 4 (TBRG4), transcript variant 1, mRNA. // chr7 // 100 // 100 // 0 // --- // 0 /// BC014918 // GenBank // Homo sapiens transforming growth factor beta regulator 4, mRNA (cDNA clone MGC:17875 IMAGE:3906670), complete cds. // chr7 // 100 // 100 // 0 // --- // 0 /// BC017235 // GenBank // Homo sapiens transforming growth factor beta regulator 4, mRNA (cDNA clone MGC:19723 IMAGE:3538504), complete cds. // chr7 // 100 // 100 // 0 // --- // 0 /// NR_002990 // NONCODE // accn=NR_002990 class=lncRNA name= ref=RefGeneNoncode transcriptId=NR_002990 cpcScore=-1.1205000 cnci=-0.1853993 // chr7 // 100 // 100 // 0 // --- // 0 /// OTTHUMT00000251349 // Havana transcript // transforming growth factor beta regulator 4[gene_biotype:protein_coding transcript_biotype:protein_coding] // chr7 // 100 // 100 // 0 // --- // 0 /// OTTHUMT00000251350 // Havana transcript // transforming growth factor beta regulator 4[gene_biotype:protein_coding transcript_biotype:protein_coding] // chr7 // 100 // 100 // 0 // --- // 0 /// OTTHUMT00000251351 // Havana transcript // transforming growth factor beta regulator 4[gene_biotype:protein_coding transcript_biotype:protein_coding] // chr7 // 100 // 100 // 0 // --- // 0 /// OTTHUMT00000353660 // Havana transcript // transforming growth factor beta regulator 4[gene_biotype:protein_coding transcript_biotype:protein_coding] // chr7 // 100 // 100 // 0 // --- // 0 /// OTTHUMT00000353662 // Havana transcript // transforming growth factor beta regulator 4[gene_biotype:protein_coding transcript_biotype:retained_intron] // chr7 // 100 // 100 // 0 // --- // 0 /// OTTHUMT00000353663 // Havana transcript // transforming growth factor beta regulator 4[gene_biotype:protein_coding transcript_biotype:protein_coding] // chr7 // 100 // 100 // 0 // --- // 0 /// OTTHUMT00000353664 // Havana transcript // transforming growth factor beta regulator 4[gene_biotype:protein_coding transcript_biotype:protein_coding] // chr7 // 100 // 100 // 0 // --- // 0 /// OTTHUMT00000353665 // Havana transcript // transforming growth factor beta regulator 4[gene_biotype:protein_coding transcript_biotype:protein_coding] // chr7 // 100 // 100 // 0 // --- // 0 /// OTTHUMT00000353666 // Havana transcript // transforming growth factor beta regulator 4[gene_biotype:protein_coding transcript_biotype:protein_coding] // chr7 // 100 // 100 // 0 // --- // 0 /// OTTHUMT00000353667 // Havana transcript // transforming growth factor beta regulator 4[gene_biotype:protein_coding transcript_biotype:protein_coding] // chr7 // 100 // 100 // 0 // --- // 0 /// OTTHUMT00000353668 // Havana transcript // transforming growth factor beta regulator 4[gene_biotype:protein_coding transcript_biotype:processed_transcript] // chr7 // 100 // 100 // 0 // --- // 0 /// OTTHUMT00000353669 // Havana transcript // transforming growth factor beta regulator 4[gene_biotype:protein_coding transcript_biotype:retained_intron] // chr7 // 100 // 100 // 0 // --- // 0 /// OTTHUMT00000353670 // Havana transcript // transforming growth factor beta regulator 4[gene_biotype:protein_coding transcript_biotype:retained_intron] // chr7 // 100 // 100 // 0 // --- // 0 /// OTTHUMT00000353671 // Havana transcript // transforming growth factor beta regulator 4[gene_biotype:protein_coding transcript_biotype:retained_intron] // chr7 // 100 // 100 // 0 // --- // 0 /// OTTHUMT00000353672 // Havana transcript // transforming growth factor beta regulator 4[gene_biotype:protein_coding transcript_biotype:protein_coding] // chr7 // 100 // 100 // 0 // --- // 0 /// OTTHUMT00000353673 // Havana transcript // transforming growth factor beta regulator 4[gene_biotype:protein_coding transcript_biotype:retained_intron] // chr7 // 100 // 100 // 0 // --- // 0 /// OTTHUMT00000353674 // Havana transcript // transforming growth factor beta regulator 4[gene_biotype:protein_coding transcript_biotype:retained_intron] // chr7 // 100 // 100 // 0 // --- // 0 /// uc003tna.4 // UCSC Genes // Homo sapiens small nucleolar RNA, H/ACA box 5B (SNORA5B), small nucleolar RNA. // chr7 // 100 // 100 // 0 // --- // 0 /// uc003tmu.3 // UCSC Genes // Homo sapiens transforming growth factor beta regulator 4 (TBRG4), transcript variant 4, mRNA. // chr7 // 100 // 100 // 0 // --- // 0 /// uc003tmv.3 // UCSC Genes // --- // chr7 // 100 // 100 // 0 // --- // 0 /// uc003tmw.3 // UCSC Genes // --- // chr7 // 100 // 100 // 0 // --- // 0 /// uc003tmx.3 // UCSC Genes // --- // chr7 // 100 // 100 // 0 // --- // 0 /// uc011kcd.2 // UCSC Genes // --- // chr7 // 100 // 100 // 0 // --- // 0</t>
  </si>
  <si>
    <t>NR_002919 // SNORA5A // small nucleolar RNA, H/ACA box 5A // 7p13 // 654319 /// ENST00000384111 // SNORA5A // small nucleolar RNA, H/ACA box 5A // 7p13 // 654319 /// NR_002919 // SNORA5A // small nucleolar RNA, H/ACA box 5A // 7p13 // 654319</t>
  </si>
  <si>
    <t>NR_002919 // RefSeq // Homo sapiens small nucleolar RNA, H/ACA box 5A (SNORA5A), small nucleolar RNA. // chr7 // 100 // 100 // 0 // --- // 0 /// ENST00000384111 // ENSEMBL // small nucleolar RNA, H/ACA box 5A [gene_biotype:snoRNA transcript_biotype:snoRNA] // chr7 // 100 // 100 // 0 // --- // 0 /// NR_002919 // NONCODE // accn=NR_002919 class=lncRNA name= ref=RefGeneNoncode transcriptId=NR_002919 cpcScore=-1.1894400 cnci=-0.0254533 // chr7 // 100 // 100 // 0 // --- // 0 /// uc003tmy.2 // NONCODE // accn=NULL class=lncRNA name= ref=UCSCGeneNoncode transcriptId=uc003tmy.2 cpcScore=-1.1879300 cnci=-0.0237343 // chr7 // 100 // 100 // 0 // --- // 0 /// uc003tmy.3 // UCSC Genes // --- // chr7 // 100 // 100 // 0 // --- // 0</t>
  </si>
  <si>
    <t>NR_002991 // SNORA5C // small nucleolar RNA, H/ACA box 5C // 7p13 // 677796 /// ENST00000364902 // SNORA5C // small nucleolar RNA, H/ACA box 5C // 7p13 // 677796 /// NR_002991 // SNORA5C // small nucleolar RNA, H/ACA box 5C // 7p13 // 677796</t>
  </si>
  <si>
    <t>NR_002991 // RefSeq // Homo sapiens small nucleolar RNA, H/ACA box 5C (SNORA5C), small nucleolar RNA. // chr7 // 100 // 100 // 0 // --- // 0 /// ENST00000364902 // ENSEMBL // small nucleolar RNA, H/ACA box 5C [gene_biotype:snoRNA transcript_biotype:snoRNA] // chr7 // 100 // 100 // 0 // --- // 0 /// NR_002991 // NONCODE // accn=NR_002991 class=lncRNA name= ref=RefGeneNoncode transcriptId=NR_002991 cpcScore=-1.0606300 cnci=-0.0179343 // chr7 // 100 // 100 // 0 // --- // 0 /// uc003tmz.1 // UCSC Genes // --- // chr7 // 100 // 100 // 0 // --- // 0 /// uc003tmz.1 // NONCODE // accn=NULL class=lncRNA name= ref=UCSCGeneNoncode transcriptId=uc003tmz.1 cpcScore=-1.0606300 cnci=-0.0149367 // chr7 // 100 // 100 // 0 // --- // 0</t>
  </si>
  <si>
    <t>ENST00000413094 // ENSEMBL // havana:known chromosome:GRCh38:7:69187833:69189318:-1 gene:ENSG00000236839 gene_biotype:lincRNA transcript_biotype:lincRNA // chr7 // 100 // 100 // 0 // --- // 0 /// OTTHUMT00000344768 // Havana transcript // putative novel transcript[gene_biotype:lincRNA transcript_biotype:lincRNA] // chr7 // 100 // 100 // 0 // --- // 0</t>
  </si>
  <si>
    <t>ENST00000435148 // ENSEMBL // havana:known chromosome:GRCh38:7:69224696:69430923:-1 gene:ENSG00000225718 gene_biotype:lincRNA transcript_biotype:lincRNA // chr7 // 100 // 100 // 0 // --- // 0 /// OTTHUMT00000344765 // Havana transcript // novel transcript[gene_biotype:lincRNA transcript_biotype:lincRNA] // chr7 // 100 // 100 // 0 // --- // 0 /// OTTHUMT00000344766 // Havana transcript // novel transcript[gene_biotype:lincRNA transcript_biotype:lincRNA] // chr7 // 100 // 100 // 0 // --- // 0 /// OTTHUMT00000344767 // Havana transcript // novel transcript[gene_biotype:lincRNA transcript_biotype:lincRNA] // chr7 // 100 // 100 // 0 // --- // 0</t>
  </si>
  <si>
    <t>ENST00000363987 // ENSEMBL // Y RNA [gene_biotype:misc_RNA transcript_biotype:misc_RNA] // chr7 // 100 // 100 // 0 // --- // 0</t>
  </si>
  <si>
    <t>ENST00000422084 // ENSEMBL // havana:known chromosome:GRCh38:7:145675882:145681369:-1 gene:ENSG00000230746 gene_biotype:lincRNA transcript_biotype:lincRNA // chr7 // 100 // 100 // 0 // --- // 0 /// OTTHUMT00000327545 // NONCODE // novel transcript[gene_biotype:lincRNA transcript_biotype:lincRNA] // chr7 // 100 // 100 // 0 // --- // 0</t>
  </si>
  <si>
    <t>uc022aom.1 // UCSC Genes // Rfam model RF00017 hit found at contig region AC006315.2/90444-90149 // chr7 // 100 // 100 // 0 // --- // 0</t>
  </si>
  <si>
    <t>ENST00000408839 // ENSEMBL // ncrna:novel chromosome:GRCh38:7:146896597:146896693:-1 gene:ENSG00000221766 gene_biotype:miRNA transcript_biotype:miRNA // chr7 // 100 // 100 // 0 // --- // 0</t>
  </si>
  <si>
    <t>ENST00000434887 // LOC101928700 // uncharacterized LOC101928700 // --- // 101928700</t>
  </si>
  <si>
    <t>ENST00000434887 // ENSEMBL // havana:known chromosome:GRCh38:7:147080934:147097609:-1 gene:ENSG00000236795 gene_biotype:antisense transcript_biotype:antisense // chr7 // 100 // 100 // 0 // --- // 0 /// OTTHUMT00000327671 // Havana transcript // novel transcript[gene_biotype:antisense transcript_biotype:antisense] // chr7 // 100 // 100 // 0 // --- // 0</t>
  </si>
  <si>
    <t>uc022aoq.1 // UCSC Genes // Rfam model RF00761 hit found at contig region AC004896.1/116218-116314 // chr7 // 100 // 100 // 0 // --- // 0</t>
  </si>
  <si>
    <t>TCONS_00013326 // NONCODE // accn=NULL class=lncRNA name=Human lincRNA ref=BodyMapLinc transcriptId=TCONS_00013326 cpcScore=-0.0597408 cnci=-0.3071622 // chr7 // 100 // 100 // 0 // --- // 0</t>
  </si>
  <si>
    <t>NR_015449 // RNF216P1 // ring finger protein 216 pseudogene 1 // 7p22.1 // 441191 /// NR_023384 // RNF216P1 // ring finger protein 216 pseudogene 1 // 7p22.1 // 441191 /// NR_023385 // RNF216P1 // ring finger protein 216 pseudogene 1 // 7p22.1 // 441191</t>
  </si>
  <si>
    <t>NR_015449 // NONCODE // accn=NR_015449 class=lncRNA name= ref=RefGeneNoncode transcriptId=NR_015449 cpcScore=2.9324300 cnci=-0.1704810 // chr7 // 100 // 100 // 0 // --- // 0 /// NR_023384 // NONCODE // accn=NR_023384 class=lncRNA name= ref=RefGeneNoncode transcriptId=NR_023384 cpcScore=2.9053100 cnci=-0.1846485 // chr7 // 100 // 100 // 0 // --- // 0 /// NR_023385 // NONCODE // accn=NR_023385 class=lncRNA name= ref=RefGeneNoncode transcriptId=NR_023385 cpcScore=2.3699000 cnci=-0.1886347 // chr7 // 100 // 100 // 0 // --- // 0</t>
  </si>
  <si>
    <t>NR_015343 // RBAKDN // RBAK downstream neighbor (non-protein coding) // 7p22.1 // 389458</t>
  </si>
  <si>
    <t>NR_015343 // NONCODE // accn=NR_015343 class=lncRNA name= ref=RefGeneNoncode transcriptId=NR_015343 cpcScore=2.9160600 cnci=-0.1338239 // chr7 // 100 // 100 // 0 // --- // 0</t>
  </si>
  <si>
    <t>uc003tll.2 // NONCODE // accn=NULL class=lncRNA name= ref=UCSCGeneNoncode transcriptId=uc003tll.2 cpcScore=-0.3042830 cnci=-0.2270320 // chr7 // 100 // 100 // 0 // --- // 0</t>
  </si>
  <si>
    <t>TCONS_00013001 // NONCODE // accn=NULL class=lncRNA name=Human lincRNA ref=BodyMapLinc transcriptId=TCONS_00013001 cpcScore=-1.2104000 cnci=-0.3600839 // chr7 // 100 // 100 // 0 // --- // 0 /// TCONS_00014117 // NONCODE // accn=NULL class=lncRNA name=Human lincRNA ref=BodyMapLinc transcriptId=TCONS_00014117 cpcScore=-1.0450500 cnci=-0.2334185 // chr7 // 100 // 100 // 0 // --- // 0 /// TCONS_00014118 // NONCODE // accn=NULL class=lncRNA name=Human lincRNA ref=BodyMapLinc transcriptId=TCONS_00014118 cpcScore=-1.0533500 cnci=-0.2733814 // chr7 // 100 // 100 // 0 // --- // 0</t>
  </si>
  <si>
    <t>BC047792 // NONCODE // accn=BC047792 class=mRNAlike lncRNA name=Human lncRNA ref=JounralRNA transcriptId=3707 cpcScore=-1.0652100 cnci=-0.1731854 // chr7 // 100 // 100 // 0 // --- // 0</t>
  </si>
  <si>
    <t>linc_luo_87 // NONCODE // accn=NULL class=lincRNA name=Human lincRNA ref=Scripture Reconstruction LincRNAs By Luo transcriptId=linc_luo_87 cpcScore=-1.2964800 cnci=-0.1457955 // chr7 // 100 // 100 // 0 // --- // 0</t>
  </si>
  <si>
    <t>TCONS_00014119 // NONCODE // accn=NULL class=lncRNA name=Human lincRNA ref=BodyMapLinc transcriptId=TCONS_00014119 cpcScore=-1.0544500 cnci=-0.3966920 // chr7 // 100 // 100 // 0 // --- // 0</t>
  </si>
  <si>
    <t>NR_030770 // CCM2 // cerebral cavernous malformation 2 // 7p13 // 83605</t>
  </si>
  <si>
    <t>NR_030770 // NONCODE // accn=NR_030770 class=lncRNA name= ref=RefGeneNoncode transcriptId=NR_030770 cpcScore=8.3031700 cnci=-0.1778180 // chr7 // 100 // 100 // 0 // --- // 0</t>
  </si>
  <si>
    <t>TCONS_00014121 // NONCODE // accn=NULL class=lncRNA name=Human lincRNA ref=BodyMapLinc transcriptId=TCONS_00014121 cpcScore=-0.7289760 cnci=-0.2480185 // chr7 // 100 // 100 // 0 // --- // 0</t>
  </si>
  <si>
    <t>TCONS_00014122 // NONCODE // accn=NULL class=lncRNA name=Human lincRNA ref=BodyMapLinc transcriptId=TCONS_00014122 cpcScore=0.1026960 cnci=-0.1648967 // chr7 // 100 // 100 // 0 // --- // 0</t>
  </si>
  <si>
    <t>TCONS_00013434 // NONCODE // accn=NULL class=lncRNA name=Human lincRNA ref=BodyMapLinc transcriptId=TCONS_00013434 cpcScore=-1.2055500 cnci=-0.2560179 // chr7 // 100 // 100 // 0 // --- // 0</t>
  </si>
  <si>
    <t>TCONS_00013020 // NONCODE // accn=NULL class=lncRNA name=Human lincRNA ref=BodyMapLinc transcriptId=TCONS_00013020 cpcScore=-1.3025300 cnci=-0.3117104 // chr7 // 100 // 100 // 0 // --- // 0</t>
  </si>
  <si>
    <t>TCONS_00013495 // NONCODE // accn=NULL class=lncRNA name=Human lincRNA ref=BodyMapLinc transcriptId=TCONS_00013495 cpcScore=-1.2082700 cnci=-0.2422925 // chr7 // 100 // 100 // 0 // --- // 0</t>
  </si>
  <si>
    <t>CR602570 // NONCODE // accn=CR602570 class=mRNAlike lncRNA name=Human lncRNA ref=JounralRNA transcriptId=3822 cpcScore=-0.8240320 cnci=-0.2080686 // chr7 // 100 // 100 // 0 // --- // 0</t>
  </si>
  <si>
    <t>TCONS_00013682 // NONCODE // accn=NULL class=lncRNA name=Human lincRNA ref=BodyMapLinc transcriptId=TCONS_00013682 cpcScore=-1.3127400 cnci=-0.2432314 // chr7 // 100 // 100 // 0 // --- // 0</t>
  </si>
  <si>
    <t>TCONS_00013683 // NONCODE // accn=NULL class=lncRNA name=Human lincRNA ref=BodyMapLinc transcriptId=TCONS_00013683 cpcScore=-1.1525400 cnci=-0.0924842 // chr7 // 100 // 100 // 0 // --- // 0</t>
  </si>
  <si>
    <t>BC034306 // NONCODE // accn=BC034306 class=mRNAlike lncRNA name=Human lncRNA ref=JounralRNA transcriptId=3642 cpcScore=-0.1530460 cnci=-0.2515004 // chr7 // 100 // 100 // 0 // --- // 0</t>
  </si>
  <si>
    <t>NR_034163 // ZNF890P // zinc finger protein 890, pseudogene // 7p22.1 // 645700</t>
  </si>
  <si>
    <t>NR_034163 // NONCODE // accn=NR_034163 class=lncRNA name= ref=RefGeneNoncode transcriptId=NR_034163 cpcScore=2.2009300 cnci=-0.0933621 // chr7 // 100 // 100 // 0 // --- // 0</t>
  </si>
  <si>
    <t>TCONS_00013162 // NONCODE // accn=NULL class=lncRNA name=Human lincRNA ref=BodyMapLinc transcriptId=TCONS_00013162 cpcScore=-0.5718550 cnci=-0.2000149 // chr7 // 100 // 100 // 0 // --- // 0</t>
  </si>
  <si>
    <t>AK057669 // PURB // purine-rich element binding protein B // 7p13 // 5814</t>
  </si>
  <si>
    <t>AK057669 // NONCODE // accn=AK057669 class=mRNAlike lncRNA name=Human lncRNA ref=JounralRNA transcriptId=3708 cpcScore=0.1864570 cnci=-0.3752291 // chr7 // 100 // 100 // 0 // --- // 0</t>
  </si>
  <si>
    <t>AK097526 // LOC285957 // uncharacterized LOC285957 // 7p13 // 285957</t>
  </si>
  <si>
    <t>AK097526 // NONCODE // accn=AK097526 class=mRNAlike lncRNA name=Human lncRNA ref=JounralRNA transcriptId=3709 cpcScore=-0.9985550 cnci=-0.2207414 // chr7 // 100 // 100 // 0 // --- // 0</t>
  </si>
  <si>
    <t>linc_luo_207 // NONCODE // accn=NULL class=lincRNA name=Human lincRNA ref=Scripture Reconstruction LincRNAs By Luo transcriptId=linc_luo_207 cpcScore=-1.3034800 cnci=-0.2045130 // chr7 // 100 // 100 // 0 // --- // 0 /// uc003tmk.3 // NONCODE // accn=NULL class=lncRNA name= ref=UCSCGeneNoncode transcriptId=uc003tmk.3 cpcScore=3.0196800 cnci=-0.2864811 // chr7 // 100 // 100 // 0 // --- // 0 /// uc003tml.3 // NONCODE // accn=NULL class=lncRNA name= ref=UCSCGeneNoncode transcriptId=uc003tml.3 cpcScore=-1.0122600 cnci=-0.2136446 // chr7 // 100 // 100 // 0 // --- // 0</t>
  </si>
  <si>
    <t>TCONS_00013190 // NONCODE // accn=NULL class=lncRNA name=Human lincRNA ref=BodyMapLinc transcriptId=TCONS_00013190 cpcScore=-1.4057300 cnci=-0.2850262 // chr7 // 100 // 100 // 0 // --- // 0</t>
  </si>
  <si>
    <t>TCONS_00014334 // NONCODE // accn=NULL class=lncRNA name=Human lincRNA ref=BodyMapLinc transcriptId=TCONS_00014334 cpcScore=-0.7071580 cnci=-0.1860301 // chr7 // 100 // 100 // 0 // --- // 0</t>
  </si>
  <si>
    <t>TCONS_00013193 // NONCODE // accn=NULL class=lncRNA name=Human lincRNA ref=BodyMapLinc transcriptId=TCONS_00013193 cpcScore=-1.1166300 cnci=-0.2231892 // chr7 // 100 // 100 // 0 // --- // 0 /// TCONS_00013859 // NONCODE // accn=NULL class=lncRNA name=Human lincRNA ref=BodyMapLinc transcriptId=TCONS_00013859 cpcScore=-1.2481900 cnci=-0.3613924 // chr7 // 100 // 100 // 0 // --- // 0 /// TCONS_00013860 // NONCODE // accn=NULL class=lncRNA name=Human lincRNA ref=BodyMapLinc transcriptId=TCONS_00013860 cpcScore=-1.1164400 cnci=-0.1964267 // chr7 // 100 // 100 // 0 // --- // 0 /// TCONS_00013861-XLOC_006493 // Rinn lincRNA // linc-SBDS-8 chr7:-:69057887-69063004 // chr7 // 100 // 100 // 0 // --- // 0 /// TCONS_00013862 // NONCODE // accn=NULL class=lncRNA name=Human lincRNA ref=BodyMapLinc transcriptId=TCONS_00013862 cpcScore=-1.0105300 cnci=-0.3411066 // chr7 // 100 // 100 // 0 // --- // 0 /// TCONS_00013863 // NONCODE // accn=NULL class=lncRNA name=Human lincRNA ref=BodyMapLinc transcriptId=TCONS_00013863 cpcScore=-1.2151100 cnci=-0.3920149 // chr7 // 100 // 100 // 0 // --- // 0</t>
  </si>
  <si>
    <t>TCONS_00013270 // NONCODE // accn=NULL class=lncRNA name=Human lincRNA ref=BodyMapLinc transcriptId=TCONS_00013270 cpcScore=-0.9494880 cnci=-0.4095398 // chr7 // 100 // 100 // 0 // --- // 0</t>
  </si>
  <si>
    <t>AC006315 // NONCODE // accn=AC006315 class=SRP_7SL RNA name=SRP ref=NONCODE v2.0 transcriptId=NULL cpcScore=-1.2525600 cnci=-0.2928376 // chr7 // 100 // 100 // 0 // --- // 0</t>
  </si>
  <si>
    <t>NR_015449 // RNF216P1 // ring finger protein 216 pseudogene 1 // 7p22.1 // 441191 /// NR_023384 // RNF216P1 // ring finger protein 216 pseudogene 1 // 7p22.1 // 441191 /// NR_023385 // RNF216P1 // ring finger protein 216 pseudogene 1 // 7p22.1 // 441191 /// ENST00000471244 // RNF216P1 // ring finger protein 216 pseudogene 1 // 7p22.1 // 441191 /// AK303831 // RNF216P1 // ring finger protein 216 pseudogene 1 // 7p22.1 // 441191 /// NR_015449 // RNF216P1 // ring finger protein 216 pseudogene 1 // 7p22.1 // 441191 /// NR_023384 // RNF216P1 // ring finger protein 216 pseudogene 1 // 7p22.1 // 441191 /// NR_023385 // RNF216P1 // ring finger protein 216 pseudogene 1 // 7p22.1 // 441191 /// OTTHUMT00000323951 // RNF216P1 // ring finger protein 216 pseudogene 1 // 7p22.1 // 441191 /// OTTHUMT00000323952 // RNF216P1 // ring finger protein 216 pseudogene 1 // 7p22.1 // 441191 /// OTTHUMT00000323953 // RNF216P1 // ring finger protein 216 pseudogene 1 // 7p22.1 // 441191 /// OTTHUMT00000323954 // RNF216P1 // ring finger protein 216 pseudogene 1 // 7p22.1 // 441191 /// OTTHUMT00000323955 // RNF216P1 // ring finger protein 216 pseudogene 1 // 7p22.1 // 441191 /// OTTHUMT00000323957 // RNF216P1 // ring finger protein 216 pseudogene 1 // 7p22.1 // 441191 /// OTTHUMT00000323958 // RNF216P1 // ring finger protein 216 pseudogene 1 // 7p22.1 // 441191 /// OTTHUMT00000323959 // RNF216P1 // ring finger protein 216 pseudogene 1 // 7p22.1 // 441191 /// OTTHUMT00000323960 // RNF216P1 // ring finger protein 216 pseudogene 1 // 7p22.1 // 441191 /// OTTHUMT00000323961 // RNF216P1 // ring finger protein 216 pseudogene 1 // 7p22.1 // 441191 /// OTTHUMT00000323962 // RNF216P1 // ring finger protein 216 pseudogene 1 // 7p22.1 // 441191 /// OTTHUMT00000323963 // RNF216P1 // ring finger protein 216 pseudogene 1 // 7p22.1 // 441191 /// OTTHUMT00000323964 // RNF216P1 // ring finger protein 216 pseudogene 1 // 7p22.1 // 441191 /// uc003snp.4 // RNF216P1 // ring finger protein 216 pseudogene 1 // 7p22.1 // 441191 /// uc003snq.4 // RNF216P1 // ring finger protein 216 pseudogene 1 // 7p22.1 // 441191 /// uc010ksr.3 // RNF216P1 // ring finger protein 216 pseudogene 1 // 7p22.1 // 441191 /// uc011jwe.2 // RNF216P1 // ring finger protein 216 pseudogene 1 // 7p22.1 // 441191</t>
  </si>
  <si>
    <t>NR_015449 // RefSeq // Homo sapiens ring finger protein 216 pseudogene 1 (RNF216P1), transcript variant 2, non-coding RNA. // chr7 // 100 // 100 // 0 // --- // 0 /// NR_023384 // RefSeq // Homo sapiens ring finger protein 216 pseudogene 1 (RNF216P1), transcript variant 1, non-coding RNA. // chr7 // 100 // 100 // 0 // --- // 0 /// NR_023385 // RefSeq // Homo sapiens ring finger protein 216 pseudogene 1 (RNF216P1), transcript variant 3, non-coding RNA. // chr7 // 100 // 100 // 0 // --- // 0 /// ENST00000471244 // ENSEMBL // ring finger protein 216 pseudogene 1 [gene_biotype:transcribed_unprocessed_pseudogene transcript_biotype:processed_transcript] // chr7 // 100 // 100 // 0 // --- // 0 /// AK303831 // GenBank // Homo sapiens cDNA FLJ52215 complete cds. // chr7 // 100 // 100 // 0 // --- // 0 /// NR_015449 // NONCODE // accn=NR_015449 class=lncRNA name= ref=RefGeneNoncode transcriptId=NR_015449 cpcScore=2.9324300 cnci=-0.1704810 // chr7 // 100 // 100 // 0 // --- // 0 /// NR_023384 // NONCODE // accn=NR_023384 class=lncRNA name= ref=RefGeneNoncode transcriptId=NR_023384 cpcScore=2.9053100 cnci=-0.1846485 // chr7 // 100 // 100 // 0 // --- // 0 /// NR_023385 // NONCODE // accn=NR_023385 class=lncRNA name= ref=RefGeneNoncode transcriptId=NR_023385 cpcScore=2.3699000 cnci=-0.1886347 // chr7 // 100 // 100 // 0 // --- // 0 /// OTTHUMT00000323951 // Havana transcript // ring finger protein 216 pseudogene 1[gene_biotype:transcribed_unprocessed_pseudogene transcript_biotype:transcribed_unprocessed_pseudogene] // chr7 // 100 // 100 // 0 // --- // 0 /// OTTHUMT00000323952 // Havana transcript // ring finger protein 216 pseudogene 1[gene_biotype:transcribed_unprocessed_pseudogene transcript_biotype:processed_transcript] // chr7 // 100 // 100 // 0 // --- // 0 /// OTTHUMT00000323953 // Havana transcript // ring finger protein 216 pseudogene 1[gene_biotype:transcribed_unprocessed_pseudogene transcript_biotype:processed_transcript] // chr7 // 100 // 100 // 0 // --- // 0 /// OTTHUMT00000323954 // Havana transcript // ring finger protein 216 pseudogene 1[gene_biotype:transcribed_unprocessed_pseudogene transcript_biotype:processed_transcript] // chr7 // 100 // 100 // 0 // --- // 0 /// OTTHUMT00000323955 // Havana transcript // ring finger protein 216 pseudogene 1[gene_biotype:transcribed_unprocessed_pseudogene transcript_biotype:processed_transcript] // chr7 // 100 // 100 // 0 // --- // 0 /// OTTHUMT00000323957 // Havana transcript // ring finger protein 216 pseudogene 1[gene_biotype:transcribed_unprocessed_pseudogene transcript_biotype:processed_transcript] // chr7 // 100 // 100 // 0 // --- // 0 /// OTTHUMT00000323958 // Havana transcript // ring finger protein 216 pseudogene 1[gene_biotype:transcribed_unprocessed_pseudogene transcript_biotype:processed_transcript] // chr7 // 100 // 100 // 0 // --- // 0 /// OTTHUMT00000323959 // Havana transcript // ring finger protein 216 pseudogene 1[gene_biotype:transcribed_unprocessed_pseudogene transcript_biotype:processed_transcript] // chr7 // 100 // 100 // 0 // --- // 0 /// OTTHUMT00000323960 // Havana transcript // ring finger protein 216 pseudogene 1[gene_biotype:transcribed_unprocessed_pseudogene transcript_biotype:processed_transcript] // chr7 // 100 // 100 // 0 // --- // 0 /// OTTHUMT00000323961 // Havana transcript // ring finger protein 216 pseudogene 1[gene_biotype:transcribed_unprocessed_pseudogene transcript_biotype:processed_transcript] // chr7 // 100 // 100 // 0 // --- // 0 /// OTTHUMT00000323962 // Havana transcript // ring finger protein 216 pseudogene 1[gene_biotype:transcribed_unprocessed_pseudogene transcript_biotype:processed_transcript] // chr7 // 100 // 100 // 0 // --- // 0 /// OTTHUMT00000323963 // Havana transcript // ring finger protein 216 pseudogene 1[gene_biotype:transcribed_unprocessed_pseudogene transcript_biotype:processed_transcript] // chr7 // 100 // 100 // 0 // --- // 0 /// OTTHUMT00000323964 // Havana transcript // ring finger protein 216 pseudogene 1[gene_biotype:transcribed_unprocessed_pseudogene transcript_biotype:processed_transcript] // chr7 // 100 // 100 // 0 // --- // 0 /// uc003snp.4 // UCSC Genes // Homo sapiens ring finger protein 216 pseudogene 1 (RNF216P1), transcript variant 1, non-coding RNA. // chr7 // 100 // 100 // 0 // --- // 0 /// uc003snq.4 // UCSC Genes // Homo sapiens ring finger protein 216 pseudogene 1 (RNF216P1), transcript variant 2, non-coding RNA. // chr7 // 100 // 100 // 0 // --- // 0 /// uc010ksr.3 // UCSC Genes // Homo sapiens ring finger protein 216 pseudogene 1 (RNF216P1), transcript variant 3, non-coding RNA. // chr7 // 100 // 100 // 0 // --- // 0 /// uc011jwe.2 // UCSC Genes // Homo sapiens ring finger protein 216 pseudogene 1 (RNF216P1), transcript variant 3, non-coding RNA. // chr7 // 100 // 100 // 0 // --- // 0</t>
  </si>
  <si>
    <t>NM_001204456 // RBAK // RB-associated KRAB zinc finger // 7p22.1 // 57786 /// NM_001204513 // RBAK-RBAKDN // RBAK-RBAKDN readthrough // --- // 100533952 /// NM_021163 // RBAK // RB-associated KRAB zinc finger // 7p22.1 // 57786 /// NR_015343 // RBAKDN // RBAK downstream neighbor (non-protein coding) // 7p22.1 // 389458 /// ENST00000353796 // RBAK // RB-associated KRAB zinc finger // 7p22.1 // 57786 /// ENST00000396904 // RBAK-RBAKDN // RBAK-RBAKDN readthrough // --- // 100533952 /// ENST00000396912 // RBAK // RB-associated KRAB zinc finger // 7p22.1 // 57786 /// BC136675 // RBAK // RB-associated KRAB zinc finger // 7p22.1 // 57786 /// NR_015343 // RBAKDN // RBAK downstream neighbor (non-protein coding) // 7p22.1 // 389458 /// OTTHUMT00000241640 // RBAK // RB-associated KRAB zinc finger // 7p22.1 // 57786 /// OTTHUMT00000323967 // RBAK // RB-associated KRAB zinc finger // 7p22.1 // 57786 /// uc003sns.1 // RBAK // RB-associated KRAB zinc finger // 7p22.1 // 57786 /// uc010kss.1 // RBAK // RB-associated KRAB zinc finger // 7p22.1 // 57786 /// uc010kst.3 // RBAKDN // RBAK downstream neighbor (non-protein coding) // 7p22.1 // 389458 /// uc021zzc.1 // RBAK-RBAKDN // RBAK-RBAKDN readthrough // --- // 100533952</t>
  </si>
  <si>
    <t>NM_001204456 // RefSeq // Homo sapiens RB-associated KRAB zinc finger (RBAK), transcript variant 2, mRNA. // chr7 // 100 // 100 // 0 // --- // 0 /// NM_001204513 // RefSeq // Homo sapiens RBAK-RBAKDN readthrough (RBAK-RBAKDN), mRNA. // chr7 // 100 // 100 // 0 // --- // 0 /// NM_021163 // RefSeq // Homo sapiens RB-associated KRAB zinc finger (RBAK), transcript variant 1, mRNA. // chr7 // 100 // 100 // 0 // --- // 0 /// NR_015343 // RefSeq // Homo sapiens RBAK downstream neighbor (non-protein coding) (RBAKDN), long non-coding RNA. // chr7 // 100 // 100 // 0 // --- // 0 /// ENST00000353796 // ENSEMBL // RB-associated KRAB zinc finger [gene_biotype:protein_coding transcript_biotype:protein_coding] // chr7 // 100 // 100 // 0 // --- // 0 /// ENST00000396904 // ENSEMBL // RBAK-RBAKDN readthrough [gene_biotype:protein_coding transcript_biotype:protein_coding] // chr7 // 100 // 100 // 0 // --- // 0 /// ENST00000396912 // ENSEMBL // RB-associated KRAB zinc finger [gene_biotype:protein_coding transcript_biotype:protein_coding] // chr7 // 100 // 100 // 0 // --- // 0 /// BC136675 // GenBank // Homo sapiens RB-associated KRAB zinc finger, mRNA (cDNA clone MGC:168288 IMAGE:9020665), complete cds. // chr7 // 100 // 100 // 0 // --- // 0 /// NR_015343 // NONCODE // accn=NR_015343 class=lncRNA name= ref=RefGeneNoncode transcriptId=NR_015343 cpcScore=2.9160600 cnci=-0.1338239 // chr7 // 100 // 100 // 0 // --- // 0 /// OTTHUMT00000241640 // Havana transcript // RB-associated KRAB zinc finger[gene_biotype:protein_coding transcript_biotype:protein_coding] // chr7 // 100 // 100 // 0 // --- // 0 /// OTTHUMT00000323967 // Havana transcript // RB-associated KRAB zinc finger[gene_biotype:protein_coding transcript_biotype:retained_intron] // chr7 // 100 // 100 // 0 // --- // 0 /// uc003sns.1 // UCSC Genes // Homo sapiens RB-associated KRAB zinc finger (RBAK), transcript variant 1, mRNA. // chr7 // 100 // 100 // 0 // --- // 0 /// uc010kss.1 // UCSC Genes // Homo sapiens RB-associated KRAB zinc finger (RBAK), transcript variant 2, mRNA. // chr7 // 100 // 100 // 0 // --- // 0 /// uc010kst.3 // UCSC Genes // Homo sapiens RBAK downstream neighbor (non-protein coding) (RBAKDN), non-coding RNA. // chr7 // 100 // 100 // 0 // --- // 0 /// uc021zzc.1 // UCSC Genes // Homo sapiens RBAK-RBAKDN readthrough (RBAK-RBAKDN), mRNA. // chr7 // 100 // 100 // 0 // --- // 0 /// OTTHUMT00000323968 // Havana transcript // [retired]cdna:all chromosome:VEGA52:7:5085542:5112852:1 Gene:OTTHUMG00000121155 // chr7 // 100 // 100 // 0 // --- // 0 /// OTTHUMT00000323969 // Havana transcript // [retired]cdna:all chromosome:VEGA52:7:5111756:5112854:1 Gene:OTTHUMG00000121155 // chr7 // 100 // 100 // 0 // --- // 0 /// ENST00000498308 // ENSEMBL // RBAK downstream neighbor (non-protein coding) [gene_biotype:lincRNA transcript_biotype:lincRNA] // chr7 // 100 // 100 // 0 // --- // 0 /// uc003snr.3 // UCSC Genes // Homo sapiens RBAK-RBAKDN readthrough (RBAK-RBAKDN), mRNA. // chr7 // 100 // 100 // 0 // --- // 0</t>
  </si>
  <si>
    <t>ENST00000517735 // ENSEMBL // havana:known chromosome:GRCh38:8:27904481:27910310:1 gene:ENSG00000253397 gene_biotype:antisense transcript_biotype:antisense // chr8 // 100 // 100 // 0 // --- // 0 /// OTTHUMT00000376441 // Havana transcript // putative novel transcript[gene_biotype:antisense transcript_biotype:antisense] // chr8 // 100 // 100 // 0 // --- // 0</t>
  </si>
  <si>
    <t>NM_018091 // ELP3 // elongator acetyltransferase complex subunit 3 // 8p21.1 // 55140 /// ENST00000256398 // ELP3 // elongator acetyltransferase complex subunit 3 // 8p21.1 // 55140 /// ENST00000380353 // ELP3 // elongator acetyltransferase complex subunit 3 // 8p21.1 // 55140 /// ENST00000521015 // ELP3 // elongator acetyltransferase complex subunit 3 // 8p21.1 // 55140 /// ENST00000523760 // ELP3 // elongator acetyltransferase complex subunit 3 // 8p21.1 // 55140 /// ENST00000524103 // ELP3 // elongator acetyltransferase complex subunit 3 // 8p21.1 // 55140 /// ENST00000537665 // ELP3 // elongator acetyltransferase complex subunit 3 // 8p21.1 // 55140 /// AK298265 // ELP3 // elongator acetyltransferase complex subunit 3 // 8p21.1 // 55140 /// AK302140 // ELP3 // elongator acetyltransferase complex subunit 3 // 8p21.1 // 55140 /// AK315985 // ELP3 // elongator acetyltransferase complex subunit 3 // 8p21.1 // 55140 /// AK316053 // ELP3 // elongator acetyltransferase complex subunit 3 // 8p21.1 // 55140 /// BC001240 // ELP3 // elongator acetyltransferase complex subunit 3 // 8p21.1 // 55140 /// BX648011 // ELP3 // elongator acetyltransferase complex subunit 3 // 8p21.1 // 55140 /// OTTHUMT00000219963 // ELP3 // elongator acetyltransferase complex subunit 3 // 8p21.1 // 55140 /// OTTHUMT00000376287 // ELP3 // elongator acetyltransferase complex subunit 3 // 8p21.1 // 55140 /// OTTHUMT00000376288 // ELP3 // elongator acetyltransferase complex subunit 3 // 8p21.1 // 55140 /// OTTHUMT00000376289 // ELP3 // elongator acetyltransferase complex subunit 3 // 8p21.1 // 55140 /// OTTHUMT00000376290 // ELP3 // elongator acetyltransferase complex subunit 3 // 8p21.1 // 55140 /// OTTHUMT00000376291 // ELP3 // elongator acetyltransferase complex subunit 3 // 8p21.1 // 55140 /// OTTHUMT00000376292 // ELP3 // elongator acetyltransferase complex subunit 3 // 8p21.1 // 55140 /// OTTHUMT00000376293 // ELP3 // elongator acetyltransferase complex subunit 3 // 8p21.1 // 55140 /// OTTHUMT00000376295 // ELP3 // elongator acetyltransferase complex subunit 3 // 8p21.1 // 55140 /// OTTHUMT00000376297 // ELP3 // elongator acetyltransferase complex subunit 3 // 8p21.1 // 55140 /// OTTHUMT00000376298 // ELP3 // elongator acetyltransferase complex subunit 3 // 8p21.1 // 55140 /// OTTHUMT00000376299 // ELP3 // elongator acetyltransferase complex subunit 3 // 8p21.1 // 55140 /// OTTHUMT00000376300 // ELP3 // elongator acetyltransferase complex subunit 3 // 8p21.1 // 55140 /// OTTHUMT00000376301 // ELP3 // elongator acetyltransferase complex subunit 3 // 8p21.1 // 55140 /// OTTHUMT00000376302 // ELP3 // elongator acetyltransferase complex subunit 3 // 8p21.1 // 55140 /// OTTHUMT00000376303 // ELP3 // elongator acetyltransferase complex subunit 3 // 8p21.1 // 55140 /// OTTHUMT00000376304 // ELP3 // elongator acetyltransferase complex subunit 3 // 8p21.1 // 55140 /// uc003xgn.4 // ELP3 // elongator acetyltransferase complex subunit 3 // 8p21.1 // 55140 /// uc003xgo.4 // ELP3 // elongator acetyltransferase complex subunit 3 // 8p21.1 // 55140 /// uc011laq.2 // ELP3 // elongator acetyltransferase complex subunit 3 // 8p21.1 // 55140 /// uc011lar.2 // ELP3 // elongator acetyltransferase complex subunit 3 // 8p21.1 // 55140 /// uc011las.2 // ELP3 // elongator acetyltransferase complex subunit 3 // 8p21.1 // 55140 /// uc011lat.2 // ELP3 // elongator acetyltransferase complex subunit 3 // 8p21.1 // 55140</t>
  </si>
  <si>
    <t>NM_018091 // RefSeq // Homo sapiens elongator acetyltransferase complex subunit 3 (ELP3), transcript variant 1, mRNA. // chr8 // 100 // 100 // 0 // --- // 0 /// ENST00000256398 // ENSEMBL // elongator acetyltransferase complex subunit 3 [gene_biotype:protein_coding transcript_biotype:protein_coding] // chr8 // 100 // 100 // 0 // --- // 0 /// ENST00000380353 // ENSEMBL // elongator acetyltransferase complex subunit 3 [gene_biotype:protein_coding transcript_biotype:protein_coding] // chr8 // 100 // 100 // 0 // --- // 0 /// ENST00000521015 // ENSEMBL // elongator acetyltransferase complex subunit 3 [gene_biotype:protein_coding transcript_biotype:protein_coding] // chr8 // 100 // 100 // 0 // --- // 0 /// ENST00000523760 // ENSEMBL // elongator acetyltransferase complex subunit 3 [gene_biotype:protein_coding transcript_biotype:processed_transcript] // chr8 // 100 // 100 // 0 // --- // 0 /// ENST00000524103 // ENSEMBL // elongator acetyltransferase complex subunit 3 [gene_biotype:protein_coding transcript_biotype:protein_coding] // chr8 // 100 // 100 // 0 // --- // 0 /// ENST00000537665 // ENSEMBL // elongator acetyltransferase complex subunit 3 [gene_biotype:protein_coding transcript_biotype:protein_coding] // chr8 // 100 // 100 // 0 // --- // 0 /// AK298265 // GenBank // Homo sapiens cDNA FLJ58601 complete cds, highly similar to Homo sapiens elongation protein 3 homolog (ELP3), mRNA. // chr8 // 100 // 100 // 0 // --- // 0 /// AK302140 // GenBank // Homo sapiens cDNA FLJ58642 complete cds, highly similar to Homo sapiens elongation protein 3 homolog (ELP3), mRNA. // chr8 // 100 // 100 // 0 // --- // 0 /// AK315985 // GenBank // Homo sapiens cDNA, FLJ78884 complete cds, highly similar to Homo sapiens elongation protein 3 homolog (ELP3), mRNA. // chr8 // 100 // 100 // 0 // --- // 0 /// AK316053 // GenBank // Homo sapiens cDNA, FLJ78952 complete cds, highly similar to Homo sapiens elongation protein 3 homolog (ELP3), mRNA. // chr8 // 100 // 100 // 0 // --- // 0 /// BC001240 // GenBank // Homo sapiens elongation protein 3 homolog (S. cerevisiae), mRNA (cDNA clone MGC:4939 IMAGE:3457039), complete cds. // chr8 // 100 // 100 // 0 // --- // 0 /// BX648011 // GenBank HTC // Homo sapiens mRNA; cDNA DKFZp686J0159 (from clone DKFZp686J0159). // chr8 // 100 // 100 // 0 // --- // 0 /// OTTHUMT00000219963 // Havana transcript // elongation protein 3 homolog (S. cerevisiae)[gene_biotype:protein_coding transcript_biotype:protein_coding] // chr8 // 100 // 100 // 0 // --- // 0 /// OTTHUMT00000376287 // Havana transcript // elongation protein 3 homolog (S. cerevisiae)[gene_biotype:protein_coding transcript_biotype:protein_coding] // chr8 // 100 // 100 // 0 // --- // 0 /// OTTHUMT00000376288 // Havana transcript // elongation protein 3 homolog (S. cerevisiae)[gene_biotype:protein_coding transcript_biotype:protein_coding] // chr8 // 100 // 100 // 0 // --- // 0 /// OTTHUMT00000376289 // Havana transcript // elongation protein 3 homolog (S. cerevisiae)[gene_biotype:protein_coding transcript_biotype:protein_coding] // chr8 // 100 // 100 // 0 // --- // 0 /// OTTHUMT00000376290 // Havana transcript // elongation protein 3 homolog (S. cerevisiae)[gene_biotype:protein_coding transcript_biotype:nonsense_mediated_decay] // chr8 // 100 // 100 // 0 // --- // 0 /// OTTHUMT00000376291 // Havana transcript // elongation protein 3 homolog (S. cerevisiae)[gene_biotype:protein_coding transcript_biotype:processed_transcript] // chr8 // 100 // 100 // 0 // --- // 0 /// OTTHUMT00000376292 // Havana transcript // elongation protein 3 homolog (S. cerevisiae)[gene_biotype:protein_coding transcript_biotype:protein_coding] // chr8 // 100 // 100 // 0 // --- // 0 /// OTTHUMT00000376293 // Havana transcript // elongation protein 3 homolog (S. cerevisiae)[gene_biotype:protein_coding transcript_biotype:nonsense_mediated_decay] // chr8 // 100 // 100 // 0 // --- // 0 /// OTTHUMT00000376295 // Havana transcript // elongation protein 3 homolog (S. cerevisiae)[gene_biotype:protein_coding transcript_biotype:nonsense_mediated_decay] // chr8 // 100 // 100 // 0 // --- // 0 /// OTTHUMT00000376297 // Havana transcript // elongation protein 3 homolog (S. cerevisiae)[gene_biotype:protein_coding transcript_biotype:retained_intron] // chr8 // 100 // 100 // 0 // --- // 0 /// OTTHUMT00000376298 // Havana transcript // elongation protein 3 homolog (S. cerevisiae)[gene_biotype:protein_coding transcript_biotype:protein_coding] // chr8 // 100 // 100 // 0 // --- // 0 /// OTTHUMT00000376299 // Havana transcript // elongation protein 3 homolog (S. cerevisiae)[gene_biotype:protein_coding transcript_biotype:protein_coding] // chr8 // 100 // 100 // 0 // --- // 0 /// OTTHUMT00000376300 // Havana transcript // elongation protein 3 homolog (S. cerevisiae)[gene_biotype:protein_coding transcript_biotype:processed_transcript] // chr8 // 100 // 100 // 0 // --- // 0 /// OTTHUMT00000376301 // Havana transcript // elongation protein 3 homolog (S. cerevisiae)[gene_biotype:protein_coding transcript_biotype:processed_transcript] // chr8 // 100 // 100 // 0 // --- // 0 /// OTTHUMT00000376302 // Havana transcript // elongation protein 3 homolog (S. cerevisiae)[gene_biotype:protein_coding transcript_biotype:retained_intron] // chr8 // 100 // 100 // 0 // --- // 0 /// OTTHUMT00000376303 // Havana transcript // elongation protein 3 homolog (S. cerevisiae)[gene_biotype:protein_coding transcript_biotype:protein_coding] // chr8 // 100 // 100 // 0 // --- // 0 /// OTTHUMT00000376304 // Havana transcript // elongation protein 3 homolog (S. cerevisiae)[gene_biotype:protein_coding transcript_biotype:protein_coding] // chr8 // 100 // 100 // 0 // --- // 0 /// uc003xgn.4 // UCSC Genes // Homo sapiens elongator acetyltransferase complex subunit 3 (ELP3), mRNA. // chr8 // 100 // 100 // 0 // --- // 0 /// uc003xgo.4 // UCSC Genes // Homo sapiens elongator acetyltransferase complex subunit 3 (ELP3), mRNA. // chr8 // 100 // 100 // 0 // --- // 0 /// uc011laq.2 // UCSC Genes // Homo sapiens elongator acetyltransferase complex subunit 3 (ELP3), mRNA. // chr8 // 100 // 100 // 0 // --- // 0 /// uc011lar.2 // UCSC Genes // Homo sapiens elongator acetyltransferase complex subunit 3 (ELP3), mRNA. // chr8 // 100 // 100 // 0 // --- // 0 /// uc011las.2 // UCSC Genes // Homo sapiens elongator acetyltransferase complex subunit 3 (ELP3), mRNA. // chr8 // 100 // 100 // 0 // --- // 0 /// uc011lat.2 // UCSC Genes // Homo sapiens elongator acetyltransferase complex subunit 3 (ELP3), mRNA. // chr8 // 100 // 100 // 0 // --- // 0 /// ENST00000542181 // ENSEMBL // cdna:known chromosome:GRCh37:8:27950619:28047611:1 gene:ENSG00000134014 gene_biotype:protein_coding transcript_biotype:protein_coding // chr8 // 100 // 100 // 0 // --- // 0 /// OTTHUMT00000376296 // Havana transcript // otter: chromosome:VEGA61:8:28093143:28129568:1 gene:OTTHUMG00000102124 gene_biotype:protein_coding transcript_biotype:artifact // chr8 // 100 // 100 // 0 // --- // 0</t>
  </si>
  <si>
    <t>NM_006228 // PNOC // prepronociceptin // 8p21 // 5368 /// ENST00000301908 // PNOC // prepronociceptin // 8p21 // 5368 /// ENST00000522209 // PNOC // prepronociceptin // 8p21 // 5368 /// AK289633 // PNOC // prepronociceptin // 8p21 // 5368 /// AK301456 // PNOC // prepronociceptin // 8p21 // 5368 /// BC034758 // PNOC // prepronociceptin // 8p21 // 5368 /// OTTHUMT00000219964 // PNOC // prepronociceptin // 8p21 // 5368 /// OTTHUMT00000376307 // PNOC // prepronociceptin // 8p21 // 5368 /// OTTHUMT00000376308 // PNOC // prepronociceptin // 8p21 // 5368 /// OTTHUMT00000376309 // PNOC // prepronociceptin // 8p21 // 5368 /// uc003xgp.3 // PNOC // prepronociceptin // 8p21 // 5368 /// uc010lva.2 // PNOC // prepronociceptin // 8p21 // 5368 /// uc011lau.1 // PNOC // prepronociceptin // 8p21 // 5368</t>
  </si>
  <si>
    <t>NM_006228 // RefSeq // Homo sapiens prepronociceptin (PNOC), transcript variant 1, mRNA. // chr8 // 100 // 100 // 0 // --- // 0 /// ENST00000301908 // ENSEMBL // prepronociceptin [gene_biotype:protein_coding transcript_biotype:protein_coding] // chr8 // 100 // 100 // 0 // --- // 0 /// ENST00000522209 // ENSEMBL // prepronociceptin [gene_biotype:protein_coding transcript_biotype:protein_coding] // chr8 // 100 // 100 // 0 // --- // 0 /// AK289633 // GenBank // Homo sapiens cDNA FLJ75574 complete cds, highly similar to Homo sapiens prepronociceptin (PNOC), mRNA. // chr8 // 100 // 100 // 0 // --- // 0 /// AK301456 // GenBank // Homo sapiens cDNA FLJ50894 complete cds, highly similar to Nociceptin precursor. // chr8 // 100 // 100 // 0 // --- // 0 /// BC034758 // GenBank // Homo sapiens prepronociceptin, mRNA (cDNA clone MGC:34224 IMAGE:5195392), complete cds. // chr8 // 100 // 100 // 0 // --- // 0 /// OTTHUMT00000219964 // Havana transcript // prepronociceptin[gene_biotype:protein_coding transcript_biotype:protein_coding] // chr8 // 100 // 100 // 0 // --- // 0 /// OTTHUMT00000376307 // Havana transcript // prepronociceptin[gene_biotype:protein_coding transcript_biotype:protein_coding] // chr8 // 100 // 100 // 0 // --- // 0 /// OTTHUMT00000376308 // Havana transcript // prepronociceptin[gene_biotype:protein_coding transcript_biotype:retained_intron] // chr8 // 100 // 100 // 0 // --- // 0 /// OTTHUMT00000376309 // Havana transcript // prepronociceptin[gene_biotype:protein_coding transcript_biotype:protein_coding] // chr8 // 100 // 100 // 0 // --- // 0 /// uc003xgp.3 // UCSC Genes // Homo sapiens prepronociceptin (PNOC), mRNA. // chr8 // 100 // 100 // 0 // --- // 0 /// uc010lva.2 // UCSC Genes // Homo sapiens prepronociceptin (PNOC), mRNA. // chr8 // 100 // 100 // 0 // --- // 0 /// uc011lau.1 // UCSC Genes // Homo sapiens prepronociceptin (PNOC), mRNA. // chr8 // 100 // 100 // 0 // --- // 0</t>
  </si>
  <si>
    <t>ENST00000384631 // ENSEMBL // RNA, U6 small nuclear 178, pseudogene [gene_biotype:snRNA transcript_biotype:snRNA] // chr8 // 100 // 100 // 0 // --- // 0</t>
  </si>
  <si>
    <t>ENST00000518819 // ENSEMBL // havana:known chromosome:GRCh38:8:28448954:28455902:1 gene:ENSG00000253567 gene_biotype:antisense transcript_biotype:antisense // chr8 // 100 // 100 // 0 // --- // 0 /// ENST00000523935 // ENSEMBL // havana:known chromosome:GRCh38:8:28447264:28455687:1 gene:ENSG00000253567 gene_biotype:antisense transcript_biotype:antisense // chr8 // 100 // 100 // 0 // --- // 0 /// OTTHUMT00000376331 // Havana transcript // putative novel transcript[gene_biotype:antisense transcript_biotype:antisense] // chr8 // 100 // 100 // 0 // --- // 0 /// OTTHUMT00000376332 // Havana transcript // putative novel transcript[gene_biotype:antisense transcript_biotype:antisense] // chr8 // 100 // 100 // 0 // --- // 0</t>
  </si>
  <si>
    <t>NM_017412 // FZD3 // frizzled class receptor 3 // 8p21 // 7976 /// NM_145866 // FZD3 // frizzled class receptor 3 // 8p21 // 7976 /// ENST00000240093 // FZD3 // frizzled class receptor 3 // 8p21 // 7976 /// ENST00000517911 // FZD3 // frizzled class receptor 3 // 8p21 // 7976 /// ENST00000537916 // FZD3 // frizzled class receptor 3 // 8p21 // 7976 /// OTTHUMT00000219986 // FZD3 // frizzled class receptor 3 // 8p21 // 7976 /// OTTHUMT00000376333 // FZD3 // frizzled class receptor 3 // 8p21 // 7976 /// OTTHUMT00000376334 // FZD3 // frizzled class receptor 3 // 8p21 // 7976 /// uc003xgx.3 // FZD3 // frizzled class receptor 3 // 8p21 // 7976 /// uc010lvb.3 // FZD3 // frizzled class receptor 3 // 8p21 // 7976</t>
  </si>
  <si>
    <t>NM_017412 // RefSeq // Homo sapiens frizzled class receptor 3 (FZD3), transcript variant 1, mRNA. // chr8 // 100 // 100 // 0 // --- // 0 /// NM_145866 // RefSeq // Homo sapiens frizzled class receptor 3 (FZD3), transcript variant 2, mRNA. // chr8 // 100 // 100 // 0 // --- // 0 /// ENST00000240093 // ENSEMBL // frizzled class receptor 3 [gene_biotype:protein_coding transcript_biotype:protein_coding] // chr8 // 100 // 100 // 0 // --- // 0 /// ENST00000517911 // ENSEMBL // frizzled class receptor 3 [gene_biotype:protein_coding transcript_biotype:processed_transcript] // chr8 // 100 // 100 // 0 // --- // 0 /// ENST00000537916 // ENSEMBL // frizzled class receptor 3 [gene_biotype:protein_coding transcript_biotype:protein_coding] // chr8 // 100 // 100 // 0 // --- // 0 /// OTTHUMT00000219986 // Havana transcript // frizzled homolog 3 (Drosophila)[gene_biotype:protein_coding transcript_biotype:protein_coding] // chr8 // 100 // 100 // 0 // --- // 0 /// OTTHUMT00000376333 // Havana transcript // frizzled homolog 3 (Drosophila)[gene_biotype:protein_coding transcript_biotype:protein_coding] // chr8 // 100 // 100 // 0 // --- // 0 /// OTTHUMT00000376334 // Havana transcript // frizzled homolog 3 (Drosophila)[gene_biotype:protein_coding transcript_biotype:processed_transcript] // chr8 // 100 // 100 // 0 // --- // 0 /// uc003xgx.3 // UCSC Genes // Homo sapiens frizzled family receptor 3 (FZD3), transcript variant 1, mRNA. // chr8 // 100 // 100 // 0 // --- // 0 /// uc010lvb.3 // UCSC Genes // Homo sapiens frizzled family receptor 3 (FZD3), transcript variant 2, mRNA. // chr8 // 100 // 100 // 0 // --- // 0</t>
  </si>
  <si>
    <t>NM_001440 // EXTL3 // exostosin-like glycosyltransferase 3 // 8p21 // 2137 /// ENST00000220562 // EXTL3 // exostosin-like glycosyltransferase 3 // 8p21 // 2137 /// ENST00000519886 // EXTL3 // exostosin-like glycosyltransferase 3 // 8p21 // 2137 /// ENST00000523149 // EXTL3 // exostosin-like glycosyltransferase 3 // 8p21 // 2137 /// BC006363 // EXTL3 // exostosin-like glycosyltransferase 3 // 8p21 // 2137 /// OTTHUMT00000219987 // EXTL3 // exostosin-like glycosyltransferase 3 // 8p21 // 2137 /// OTTHUMT00000376828 // EXTL3 // exostosin-like glycosyltransferase 3 // 8p21 // 2137 /// OTTHUMT00000376829 // EXTL3 // exostosin-like glycosyltransferase 3 // 8p21 // 2137 /// OTTHUMT00000376830 // EXTL3 // exostosin-like glycosyltransferase 3 // 8p21 // 2137 /// OTTHUMT00000376831 // EXTL3 // exostosin-like glycosyltransferase 3 // 8p21 // 2137 /// OTTHUMT00000376832 // EXTL3 // exostosin-like glycosyltransferase 3 // 8p21 // 2137 /// OTTHUMT00000376833 // EXTL3 // exostosin-like glycosyltransferase 3 // 8p21 // 2137 /// OTTHUMT00000376834 // EXTL3 // exostosin-like glycosyltransferase 3 // 8p21 // 2137 /// OTTHUMT00000376835 // EXTL3 // exostosin-like glycosyltransferase 3 // 8p21 // 2137 /// OTTHUMT00000376836 // EXTL3 // exostosin-like glycosyltransferase 3 // 8p21 // 2137 /// OTTHUMT00000376837 // EXTL3 // exostosin-like glycosyltransferase 3 // 8p21 // 2137 /// OTTHUMT00000376838 // EXTL3 // exostosin-like glycosyltransferase 3 // 8p21 // 2137 /// OTTHUMT00000376839 // EXTL3 // exostosin-like glycosyltransferase 3 // 8p21 // 2137 /// OTTHUMT00000376840 // EXTL3 // exostosin-like glycosyltransferase 3 // 8p21 // 2137</t>
  </si>
  <si>
    <t>NM_001440 // RefSeq // Homo sapiens exostosin-like glycosyltransferase 3 (EXTL3), transcript variant 1, mRNA. // chr8 // 100 // 100 // 0 // --- // 0 /// ENST00000220562 // ENSEMBL // exostosin-like glycosyltransferase 3 [gene_biotype:protein_coding transcript_biotype:protein_coding] // chr8 // 100 // 100 // 0 // --- // 0 /// ENST00000519886 // ENSEMBL // exostosin-like glycosyltransferase 3 [gene_biotype:protein_coding transcript_biotype:processed_transcript] // chr8 // 100 // 100 // 0 // --- // 0 /// ENST00000523149 // ENSEMBL // exostosin-like glycosyltransferase 3 [gene_biotype:protein_coding transcript_biotype:protein_coding] // chr8 // 100 // 100 // 0 // --- // 0 /// BC006363 // GenBank // Homo sapiens exostoses (multiple)-like 3, mRNA (cDNA clone MGC:12750 IMAGE:4131101), complete cds. // chr8 // 100 // 100 // 0 // --- // 0 /// OTTHUMT00000219987 // Havana transcript // exostoses (multiple)-like 3[gene_biotype:protein_coding transcript_biotype:protein_coding] // chr8 // 100 // 100 // 0 // --- // 0 /// OTTHUMT00000376828 // Havana transcript // exostoses (multiple)-like 3[gene_biotype:protein_coding transcript_biotype:processed_transcript] // chr8 // 100 // 100 // 0 // --- // 0 /// OTTHUMT00000376829 // Havana transcript // exostoses (multiple)-like 3[gene_biotype:protein_coding transcript_biotype:protein_coding] // chr8 // 100 // 100 // 0 // --- // 0 /// OTTHUMT00000376830 // Havana transcript // exostoses (multiple)-like 3[gene_biotype:protein_coding transcript_biotype:processed_transcript] // chr8 // 100 // 100 // 0 // --- // 0 /// OTTHUMT00000376831 // Havana transcript // exostoses (multiple)-like 3[gene_biotype:protein_coding transcript_biotype:processed_transcript] // chr8 // 100 // 100 // 0 // --- // 0 /// OTTHUMT00000376832 // Havana transcript // exostoses (multiple)-like 3[gene_biotype:protein_coding transcript_biotype:processed_transcript] // chr8 // 100 // 100 // 0 // --- // 0 /// OTTHUMT00000376833 // Havana transcript // exostoses (multiple)-like 3[gene_biotype:protein_coding transcript_biotype:processed_transcript] // chr8 // 100 // 100 // 0 // --- // 0 /// OTTHUMT00000376834 // Havana transcript // exostoses (multiple)-like 3[gene_biotype:protein_coding transcript_biotype:processed_transcript] // chr8 // 100 // 100 // 0 // --- // 0 /// OTTHUMT00000376835 // Havana transcript // exostoses (multiple)-like 3[gene_biotype:protein_coding transcript_biotype:protein_coding] // chr8 // 100 // 100 // 0 // --- // 0 /// OTTHUMT00000376836 // Havana transcript // exostoses (multiple)-like 3[gene_biotype:protein_coding transcript_biotype:nonsense_mediated_decay] // chr8 // 100 // 100 // 0 // --- // 0 /// OTTHUMT00000376837 // Havana transcript // exostoses (multiple)-like 3[gene_biotype:protein_coding transcript_biotype:protein_coding] // chr8 // 100 // 100 // 0 // --- // 0 /// OTTHUMT00000376838 // Havana transcript // exostoses (multiple)-like 3[gene_biotype:protein_coding transcript_biotype:protein_coding] // chr8 // 100 // 100 // 0 // --- // 0 /// OTTHUMT00000376839 // Havana transcript // exostoses (multiple)-like 3[gene_biotype:protein_coding transcript_biotype:retained_intron] // chr8 // 100 // 100 // 0 // --- // 0 /// OTTHUMT00000376840 // Havana transcript // exostoses (multiple)-like 3[gene_biotype:protein_coding transcript_biotype:processed_transcript] // chr8 // 100 // 100 // 0 // --- // 0 /// uc003xgz.1 // UCSC Genes // --- // chr8 // 100 // 100 // 0 // --- // 0</t>
  </si>
  <si>
    <t>ENST00000520055 // ENSEMBL // havana:known chromosome:GRCh38:8:28798142:28799469:1 gene:ENSG00000254034 gene_biotype:antisense transcript_biotype:antisense // chr8 // 100 // 100 // 0 // --- // 0 /// OTTHUMT00000376865 // Havana transcript // novel transcript[gene_biotype:antisense transcript_biotype:antisense] // chr8 // 100 // 100 // 0 // --- // 0</t>
  </si>
  <si>
    <t>NM_001010906 // NUGGC // nuclear GTPase, germinal center associated // 8p21.1 // 389643 /// ENST00000413272 // NUGGC // nuclear GTPase, germinal center associated // 8p21.1 // 389643 /// OTTHUMT00000342494 // NUGGC // nuclear GTPase, germinal center associated // 8p21.1 // 389643 /// OTTHUMT00000342495 // NUGGC // nuclear GTPase, germinal center associated // 8p21.1 // 389643 /// uc003xgm.4 // NUGGC // nuclear GTPase, germinal center associated // 8p21.1 // 389643</t>
  </si>
  <si>
    <t>NM_001010906 // RefSeq // Homo sapiens nuclear GTPase, germinal center associated (NUGGC), mRNA. // chr8 // 100 // 100 // 0 // --- // 0 /// ENST00000413272 // ENSEMBL // nuclear GTPase, germinal center associated [gene_biotype:protein_coding transcript_biotype:protein_coding] // chr8 // 100 // 100 // 0 // --- // 0 /// OTTHUMT00000342494 // Havana transcript // nuclear GTPase, germinal center associated[gene_biotype:protein_coding transcript_biotype:protein_coding] // chr8 // 100 // 100 // 0 // --- // 0 /// OTTHUMT00000342495 // Havana transcript // nuclear GTPase, germinal center associated[gene_biotype:protein_coding transcript_biotype:protein_coding] // chr8 // 100 // 100 // 0 // --- // 0 /// uc003xgm.4 // UCSC Genes // Homo sapiens nuclear GTPase, germinal center associated (NUGGC), mRNA. // chr8 // 100 // 100 // 0 // --- // 0 /// ENST00000341513 // ENSEMBL // cdna:known chromosome:GRCh37:8:27879483:27941388:-1 gene:ENSG00000189233 gene_biotype:protein_coding transcript_biotype:protein_coding // chr8 // 100 // 100 // 0 // --- // 0</t>
  </si>
  <si>
    <t>NM_173833 // SCARA5 // scavenger receptor class A, member 5 // 8p21.1 // 286133 /// ENST00000354914 // SCARA5 // scavenger receptor class A, member 5 // 8p21.1 // 286133 /// ENST00000380385 // SCARA5 // scavenger receptor class A, member 5 // 8p21.1 // 286133 /// ENST00000518030 // SCARA5 // scavenger receptor class A, member 5 // 8p21.1 // 286133 /// ENST00000524352 // SCARA5 // scavenger receptor class A, member 5 // 8p21.1 // 286133 /// AY337579 // SCARA5 // scavenger receptor class A, member 5 // 8p21.1 // 286133 /// AY358150 // SCARA5 // scavenger receptor class A, member 5 // 8p21.1 // 286133 /// BC033153 // SCARA5 // scavenger receptor class A, member 5 // 8p21.1 // 286133 /// OTTHUMT00000255223 // SCARA5 // scavenger receptor class A, member 5 // 8p21.1 // 286133 /// OTTHUMT00000376443 // SCARA5 // scavenger receptor class A, member 5 // 8p21.1 // 286133 /// OTTHUMT00000376444 // SCARA5 // scavenger receptor class A, member 5 // 8p21.1 // 286133 /// OTTHUMT00000376445 // SCARA5 // scavenger receptor class A, member 5 // 8p21.1 // 286133 /// uc003xgj.3 // SCARA5 // scavenger receptor class A, member 5 // 8p21.1 // 286133 /// uc003xgk.3 // SCARA5 // scavenger receptor class A, member 5 // 8p21.1 // 286133 /// uc003xgl.3 // SCARA5 // scavenger receptor class A, member 5 // 8p21.1 // 286133 /// uc010luz.3 // SCARA5 // scavenger receptor class A, member 5 // 8p21.1 // 286133</t>
  </si>
  <si>
    <t>NM_173833 // RefSeq // Homo sapiens scavenger receptor class A, member 5 (SCARA5), mRNA. // chr8 // 100 // 100 // 0 // --- // 0 /// ENST00000354914 // ENSEMBL // scavenger receptor class A, member 5 [gene_biotype:protein_coding transcript_biotype:protein_coding] // chr8 // 100 // 100 // 0 // --- // 0 /// ENST00000380385 // ENSEMBL // scavenger receptor class A, member 5 [gene_biotype:protein_coding transcript_biotype:protein_coding] // chr8 // 100 // 100 // 0 // --- // 0 /// ENST00000518030 // ENSEMBL // scavenger receptor class A, member 5 [gene_biotype:protein_coding transcript_biotype:protein_coding] // chr8 // 100 // 100 // 0 // --- // 0 /// ENST00000524352 // ENSEMBL // scavenger receptor class A, member 5 [gene_biotype:protein_coding transcript_biotype:protein_coding] // chr8 // 100 // 100 // 0 // --- // 0 /// AY337579 // GenBank // Homo sapiens MGC45780 mRNA, complete cds; alternatively spliced. // chr8 // 100 // 100 // 0 // --- // 0 /// AY358150 // GenBank // Homo sapiens clone DNA176108 scavenger receptor hlg (UNQ2938) mRNA, complete cds. // chr8 // 100 // 100 // 0 // --- // 0 /// BC033153 // GenBank // Homo sapiens scavenger receptor class A, member 5 (putative), mRNA (cDNA clone MGC:45780 IMAGE:4138639), complete cds. // chr8 // 100 // 100 // 0 // --- // 0 /// OTTHUMT00000255223 // Havana transcript // scavenger receptor class A, member 5 (putative)[gene_biotype:protein_coding transcript_biotype:protein_coding] // chr8 // 100 // 100 // 0 // --- // 0 /// OTTHUMT00000376443 // Havana transcript // scavenger receptor class A, member 5 (putative)[gene_biotype:protein_coding transcript_biotype:protein_coding] // chr8 // 100 // 100 // 0 // --- // 0 /// OTTHUMT00000376444 // Havana transcript // scavenger receptor class A, member 5 (putative)[gene_biotype:protein_coding transcript_biotype:protein_coding] // chr8 // 100 // 100 // 0 // --- // 0 /// OTTHUMT00000376445 // Havana transcript // scavenger receptor class A, member 5 (putative)[gene_biotype:protein_coding transcript_biotype:protein_coding] // chr8 // 100 // 100 // 0 // --- // 0 /// uc003xgj.3 // UCSC Genes // Homo sapiens scavenger receptor class A, member 5 (putative) (SCARA5), mRNA. // chr8 // 100 // 100 // 0 // --- // 0 /// uc003xgk.3 // UCSC Genes // Homo sapiens scavenger receptor class A, member 5 (putative) (SCARA5), mRNA. // chr8 // 100 // 100 // 0 // --- // 0 /// uc003xgl.3 // UCSC Genes // Homo sapiens scavenger receptor class A, member 5 (putative) (SCARA5), mRNA. // chr8 // 100 // 100 // 0 // --- // 0 /// uc010luz.3 // UCSC Genes // Homo sapiens scavenger receptor class A, member 5 (putative) (SCARA5), mRNA. // chr8 // 100 // 100 // 0 // --- // 0 /// ENST00000301906 // ENSEMBL // cdna:known chromosome:GRCh37:8:27762245:27850198:-1 gene:ENSG00000168079 gene_biotype:protein_coding transcript_biotype:protein_coding // chr8 // 100 // 100 // 0 // --- // 0 /// OTTHUMT00000376446 // Havana transcript // [retired] cdna:all chromosome:VEGA50:8:27737270:27779721:-1 Gene:OTTHUMG00000132172 // chr8 // 100 // 100 // 0 // --- // 0</t>
  </si>
  <si>
    <t>ENST00000522589 // ENSEMBL // havana:known chromosome:GRCh38:8:28415524:28420055:-1 gene:ENSG00000254370 gene_biotype:sense_intronic transcript_biotype:sense_intronic // chr8 // 100 // 100 // 0 // --- // 0 /// OTTHUMT00000376330 // Havana transcript // putative novel transcript[gene_biotype:sense_intronic transcript_biotype:sense_intronic] // chr8 // 100 // 100 // 0 // --- // 0</t>
  </si>
  <si>
    <t>ENST00000520023 // EXTL3-AS1 // EXTL3 antisense RNA 1 // 8p21.1 // 101929402 /// BC043205 // EXTL3-AS1 // EXTL3 antisense RNA 1 // 8p21.1 // 101929402 /// BC043205 // EXTL3-AS1 // EXTL3 antisense RNA 1 // 8p21.1 // 101929402 /// ENST00000520023 // EXTL3-AS1 // EXTL3 antisense RNA 1 // 8p21.1 // 101929402 /// OTTHUMT00000376841 // EXTL3-AS1 // EXTL3 antisense RNA 1 // 8p21.1 // 101929402 /// OTTHUMT00000376842 // EXTL3-AS1 // EXTL3 antisense RNA 1 // 8p21.1 // 101929402 /// OTTHUMT00000376843 // EXTL3-AS1 // EXTL3 antisense RNA 1 // 8p21.1 // 101929402 /// OTTHUMT00000376844 // EXTL3-AS1 // EXTL3 antisense RNA 1 // 8p21.1 // 101929402</t>
  </si>
  <si>
    <t>ENST00000520023 // ENSEMBL // EXTL3 antisense RNA 1 [gene_biotype:antisense transcript_biotype:antisense] // chr8 // 100 // 100 // 0 // --- // 0 /// BC043205 // NONCODE // accn=BC043205 class=mRNAlike lncRNA name=Human lncRNA ref=JounralRNA transcriptId=3938 cpcScore=0.0608249 cnci=-0.2375133 // chr8 // 100 // 100 // 0 // --- // 0 /// BC043205 // GenBank // Homo sapiens chromosome 8 open reading frame 50, mRNA (cDNA clone IMAGE:5295006). // chr8 // 100 // 100 // 0 // --- // 0 /// ENST00000520023 // NONCODE // EXTL3 antisense RNA 1 [gene_biotype:antisense transcript_biotype:antisense] // chr8 // 100 // 100 // 0 // --- // 0 /// OTTHUMT00000376841 // Havana transcript // EXTL3 antisense RNA 1[gene_biotype:antisense transcript_biotype:antisense] // chr8 // 100 // 100 // 0 // --- // 0 /// OTTHUMT00000376842 // Havana transcript // EXTL3 antisense RNA 1[gene_biotype:antisense transcript_biotype:antisense] // chr8 // 100 // 100 // 0 // --- // 0 /// OTTHUMT00000376843 // Havana transcript // EXTL3 antisense RNA 1[gene_biotype:antisense transcript_biotype:antisense] // chr8 // 100 // 100 // 0 // --- // 0 /// OTTHUMT00000376844 // Havana transcript // EXTL3 antisense RNA 1[gene_biotype:antisense transcript_biotype:antisense] // chr8 // 100 // 100 // 0 // --- // 0 /// uc003xgy.3 // UCSC Genes // Homo sapiens chromosome 8 open reading frame 50, mRNA (cDNA clone IMAGE:5295006). // chr8 // 100 // 100 // 0 // --- // 0</t>
  </si>
  <si>
    <t>linc_luo_543 // NONCODE // accn=NULL class=lincRNA name=Human lincRNA ref=Scripture Reconstruction LincRNAs By Luo transcriptId=linc_luo_543 cpcScore=-1.3531100 cnci=-0.4263074 // chr8 // 100 // 100 // 0 // --- // 0</t>
  </si>
  <si>
    <t>linc_luo_527 // NONCODE // accn=NULL class=lincRNA name=Human lincRNA ref=Scripture Reconstruction LincRNAs By Luo transcriptId=linc_luo_527 cpcScore=-1.4091800 cnci=-0.4207011 // chr8 // 100 // 100 // 0 // --- // 0</t>
  </si>
  <si>
    <t>TCONS_00014659 // NONCODE // accn=NULL class=lncRNA name=Human lincRNA ref=BodyMapLinc transcriptId=TCONS_00014659 cpcScore=-0.8046980 cnci=-0.3401241 // chr8 // 100 // 100 // 0 // --- // 0</t>
  </si>
  <si>
    <t>AF147373 // NONCODE // accn=AF147373 class=mRNAlike lncRNA name=Human lncRNA ref=JounralRNA transcriptId=3937 cpcScore=-1.1128500 cnci=-0.2109058 // chr8 // 100 // 100 // 0 // --- // 0</t>
  </si>
  <si>
    <t>AB044751 // ZNF395 // zinc finger protein 395 // 8p21.1 // 55893</t>
  </si>
  <si>
    <t>AB044751 // NONCODE // accn=AB044751 class=mRNAlike lncRNA name=NULL ref=H-invitational v7.5 transcriptId=HIT000059421 cpcScore=-1.0698800 cnci=-0.0736421 // chr8 // 100 // 100 // 0 // --- // 0</t>
  </si>
  <si>
    <t>BC043205 // EXTL3-AS1 // EXTL3 antisense RNA 1 // 8p21.1 // 101929402 /// ENST00000519870 // EXTL3-AS1 // EXTL3 antisense RNA 1 // 8p21.1 // 101929402 /// ENST00000520023 // EXTL3-AS1 // EXTL3 antisense RNA 1 // 8p21.1 // 101929402 /// ENST00000523789 // EXTL3-AS1 // EXTL3 antisense RNA 1 // 8p21.1 // 101929402</t>
  </si>
  <si>
    <t>BC043205 // NONCODE // accn=BC043205 class=mRNAlike lncRNA name=Human lncRNA ref=JounralRNA transcriptId=3938 cpcScore=0.0608249 cnci=-0.2375133 // chr8 // 100 // 100 // 0 // --- // 0 /// ENST00000519870 // NONCODE // EXTL3 antisense RNA 1 [gene_biotype:antisense transcript_biotype:antisense] // chr8 // 100 // 100 // 0 // --- // 0 /// ENST00000520023 // NONCODE // EXTL3 antisense RNA 1 [gene_biotype:antisense transcript_biotype:antisense] // chr8 // 100 // 100 // 0 // --- // 0 /// ENST00000523789 // NONCODE // EXTL3 antisense RNA 1 [gene_biotype:antisense transcript_biotype:antisense] // chr8 // 100 // 100 // 0 // --- // 0 /// TCONS_00014513-XLOC_007033 // Rinn lincRNA // linc-FBXO16-2 chr8:-:28553727-28558836 // chr8 // 100 // 100 // 0 // --- // 0 /// TCONS_00014553-XLOC_007033 // Rinn lincRNA // linc-FBXO16-2 chr8:-:28553741-28558836 // chr8 // 100 // 100 // 0 // --- // 0 /// TCONS_00014954 // NONCODE // accn=NULL class=lncRNA name=Human lincRNA ref=BodyMapLinc transcriptId=TCONS_00014954 cpcScore=-0.8500730 cnci=-0.2493603 // chr8 // 100 // 100 // 0 // --- // 0 /// TCONS_00014955 // NONCODE // accn=NULL class=lncRNA name=Human lincRNA ref=BodyMapLinc transcriptId=TCONS_00014955 cpcScore=-0.7028020 cnci=-0.2931867 // chr8 // 100 // 100 // 0 // --- // 0</t>
  </si>
  <si>
    <t>NM_018660 // ZNF395 // zinc finger protein 395 // 8p21.1 // 55893 /// ENST00000344423 // ZNF395 // zinc finger protein 395 // 8p21.1 // 55893 /// ENST00000519730 // ZNF395 // zinc finger protein 395 // 8p21.1 // 55893 /// ENST00000523095 // ZNF395 // zinc finger protein 395 // 8p21.1 // 55893 /// ENST00000523202 // ZNF395 // zinc finger protein 395 // 8p21.1 // 55893 /// AK002050 // ZNF395 // zinc finger protein 395 // 8p21.1 // 55893 /// BC001237 // ZNF395 // zinc finger protein 395 // 8p21.1 // 55893 /// OTTHUMT00000219976 // ZNF395 // zinc finger protein 395 // 8p21.1 // 55893 /// OTTHUMT00000376310 // ZNF395 // zinc finger protein 395 // 8p21.1 // 55893 /// OTTHUMT00000376311 // ZNF395 // zinc finger protein 395 // 8p21.1 // 55893 /// OTTHUMT00000376312 // ZNF395 // zinc finger protein 395 // 8p21.1 // 55893 /// OTTHUMT00000376313 // ZNF395 // zinc finger protein 395 // 8p21.1 // 55893 /// OTTHUMT00000376314 // ZNF395 // zinc finger protein 395 // 8p21.1 // 55893 /// OTTHUMT00000376315 // ZNF395 // zinc finger protein 395 // 8p21.1 // 55893 /// OTTHUMT00000376316 // ZNF395 // zinc finger protein 395 // 8p21.1 // 55893 /// OTTHUMT00000376317 // ZNF395 // zinc finger protein 395 // 8p21.1 // 55893 /// OTTHUMT00000376318 // ZNF395 // zinc finger protein 395 // 8p21.1 // 55893 /// OTTHUMT00000376319 // ZNF395 // zinc finger protein 395 // 8p21.1 // 55893 /// uc003xgq.3 // ZNF395 // zinc finger protein 395 // 8p21.1 // 55893 /// uc003xgr.3 // ZNF395 // zinc finger protein 395 // 8p21.1 // 55893 /// uc003xgs.3 // ZNF395 // zinc finger protein 395 // 8p21.1 // 55893</t>
  </si>
  <si>
    <t>NM_018660 // RefSeq // Homo sapiens zinc finger protein 395 (ZNF395), mRNA. // chr8 // 100 // 100 // 0 // --- // 0 /// ENST00000344423 // ENSEMBL // zinc finger protein 395 [gene_biotype:protein_coding transcript_biotype:protein_coding] // chr8 // 100 // 100 // 0 // --- // 0 /// ENST00000519730 // ENSEMBL // zinc finger protein 395 [gene_biotype:protein_coding transcript_biotype:processed_transcript] // chr8 // 100 // 100 // 0 // --- // 0 /// ENST00000523095 // ENSEMBL // zinc finger protein 395 [gene_biotype:protein_coding transcript_biotype:protein_coding] // chr8 // 100 // 100 // 0 // --- // 0 /// ENST00000523202 // ENSEMBL // zinc finger protein 395 [gene_biotype:protein_coding transcript_biotype:protein_coding] // chr8 // 100 // 100 // 0 // --- // 0 /// AK002050 // GenBank // Homo sapiens cDNA FLJ11188 fis, clone PLACE1007544. // chr8 // 100 // 100 // 0 // --- // 0 /// BC001237 // GenBank // Homo sapiens zinc finger protein 395, mRNA (cDNA clone MGC:4922 IMAGE:3452822), complete cds. // chr8 // 100 // 100 // 0 // --- // 0 /// OTTHUMT00000219976 // Havana transcript // zinc finger protein 395[gene_biotype:protein_coding transcript_biotype:protein_coding] // chr8 // 100 // 100 // 0 // --- // 0 /// OTTHUMT00000376310 // Havana transcript // zinc finger protein 395[gene_biotype:protein_coding transcript_biotype:protein_coding] // chr8 // 100 // 100 // 0 // --- // 0 /// OTTHUMT00000376311 // Havana transcript // zinc finger protein 395[gene_biotype:protein_coding transcript_biotype:protein_coding] // chr8 // 100 // 100 // 0 // --- // 0 /// OTTHUMT00000376312 // Havana transcript // zinc finger protein 395[gene_biotype:protein_coding transcript_biotype:protein_coding] // chr8 // 100 // 100 // 0 // --- // 0 /// OTTHUMT00000376313 // Havana transcript // zinc finger protein 395[gene_biotype:protein_coding transcript_biotype:retained_intron] // chr8 // 100 // 100 // 0 // --- // 0 /// OTTHUMT00000376314 // Havana transcript // zinc finger protein 395[gene_biotype:protein_coding transcript_biotype:protein_coding] // chr8 // 100 // 100 // 0 // --- // 0 /// OTTHUMT00000376315 // Havana transcript // zinc finger protein 395[gene_biotype:protein_coding transcript_biotype:protein_coding] // chr8 // 100 // 100 // 0 // --- // 0 /// OTTHUMT00000376316 // Havana transcript // zinc finger protein 395[gene_biotype:protein_coding transcript_biotype:protein_coding] // chr8 // 100 // 100 // 0 // --- // 0 /// OTTHUMT00000376317 // Havana transcript // zinc finger protein 395[gene_biotype:protein_coding transcript_biotype:protein_coding] // chr8 // 100 // 100 // 0 // --- // 0 /// OTTHUMT00000376318 // Havana transcript // zinc finger protein 395[gene_biotype:protein_coding transcript_biotype:protein_coding] // chr8 // 100 // 100 // 0 // --- // 0 /// OTTHUMT00000376319 // Havana transcript // zinc finger protein 395[gene_biotype:protein_coding transcript_biotype:processed_transcript] // chr8 // 100 // 100 // 0 // --- // 0 /// uc003xgq.3 // UCSC Genes // Homo sapiens zinc finger protein 395 (ZNF395), mRNA. // chr8 // 100 // 100 // 0 // --- // 0 /// uc003xgr.3 // UCSC Genes // Homo sapiens zinc finger protein 395 (ZNF395), mRNA. // chr8 // 100 // 100 // 0 // --- // 0 /// uc003xgs.3 // UCSC Genes // Homo sapiens zinc finger protein 395 (ZNF395), mRNA. // chr8 // 100 // 100 // 0 // --- // 0</t>
  </si>
  <si>
    <t>NM_172366 // FBXO16 // F-box protein 16 // 8p21.1 // 157574 /// ENST00000346498 // FBXO16 // F-box protein 16 // 8p21.1 // 157574 /// ENST00000380254 // FBXO16 // F-box protein 16 // 8p21.1 // 157574 /// ENST00000517436 // FBXO16 // F-box protein 16 // 8p21.1 // 157574 /// ENST00000518734 // FBXO16 // F-box protein 16 // 8p21.1 // 157574 /// ENST00000519471 // FBXO16 // F-box protein 16 // 8p21.1 // 157574 /// BC074986 // FBXO16 // F-box protein 16 // 8p21.1 // 157574 /// BC102026 // FBXO16 // F-box protein 16 // 8p21.1 // 157574 /// BC102027 // FBXO16 // F-box protein 16 // 8p21.1 // 157574 /// BC102028 // FBXO16 // F-box protein 16 // 8p21.1 // 157574 /// OTTHUMT00000219988 // FBXO16 // F-box protein 16 // 8p21.1 // 157574 /// OTTHUMT00000376321 // FBXO16 // F-box protein 16 // 8p21.1 // 157574 /// OTTHUMT00000376322 // FBXO16 // F-box protein 16 // 8p21.1 // 157574 /// OTTHUMT00000376323 // FBXO16 // F-box protein 16 // 8p21.1 // 157574 /// OTTHUMT00000376324 // FBXO16 // F-box protein 16 // 8p21.1 // 157574 /// OTTHUMT00000376325 // FBXO16 // F-box protein 16 // 8p21.1 // 157574 /// OTTHUMT00000376326 // FBXO16 // F-box protein 16 // 8p21.1 // 157574 /// OTTHUMT00000376327 // FBXO16 // F-box protein 16 // 8p21.1 // 157574 /// OTTHUMT00000376328 // FBXO16 // F-box protein 16 // 8p21.1 // 157574 /// OTTHUMT00000376329 // FBXO16 // F-box protein 16 // 8p21.1 // 157574</t>
  </si>
  <si>
    <t>NM_172366 // RefSeq // Homo sapiens F-box protein 16 (FBXO16), transcript variant 1, mRNA. // chr8 // 100 // 100 // 0 // --- // 0 /// ENST00000346498 // ENSEMBL // F-box protein 16 [gene_biotype:protein_coding transcript_biotype:protein_coding] // chr8 // 100 // 100 // 0 // --- // 0 /// ENST00000380254 // ENSEMBL // F-box protein 16 [gene_biotype:protein_coding transcript_biotype:protein_coding] // chr8 // 100 // 100 // 0 // --- // 0 /// ENST00000517436 // ENSEMBL // F-box protein 16 [gene_biotype:protein_coding transcript_biotype:processed_transcript] // chr8 // 100 // 100 // 0 // --- // 0 /// ENST00000518734 // ENSEMBL // F-box protein 16 [gene_biotype:protein_coding transcript_biotype:protein_coding] // chr8 // 100 // 100 // 0 // --- // 0 /// ENST00000519471 // ENSEMBL // F-box protein 16 [gene_biotype:protein_coding transcript_biotype:protein_coding] // chr8 // 100 // 100 // 0 // --- // 0 /// BC074986 // GenBank // Homo sapiens F-box protein 16, mRNA (cDNA clone MGC:103914 IMAGE:30915303), complete cds. // chr8 // 100 // 100 // 0 // --- // 0 /// BC102026 // GenBank // Homo sapiens F-box protein 16, mRNA (cDNA clone MGC:125925 IMAGE:40031445), complete cds. // chr8 // 100 // 100 // 0 // --- // 0 /// BC102027 // GenBank // Homo sapiens F-box protein 16, mRNA (cDNA clone MGC:125924 IMAGE:40031444), complete cds. // chr8 // 100 // 100 // 0 // --- // 0 /// BC102028 // GenBank // Homo sapiens F-box protein 16, mRNA (cDNA clone MGC:125923 IMAGE:40031440), complete cds. // chr8 // 100 // 100 // 0 // --- // 0 /// OTTHUMT00000219988 // Havana transcript // F-box protein 16[gene_biotype:protein_coding transcript_biotype:protein_coding] // chr8 // 100 // 100 // 0 // --- // 0 /// OTTHUMT00000376321 // Havana transcript // F-box protein 16[gene_biotype:protein_coding transcript_biotype:protein_coding] // chr8 // 100 // 100 // 0 // --- // 0 /// OTTHUMT00000376322 // Havana transcript // F-box protein 16[gene_biotype:protein_coding transcript_biotype:retained_intron] // chr8 // 100 // 100 // 0 // --- // 0 /// OTTHUMT00000376323 // Havana transcript // F-box protein 16[gene_biotype:protein_coding transcript_biotype:protein_coding] // chr8 // 100 // 100 // 0 // --- // 0 /// OTTHUMT00000376324 // Havana transcript // F-box protein 16[gene_biotype:protein_coding transcript_biotype:protein_coding] // chr8 // 100 // 100 // 0 // --- // 0 /// OTTHUMT00000376325 // Havana transcript // F-box protein 16[gene_biotype:protein_coding transcript_biotype:retained_intron] // chr8 // 100 // 100 // 0 // --- // 0 /// OTTHUMT00000376326 // Havana transcript // F-box protein 16[gene_biotype:protein_coding transcript_biotype:processed_transcript] // chr8 // 100 // 100 // 0 // --- // 0 /// OTTHUMT00000376327 // Havana transcript // F-box protein 16[gene_biotype:protein_coding transcript_biotype:protein_coding] // chr8 // 100 // 100 // 0 // --- // 0 /// OTTHUMT00000376328 // Havana transcript // F-box protein 16[gene_biotype:protein_coding transcript_biotype:retained_intron] // chr8 // 100 // 100 // 0 // --- // 0 /// OTTHUMT00000376329 // Havana transcript // F-box protein 16[gene_biotype:protein_coding transcript_biotype:protein_coding] // chr8 // 100 // 100 // 0 // --- // 0 /// uc003xgu.3 // UCSC Genes // --- // chr8 // 100 // 100 // 0 // --- // 0 /// uc003xgv.3 // UCSC Genes // --- // chr8 // 100 // 100 // 0 // --- // 0</t>
  </si>
  <si>
    <t>ENST00000454160 // ENSEMBL // cdna:known chromosome:GRCh37:9:137519676:137521252:1 gene:ENSG00000225565 gene_biotype:antisense transcript_biotype:antisense // chr9 // 100 // 100 // 0 // --- // 0 /// OTTHUMT00000054952 // NONCODE // accn=NULL class=mRNAlike lncRNA name=vega lncRNA ref=GENCODE transcriptId=OTTHUMT00000054952 cpcScore=-0.9323970 cnci=-0.0891650 // chr9 // 100 // 100 // 0 // --- // 0 /// OTTHUMT00000054952 // Havana transcript // [retired] cdna:all chromosome:VEGA50:9:137519676:137521252:1 Gene:OTTHUMG00000020889 // chr9 // 100 // 100 // 0 // --- // 0</t>
  </si>
  <si>
    <t>NM_000093 // COL5A1 // collagen, type V, alpha 1 // 9q34.2-q34.3 // 1289 /// ENST00000371817 // COL5A1 // collagen, type V, alpha 1 // 9q34.2-q34.3 // 1289 /// ENST00000464187 // COL5A1 // collagen, type V, alpha 1 // 9q34.2-q34.3 // 1289 /// OTTHUMT00000054954 // COL5A1 // collagen, type V, alpha 1 // 9q34.2-q34.3 // 1289 /// OTTHUMT00000054955 // COL5A1 // collagen, type V, alpha 1 // 9q34.2-q34.3 // 1289 /// OTTHUMT00000054956 // COL5A1 // collagen, type V, alpha 1 // 9q34.2-q34.3 // 1289 /// OTTHUMT00000054957 // COL5A1 // collagen, type V, alpha 1 // 9q34.2-q34.3 // 1289 /// OTTHUMT00000313611 // COL5A1 // collagen, type V, alpha 1 // 9q34.2-q34.3 // 1289 /// OTTHUMT00000313612 // COL5A1 // collagen, type V, alpha 1 // 9q34.2-q34.3 // 1289 /// OTTHUMT00000313613 // COL5A1 // collagen, type V, alpha 1 // 9q34.2-q34.3 // 1289</t>
  </si>
  <si>
    <t>NM_000093 // RefSeq // Homo sapiens collagen, type V, alpha 1 (COL5A1), transcript variant 1, mRNA. // chr9 // 100 // 100 // 0 // --- // 0 /// ENST00000371817 // ENSEMBL // collagen, type V, alpha 1 [gene_biotype:protein_coding transcript_biotype:protein_coding] // chr9 // 100 // 100 // 0 // --- // 0 /// ENST00000464187 // ENSEMBL // collagen, type V, alpha 1 [gene_biotype:protein_coding transcript_biotype:processed_transcript] // chr9 // 100 // 100 // 0 // --- // 0 /// OTTHUMT00000054954 // Havana transcript // collagen, type V, alpha 1[gene_biotype:protein_coding transcript_biotype:protein_coding] // chr9 // 100 // 100 // 0 // --- // 0 /// OTTHUMT00000054955 // Havana transcript // collagen, type V, alpha 1[gene_biotype:protein_coding transcript_biotype:retained_intron] // chr9 // 100 // 100 // 0 // --- // 0 /// OTTHUMT00000054956 // Havana transcript // collagen, type V, alpha 1[gene_biotype:protein_coding transcript_biotype:protein_coding] // chr9 // 100 // 100 // 0 // --- // 0 /// OTTHUMT00000054957 // Havana transcript // collagen, type V, alpha 1[gene_biotype:protein_coding transcript_biotype:processed_transcript] // chr9 // 100 // 100 // 0 // --- // 0 /// OTTHUMT00000313611 // Havana transcript // collagen, type V, alpha 1[gene_biotype:protein_coding transcript_biotype:retained_intron] // chr9 // 100 // 100 // 0 // --- // 0 /// OTTHUMT00000313612 // Havana transcript // collagen, type V, alpha 1[gene_biotype:protein_coding transcript_biotype:processed_transcript] // chr9 // 100 // 100 // 0 // --- // 0 /// OTTHUMT00000313613 // Havana transcript // collagen, type V, alpha 1[gene_biotype:protein_coding transcript_biotype:processed_transcript] // chr9 // 100 // 100 // 0 // --- // 0 /// ENST00000355306 // ENSEMBL // cdna:known chromosome:GRCh37:9:137704450:137734719:1 gene:ENSG00000130635 gene_biotype:protein_coding transcript_biotype:protein_coding // chr9 // 100 // 100 // 0 // --- // 0 /// uc004cfe.3 // UCSC Genes // --- // chr9 // 100 // 100 // 0 // --- // 0</t>
  </si>
  <si>
    <t>NM_004108 // FCN2 // ficolin (collagen/fibrinogen domain containing lectin) 2 // 9q34.3 // 2220 /// NM_015837 // FCN2 // ficolin (collagen/fibrinogen domain containing lectin) 2 // 9q34.3 // 2220 /// ENST00000291744 // FCN2 // ficolin (collagen/fibrinogen domain containing lectin) 2 // 9q34.3 // 2220 /// ENST00000350339 // FCN2 // ficolin (collagen/fibrinogen domain containing lectin) 2 // 9q34.3 // 2220 /// BC069572 // FCN2 // ficolin (collagen/fibrinogen domain containing lectin) 2 // 9q34.3 // 2220 /// OTTHUMT00000054960 // FCN2 // ficolin (collagen/fibrinogen domain containing lectin) 2 // 9q34.3 // 2220 /// uc004cfg.1 // FCN2 // ficolin (collagen/fibrinogen domain containing lectin) 2 // 9q34.3 // 2220 /// uc004cfh.1 // FCN2 // ficolin (collagen/fibrinogen domain containing lectin) 2 // 9q34.3 // 2220</t>
  </si>
  <si>
    <t>NM_004108 // RefSeq // Homo sapiens ficolin (collagen/fibrinogen domain containing lectin) 2 (FCN2), transcript variant SV0, mRNA. // chr9 // 100 // 100 // 0 // --- // 0 /// NM_015837 // RefSeq // Homo sapiens ficolin (collagen/fibrinogen domain containing lectin) 2 (FCN2), transcript variant SV1, mRNA. // chr9 // 100 // 100 // 0 // --- // 0 /// ENST00000291744 // ENSEMBL // ficolin (collagen/fibrinogen domain containing lectin) 2 [gene_biotype:protein_coding transcript_biotype:protein_coding] // chr9 // 100 // 100 // 0 // --- // 0 /// ENST00000350339 // ENSEMBL // ficolin (collagen/fibrinogen domain containing lectin) 2 [gene_biotype:protein_coding transcript_biotype:protein_coding] // chr9 // 100 // 100 // 0 // --- // 0 /// BC069572 // GenBank // Homo sapiens ficolin (collagen/fibrinogen domain containing lectin) 2 (hucolin), mRNA (cDNA clone MGC:97173 IMAGE:7262417), complete cds. // chr9 // 100 // 100 // 0 // --- // 0 /// OTTHUMT00000054960 // Havana transcript // ficolin (collagen/fibrinogen domain containing lectin) 2 (hucolin)[gene_biotype:protein_coding transcript_biotype:protein_coding] // chr9 // 100 // 100 // 0 // --- // 0 /// uc004cfg.1 // UCSC Genes // Homo sapiens ficolin (collagen/fibrinogen domain containing lectin) 2 (hucolin) (FCN2), transcript variant SV0, mRNA. // chr9 // 100 // 100 // 0 // --- // 0 /// uc004cfh.1 // UCSC Genes // Homo sapiens ficolin (collagen/fibrinogen domain containing lectin) 2 (hucolin) (FCN2), transcript variant SV1, mRNA. // chr9 // 100 // 100 // 0 // --- // 0</t>
  </si>
  <si>
    <t>ENST00000417054 // ENSEMBL // havana:known chromosome:GRCh38:9:134937151:134943195:1 gene:ENSG00000236403 gene_biotype:lincRNA transcript_biotype:lincRNA // chr9 // 100 // 100 // 0 // --- // 0 /// OTTHUMT00000054962 // NONCODE // novel transcript[gene_biotype:lincRNA transcript_biotype:lincRNA] // chr9 // 100 // 100 // 0 // --- // 0</t>
  </si>
  <si>
    <t>NM_006334 // OLFM1 // olfactomedin 1 // 9q34.3 // 10439 /// NM_014279 // OLFM1 // olfactomedin 1 // 9q34.3 // 10439 /// ENST00000252854 // OLFM1 // olfactomedin 1 // 9q34.3 // 10439 /// ENST00000277415 // OLFM1 // olfactomedin 1 // 9q34.3 // 10439 /// ENST00000371793 // OLFM1 // olfactomedin 1 // 9q34.3 // 10439 /// ENST00000371796 // OLFM1 // olfactomedin 1 // 9q34.3 // 10439 /// ENST00000371799 // OLFM1 // olfactomedin 1 // 9q34.3 // 10439 /// ENST00000371801 // OLFM1 // olfactomedin 1 // 9q34.3 // 10439 /// ENST00000392991 // OLFM1 // olfactomedin 1 // 9q34.3 // 10439 /// AK090818 // OLFM1 // olfactomedin 1 // 9q34.3 // 10439 /// AK290478 // OLFM1 // olfactomedin 1 // 9q34.3 // 10439 /// BC000189 // OLFM1 // olfactomedin 1 // 9q34.3 // 10439 /// BC008763 // OLFM1 // olfactomedin 1 // 9q34.3 // 10439 /// OTTHUMT00000054971 // OLFM1 // olfactomedin 1 // 9q34.3 // 10439 /// OTTHUMT00000054972 // OLFM1 // olfactomedin 1 // 9q34.3 // 10439 /// OTTHUMT00000054973 // OLFM1 // olfactomedin 1 // 9q34.3 // 10439 /// OTTHUMT00000054974 // OLFM1 // olfactomedin 1 // 9q34.3 // 10439 /// OTTHUMT00000054975 // OLFM1 // olfactomedin 1 // 9q34.3 // 10439 /// OTTHUMT00000054976 // OLFM1 // olfactomedin 1 // 9q34.3 // 10439 /// OTTHUMT00000054977 // OLFM1 // olfactomedin 1 // 9q34.3 // 10439 /// uc004cfk.4 // OLFM1 // olfactomedin 1 // 9q34.3 // 10439 /// uc004cfl.4 // OLFM1 // olfactomedin 1 // 9q34.3 // 10439 /// uc004cfn.4 // OLFM1 // olfactomedin 1 // 9q34.3 // 10439 /// uc010naq.2 // OLFM1 // olfactomedin 1 // 9q34.3 // 10439 /// uc010nar.3 // OLFM1 // olfactomedin 1 // 9q34.3 // 10439</t>
  </si>
  <si>
    <t>NM_006334 // RefSeq // Homo sapiens olfactomedin 1 (OLFM1), transcript variant 2, mRNA. // chr9 // 100 // 100 // 0 // --- // 0 /// NM_014279 // RefSeq // Homo sapiens olfactomedin 1 (OLFM1), transcript variant 1, mRNA. // chr9 // 100 // 100 // 0 // --- // 0 /// ENST00000252854 // ENSEMBL // olfactomedin 1 [gene_biotype:protein_coding transcript_biotype:protein_coding] // chr9 // 100 // 100 // 0 // --- // 0 /// ENST00000277415 // ENSEMBL // olfactomedin 1 [gene_biotype:protein_coding transcript_biotype:protein_coding] // chr9 // 100 // 100 // 0 // --- // 0 /// ENST00000371793 // ENSEMBL // olfactomedin 1 [gene_biotype:protein_coding transcript_biotype:protein_coding] // chr9 // 100 // 100 // 0 // --- // 0 /// ENST00000371796 // ENSEMBL // olfactomedin 1 [gene_biotype:protein_coding transcript_biotype:protein_coding] // chr9 // 100 // 100 // 0 // --- // 0 /// ENST00000371799 // ENSEMBL // olfactomedin 1 [gene_biotype:protein_coding transcript_biotype:protein_coding] // chr9 // 100 // 100 // 0 // --- // 0 /// ENST00000371801 // ENSEMBL // olfactomedin 1 [gene_biotype:protein_coding transcript_biotype:protein_coding] // chr9 // 100 // 100 // 0 // --- // 0 /// ENST00000392991 // ENSEMBL // olfactomedin 1 [gene_biotype:protein_coding transcript_biotype:protein_coding] // chr9 // 100 // 100 // 0 // --- // 0 /// AK090818 // GenBank // Homo sapiens cDNA FLJ33499 fis, clone BRAMY2004351, highly similar to Noelin precursor. // chr9 // 100 // 100 // 0 // --- // 0 /// AK290478 // GenBank // Homo sapiens cDNA FLJ75446 complete cds. // chr9 // 100 // 100 // 0 // --- // 0 /// BC000189 // GenBank // Homo sapiens olfactomedin 1, mRNA (cDNA clone IMAGE:3351052), complete cds. // chr9 // 100 // 100 // 0 // --- // 0 /// BC008763 // GenBank // Homo sapiens olfactomedin 1, mRNA (cDNA clone MGC:1341 IMAGE:3349741), complete cds. // chr9 // 100 // 100 // 0 // --- // 0 /// OTTHUMT00000054971 // Havana transcript // olfactomedin 1[gene_biotype:protein_coding transcript_biotype:protein_coding] // chr9 // 100 // 100 // 0 // --- // 0 /// OTTHUMT00000054972 // Havana transcript // olfactomedin 1[gene_biotype:protein_coding transcript_biotype:protein_coding] // chr9 // 100 // 100 // 0 // --- // 0 /// OTTHUMT00000054973 // Havana transcript // olfactomedin 1[gene_biotype:protein_coding transcript_biotype:protein_coding] // chr9 // 100 // 100 // 0 // --- // 0 /// OTTHUMT00000054974 // Havana transcript // olfactomedin 1[gene_biotype:protein_coding transcript_biotype:protein_coding] // chr9 // 100 // 100 // 0 // --- // 0 /// OTTHUMT00000054975 // Havana transcript // olfactomedin 1[gene_biotype:protein_coding transcript_biotype:retained_intron] // chr9 // 100 // 100 // 0 // --- // 0 /// OTTHUMT00000054976 // Havana transcript // olfactomedin 1[gene_biotype:protein_coding transcript_biotype:protein_coding] // chr9 // 100 // 100 // 0 // --- // 0 /// OTTHUMT00000054977 // Havana transcript // olfactomedin 1[gene_biotype:protein_coding transcript_biotype:protein_coding] // chr9 // 100 // 100 // 0 // --- // 0 /// uc004cfk.4 // UCSC Genes // Homo sapiens olfactomedin 1 (OLFM1), transcript variant 2, mRNA. // chr9 // 100 // 100 // 0 // --- // 0 /// uc004cfl.4 // UCSC Genes // Homo sapiens olfactomedin 1 (OLFM1), transcript variant 1, mRNA. // chr9 // 100 // 100 // 0 // --- // 0 /// uc004cfn.4 // UCSC Genes // Homo sapiens olfactomedin 1 (OLFM1), transcript variant 1, mRNA. // chr9 // 100 // 100 // 0 // --- // 0 /// uc010naq.2 // UCSC Genes // Homo sapiens olfactomedin 1 (OLFM1), transcript variant 1, mRNA. // chr9 // 100 // 100 // 0 // --- // 0 /// uc010nar.3 // UCSC Genes // Homo sapiens olfactomedin 1 (OLFM1), transcript variant 1, mRNA. // chr9 // 100 // 100 // 0 // --- // 0</t>
  </si>
  <si>
    <t>NR_046107 // LOC401557 // uncharacterized LOC401557 // 9q34.3 // 401557</t>
  </si>
  <si>
    <t>NR_046107 // RefSeq // Homo sapiens uncharacterized LOC401557 (LOC401557), long non-coding RNA. // chr9 // 100 // 100 // 0 // --- // 0</t>
  </si>
  <si>
    <t>BC034752 // C9orf62 // chromosome 9 open reading frame 62 // 9q34.3 // 157927 /// OTTHUMT00000054980 // C9orf62 // chromosome 9 open reading frame 62 // 9q34.3 // 157927 /// uc004cfo.3 // C9orf62 // chromosome 9 open reading frame 62 // 9q34.3 // 157927</t>
  </si>
  <si>
    <t>BC034752 // GenBank // Homo sapiens chromosome 9 open reading frame 62, mRNA (cDNA clone MGC:35463 IMAGE:5193354), complete cds. // chr9 // 100 // 100 // 0 // --- // 0 /// OTTHUMT00000054980 // Havana transcript // chromosome 9 open reading frame 62[gene_biotype:lincRNA transcript_biotype:lincRNA] // chr9 // 100 // 100 // 0 // --- // 0 /// uc004cfo.3 // UCSC Genes // Homo sapiens chromosome 9 open reading frame 62 (C9orf62), mRNA. // chr9 // 100 // 100 // 0 // --- // 0 /// ENST00000320778 // ENSEMBL // ensembl_havana_transcript:putative chromosome:GRCh38:9:135343249:135346562:1 gene:ENSG00000178243 gene_biotype:protein_coding transcript_biotype:protein_coding // chr9 // 100 // 100 // 0 // --- // 0</t>
  </si>
  <si>
    <t>ENST00000450850 // ENSEMBL // havana:known chromosome:GRCh38:9:135352684:135354220:1 gene:ENSG00000235572 gene_biotype:lincRNA transcript_biotype:lincRNA // chr9 // 100 // 100 // 0 // --- // 0 /// OTTHUMT00000054981 // NONCODE // putative novel transcript[gene_biotype:lincRNA transcript_biotype:lincRNA] // chr9 // 100 // 100 // 0 // --- // 0</t>
  </si>
  <si>
    <t>ENST00000455039 // PPP1R26-AS1 // PPP1R26 antisense RNA 1 // --- // 100506599</t>
  </si>
  <si>
    <t>ENST00000455039 // ENSEMBL // PPP1R26 antisense RNA 1 [gene_biotype:antisense transcript_biotype:antisense] // chr9 // 100 // 100 // 0 // --- // 0 /// OTTHUMT00000054989 // Havana transcript // [retired] cdna:all chromosome:VEGA50:9:138359934:138364095:1 Gene:OTTHUMG00000020905 // chr9 // 100 // 100 // 0 // --- // 0 /// OTTHUMT00000054989 // NONCODE // accn=NULL class=mRNAlike lncRNA name=vega lncRNA ref=GENCODE transcriptId=OTTHUMT00000054989 cpcScore=-0.9649990 cnci=-0.2132547 // chr9 // 100 // 100 // 0 // --- // 0</t>
  </si>
  <si>
    <t>NM_014811 // PPP1R26 // protein phosphatase 1, regulatory subunit 26 // 9q34.3 // 9858 /// ENST00000356818 // PPP1R26 // protein phosphatase 1, regulatory subunit 26 // 9q34.3 // 9858 /// BC047935 // PPP1R26 // protein phosphatase 1, regulatory subunit 26 // 9q34.3 // 9858 /// OTTHUMT00000054987 // PPP1R26 // protein phosphatase 1, regulatory subunit 26 // 9q34.3 // 9858 /// OTTHUMT00000054988 // PPP1R26 // protein phosphatase 1, regulatory subunit 26 // 9q34.3 // 9858 /// uc004cfr.1 // PPP1R26 // protein phosphatase 1, regulatory subunit 26 // 9q34.3 // 9858</t>
  </si>
  <si>
    <t>NM_014811 // RefSeq // Homo sapiens protein phosphatase 1, regulatory subunit 26 (PPP1R26), mRNA. // chr9 // 100 // 100 // 0 // --- // 0 /// ENST00000356818 // ENSEMBL // protein phosphatase 1, regulatory subunit 26 [gene_biotype:protein_coding transcript_biotype:protein_coding] // chr9 // 100 // 100 // 0 // --- // 0 /// BC047935 // GenBank // Homo sapiens KIAA0649, mRNA (cDNA clone MGC:49888 IMAGE:5728378), complete cds. // chr9 // 100 // 100 // 0 // --- // 0 /// OTTHUMT00000054987 // Havana transcript // protein phosphatase 1, regulatory subunit 26[gene_biotype:protein_coding transcript_biotype:protein_coding] // chr9 // 100 // 100 // 0 // --- // 0 /// OTTHUMT00000054988 // Havana transcript // protein phosphatase 1, regulatory subunit 26[gene_biotype:protein_coding transcript_biotype:protein_coding] // chr9 // 100 // 100 // 0 // --- // 0 /// uc004cfr.1 // UCSC Genes // Homo sapiens protein phosphatase 1, regulatory subunit 26 (PPP1R26), mRNA. // chr9 // 100 // 100 // 0 // --- // 0 /// uc022bpi.1 // UCSC Genes // Homo sapiens protein phosphatase 1, regulatory subunit 26 (PPP1R26), mRNA. // chr9 // 100 // 100 // 0 // --- // 0</t>
  </si>
  <si>
    <t>NM_016034 // MRPS2 // mitochondrial ribosomal protein S2 // 9q34 // 51116 /// ENST00000241600 // MRPS2 // mitochondrial ribosomal protein S2 // 9q34 // 51116 /// ENST00000371785 // MRPS2 // mitochondrial ribosomal protein S2 // 9q34 // 51116 /// ENST00000488610 // MRPS2 // mitochondrial ribosomal protein S2 // 9q34 // 51116 /// BC008017 // MRPS2 // mitochondrial ribosomal protein S2 // 9q34 // 51116 /// BC013108 // MRPS2 // mitochondrial ribosomal protein S2 // 9q34 // 51116 /// OTTHUMT00000054998 // MRPS2 // mitochondrial ribosomal protein S2 // 9q34 // 51116 /// OTTHUMT00000054999 // MRPS2 // mitochondrial ribosomal protein S2 // 9q34 // 51116 /// OTTHUMT00000055000 // MRPS2 // mitochondrial ribosomal protein S2 // 9q34 // 51116 /// OTTHUMT00000055001 // MRPS2 // mitochondrial ribosomal protein S2 // 9q34 // 51116 /// OTTHUMT00000055002 // MRPS2 // mitochondrial ribosomal protein S2 // 9q34 // 51116 /// OTTHUMT00000055003 // MRPS2 // mitochondrial ribosomal protein S2 // 9q34 // 51116 /// OTTHUMT00000055004 // MRPS2 // mitochondrial ribosomal protein S2 // 9q34 // 51116</t>
  </si>
  <si>
    <t>NM_016034 // RefSeq // Homo sapiens mitochondrial ribosomal protein S2 (MRPS2), transcript variant 1, mRNA. // chr9 // 100 // 100 // 0 // --- // 0 /// ENST00000241600 // ENSEMBL // mitochondrial ribosomal protein S2 [gene_biotype:protein_coding transcript_biotype:protein_coding] // chr9 // 100 // 100 // 0 // --- // 0 /// ENST00000371785 // ENSEMBL // mitochondrial ribosomal protein S2 [gene_biotype:protein_coding transcript_biotype:protein_coding] // chr9 // 100 // 100 // 0 // --- // 0 /// ENST00000488610 // ENSEMBL // mitochondrial ribosomal protein S2 [gene_biotype:protein_coding transcript_biotype:processed_transcript] // chr9 // 100 // 100 // 0 // --- // 0 /// BC008017 // GenBank // Homo sapiens mitochondrial ribosomal protein S2, mRNA (cDNA clone MGC:15915 IMAGE:3534388), complete cds. // chr9 // 100 // 100 // 0 // --- // 0 /// BC013108 // GenBank // Homo sapiens mitochondrial ribosomal protein S2, mRNA (cDNA clone MGC:16952 IMAGE:3924671), complete cds. // chr9 // 100 // 100 // 0 // --- // 0 /// OTTHUMT00000054998 // Havana transcript // mitochondrial ribosomal protein S2[gene_biotype:protein_coding transcript_biotype:protein_coding] // chr9 // 100 // 100 // 0 // --- // 0 /// OTTHUMT00000054999 // Havana transcript // mitochondrial ribosomal protein S2[gene_biotype:protein_coding transcript_biotype:processed_transcript] // chr9 // 100 // 100 // 0 // --- // 0 /// OTTHUMT00000055000 // Havana transcript // mitochondrial ribosomal protein S2[gene_biotype:protein_coding transcript_biotype:processed_transcript] // chr9 // 100 // 100 // 0 // --- // 0 /// OTTHUMT00000055001 // Havana transcript // mitochondrial ribosomal protein S2[gene_biotype:protein_coding transcript_biotype:processed_transcript] // chr9 // 100 // 100 // 0 // --- // 0 /// OTTHUMT00000055002 // Havana transcript // mitochondrial ribosomal protein S2[gene_biotype:protein_coding transcript_biotype:processed_transcript] // chr9 // 100 // 100 // 0 // --- // 0 /// OTTHUMT00000055003 // Havana transcript // mitochondrial ribosomal protein S2[gene_biotype:protein_coding transcript_biotype:processed_transcript] // chr9 // 100 // 100 // 0 // --- // 0 /// OTTHUMT00000055004 // Havana transcript // mitochondrial ribosomal protein S2[gene_biotype:protein_coding transcript_biotype:protein_coding] // chr9 // 100 // 100 // 0 // --- // 0 /// uc004cfv.4 // UCSC Genes // --- // chr9 // 100 // 100 // 0 // --- // 0</t>
  </si>
  <si>
    <t>NM_001252617 // LCN1 // lipocalin 1 // 9q34 // 3933 /// NM_001252618 // LCN1 // lipocalin 1 // 9q34 // 3933 /// NM_001252619 // LCN1 // lipocalin 1 // 9q34 // 3933 /// NM_002297 // LCN1 // lipocalin 1 // 9q34 // 3933 /// ENST00000263598 // LCN1 // lipocalin 1 // 9q34 // 3933 /// ENST00000371781 // LCN1 // lipocalin 1 // 9q34 // 3933 /// BC065721 // LCN1 // lipocalin 1 // 9q34 // 3933 /// BC074925 // LCN1 // lipocalin 1 // 9q34 // 3933 /// OTTHUMT00000054992 // LCN1 // lipocalin 1 // 9q34 // 3933 /// OTTHUMT00000054993 // LCN1 // lipocalin 1 // 9q34 // 3933 /// uc004cfz.2 // LCN1 // lipocalin 1 // 9q34 // 3933 /// uc004cga.2 // LCN1 // lipocalin 1 // 9q34 // 3933 /// uc022bpj.1 // LCN1 // lipocalin 1 // 9q34 // 3933 /// uc022bpk.1 // LCN1 // lipocalin 1 // 9q34 // 3933</t>
  </si>
  <si>
    <t>NM_001252617 // RefSeq // Homo sapiens lipocalin 1 (LCN1), transcript variant 2, mRNA. // chr9 // 100 // 100 // 0 // --- // 0 /// NM_001252618 // RefSeq // Homo sapiens lipocalin 1 (LCN1), transcript variant 3, mRNA. // chr9 // 100 // 100 // 0 // --- // 0 /// NM_001252619 // RefSeq // Homo sapiens lipocalin 1 (LCN1), transcript variant 4, mRNA. // chr9 // 100 // 100 // 0 // --- // 0 /// NM_002297 // RefSeq // Homo sapiens lipocalin 1 (LCN1), transcript variant 1, mRNA. // chr9 // 100 // 100 // 0 // --- // 0 /// ENST00000263598 // ENSEMBL // lipocalin 1 [gene_biotype:protein_coding transcript_biotype:protein_coding] // chr9 // 100 // 100 // 0 // --- // 0 /// ENST00000371781 // ENSEMBL // lipocalin 1 [gene_biotype:protein_coding transcript_biotype:protein_coding] // chr9 // 100 // 100 // 0 // --- // 0 /// BC065721 // GenBank // Homo sapiens lipocalin 1 (tear prealbumin), mRNA (cDNA clone MGC:71975 IMAGE:30330221), complete cds. // chr9 // 100 // 100 // 0 // --- // 0 /// BC074925 // GenBank // Homo sapiens lipocalin 1 (tear prealbumin), mRNA (cDNA clone MGC:103879 IMAGE:30915261), complete cds. // chr9 // 100 // 100 // 0 // --- // 0 /// OTTHUMT00000054992 // Havana transcript // lipocalin 1 (tear prealbumin)[gene_biotype:protein_coding transcript_biotype:protein_coding] // chr9 // 100 // 100 // 0 // --- // 0 /// OTTHUMT00000054993 // Havana transcript // lipocalin 1 (tear prealbumin)[gene_biotype:protein_coding transcript_biotype:protein_coding] // chr9 // 100 // 100 // 0 // --- // 0 /// uc004cfz.2 // UCSC Genes // Homo sapiens lipocalin 1 (LCN1), transcript variant 2, mRNA. // chr9 // 100 // 100 // 0 // --- // 0 /// uc004cga.2 // UCSC Genes // Homo sapiens lipocalin 1 (LCN1), transcript variant 1, mRNA. // chr9 // 100 // 100 // 0 // --- // 0 /// uc022bpj.1 // UCSC Genes // Homo sapiens lipocalin 1 (LCN1), transcript variant 4, mRNA. // chr9 // 100 // 100 // 0 // --- // 0 /// uc022bpk.1 // UCSC Genes // Homo sapiens lipocalin 1 (LCN1), transcript variant 3, mRNA. // chr9 // 100 // 100 // 0 // --- // 0</t>
  </si>
  <si>
    <t>NM_014582 // OBP2A // odorant binding protein 2A // 9q34 // 29991 /// ENST00000340780 // OBP2A // odorant binding protein 2A // 9q34 // 29991 /// ENST00000342114 // OBP2A // odorant binding protein 2A // 9q34 // 29991 /// ENST00000371776 // OBP2A // odorant binding protein 2A // 9q34 // 29991 /// ENST00000539850 // OBP2A // odorant binding protein 2A // 9q34 // 29991 /// AJ251022 // OBP2A // odorant binding protein 2A // 9q34 // 29991 /// AJ251023 // OBP2A // odorant binding protein 2A // 9q34 // 29991 /// BC069563 // OBP2A // odorant binding protein 2A // 9q34 // 29991 /// BC143803 // OBP2A // odorant binding protein 2A // 9q34 // 29991 /// OTTHUMT00000054994 // OBP2A // odorant binding protein 2A // 9q34 // 29991 /// OTTHUMT00000054995 // OBP2A // odorant binding protein 2A // 9q34 // 29991 /// OTTHUMT00000054996 // OBP2A // odorant binding protein 2A // 9q34 // 29991 /// OTTHUMT00000054997 // OBP2A // odorant binding protein 2A // 9q34 // 29991 /// uc004cgb.3 // OBP2A // odorant binding protein 2A // 9q34 // 29991 /// uc004cgc.3 // OBP2A // odorant binding protein 2A // 9q34 // 29991 /// uc010nau.3 // OBP2A // odorant binding protein 2A // 9q34 // 29991 /// uc010nav.3 // OBP2A // odorant binding protein 2A // 9q34 // 29991</t>
  </si>
  <si>
    <t>NM_014582 // RefSeq // Homo sapiens odorant binding protein 2A (OBP2A), transcript variant alpha, mRNA. // chr9 // 100 // 100 // 0 // --- // 0 /// ENST00000340780 // ENSEMBL // odorant binding protein 2A [gene_biotype:protein_coding transcript_biotype:protein_coding] // chr9 // 100 // 100 // 0 // --- // 0 /// ENST00000342114 // ENSEMBL // odorant binding protein 2A [gene_biotype:protein_coding transcript_biotype:protein_coding] // chr9 // 100 // 100 // 0 // --- // 0 /// ENST00000371776 // ENSEMBL // odorant binding protein 2A [gene_biotype:protein_coding transcript_biotype:protein_coding] // chr9 // 100 // 100 // 0 // --- // 0 /// ENST00000539850 // ENSEMBL // odorant binding protein 2A [gene_biotype:protein_coding transcript_biotype:protein_coding] // chr9 // 100 // 100 // 0 // --- // 0 /// AJ251022 // GenBank // Homo sapiens mRNA for putative odorant binding protein ab (OBPIIa gene). // chr9 // 100 // 100 // 0 // --- // 0 /// AJ251023 // GenBank // Homo sapiens mRNA for putative odorant binding protein ad (OBPIIa gene). // chr9 // 100 // 100 // 0 // --- // 0 /// BC069563 // GenBank // Homo sapiens odorant binding protein 2A, mRNA (cDNA clone MGC:96937 IMAGE:7262146), complete cds. // chr9 // 100 // 100 // 0 // --- // 0 /// BC143803 // GenBank // Homo sapiens cDNA clone MGC:177334 IMAGE:9052317, complete cds. // chr9 // 100 // 100 // 0 // --- // 0 /// OTTHUMT00000054994 // Havana transcript // odorant binding protein 2A[gene_biotype:protein_coding transcript_biotype:protein_coding] // chr9 // 100 // 100 // 0 // --- // 0 /// OTTHUMT00000054995 // Havana transcript // odorant binding protein 2A[gene_biotype:protein_coding transcript_biotype:protein_coding] // chr9 // 100 // 100 // 0 // --- // 0 /// OTTHUMT00000054996 // Havana transcript // odorant binding protein 2A[gene_biotype:protein_coding transcript_biotype:nonsense_mediated_decay] // chr9 // 100 // 100 // 0 // --- // 0 /// OTTHUMT00000054997 // Havana transcript // odorant binding protein 2A[gene_biotype:protein_coding transcript_biotype:protein_coding] // chr9 // 100 // 100 // 0 // --- // 0 /// uc004cgb.3 // UCSC Genes // Homo sapiens odorant binding protein 2A (OBP2A), mRNA. // chr9 // 100 // 100 // 0 // --- // 0 /// uc004cgc.3 // UCSC Genes // Homo sapiens odorant binding protein 2A (OBP2A), mRNA. // chr9 // 100 // 100 // 0 // --- // 0 /// uc010nau.3 // UCSC Genes // Homo sapiens odorant binding protein 2A (OBP2A), mRNA. // chr9 // 100 // 100 // 0 // --- // 0 /// uc010nav.3 // UCSC Genes // Homo sapiens odorant binding protein 2A (OBP2A), mRNA. // chr9 // 100 // 100 // 0 // --- // 0</t>
  </si>
  <si>
    <t>NM_001018049 // PAEP // progestagen-associated endometrial protein // 9q34 // 5047 /// NM_002571 // PAEP // progestagen-associated endometrial protein // 9q34 // 5047 /// ENST00000277508 // PAEP // progestagen-associated endometrial protein // 9q34 // 5047 /// ENST00000371766 // PAEP // progestagen-associated endometrial protein // 9q34 // 5047 /// ENST00000479141 // PAEP // progestagen-associated endometrial protein // 9q34 // 5047 /// AK304657 // PAEP // progestagen-associated endometrial protein // 9q34 // 5047 /// AK309965 // PAEP // progestagen-associated endometrial protein // 9q34 // 5047 /// AK309983 // PAEP // progestagen-associated endometrial protein // 9q34 // 5047 /// AK311730 // PAEP // progestagen-associated endometrial protein // 9q34 // 5047 /// BC069451 // PAEP // progestagen-associated endometrial protein // 9q34 // 5047 /// BC069562 // PAEP // progestagen-associated endometrial protein // 9q34 // 5047 /// BC112304 // PAEP // progestagen-associated endometrial protein // 9q34 // 5047 /// BC113728 // PAEP // progestagen-associated endometrial protein // 9q34 // 5047 /// DQ884407 // PAEP // progestagen-associated endometrial protein // 9q34 // 5047 /// M61886 // PAEP // progestagen-associated endometrial protein // 9q34 // 5047 /// OTTHUMT00000055010 // PAEP // progestagen-associated endometrial protein // 9q34 // 5047 /// OTTHUMT00000055011 // PAEP // progestagen-associated endometrial protein // 9q34 // 5047 /// OTTHUMT00000055012 // PAEP // progestagen-associated endometrial protein // 9q34 // 5047 /// OTTHUMT00000055013 // PAEP // progestagen-associated endometrial protein // 9q34 // 5047 /// OTTHUMT00000055014 // PAEP // progestagen-associated endometrial protein // 9q34 // 5047 /// OTTHUMT00000055015 // PAEP // progestagen-associated endometrial protein // 9q34 // 5047 /// OTTHUMT00000055016 // PAEP // progestagen-associated endometrial protein // 9q34 // 5047 /// OTTHUMT00000055017 // PAEP // progestagen-associated endometrial protein // 9q34 // 5047 /// uc004cgd.1 // PAEP // progestagen-associated endometrial protein // 9q34 // 5047 /// uc004cge.1 // PAEP // progestagen-associated endometrial protein // 9q34 // 5047 /// uc004cgf.1 // PAEP // progestagen-associated endometrial protein // 9q34 // 5047 /// uc004cgg.1 // PAEP // progestagen-associated endometrial protein // 9q34 // 5047 /// uc010naw.1 // PAEP // progestagen-associated endometrial protein // 9q34 // 5047 /// uc010nay.3 // PAEP // progestagen-associated endometrial protein // 9q34 // 5047 /// uc010naz.3 // PAEP // progestagen-associated endometrial protein // 9q34 // 5047 /// uc010nba.1 // PAEP // progestagen-associated endometrial protein // 9q34 // 5047 /// uc011mdp.1 // PAEP // progestagen-associated endometrial protein // 9q34 // 5047</t>
  </si>
  <si>
    <t>NM_001018049 // RefSeq // Homo sapiens progestagen-associated endometrial protein (PAEP), transcript variant 1, mRNA. // chr9 // 100 // 100 // 0 // --- // 0 /// NM_002571 // RefSeq // Homo sapiens progestagen-associated endometrial protein (PAEP), transcript variant 2, mRNA. // chr9 // 100 // 100 // 0 // --- // 0 /// ENST00000277508 // ENSEMBL // progestagen-associated endometrial protein [gene_biotype:protein_coding transcript_biotype:protein_coding] // chr9 // 100 // 100 // 0 // --- // 0 /// ENST00000371766 // ENSEMBL // progestagen-associated endometrial protein [gene_biotype:protein_coding transcript_biotype:protein_coding] // chr9 // 100 // 100 // 0 // --- // 0 /// ENST00000479141 // ENSEMBL // progestagen-associated endometrial protein [gene_biotype:protein_coding transcript_biotype:protein_coding] // chr9 // 100 // 100 // 0 // --- // 0 /// AK304657 // GenBank // Homo sapiens cDNA FLJ52183 complete cds, highly similar to Glycodelin precursor. // chr9 // 100 // 100 // 0 // --- // 0 /// AK309965 // GenBank HTC // Homo sapiens cDNA, FLJ17007. // chr9 // 100 // 100 // 0 // --- // 0 /// AK309983 // GenBank HTC // Homo sapiens cDNA, FLJ17025. // chr9 // 100 // 100 // 0 // --- // 0 /// AK311730 // GenBank HTC // Homo sapiens cDNA, FLJ18772. // chr9 // 100 // 100 // 0 // --- // 0 /// BC069451 // GenBank // Homo sapiens progestagen-associated endometrial protein, mRNA (cDNA clone MGC:96970 IMAGE:7262179), complete cds. // chr9 // 100 // 100 // 0 // --- // 0 /// BC069562 // GenBank // Homo sapiens progestagen-associated endometrial protein, mRNA (cDNA clone MGC:96887 IMAGE:7262096), complete cds. // chr9 // 100 // 100 // 0 // --- // 0 /// BC112304 // GenBank // Homo sapiens progestagen-associated endometrial protein, mRNA (cDNA clone MGC:138509 IMAGE:8327772), complete cds. // chr9 // 100 // 100 // 0 // --- // 0 /// BC113728 // GenBank // Homo sapiens progestagen-associated endometrial protein, mRNA (cDNA clone MGC:142288 IMAGE:8322780), complete cds. // chr9 // 100 // 100 // 0 // --- // 0 /// DQ884407 // GenBank HTC // Homo sapiens clone BFC06005 glycodelin precursor mRNA, complete cds. // chr9 // 100 // 100 // 0 // --- // 0 /// M61886 // GenBank // Human pregnancy-associated endometrial alpha2-globulin mRNA, complete cds. // chr9 // 100 // 100 // 0 // --- // 0 /// OTTHUMT00000055010 // Havana transcript // progestagen-associated endometrial protein[gene_biotype:protein_coding transcript_biotype:protein_coding] // chr9 // 100 // 100 // 0 // --- // 0 /// OTTHUMT00000055011 // Havana transcript // progestagen-associated endometrial protein[gene_biotype:protein_coding transcript_biotype:protein_coding] // chr9 // 100 // 100 // 0 // --- // 0 /// OTTHUMT00000055012 // Havana transcript // progestagen-associated endometrial protein[gene_biotype:protein_coding transcript_biotype:protein_coding] // chr9 // 100 // 100 // 0 // --- // 0 /// OTTHUMT00000055013 // Havana transcript // progestagen-associated endometrial protein[gene_biotype:protein_coding transcript_biotype:nonsense_mediated_decay] // chr9 // 100 // 100 // 0 // --- // 0 /// OTTHUMT00000055014 // Havana transcript // progestagen-associated endometrial protein[gene_biotype:protein_coding transcript_biotype:protein_coding] // chr9 // 100 // 100 // 0 // --- // 0 /// OTTHUMT00000055015 // Havana transcript // progestagen-associated endometrial protein[gene_biotype:protein_coding transcript_biotype:protein_coding] // chr9 // 100 // 100 // 0 // --- // 0 /// OTTHUMT00000055016 // Havana transcript // progestagen-associated endometrial protein[gene_biotype:protein_coding transcript_biotype:protein_coding] // chr9 // 100 // 100 // 0 // --- // 0 /// OTTHUMT00000055017 // Havana transcript // progestagen-associated endometrial protein[gene_biotype:protein_coding transcript_biotype:protein_coding] // chr9 // 100 // 100 // 0 // --- // 0 /// uc004cgd.1 // UCSC Genes // Homo sapiens progestagen-associated endometrial protein (PAEP), transcript variant 2, mRNA. // chr9 // 100 // 100 // 0 // --- // 0 /// uc004cge.1 // UCSC Genes // Homo sapiens progestagen-associated endometrial protein (PAEP), transcript variant 1, mRNA. // chr9 // 100 // 100 // 0 // --- // 0 /// uc004cgf.1 // UCSC Genes // Homo sapiens progestagen-associated endometrial protein (PAEP), transcript variant 2, mRNA. // chr9 // 100 // 100 // 0 // --- // 0 /// uc004cgg.1 // UCSC Genes // Homo sapiens progestagen-associated endometrial protein (PAEP), transcript variant 1, mRNA. // chr9 // 100 // 100 // 0 // --- // 0 /// uc010naw.1 // UCSC Genes // Homo sapiens progestagen-associated endometrial protein (PAEP), transcript variant 2, mRNA. // chr9 // 100 // 100 // 0 // --- // 0 /// uc010nay.3 // UCSC Genes // Homo sapiens progestagen-associated endometrial protein (PAEP), transcript variant 2, mRNA. // chr9 // 100 // 100 // 0 // --- // 0 /// uc010naz.3 // UCSC Genes // Homo sapiens progestagen-associated endometrial protein (PAEP), transcript variant 2, mRNA. // chr9 // 100 // 100 // 0 // --- // 0 /// uc010nba.1 // UCSC Genes // Homo sapiens progestagen-associated endometrial protein (PAEP), transcript variant 2, mRNA. // chr9 // 100 // 100 // 0 // --- // 0 /// uc011mdp.1 // UCSC Genes // Homo sapiens progestagen-associated endometrial protein (PAEP), transcript variant 2, mRNA. // chr9 // 100 // 100 // 0 // --- // 0 /// ENST00000344007 // ENSEMBL // cdna:known chromosome:GRCh37:9:138453604:138457439:1 gene:ENSG00000122133 gene_biotype:protein_coding transcript_biotype:protein_coding // chr9 // 100 // 100 // 0 // --- // 0 /// ENST00000371767 // ENSEMBL // cdna:known chromosome:GRCh37:9:138453604:138458622:1 gene:ENSG00000122133 gene_biotype:protein_coding transcript_biotype:protein_coding // chr9 // 100 // 100 // 0 // --- // 0</t>
  </si>
  <si>
    <t>NR_034016 // LINC01502 // long intergenic non-protein coding RNA 1502 // 9q34.3 // 100130954 /// NR_034017 // LINC01502 // long intergenic non-protein coding RNA 1502 // 9q34.3 // 100130954 /// ENST00000445997 // LINC01502 // long intergenic non-protein coding RNA 1502 // 9q34.3 // 100130954 /// ENST00000447497 // LINC01502 // long intergenic non-protein coding RNA 1502 // 9q34.3 // 100130954 /// ENST00000447907 // LINC01502 // long intergenic non-protein coding RNA 1502 // 9q34.3 // 100130954</t>
  </si>
  <si>
    <t>NR_034016 // RefSeq // Homo sapiens long intergenic non-protein coding RNA 1502 (LINC01502), transcript variant 1, long non-coding RNA. // chr9 // 100 // 100 // 0 // --- // 0 /// NR_034017 // RefSeq // Homo sapiens long intergenic non-protein coding RNA 1502 (LINC01502), transcript variant 2, long non-coding RNA. // chr9 // 100 // 100 // 0 // --- // 0 /// ENST00000445997 // ENSEMBL // long intergenic non-protein coding RNA 1502 [gene_biotype:lincRNA transcript_biotype:lincRNA] // chr9 // 100 // 100 // 0 // --- // 0 /// ENST00000447497 // ENSEMBL // long intergenic non-protein coding RNA 1502 [gene_biotype:lincRNA transcript_biotype:lincRNA] // chr9 // 100 // 100 // 0 // --- // 0 /// ENST00000447907 // ENSEMBL // long intergenic non-protein coding RNA 1502 [gene_biotype:lincRNA transcript_biotype:lincRNA] // chr9 // 100 // 100 // 0 // --- // 0 /// OTTHUMT00000055006 // Havana transcript // novel transcript[gene_biotype:lincRNA transcript_biotype:lincRNA] // chr9 // 100 // 100 // 0 // --- // 0 /// OTTHUMT00000055007 // Havana transcript // novel transcript[gene_biotype:lincRNA transcript_biotype:lincRNA] // chr9 // 100 // 100 // 0 // --- // 0 /// OTTHUMT00000055008 // Havana transcript // novel transcript[gene_biotype:lincRNA transcript_biotype:lincRNA] // chr9 // 100 // 100 // 0 // --- // 0 /// uc004cgh.1 // UCSC Genes // Homo sapiens uncharacterized LOC100130954 (LOC100130954), non-coding RNA. // chr9 // 100 // 100 // 0 // --- // 0 /// uc004cgh.1 // NONCODE // accn=NULL class=lncRNA name= ref=UCSCGeneNoncode transcriptId=uc004cgh.1 cpcScore=-0.3541960 cnci=-0.1536142 // chr9 // 100 // 100 // 0 // --- // 0 /// uc004cgi.1 // UCSC Genes // Homo sapiens uncharacterized LOC100130954 (LOC100130954), non-coding RNA. // chr9 // 100 // 100 // 0 // --- // 0</t>
  </si>
  <si>
    <t>ENST00000434697 // ENSEMBL // havana:known chromosome:GRCh38:9:135588609:135590835:1 gene:ENSG00000224045 gene_biotype:transcribed_unprocessed_pseudogene transcript_biotype:processed_transcript // chr9 // 100 // 100 // 0 // --- // 0</t>
  </si>
  <si>
    <t>ENST00000371813 // ENSEMBL // COL5A1 antisense RNA 1 [gene_biotype:antisense transcript_biotype:antisense] // chr9 // 100 // 100 // 0 // --- // 0 /// OTTHUMT00000054953 // Havana transcript // COL5A1 antisense RNA 1[gene_biotype:antisense transcript_biotype:antisense] // chr9 // 100 // 100 // 0 // --- // 0</t>
  </si>
  <si>
    <t>BC058547 // LOC101448202 // uncharacterized LOC101448202 // 9q34.3 // 101448202 /// BC058547 // LOC101448202 // uncharacterized LOC101448202 // 9q34.3 // 101448202 /// uc004cff.3 // LOC101448202 // uncharacterized LOC101448202 // 9q34.3 // 101448202</t>
  </si>
  <si>
    <t>BC058547 // NONCODE // accn=BC058547 class=mRNAlike lncRNA name=Human lncRNA ref=JounralRNA transcriptId=4281 cpcScore=-0.9054490 cnci=-0.1543043 // chr9 // 100 // 100 // 0 // --- // 0 /// BC058547 // GenBank // Homo sapiens cDNA clone IMAGE:5468304, partial cds. // chr9 // 100 // 100 // 0 // --- // 0 /// uc004cff.3 // UCSC Genes // Homo sapiens uncharacterized LOC101448202 (LOC101448202), non-coding RNA. // chr9 // 100 // 100 // 0 // --- // 0</t>
  </si>
  <si>
    <t>NM_002003 // FCN1 // ficolin (collagen/fibrinogen domain containing) 1 // 9q34 // 2219 /// ENST00000371806 // FCN1 // ficolin (collagen/fibrinogen domain containing) 1 // 9q34 // 2219 /// BC020635 // FCN1 // ficolin (collagen/fibrinogen domain containing) 1 // 9q34 // 2219 /// OTTHUMT00000054963 // FCN1 // ficolin (collagen/fibrinogen domain containing) 1 // 9q34 // 2219 /// uc004cfi.3 // FCN1 // ficolin (collagen/fibrinogen domain containing) 1 // 9q34 // 2219</t>
  </si>
  <si>
    <t>NM_002003 // RefSeq // Homo sapiens ficolin (collagen/fibrinogen domain containing) 1 (FCN1), mRNA. // chr9 // 100 // 100 // 0 // --- // 0 /// ENST00000371806 // ENSEMBL // ficolin (collagen/fibrinogen domain containing) 1 [gene_biotype:protein_coding transcript_biotype:protein_coding] // chr9 // 100 // 100 // 0 // --- // 0 /// BC020635 // GenBank // Homo sapiens ficolin (collagen/fibrinogen domain containing) 1, mRNA (cDNA clone MGC:22273 IMAGE:4717731), complete cds. // chr9 // 100 // 100 // 0 // --- // 0 /// OTTHUMT00000054963 // Havana transcript // ficolin (collagen/fibrinogen domain containing) 1[gene_biotype:protein_coding transcript_biotype:protein_coding] // chr9 // 100 // 100 // 0 // --- // 0 /// uc004cfi.3 // UCSC Genes // Homo sapiens ficolin (collagen/fibrinogen domain containing) 1 (FCN1), mRNA. // chr9 // 100 // 100 // 0 // --- // 0 /// ENST00000308299 // ENSEMBL // cdna:known chromosome:GRCh37:9:137801438:137809806:-1 gene:ENSG00000085265 gene_biotype:protein_coding transcript_biotype:protein_coding // chr9 // 100 // 100 // 0 // --- // 0 /// ENST00000371807 // ENSEMBL // cdna:known chromosome:GRCh37:9:137797736:137809723:-1 gene:ENSG00000085265 gene_biotype:protein_coding transcript_biotype:protein_coding // chr9 // 100 // 100 // 0 // --- // 0</t>
  </si>
  <si>
    <t>ENST00000452377 // ENSEMBL // havana:known chromosome:GRCh38:9:135204722:135237597:-1 gene:ENSG00000227958 gene_biotype:lincRNA transcript_biotype:lincRNA // chr9 // 100 // 100 // 0 // --- // 0 /// OTTHUMT00000054979 // NONCODE // Putative novel transcript[gene_biotype:lincRNA transcript_biotype:lincRNA] // chr9 // 100 // 100 // 0 // --- // 0</t>
  </si>
  <si>
    <t>ENST00000420883 // ENSEMBL // havana:known chromosome:GRCh38:9:135245696:135252708:-1 gene:ENSG00000233936 gene_biotype:lincRNA transcript_biotype:lincRNA // chr9 // 100 // 100 // 0 // --- // 0 /// OTTHUMT00000054978 // NONCODE // Putative novel transcript[gene_biotype:lincRNA transcript_biotype:lincRNA] // chr9 // 100 // 100 // 0 // --- // 0</t>
  </si>
  <si>
    <t>NR_038969 // PPP1R26-AS1 // PPP1R26 antisense RNA 1 // --- // 100506599</t>
  </si>
  <si>
    <t>NR_038969 // RefSeq // Homo sapiens PPP1R26 antisense RNA 1 (PPP1R26-AS1), long non-coding RNA. // chr9 // 100 // 100 // 0 // --- // 0 /// ENST00000412464 // ENSEMBL // ensembl_havana_lincrna:lincRNA chromosome:GRCh37:9:138356344:138356726:-1 gene:ENSG00000230200 gene_biotype:lincRNA transcript_biotype:processed_transcript // chr9 // 100 // 100 // 0 // --- // 0 /// ENST00000412464 // NONCODE // accn=NULL class=lncRNA name= ref=EnsemblNoncode transcriptId=ENST00000412464 cpcScore=-1.2079900 cnci=-0.3852921 // chr9 // 100 // 100 // 0 // --- // 0 /// OTTHUMT00000054990 // NONCODE // accn=NULL class=mRNAlike lncRNA name=vega lncRNA ref=GENCODE transcriptId=OTTHUMT00000054990 cpcScore=-1.3443700 cnci=-0.2151329 // chr9 // 100 // 100 // 0 // --- // 0 /// OTTHUMT00000054990 // Havana transcript // [retired] cdna:all chromosome:VEGA50:9:138356344:138356726:-1 Gene:OTTHUMG00000020906 // chr9 // 100 // 100 // 0 // --- // 0 /// uc004cfp.3 // NONCODE // accn=NULL class=lncRNA name= ref=UCSCGeneNoncode transcriptId=uc004cfp.3 cpcScore=0.3098090 cnci=-0.2898509 // chr9 // 100 // 100 // 0 // --- // 0 /// uc004cfp.4 // UCSC Genes // Homo sapiens uncharacterized LOC100506599 (LOC100506599), non-coding RNA. // chr9 // 100 // 100 // 0 // --- // 0</t>
  </si>
  <si>
    <t>AK096249 // PPP1R26-AS1 // PPP1R26 antisense RNA 1 // --- // 100506599</t>
  </si>
  <si>
    <t>AK096249 // GenBank // Homo sapiens cDNA FLJ38930 fis, clone NT2NE2013081. // chr9 // 100 // 100 // 0 // --- // 0 /// uc004cfq.1 // UCSC Genes // --- // chr9 // 100 // 100 // 0 // --- // 0 /// uc004cfq.1 // NONCODE // accn=NULL class=lncRNA name= ref=UCSCGeneNoncode transcriptId=uc004cfq.1 cpcScore=0.6455930 cnci=-0.2030123 // chr9 // 100 // 100 // 0 // --- // 0</t>
  </si>
  <si>
    <t>ENST00000415062 // LOC101928525 // uncharacterized LOC101928525 // 9q34.3 // 101928525 /// BC015688 // LOC101928525 // uncharacterized LOC101928525 // 9q34.3 // 101928525</t>
  </si>
  <si>
    <t>ENST00000415062 // ENSEMBL // havana:known chromosome:GRCh38:9:135503273:135506447:-1 gene:ENSG00000226706 gene_biotype:antisense transcript_biotype:antisense // chr9 // 100 // 100 // 0 // --- // 0 /// BC015688 // NONCODE // accn=BC015688 class=mRNAlike lncRNA name=Human lncRNA ref=JounralRNA transcriptId=4283 cpcScore=4.6114000 cnci=-0.1108077 // chr9 // 100 // 100 // 0 // --- // 0 /// OTTHUMT00000054986 // Havana transcript // novel transcript[gene_biotype:antisense transcript_biotype:antisense] // chr9 // 100 // 100 // 0 // --- // 0 /// uc004cfy.3 // UCSC Genes // Homo sapiens, clone IMAGE:4662750, mRNA. // chr9 // 100 // 100 // 0 // --- // 0</t>
  </si>
  <si>
    <t>ENST00000408686 // ENSEMBL // ncrna:novel chromosome:GRCh38:9:135528611:135528700:-1 gene:ENSG00000221613 gene_biotype:miRNA transcript_biotype:miRNA // chr9 // 100 // 100 // 0 // --- // 0</t>
  </si>
  <si>
    <t>TCONS_00015772 // NONCODE // accn=NULL class=lncRNA name=Human lincRNA ref=BodyMapLinc transcriptId=TCONS_00015772 cpcScore=-1.0287300 cnci=-0.0900989 // chr9 // 100 // 100 // 0 // --- // 0</t>
  </si>
  <si>
    <t>OTTHUMT00000331581 // NONCODE // novel transcript[gene_biotype:antisense transcript_biotype:antisense] // chr9 // 100 // 100 // 0 // --- // 0</t>
  </si>
  <si>
    <t>AF086191 // NONCODE // accn=AF086191 class=mRNAlike lncRNA name=Human lncRNA ref=JounralRNA transcriptId=4280 cpcScore=-0.8795050 cnci=-0.3945896 // chr9 // 100 // 100 // 0 // --- // 0</t>
  </si>
  <si>
    <t>TCONS_00015773 // NONCODE // accn=NULL class=lncRNA name=Human lincRNA ref=BodyMapLinc transcriptId=TCONS_00015773 cpcScore=-0.8161100 cnci=-0.1834137 // chr9 // 100 // 100 // 0 // --- // 0</t>
  </si>
  <si>
    <t>AK057274 // LOC157931 // uncharacterized LOC157931 // 9q34.3 // 157931</t>
  </si>
  <si>
    <t>AK057274 // NONCODE // accn=AK057274 class=mRNAlike lncRNA name=Human lncRNA ref=JounralRNA transcriptId=4282 cpcScore=-0.9982980 cnci=-0.1870553 // chr9 // 100 // 100 // 0 // --- // 0</t>
  </si>
  <si>
    <t>TCONS_00016212 // NONCODE // accn=NULL class=lncRNA name=Human lincRNA ref=BodyMapLinc transcriptId=TCONS_00016212 cpcScore=-0.9198950 cnci=-0.2543254 // chr9 // 100 // 100 // 0 // --- // 0</t>
  </si>
  <si>
    <t>TCONS_00016213 // NONCODE // accn=NULL class=lncRNA name=Human lincRNA ref=BodyMapLinc transcriptId=TCONS_00016213 cpcScore=-0.9944700 cnci=-0.1818236 // chr9 // 100 // 100 // 0 // --- // 0</t>
  </si>
  <si>
    <t>TCONS_00015774 // NONCODE // accn=NULL class=lncRNA name=Human lincRNA ref=BodyMapLinc transcriptId=TCONS_00015774 cpcScore=-0.6980720 cnci=-0.1611980 // chr9 // 100 // 100 // 0 // --- // 0</t>
  </si>
  <si>
    <t>TCONS_00016214 // NONCODE // accn=NULL class=lncRNA name=Human lincRNA ref=BodyMapLinc transcriptId=TCONS_00016214 cpcScore=-1.0418100 cnci=-0.1204098 // chr9 // 100 // 100 // 0 // --- // 0</t>
  </si>
  <si>
    <t>TCONS_00015775 // NONCODE // accn=NULL class=lncRNA name=Human lincRNA ref=BodyMapLinc transcriptId=TCONS_00015775 cpcScore=-0.7050650 cnci=-0.2260784 // chr9 // 100 // 100 // 0 // --- // 0</t>
  </si>
  <si>
    <t>TCONS_00015559 // NONCODE // accn=NULL class=lncRNA name=Human lincRNA ref=BodyMapLinc transcriptId=TCONS_00015559 cpcScore=-0.3638050 cnci=-0.1529253 // chr9 // 100 // 100 // 0 // --- // 0 /// TCONS_00015776 // NONCODE // accn=NULL class=lncRNA name=Human lincRNA ref=BodyMapLinc transcriptId=TCONS_00015776 cpcScore=-1.2484500 cnci=-0.1424846 // chr9 // 100 // 100 // 0 // --- // 0 /// uc004cgh.1 // NONCODE // accn=NULL class=lncRNA name= ref=UCSCGeneNoncode transcriptId=uc004cgh.1 cpcScore=-0.3541960 cnci=-0.1536142 // chr9 // 100 // 100 // 0 // --- // 0</t>
  </si>
  <si>
    <t>BC058547 // LOC101448202 // uncharacterized LOC101448202 // 9q34.3 // 101448202</t>
  </si>
  <si>
    <t>BC058547 // NONCODE // accn=BC058547 class=mRNAlike lncRNA name=Human lncRNA ref=JounralRNA transcriptId=4281 cpcScore=-0.9054490 cnci=-0.1543043 // chr9 // 100 // 100 // 0 // --- // 0</t>
  </si>
  <si>
    <t>TCONS_00015893 // NONCODE // accn=NULL class=lncRNA name=Human lincRNA ref=BodyMapLinc transcriptId=TCONS_00015893 cpcScore=-1.1266500 cnci=-0.2230569 // chr9 // 100 // 100 // 0 // --- // 0</t>
  </si>
  <si>
    <t>TCONS_00015894 // NONCODE // accn=NULL class=lncRNA name=Human lincRNA ref=BodyMapLinc transcriptId=TCONS_00015894 cpcScore=-0.8598310 cnci=-0.1882576 // chr9 // 100 // 100 // 0 // --- // 0</t>
  </si>
  <si>
    <t>linc_luo_1673 // NONCODE // accn=NULL class=lincRNA name=Human lincRNA ref=Scripture Reconstruction LincRNAs By Luo transcriptId=linc_luo_1673 cpcScore=-1.2830700 cnci=-0.2611334 // chr9 // 100 // 100 // 0 // --- // 0 /// TCONS_l2_00029630-XLOC_l2_015410 // Broad TUCP // linc-FCN1-3 chr9:-:138354469-138360144 // chr9 // 100 // 100 // 0 // --- // 0 /// TCONS_l2_00030089-XLOC_l2_015410 // Broad TUCP // linc-FCN1-3 chr9:-:138354570-138364095 // chr9 // 100 // 100 // 0 // --- // 0 /// TCONS_l2_00030090-XLOC_l2_015410 // Broad TUCP // linc-FCN1-3 chr9:-:138356343-138356726 // chr9 // 100 // 100 // 0 // --- // 0 /// uc004cfq.1 // NONCODE // accn=NULL class=lncRNA name= ref=UCSCGeneNoncode transcriptId=uc004cfq.1 cpcScore=0.6455930 cnci=-0.2030123 // chr9 // 100 // 100 // 0 // --- // 0</t>
  </si>
  <si>
    <t>BC015688 // LOC101928525 // uncharacterized LOC101928525 // 9q34.3 // 101928525</t>
  </si>
  <si>
    <t>BC015688 // NONCODE // accn=BC015688 class=mRNAlike lncRNA name=Human lncRNA ref=JounralRNA transcriptId=4283 cpcScore=4.6114000 cnci=-0.1108077 // chr9 // 100 // 100 // 0 // --- // 0</t>
  </si>
  <si>
    <t>TCONS_00016503 // NONCODE // accn=NULL class=lncRNA name=Human lincRNA ref=BodyMapLinc transcriptId=TCONS_00016503 cpcScore=-1.1222600 cnci=-0.2480918 // chr9 // 100 // 100 // 0 // --- // 0</t>
  </si>
  <si>
    <t>ENST00000446193 // ENSEMBL // havana:known chromosome:GRCh38:10:13991815:14007526:1 gene:ENSG00000229751 gene_biotype:antisense transcript_biotype:antisense // chr10 // 100 // 100 // 0 // --- // 0 /// OTTHUMT00000046885 // Havana transcript // novel transcript[gene_biotype:antisense transcript_biotype:antisense] // chr10 // 100 // 100 // 0 // --- // 0</t>
  </si>
  <si>
    <t>ENST00000451617 // ENSEMBL // havana:known chromosome:GRCh38:10:14074284:14087605:1 gene:ENSG00000235410 gene_biotype:antisense transcript_biotype:antisense // chr10 // 100 // 100 // 0 // --- // 0 /// OTTHUMT00000046886 // Havana transcript // novel transcript[gene_biotype:antisense transcript_biotype:antisense] // chr10 // 100 // 100 // 0 // --- // 0</t>
  </si>
  <si>
    <t>ENST00000443282 // ENSEMBL // havana:known chromosome:GRCh38:10:14652742:14661691:1 gene:ENSG00000236495 gene_biotype:antisense transcript_biotype:antisense // chr10 // 100 // 100 // 0 // --- // 0 /// OTTHUMT00000046908 // Havana transcript // novel transcript[gene_biotype:antisense transcript_biotype:antisense] // chr10 // 100 // 100 // 0 // --- // 0</t>
  </si>
  <si>
    <t>NM_018027 // FRMD4A // FERM domain containing 4A // 10p13 // 55691 /// ENST00000342409 // FRMD4A // FERM domain containing 4A // 10p13 // 55691 /// ENST00000357447 // FRMD4A // FERM domain containing 4A // 10p13 // 55691 /// ENST00000358621 // FRMD4A // FERM domain containing 4A // 10p13 // 55691 /// ENST00000492155 // FRMD4A // FERM domain containing 4A // 10p13 // 55691 /// AK001072 // FRMD4A // FERM domain containing 4A // 10p13 // 55691 /// AK289693 // FRMD4A // FERM domain containing 4A // 10p13 // 55691 /// BC018891 // FRMD4A // FERM domain containing 4A // 10p13 // 55691 /// BC108709 // FRMD4A // FERM domain containing 4A // 10p13 // 55691 /// BC151244 // FRMD4A // FERM domain containing 4A // 10p13 // 55691 /// OTTHUMT00000046887 // FRMD4A // FERM domain containing 4A // 10p13 // 55691 /// OTTHUMT00000046888 // FRMD4A // FERM domain containing 4A // 10p13 // 55691 /// OTTHUMT00000046889 // FRMD4A // FERM domain containing 4A // 10p13 // 55691 /// OTTHUMT00000046890 // FRMD4A // FERM domain containing 4A // 10p13 // 55691 /// OTTHUMT00000046891 // FRMD4A // FERM domain containing 4A // 10p13 // 55691 /// OTTHUMT00000046893 // FRMD4A // FERM domain containing 4A // 10p13 // 55691 /// OTTHUMT00000046894 // FRMD4A // FERM domain containing 4A // 10p13 // 55691 /// OTTHUMT00000046896 // FRMD4A // FERM domain containing 4A // 10p13 // 55691 /// OTTHUMT00000046897 // FRMD4A // FERM domain containing 4A // 10p13 // 55691 /// uc001ims.3 // FRMD4A // FERM domain containing 4A // 10p13 // 55691 /// uc001imu.1 // FRMD4A // FERM domain containing 4A // 10p13 // 55691 /// uc001imv.3 // FRMD4A // FERM domain containing 4A // 10p13 // 55691 /// uc001imw.1 // FRMD4A // FERM domain containing 4A // 10p13 // 55691 /// uc009xjf.1 // FRMD4A // FERM domain containing 4A // 10p13 // 55691</t>
  </si>
  <si>
    <t>NM_018027 // RefSeq // Homo sapiens FERM domain containing 4A (FRMD4A), mRNA. // chr10 // 100 // 100 // 0 // --- // 0 /// ENST00000342409 // ENSEMBL // FERM domain containing 4A [gene_biotype:protein_coding transcript_biotype:processed_transcript] // chr10 // 100 // 100 // 0 // --- // 0 /// ENST00000357447 // ENSEMBL // FERM domain containing 4A [gene_biotype:protein_coding transcript_biotype:protein_coding] // chr10 // 100 // 100 // 0 // --- // 0 /// ENST00000358621 // ENSEMBL // FERM domain containing 4A [gene_biotype:protein_coding transcript_biotype:protein_coding] // chr10 // 100 // 100 // 0 // --- // 0 /// ENST00000492155 // ENSEMBL // FERM domain containing 4A [gene_biotype:protein_coding transcript_biotype:retained_intron] // chr10 // 100 // 100 // 0 // --- // 0 /// AK001072 // GenBank // Homo sapiens cDNA FLJ10210 fis, clone HEMBA1006344, weakly similar to RADIXIN. // chr10 // 100 // 100 // 0 // --- // 0 /// AK289693 // GenBank // Homo sapiens cDNA FLJ76738 complete cds, highly similar to Homo sapiens FERM domain containing 4A (FRMD4A), mRNA. // chr10 // 100 // 100 // 0 // --- // 0 /// BC018891 // GenBank // Homo sapiens FERM domain containing 4A, mRNA (cDNA clone IMAGE:3954440), partial cds. // chr10 // 100 // 100 // 0 // --- // 0 /// BC108709 // GenBank // Homo sapiens cDNA clone IMAGE:6161308. // chr10 // 100 // 100 // 0 // --- // 0 /// BC151244 // GenBank // Homo sapiens FERM domain containing 4A, mRNA (cDNA clone MGC:167839 IMAGE:8860518), complete cds. // chr10 // 100 // 100 // 0 // --- // 0 /// OTTHUMT00000046887 // Havana transcript // FERM domain containing 4A[gene_biotype:protein_coding transcript_biotype:protein_coding] // chr10 // 100 // 100 // 0 // --- // 0 /// OTTHUMT00000046888 // Havana transcript // FERM domain containing 4A[gene_biotype:protein_coding transcript_biotype:protein_coding] // chr10 // 100 // 100 // 0 // --- // 0 /// OTTHUMT00000046889 // Havana transcript // FERM domain containing 4A[gene_biotype:protein_coding transcript_biotype:protein_coding] // chr10 // 100 // 100 // 0 // --- // 0 /// OTTHUMT00000046890 // Havana transcript // FERM domain containing 4A[gene_biotype:protein_coding transcript_biotype:processed_transcript] // chr10 // 100 // 100 // 0 // --- // 0 /// OTTHUMT00000046891 // Havana transcript // FERM domain containing 4A[gene_biotype:protein_coding transcript_biotype:protein_coding] // chr10 // 100 // 100 // 0 // --- // 0 /// OTTHUMT00000046893 // Havana transcript // FERM domain containing 4A[gene_biotype:protein_coding transcript_biotype:retained_intron] // chr10 // 100 // 100 // 0 // --- // 0 /// OTTHUMT00000046894 // Havana transcript // FERM domain containing 4A[gene_biotype:protein_coding transcript_biotype:protein_coding] // chr10 // 100 // 100 // 0 // --- // 0 /// OTTHUMT00000046896 // Havana transcript // FERM domain containing 4A[gene_biotype:protein_coding transcript_biotype:protein_coding] // chr10 // 100 // 100 // 0 // --- // 0 /// OTTHUMT00000046897 // Havana transcript // FERM domain containing 4A[gene_biotype:protein_coding transcript_biotype:retained_intron] // chr10 // 100 // 100 // 0 // --- // 0 /// uc001ims.3 // UCSC Genes // Homo sapiens FERM domain containing 4A (FRMD4A), mRNA. // chr10 // 100 // 100 // 0 // --- // 0 /// uc001imu.1 // UCSC Genes // Homo sapiens FERM domain containing 4A (FRMD4A), mRNA. // chr10 // 100 // 100 // 0 // --- // 0 /// uc001imv.3 // UCSC Genes // Homo sapiens FERM domain containing 4A (FRMD4A), mRNA. // chr10 // 100 // 100 // 0 // --- // 0 /// uc001imw.1 // UCSC Genes // Homo sapiens FERM domain containing 4A (FRMD4A), mRNA. // chr10 // 100 // 100 // 0 // --- // 0 /// uc009xjf.1 // UCSC Genes // Homo sapiens FERM domain containing 4A (FRMD4A), mRNA. // chr10 // 100 // 100 // 0 // --- // 0 /// ENST00000378503 // ENSEMBL // cdna:known chromosome:GRCh37:10:13693905:14372101:-1 gene:ENSG00000151474 gene_biotype:protein_coding transcript_biotype:protein_coding // chr10 // 100 // 100 // 0 // --- // 0 /// OTTHUMT00000046892 // Havana transcript // [retired] cdna:all chromosome:VEGA50:10:13821010:13900908:-1 Gene:OTTHUMG00000017708 // chr10 // 100 // 100 // 0 // --- // 0 /// OTTHUMT00000046895 // Havana transcript // [retired] cdna:all chromosome:VEGA50:10:13687403:13698783:-1 Gene:OTTHUMG00000017708 // chr10 // 100 // 100 // 0 // --- // 0 /// uc001imt.1 // UCSC Genes // Homo sapiens FERM domain containing 4A (FRMD4A), mRNA. // chr10 // 100 // 100 // 0 // --- // 0</t>
  </si>
  <si>
    <t>NM_031453 // FAM107B // family with sequence similarity 107, member B // 10p13 // 83641 /// ENST00000181796 // FAM107B // family with sequence similarity 107, member B // 10p13 // 83641 /// ENST00000378458 // FAM107B // family with sequence similarity 107, member B // 10p13 // 83641 /// ENST00000378462 // FAM107B // family with sequence similarity 107, member B // 10p13 // 83641 /// ENST00000378465 // FAM107B // family with sequence similarity 107, member B // 10p13 // 83641 /// ENST00000378467 // FAM107B // family with sequence similarity 107, member B // 10p13 // 83641 /// ENST00000378470 // FAM107B // family with sequence similarity 107, member B // 10p13 // 83641 /// ENST00000468747 // FAM107B // family with sequence similarity 107, member B // 10p13 // 83641 /// ENST00000471815 // FAM107B // family with sequence similarity 107, member B // 10p13 // 83641 /// ENST00000478076 // FAM107B // family with sequence similarity 107, member B // 10p13 // 83641 /// ENST00000479731 // FAM107B // family with sequence similarity 107, member B // 10p13 // 83641 /// ENST00000496330 // FAM107B // family with sequence similarity 107, member B // 10p13 // 83641 /// AK289959 // FAM107B // family with sequence similarity 107, member B // 10p13 // 83641 /// AL136885 // FAM107B // family with sequence similarity 107, member B // 10p13 // 83641 /// BC064407 // FAM107B // family with sequence similarity 107, member B // 10p13 // 83641 /// BC072452 // FAM107B // family with sequence similarity 107, member B // 10p13 // 83641 /// BC144707 // FAM107B // family with sequence similarity 107, member B // 10p13 // 83641 /// OTTHUMT00000046898 // FAM107B // family with sequence similarity 107, member B // 10p13 // 83641 /// OTTHUMT00000046899 // FAM107B // family with sequence similarity 107, member B // 10p13 // 83641 /// OTTHUMT00000046900 // FAM107B // family with sequence similarity 107, member B // 10p13 // 83641 /// OTTHUMT00000046901 // FAM107B // family with sequence similarity 107, member B // 10p13 // 83641 /// OTTHUMT00000046902 // FAM107B // family with sequence similarity 107, member B // 10p13 // 83641 /// OTTHUMT00000046903 // FAM107B // family with sequence similarity 107, member B // 10p13 // 83641 /// OTTHUMT00000046905 // FAM107B // family with sequence similarity 107, member B // 10p13 // 83641 /// OTTHUMT00000046906 // FAM107B // family with sequence similarity 107, member B // 10p13 // 83641 /// OTTHUMT00000046907 // FAM107B // family with sequence similarity 107, member B // 10p13 // 83641 /// OTTHUMT00000356966 // FAM107B // family with sequence similarity 107, member B // 10p13 // 83641 /// OTTHUMT00000356967 // FAM107B // family with sequence similarity 107, member B // 10p13 // 83641 /// OTTHUMT00000356968 // FAM107B // family with sequence similarity 107, member B // 10p13 // 83641 /// OTTHUMT00000356969 // FAM107B // family with sequence similarity 107, member B // 10p13 // 83641 /// OTTHUMT00000356970 // FAM107B // family with sequence similarity 107, member B // 10p13 // 83641 /// OTTHUMT00000356971 // FAM107B // family with sequence similarity 107, member B // 10p13 // 83641 /// OTTHUMT00000356972 // FAM107B // family with sequence similarity 107, member B // 10p13 // 83641 /// OTTHUMT00000356974 // FAM107B // family with sequence similarity 107, member B // 10p13 // 83641 /// OTTHUMT00000356975 // FAM107B // family with sequence similarity 107, member B // 10p13 // 83641 /// OTTHUMT00000356976 // FAM107B // family with sequence similarity 107, member B // 10p13 // 83641 /// OTTHUMT00000356977 // FAM107B // family with sequence similarity 107, member B // 10p13 // 83641 /// OTTHUMT00000356998 // FAM107B // family with sequence similarity 107, member B // 10p13 // 83641 /// OTTHUMT00000356999 // FAM107B // family with sequence similarity 107, member B // 10p13 // 83641 /// OTTHUMT00000357000 // FAM107B // family with sequence similarity 107, member B // 10p13 // 83641 /// OTTHUMT00000357001 // FAM107B // family with sequence similarity 107, member B // 10p13 // 83641 /// OTTHUMT00000357002 // FAM107B // family with sequence similarity 107, member B // 10p13 // 83641 /// OTTHUMT00000357003 // FAM107B // family with sequence similarity 107, member B // 10p13 // 83641 /// OTTHUMT00000357004 // FAM107B // family with sequence similarity 107, member B // 10p13 // 83641 /// OTTHUMT00000357005 // FAM107B // family with sequence similarity 107, member B // 10p13 // 83641 /// uc001imx.1 // FAM107B // family with sequence similarity 107, member B // 10p13 // 83641 /// uc001imy.1 // FAM107B // family with sequence similarity 107, member B // 10p13 // 83641 /// uc001imz.1 // FAM107B // family with sequence similarity 107, member B // 10p13 // 83641 /// uc001ina.1 // FAM107B // family with sequence similarity 107, member B // 10p13 // 83641 /// uc009xjg.1 // FAM107B // family with sequence similarity 107, member B // 10p13 // 83641 /// uc010qbu.1 // FAM107B // family with sequence similarity 107, member B // 10p13 // 83641</t>
  </si>
  <si>
    <t>NM_031453 // RefSeq // Homo sapiens family with sequence similarity 107, member B (FAM107B), transcript variant 2, mRNA. // chr10 // 100 // 100 // 0 // --- // 0 /// ENST00000181796 // ENSEMBL // family with sequence similarity 107, member B [gene_biotype:protein_coding transcript_biotype:protein_coding] // chr10 // 100 // 100 // 0 // --- // 0 /// ENST00000378458 // ENSEMBL // family with sequence similarity 107, member B [gene_biotype:protein_coding transcript_biotype:protein_coding] // chr10 // 100 // 100 // 0 // --- // 0 /// ENST00000378462 // ENSEMBL // family with sequence similarity 107, member B [gene_biotype:protein_coding transcript_biotype:protein_coding] // chr10 // 100 // 100 // 0 // --- // 0 /// ENST00000378465 // ENSEMBL // family with sequence similarity 107, member B [gene_biotype:protein_coding transcript_biotype:protein_coding] // chr10 // 100 // 100 // 0 // --- // 0 /// ENST00000378467 // ENSEMBL // family with sequence similarity 107, member B [gene_biotype:protein_coding transcript_biotype:protein_coding] // chr10 // 100 // 100 // 0 // --- // 0 /// ENST00000378470 // ENSEMBL // family with sequence similarity 107, member B [gene_biotype:protein_coding transcript_biotype:protein_coding] // chr10 // 100 // 100 // 0 // --- // 0 /// ENST00000468747 // ENSEMBL // family with sequence similarity 107, member B [gene_biotype:protein_coding transcript_biotype:protein_coding] // chr10 // 100 // 100 // 0 // --- // 0 /// ENST00000471815 // ENSEMBL // family with sequence similarity 107, member B [gene_biotype:protein_coding transcript_biotype:processed_transcript] // chr10 // 100 // 100 // 0 // --- // 0 /// ENST00000478076 // ENSEMBL // family with sequence similarity 107, member B [gene_biotype:protein_coding transcript_biotype:protein_coding] // chr10 // 100 // 100 // 0 // --- // 0 /// ENST00000479731 // ENSEMBL // family with sequence similarity 107, member B [gene_biotype:protein_coding transcript_biotype:protein_coding] // chr10 // 100 // 100 // 0 // --- // 0 /// ENST00000496330 // ENSEMBL // family with sequence similarity 107, member B [gene_biotype:protein_coding transcript_biotype:protein_coding] // chr10 // 100 // 100 // 0 // --- // 0 /// AK289959 // GenBank // Homo sapiens cDNA FLJ75487 complete cds. // chr10 // 100 // 100 // 0 // --- // 0 /// AL136885 // GenBank HTC // Homo sapiens mRNA; cDNA DKFZp434P116 (from clone DKFZp434P116). // chr10 // 100 // 100 // 0 // --- // 0 /// BC064407 // GenBank // Homo sapiens family with sequence similarity 107, member B, mRNA (cDNA clone IMAGE:5582531), complete cds. // chr10 // 100 // 100 // 0 // --- // 0 /// BC072452 // GenBank // Homo sapiens family with sequence similarity 107, member B, mRNA (cDNA clone IMAGE:6182033), complete cds. // chr10 // 100 // 100 // 0 // --- // 0 /// BC144707 // GenBank // Homo sapiens cDNA clone IMAGE:9053244. // chr10 // 100 // 100 // 0 // --- // 0 /// OTTHUMT00000046898 // Havana transcript // family with sequence similarity 107, member B[gene_biotype:protein_coding transcript_biotype:protein_coding] // chr10 // 100 // 100 // 0 // --- // 0 /// OTTHUMT00000046899 // Havana transcript // family with sequence similarity 107, member B[gene_biotype:protein_coding transcript_biotype:protein_coding] // chr10 // 100 // 100 // 0 // --- // 0 /// OTTHUMT00000046900 // Havana transcript // family with sequence similarity 107, member B[gene_biotype:protein_coding transcript_biotype:protein_coding] // chr10 // 100 // 100 // 0 // --- // 0 /// OTTHUMT00000046901 // Havana transcript // family with sequence similarity 107, member B[gene_biotype:protein_coding transcript_biotype:protein_coding] // chr10 // 100 // 100 // 0 // --- // 0 /// OTTHUMT00000046902 // Havana transcript // family with sequence similarity 107, member B[gene_biotype:protein_coding transcript_biotype:processed_transcript] // chr10 // 100 // 100 // 0 // --- // 0 /// OTTHUMT00000046903 // Havana transcript // family with sequence similarity 107, member B[gene_biotype:protein_coding transcript_biotype:processed_transcript] // chr10 // 100 // 100 // 0 // --- // 0 /// OTTHUMT00000046905 // Havana transcript // family with sequence similarity 107, member B[gene_biotype:protein_coding transcript_biotype:protein_coding] // chr10 // 100 // 100 // 0 // --- // 0 /// OTTHUMT00000046906 // Havana transcript // family with sequence similarity 107, member B[gene_biotype:protein_coding transcript_biotype:protein_coding] // chr10 // 100 // 100 // 0 // --- // 0 /// OTTHUMT00000046907 // Havana transcript // family with sequence similarity 107, member B[gene_biotype:protein_coding transcript_biotype:protein_coding] // chr10 // 100 // 100 // 0 // --- // 0 /// OTTHUMT00000356966 // Havana transcript // family with sequence similarity 107, member B[gene_biotype:protein_coding transcript_biotype:protein_coding] // chr10 // 100 // 100 // 0 // --- // 0 /// OTTHUMT00000356967 // Havana transcript // family with sequence similarity 107, member B[gene_biotype:protein_coding transcript_biotype:protein_coding] // chr10 // 100 // 100 // 0 // --- // 0 /// OTTHUMT00000356968 // Havana transcript // family with sequence similarity 107, member B[gene_biotype:protein_coding transcript_biotype:nonsense_mediated_decay] // chr10 // 100 // 100 // 0 // --- // 0 /// OTTHUMT00000356969 // Havana transcript // family with sequence similarity 107, member B[gene_biotype:protein_coding transcript_biotype:protein_coding] // chr10 // 100 // 100 // 0 // --- // 0 /// OTTHUMT00000356970 // Havana transcript // family with sequence similarity 107, member B[gene_biotype:protein_coding transcript_biotype:protein_coding] // chr10 // 100 // 100 // 0 // --- // 0 /// OTTHUMT00000356971 // Havana transcript // family with sequence similarity 107, member B[gene_biotype:protein_coding transcript_biotype:processed_transcript] // chr10 // 100 // 100 // 0 // --- // 0 /// OTTHUMT00000356972 // Havana transcript // family with sequence similarity 107, member B[gene_biotype:protein_coding transcript_biotype:protein_coding] // chr10 // 100 // 100 // 0 // --- // 0 /// OTTHUMT00000356974 // Havana transcript // family with sequence similarity 107, member B[gene_biotype:protein_coding transcript_biotype:protein_coding] // chr10 // 100 // 100 // 0 // --- // 0 /// OTTHUMT00000356975 // Havana transcript // family with sequence similarity 107, member B[gene_biotype:protein_coding transcript_biotype:protein_coding] // chr10 // 100 // 100 // 0 // --- // 0 /// OTTHUMT00000356976 // Havana transcript // family with sequence similarity 107, member B[gene_biotype:protein_coding transcript_biotype:retained_intron] // chr10 // 100 // 100 // 0 // --- // 0 /// OTTHUMT00000356977 // Havana transcript // family with sequence similarity 107, member B[gene_biotype:protein_coding transcript_biotype:processed_transcript] // chr10 // 100 // 100 // 0 // --- // 0 /// OTTHUMT00000356998 // Havana transcript // family with sequence similarity 107, member B[gene_biotype:protein_coding transcript_biotype:protein_coding] // chr10 // 100 // 100 // 0 // --- // 0 /// OTTHUMT00000356999 // Havana transcript // family with sequence similarity 107, member B[gene_biotype:protein_coding transcript_biotype:protein_coding] // chr10 // 100 // 100 // 0 // --- // 0 /// OTTHUMT00000357000 // Havana transcript // family with sequence similarity 107, member B[gene_biotype:protein_coding transcript_biotype:protein_coding] // chr10 // 100 // 100 // 0 // --- // 0 /// OTTHUMT00000357001 // Havana transcript // family with sequence similarity 107, member B[gene_biotype:protein_coding transcript_biotype:protein_coding] // chr10 // 100 // 100 // 0 // --- // 0 /// OTTHUMT00000357002 // Havana transcript // family with sequence similarity 107, member B[gene_biotype:protein_coding transcript_biotype:protein_coding] // chr10 // 100 // 100 // 0 // --- // 0 /// OTTHUMT00000357003 // Havana transcript // family with sequence similarity 107, member B[gene_biotype:protein_coding transcript_biotype:nonsense_mediated_decay] // chr10 // 100 // 100 // 0 // --- // 0 /// OTTHUMT00000357004 // Havana transcript // family with sequence similarity 107, member B[gene_biotype:protein_coding transcript_biotype:retained_intron] // chr10 // 100 // 100 // 0 // --- // 0 /// OTTHUMT00000357005 // Havana transcript // family with sequence similarity 107, member B[gene_biotype:protein_coding transcript_biotype:retained_intron] // chr10 // 100 // 100 // 0 // --- // 0 /// uc001imx.1 // UCSC Genes // Homo sapiens family with sequence similarity 107, member B (FAM107B), mRNA. // chr10 // 100 // 100 // 0 // --- // 0 /// uc001imy.1 // UCSC Genes // Homo sapiens family with sequence similarity 107, member B (FAM107B), mRNA. // chr10 // 100 // 100 // 0 // --- // 0 /// uc001imz.1 // UCSC Genes // Homo sapiens family with sequence similarity 107, member B (FAM107B), mRNA. // chr10 // 100 // 100 // 0 // --- // 0 /// uc001ina.1 // UCSC Genes // Homo sapiens family with sequence similarity 107, member B (FAM107B), mRNA. // chr10 // 100 // 100 // 0 // --- // 0 /// uc009xjg.1 // UCSC Genes // Homo sapiens family with sequence similarity 107, member B (FAM107B), mRNA. // chr10 // 100 // 100 // 0 // --- // 0 /// uc010qbu.1 // UCSC Genes // Homo sapiens family with sequence similarity 107, member B (FAM107B), mRNA. // chr10 // 100 // 100 // 0 // --- // 0 /// ENST00000378461 // ENSEMBL // cdna:known chromosome:GRCh37:10:14563099:14630787:-1 gene:ENSG00000065809 gene_biotype:protein_coding transcript_biotype:protein_coding // chr10 // 100 // 100 // 0 // --- // 0 /// OTTHUMT00000046904 // Havana transcript // [retired] cdna:all chromosome:VEGA50:10:14563099:14630787:-1 Gene:OTTHUMG00000017709 // chr10 // 100 // 100 // 0 // --- // 0</t>
  </si>
  <si>
    <t>ENST00000364896 // ENSEMBL // RNA, 5S ribosomal pseudogene 302 [gene_biotype:rRNA transcript_biotype:rRNA] // chr10 // 100 // 100 // 0 // --- // 0</t>
  </si>
  <si>
    <t>BC053535 // LOC101928453 // uncharacterized LOC101928453 // 10p13 // 101928453</t>
  </si>
  <si>
    <t>BC053535 // NONCODE // accn=BC053535 class=mRNAlike lncRNA name=Human lncRNA ref=JounralRNA transcriptId=2426 cpcScore=-0.8991350 cnci=-0.2119782 // chr10 // 100 // 100 // 0 // --- // 0</t>
  </si>
  <si>
    <t>AK096685 // NONCODE // accn=AK096685 class=mRNAlike lncRNA name=Human lncRNA ref=JounralRNA transcriptId=2428 cpcScore=-0.2592410 cnci=-0.4021960 // chr10 // 100 // 100 // 0 // --- // 0</t>
  </si>
  <si>
    <t>ENST00000448387 // GOLGA8N // golgin A8 family, member N // 15q13.2 // 643699 /// AK310041 // GOLGA8N // golgin A8 family, member N // 15q13.2 // 643699 /// BC101292 // GOLGA8N // golgin A8 family, member N // 15q13.2 // 643699</t>
  </si>
  <si>
    <t>ENST00000448387 // ENSEMBL // golgin A8 family, member N [gene_biotype:protein_coding transcript_biotype:protein_coding] // chr15 // 100 // 100 // 0 // --- // 0 /// AK310041 // GenBank HTC // Homo sapiens cDNA, FLJ17083. // chr15 // 100 // 100 // 0 // --- // 0 /// BC101292 // GenBank // Homo sapiens similar to golgi autoantigen, golgin subfamily a, 8E, mRNA (cDNA clone IMAGE:40024529), partial cds. // chr15 // 100 // 100 // 0 // --- // 0 /// ENST00000426622 // ENSEMBL // cdna:known chromosome:GRCh37:15:32888449:32893133:1 gene:ENSG00000232653 gene_biotype:protein_coding transcript_biotype:protein_coding // chr15 // 100 // 100 // 0 // --- // 0 /// ENST00000408478 // ENSEMBL // ncrna:novel chromosome:GRCh38:15:32603287:32603369:1 gene:ENSG00000221405 gene_biotype:miRNA transcript_biotype:miRNA // chr15 // 100 // 100 // 0 // --- // 0 /// DQ596686 // NONCODE // accn=DQ596686 class=piRNA name=piR-34752 ref=NONCODE v2.0 transcriptId=NULL cpcScore=-1.3437900 cnci=-0.2476113 // chr15 // 100 // 100 // 0 // --- // 0 /// DQ596686 // GenBank // Homo sapiens piRNA piR-34752, complete sequence. // chr15 // 100 // 100 // 0 // --- // 0 /// uc010bao.1 // UCSC Genes // Homo sapiens cDNA, FLJ17083. // chr15 // 100 // 100 // 0 // --- // 0 /// uc010bao.1 // NONCODE // accn=NULL class=lncRNA name= ref=UCSCGeneNoncode transcriptId=uc010bao.1 cpcScore=0.5411530 cnci=-0.2342201 // chr15 // 100 // 100 // 0 // --- // 0 /// uc010ubv.1 // NONCODE // accn=NULL class=lncRNA name= ref=UCSCGeneNoncode transcriptId=uc010ubv.1 cpcScore=1.7997700 cnci=-0.2244144 // chr15 // 100 // 100 // 0 // --- // 0 /// uc010ubv.2 // UCSC Genes // RecName: Full=Putative golgin subfamily A member 6-like protein 11; // chr15 // 100 // 100 // 0 // --- // 0 /// uc021sim.1 // UCSC Genes // Human-derived nuclear acids for inhibiting HIV protein expression. // chr15 // 100 // 100 // 0 // --- // 0 /// uc021sin.1 // UCSC Genes // Homo sapiens piRNA piR-34751, complete sequence. // chr15 // 100 // 100 // 0 // --- // 0</t>
  </si>
  <si>
    <t>NM_014783 // ARHGAP11A // Rho GTPase activating protein 11A // 15q13.2 // 9824 /// NM_199357 // ARHGAP11A // Rho GTPase activating protein 11A // 15q13.2 // 9824 /// ENST00000361627 // ARHGAP11A // Rho GTPase activating protein 11A // 15q13.2 // 9824 /// ENST00000543522 // ARHGAP11A // Rho GTPase activating protein 11A // 15q13.2 // 9824 /// AK303025 // ARHGAP11A // Rho GTPase activating protein 11A // 15q13.2 // 9824 /// AK316437 // ARHGAP11A // Rho GTPase activating protein 11A // 15q13.2 // 9824 /// BC039563 // ARHGAP11A // Rho GTPase activating protein 11A // 15q13.2 // 9824 /// OTTHUMT00000251417 // ARHGAP11A // Rho GTPase activating protein 11A // 15q13.2 // 9824 /// uc001zgw.3 // ARHGAP11A // Rho GTPase activating protein 11A // 15q13.2 // 9824 /// uc001zgy.1 // ARHGAP11A // Rho GTPase activating protein 11A // 15q13.2 // 9824 /// uc010ubw.1 // ARHGAP11A // Rho GTPase activating protein 11A // 15q13.2 // 9824 /// uc010ubx.1 // ARHGAP11A // Rho GTPase activating protein 11A // 15q13.2 // 9824</t>
  </si>
  <si>
    <t>NM_014783 // RefSeq // Homo sapiens Rho GTPase activating protein 11A (ARHGAP11A), transcript variant 1, mRNA. // chr15 // 100 // 100 // 0 // --- // 0 /// NM_199357 // RefSeq // Homo sapiens Rho GTPase activating protein 11A (ARHGAP11A), transcript variant 2, mRNA. // chr15 // 100 // 100 // 0 // --- // 0 /// ENST00000361627 // ENSEMBL // Rho GTPase activating protein 11A [gene_biotype:protein_coding transcript_biotype:protein_coding] // chr15 // 100 // 100 // 0 // --- // 0 /// ENST00000543522 // ENSEMBL // Rho GTPase activating protein 11A [gene_biotype:protein_coding transcript_biotype:protein_coding] // chr15 // 100 // 100 // 0 // --- // 0 /// AK303025 // GenBank // Homo sapiens cDNA FLJ50314 complete cds, highly similar to Homo sapiens Rho GTPase activating protein 11A (ARHGAP11A), transcript variant 1, mRNA. // chr15 // 100 // 100 // 0 // --- // 0 /// AK316437 // GenBank // Homo sapiens cDNA, FLJ79336 complete cds, highly similar to Homo sapiens Rho GTPase activating protein 11A (ARHGAP11A), transcript variant 1, mRNA. // chr15 // 100 // 100 // 0 // --- // 0 /// BC039563 // GenBank // Homo sapiens Rho GTPase activating protein 11A, mRNA (cDNA clone MGC:8750 IMAGE:3913511), complete cds. // chr15 // 100 // 100 // 0 // --- // 0 /// OTTHUMT00000251417 // Havana transcript // Rho GTPase activating protein 11A[gene_biotype:protein_coding transcript_biotype:protein_coding] // chr15 // 100 // 100 // 0 // --- // 0 /// uc001zgw.3 // UCSC Genes // Homo sapiens Rho GTPase activating protein 11A (ARHGAP11A), transcript variant 2, mRNA. // chr15 // 100 // 100 // 0 // --- // 0 /// uc001zgy.1 // UCSC Genes // Homo sapiens Rho GTPase activating protein 11A (ARHGAP11A), transcript variant 1, mRNA. // chr15 // 100 // 100 // 0 // --- // 0 /// uc010ubw.1 // UCSC Genes // Homo sapiens Rho GTPase activating protein 11A (ARHGAP11A), transcript variant 1, mRNA. // chr15 // 100 // 100 // 0 // --- // 0 /// uc010ubx.1 // UCSC Genes // Homo sapiens Rho GTPase activating protein 11A (ARHGAP11A), transcript variant 1, mRNA. // chr15 // 100 // 100 // 0 // --- // 0</t>
  </si>
  <si>
    <t>NM_001144757 // SCG5 // secretogranin V // 15q13-q14 // 6447 /// NM_003020 // SCG5 // secretogranin V // 15q13-q14 // 6447 /// ENST00000300175 // SCG5 // secretogranin V // 15q13-q14 // 6447 /// ENST00000413748 // SCG5 // secretogranin V // 15q13-q14 // 6447 /// ENST00000494364 // SCG5 // secretogranin V // 15q13-q14 // 6447 /// ENST00000497208 // SCG5 // secretogranin V // 15q13-q14 // 6447 /// ENST00000498069 // SCG5 // secretogranin V // 15q13-q14 // 6447 /// BC005349 // SCG5 // secretogranin V // 15q13-q14 // 6447 /// BC093053 // SCG5 // secretogranin V // 15q13-q14 // 6447 /// OTTHUMT00000355438 // SCG5 // secretogranin V // 15q13-q14 // 6447 /// OTTHUMT00000355439 // SCG5 // secretogranin V // 15q13-q14 // 6447 /// OTTHUMT00000355440 // SCG5 // secretogranin V // 15q13-q14 // 6447 /// OTTHUMT00000355441 // SCG5 // secretogranin V // 15q13-q14 // 6447 /// OTTHUMT00000355442 // SCG5 // secretogranin V // 15q13-q14 // 6447 /// OTTHUMT00000355443 // SCG5 // secretogranin V // 15q13-q14 // 6447 /// OTTHUMT00000355444 // SCG5 // secretogranin V // 15q13-q14 // 6447 /// OTTHUMT00000355445 // SCG5 // secretogranin V // 15q13-q14 // 6447 /// OTTHUMT00000355446 // SCG5 // secretogranin V // 15q13-q14 // 6447 /// uc001zgz.2 // SCG5 // secretogranin V // 15q13-q14 // 6447 /// uc001zha.2 // SCG5 // secretogranin V // 15q13-q14 // 6447</t>
  </si>
  <si>
    <t>NM_001144757 // RefSeq // Homo sapiens secretogranin V (SCG5), transcript variant 1, mRNA. // chr15 // 100 // 100 // 0 // --- // 0 /// NM_003020 // RefSeq // Homo sapiens secretogranin V (SCG5), transcript variant 2, mRNA. // chr15 // 100 // 100 // 0 // --- // 0 /// ENST00000300175 // ENSEMBL // secretogranin V [gene_biotype:protein_coding transcript_biotype:protein_coding] // chr15 // 100 // 100 // 0 // --- // 0 /// ENST00000413748 // ENSEMBL // secretogranin V [gene_biotype:protein_coding transcript_biotype:protein_coding] // chr15 // 100 // 100 // 0 // --- // 0 /// ENST00000494364 // ENSEMBL // secretogranin V [gene_biotype:protein_coding transcript_biotype:protein_coding] // chr15 // 100 // 100 // 0 // --- // 0 /// ENST00000497208 // ENSEMBL // secretogranin V [gene_biotype:protein_coding transcript_biotype:protein_coding] // chr15 // 100 // 100 // 0 // --- // 0 /// ENST00000498069 // ENSEMBL // secretogranin V [gene_biotype:protein_coding transcript_biotype:processed_transcript] // chr15 // 100 // 100 // 0 // --- // 0 /// BC005349 // GenBank // Homo sapiens secretogranin V (7B2 protein), mRNA (cDNA clone MGC:12446 IMAGE:3949961), complete cds. // chr15 // 100 // 100 // 0 // --- // 0 /// BC093053 // GenBank // Homo sapiens secretogranin V (7B2 protein), mRNA (cDNA clone MGC:111134 IMAGE:30720075), complete cds. // chr15 // 100 // 100 // 0 // --- // 0 /// OTTHUMT00000355438 // Havana transcript // secretogranin V (7B2 protein)[gene_biotype:protein_coding transcript_biotype:protein_coding] // chr15 // 100 // 100 // 0 // --- // 0 /// OTTHUMT00000355439 // Havana transcript // secretogranin V (7B2 protein)[gene_biotype:protein_coding transcript_biotype:protein_coding] // chr15 // 100 // 100 // 0 // --- // 0 /// OTTHUMT00000355440 // Havana transcript // secretogranin V (7B2 protein)[gene_biotype:protein_coding transcript_biotype:protein_coding] // chr15 // 100 // 100 // 0 // --- // 0 /// OTTHUMT00000355441 // Havana transcript // secretogranin V (7B2 protein)[gene_biotype:protein_coding transcript_biotype:protein_coding] // chr15 // 100 // 100 // 0 // --- // 0 /// OTTHUMT00000355442 // Havana transcript // secretogranin V (7B2 protein)[gene_biotype:protein_coding transcript_biotype:processed_transcript] // chr15 // 100 // 100 // 0 // --- // 0 /// OTTHUMT00000355443 // Havana transcript // secretogranin V (7B2 protein)[gene_biotype:protein_coding transcript_biotype:processed_transcript] // chr15 // 100 // 100 // 0 // --- // 0 /// OTTHUMT00000355444 // Havana transcript // secretogranin V (7B2 protein)[gene_biotype:protein_coding transcript_biotype:retained_intron] // chr15 // 100 // 100 // 0 // --- // 0 /// OTTHUMT00000355445 // Havana transcript // secretogranin V (7B2 protein)[gene_biotype:protein_coding transcript_biotype:retained_intron] // chr15 // 100 // 100 // 0 // --- // 0 /// OTTHUMT00000355446 // Havana transcript // secretogranin V (7B2 protein)[gene_biotype:protein_coding transcript_biotype:protein_coding] // chr15 // 100 // 100 // 0 // --- // 0 /// uc001zgz.2 // UCSC Genes // Homo sapiens secretogranin V (7B2 protein) (SCG5), transcript variant 2, mRNA. // chr15 // 100 // 100 // 0 // --- // 0 /// uc001zha.2 // UCSC Genes // Homo sapiens secretogranin V (7B2 protein) (SCG5), transcript variant 1, mRNA. // chr15 // 100 // 100 // 0 // --- // 0</t>
  </si>
  <si>
    <t>BC137370 // GenBank // Homo sapiens chromosome 15 open reading frame 45, mRNA (cDNA clone MGC:168991 IMAGE:9021368), complete cds. // chr15 // 100 // 100 // 0 // --- // 0 /// BC137374 // GenBank // Homo sapiens chromosome 15 open reading frame 45, mRNA (cDNA clone MGC:168995 IMAGE:9021372), complete cds. // chr15 // 100 // 100 // 0 // --- // 0 /// uc001zhb.2 // UCSC Genes // Homo sapiens cDNA FLJ32455 fis, clone SKNMC1000010. // chr15 // 100 // 100 // 0 // --- // 0 /// uc001zhb.2 // NONCODE // accn=NULL class=lncRNA name= ref=UCSCGeneNoncode transcriptId=uc001zhb.2 cpcScore=4.3542500 cnci=-0.3143151 // chr15 // 100 // 100 // 0 // --- // 0</t>
  </si>
  <si>
    <t>NM_001191322 // GREM1 // gremlin 1, DAN family BMP antagonist // 15q13.3 // 26585 /// NM_001191323 // GREM1 // gremlin 1, DAN family BMP antagonist // 15q13.3 // 26585 /// NM_013372 // GREM1 // gremlin 1, DAN family BMP antagonist // 15q13.3 // 26585 /// ENST00000300177 // GREM1 // gremlin 1, DAN family BMP antagonist // 15q13.3 // 26585 /// ENST00000322805 // GREM1 // gremlin 1, DAN family BMP antagonist // 15q13.3 // 26585 /// ENST00000560677 // GREM1 // gremlin 1, DAN family BMP antagonist // 15q13.3 // 26585 /// ENST00000560830 // GREM1 // gremlin 1, DAN family BMP antagonist // 15q13.3 // 26585 /// BC069525 // GREM1 // gremlin 1, DAN family BMP antagonist // 15q13.3 // 26585 /// BC093778 // GREM1 // gremlin 1, DAN family BMP antagonist // 15q13.3 // 26585 /// OTTHUMT00000251455 // GREM1 // gremlin 1, DAN family BMP antagonist // 15q13.3 // 26585 /// uc001zhd.2 // GREM1 // gremlin 1, DAN family BMP antagonist // 15q13.3 // 26585 /// uc001zhe.2 // GREM1 // gremlin 1, DAN family BMP antagonist // 15q13.3 // 26585 /// uc010uby.2 // GREM1 // gremlin 1, DAN family BMP antagonist // 15q13.3 // 26585</t>
  </si>
  <si>
    <t>NM_001191322 // RefSeq // Homo sapiens gremlin 1, DAN family BMP antagonist (GREM1), transcript variant 3, mRNA. // chr15 // 100 // 100 // 0 // --- // 0 /// NM_001191323 // RefSeq // Homo sapiens gremlin 1, DAN family BMP antagonist (GREM1), transcript variant 2, mRNA. // chr15 // 100 // 100 // 0 // --- // 0 /// NM_013372 // RefSeq // Homo sapiens gremlin 1, DAN family BMP antagonist (GREM1), transcript variant 1, mRNA. // chr15 // 100 // 100 // 0 // --- // 0 /// ENST00000300177 // ENSEMBL // gremlin 1, DAN family BMP antagonist [gene_biotype:protein_coding transcript_biotype:protein_coding] // chr15 // 100 // 100 // 0 // --- // 0 /// ENST00000322805 // ENSEMBL // gremlin 1, DAN family BMP antagonist [gene_biotype:protein_coding transcript_biotype:protein_coding] // chr15 // 100 // 100 // 0 // --- // 0 /// ENST00000560677 // ENSEMBL // gremlin 1, DAN family BMP antagonist [gene_biotype:protein_coding transcript_biotype:protein_coding] // chr15 // 100 // 100 // 0 // --- // 0 /// ENST00000560830 // ENSEMBL // gremlin 1, DAN family BMP antagonist [gene_biotype:protein_coding transcript_biotype:protein_coding] // chr15 // 100 // 100 // 0 // --- // 0 /// BC069525 // GenBank // Homo sapiens gremlin 1, cysteine knot superfamily, homolog (Xenopus laevis), mRNA (cDNA clone MGC:96899 IMAGE:7262108), complete cds. // chr15 // 100 // 100 // 0 // --- // 0 /// BC093778 // GenBank // Homo sapiens gremlin 1, cysteine knot superfamily, homolog (Xenopus laevis), mRNA (cDNA clone MGC:120813 IMAGE:7939623), complete cds. // chr15 // 100 // 100 // 0 // --- // 0 /// OTTHUMT00000251455 // Havana transcript // gremlin 1[gene_biotype:protein_coding transcript_biotype:protein_coding] // chr15 // 100 // 100 // 0 // --- // 0 /// uc001zhd.2 // UCSC Genes // Homo sapiens gremlin 1, DAN family BMP antagonist (GREM1), transcript variant 3, mRNA. // chr15 // 100 // 100 // 0 // --- // 0 /// uc001zhe.2 // UCSC Genes // Homo sapiens gremlin 1, DAN family BMP antagonist (GREM1), transcript variant 1, mRNA. // chr15 // 100 // 100 // 0 // --- // 0 /// uc010uby.2 // UCSC Genes // Homo sapiens gremlin 1, DAN family BMP antagonist (GREM1), transcript variant 2, mRNA. // chr15 // 100 // 100 // 0 // --- // 0 /// uc021sio.1 // UCSC Genes // Homo sapiens gremlin 1, DAN family BMP antagonist (GREM1), transcript variant 1, mRNA. // chr15 // 100 // 100 // 0 // --- // 0</t>
  </si>
  <si>
    <t>ENST00000459314 // ENSEMBL // ncrna:snoRNA chromosome:GRCh37:15:33187401:33187502:1 gene:ENSG00000238342 gene_biotype:snoRNA transcript_biotype:snoRNA // chr15 // 100 // 100 // 0 // --- // 0</t>
  </si>
  <si>
    <t>ENST00000391113 // ENSEMBL // Small nucleolar RNA SNORD77 [gene_biotype:snoRNA transcript_biotype:snoRNA] // chr15 // 100 // 100 // 0 // --- // 0 /// uc021sip.1 // UCSC Genes // Rfam model RF00591 hit found at contig region AC018515.7/88497-88433 // chr15 // 100 // 100 // 0 // --- // 0</t>
  </si>
  <si>
    <t>NM_001036 // RYR3 // ryanodine receptor 3 // 15q13.3 // 6263 /// NM_001243996 // RYR3 // ryanodine receptor 3 // 15q13.3 // 6263 /// ENST00000389232 // RYR3 // ryanodine receptor 3 // 15q13.3 // 6263 /// ENST00000415757 // RYR3 // ryanodine receptor 3 // 15q13.3 // 6263 /// ENST00000559917 // RYR3 // ryanodine receptor 3 // 15q13.3 // 6263 /// uc001zhi.3 // RYR3 // ryanodine receptor 3 // 15q13.3 // 6263 /// uc010bar.3 // RYR3 // ryanodine receptor 3 // 15q13.3 // 6263</t>
  </si>
  <si>
    <t>NM_001036 // RefSeq // Homo sapiens ryanodine receptor 3 (RYR3), transcript variant 1, mRNA. // chr15 // 100 // 100 // 0 // --- // 0 /// NM_001243996 // RefSeq // Homo sapiens ryanodine receptor 3 (RYR3), transcript variant 2, mRNA. // chr15 // 100 // 100 // 0 // --- // 0 /// ENST00000389232 // ENSEMBL // ryanodine receptor 3 [gene_biotype:protein_coding transcript_biotype:protein_coding] // chr15 // 100 // 100 // 0 // --- // 0 /// ENST00000415757 // ENSEMBL // ryanodine receptor 3 [gene_biotype:protein_coding transcript_biotype:protein_coding] // chr15 // 100 // 100 // 0 // --- // 0 /// ENST00000559917 // ENSEMBL // ryanodine receptor 3 [gene_biotype:protein_coding transcript_biotype:processed_transcript] // chr15 // 100 // 100 // 0 // --- // 0 /// uc001zhi.3 // UCSC Genes // Homo sapiens ryanodine receptor 3 (RYR3), transcript variant 1, mRNA. // chr15 // 100 // 100 // 0 // --- // 0 /// uc010bar.3 // UCSC Genes // Homo sapiens ryanodine receptor 3 (RYR3), transcript variant 2, mRNA. // chr15 // 100 // 100 // 0 // --- // 0 /// ENST00000361728 // ENSEMBL // cdna:known chromosome:GRCh37:15:33757933:34158299:1 gene:ENSG00000198838 gene_biotype:protein_coding transcript_biotype:protein_coding // chr15 // 100 // 100 // 0 // --- // 0</t>
  </si>
  <si>
    <t>NR_045207 // LOC729739 // peptidylprolyl isomerase A (cyclophilin A) pseudogene // 15q24.1 // 729739 /// BC013681 // LOC729739 // peptidylprolyl isomerase A (cyclophilin A) pseudogene // 15q24.1 // 729739 /// uc021sqj.1 // LOC729739 // peptidylprolyl isomerase A (cyclophilin A) pseudogene // 15q24.1 // 729739</t>
  </si>
  <si>
    <t>NR_045207 // RefSeq // Homo sapiens peptidylprolyl isomerase A (cyclophilin A) pseudogene (LOC729739), non-coding RNA. // chr15 // 100 // 100 // 0 // --- // 0 /// BC013681 // GenBank HTC // Homo sapiens hypothetical LOC729739, mRNA (cDNA clone IMAGE:3881890), with apparent retained intron. // chr15 // 100 // 100 // 0 // --- // 0 /// uc021sqj.1 // UCSC Genes // Homo sapiens peptidylprolyl isomerase A (cyclophilin A) pseudogene (LOC729739), non-coding RNA. // chr15 // 100 // 100 // 0 // --- // 0 /// uc002axu.2 // NONCODE // accn=NULL class=lncRNA name= ref=UCSCGeneNoncode transcriptId=uc002axu.2 cpcScore=3.2902300 cnci=-0.2752362 // chr15 // 100 // 100 // 0 // --- // 0 /// uc002axu.3 // UCSC Genes // Homo sapiens hypothetical LOC729739, mRNA (cDNA clone IMAGE:3881890), with apparent retained intron. // chr15 // 100 // 100 // 0 // --- // 0</t>
  </si>
  <si>
    <t>NR_038448 // UBL7-AS1 // UBL7 antisense RNA 1 (head to head) // 15q24.1 // 440288 /// NR_038449 // UBL7-AS1 // UBL7 antisense RNA 1 (head to head) // 15q24.1 // 440288 /// ENST00000499217 // UBL7-AS1 // UBL7 antisense RNA 1 (head to head) // 15q24.1 // 440288 /// ENST00000499217 // UBL7-AS1 // UBL7 antisense RNA 1 (head to head) // 15q24.1 // 440288 /// NR_038448 // UBL7-AS1 // UBL7 antisense RNA 1 (head to head) // 15q24.1 // 440288 /// uc002aya.3 // UBL7-AS1 // UBL7 antisense RNA 1 (head to head) // 15q24.1 // 440288 /// uc002ayb.3 // UBL7-AS1 // UBL7 antisense RNA 1 (head to head) // 15q24.1 // 440288</t>
  </si>
  <si>
    <t>NR_038448 // RefSeq // Homo sapiens UBL7 antisense RNA 1 (head to head) (UBL7-AS1), transcript variant 1, long non-coding RNA. // chr15 // 100 // 100 // 0 // --- // 0 /// NR_038449 // RefSeq // Homo sapiens UBL7 antisense RNA 1 (head to head) (UBL7-AS1), transcript variant 2, long non-coding RNA. // chr15 // 100 // 100 // 0 // --- // 0 /// ENST00000499217 // ENSEMBL // UBL7 antisense RNA 1 (head to head) [gene_biotype:antisense transcript_biotype:antisense] // chr15 // 100 // 100 // 0 // --- // 0 /// ENST00000499217 // NONCODE // UBL7 antisense RNA 1 (head to head) [gene_biotype:antisense transcript_biotype:antisense] // chr15 // 100 // 100 // 0 // --- // 0 /// NR_038448 // NONCODE // accn=NR_038448 class=lncRNA name= ref=RefGeneNoncode transcriptId=NR_038448 cpcScore=-0.6372340 cnci=-0.2028034 // chr15 // 100 // 100 // 0 // --- // 0 /// uc002aya.3 // UCSC Genes // Homo sapiens UBL7 antisense RNA 1 (head to head) (UBL7-AS1), transcript variant 2, non-coding RNA. // chr15 // 100 // 100 // 0 // --- // 0 /// uc002ayb.3 // UCSC Genes // Homo sapiens UBL7 antisense RNA 1 (head to head) (UBL7-AS1), transcript variant 1, non-coding RNA. // chr15 // 100 // 100 // 0 // --- // 0 /// uc002ayb.2 // NONCODE // accn=NULL class=lncRNA name= ref=UCSCGeneNoncode transcriptId=uc002ayb.2 cpcScore=-0.5661960 cnci=-0.2010668 // chr15 // 100 // 100 // 0 // --- // 0</t>
  </si>
  <si>
    <t>NM_006465 // ARID3B // AT rich interactive domain 3B (BRIGHT-like) // 15q24 // 10620 /// ENST00000346246 // ARID3B // AT rich interactive domain 3B (BRIGHT-like) // 15q24 // 10620 /// BC041792 // ARID3B // AT rich interactive domain 3B (BRIGHT-like) // 15q24 // 10620 /// BC060824 // ARID3B // AT rich interactive domain 3B (BRIGHT-like) // 15q24 // 10620 /// OTTHUMT00000280688 // ARID3B // AT rich interactive domain 3B (BRIGHT-like) // 15q24 // 10620 /// uc002ayc.3 // ARID3B // AT rich interactive domain 3B (BRIGHT-like) // 15q24 // 10620 /// uc002ayd.3 // ARID3B // AT rich interactive domain 3B (BRIGHT-like) // 15q24 // 10620 /// uc002aye.3 // ARID3B // AT rich interactive domain 3B (BRIGHT-like) // 15q24 // 10620</t>
  </si>
  <si>
    <t>NM_006465 // RefSeq // Homo sapiens AT rich interactive domain 3B (BRIGHT-like) (ARID3B), transcript variant 2, mRNA. // chr15 // 100 // 100 // 0 // --- // 0 /// ENST00000346246 // ENSEMBL // AT rich interactive domain 3B (BRIGHT-like) [gene_biotype:protein_coding transcript_biotype:protein_coding] // chr15 // 100 // 100 // 0 // --- // 0 /// BC041792 // GenBank // Homo sapiens AT rich interactive domain 3B (BRIGHT-like), mRNA (cDNA clone MGC:33888 IMAGE:5297774), complete cds. // chr15 // 100 // 100 // 0 // --- // 0 /// BC060824 // GenBank // Homo sapiens AT rich interactive domain 3B (BRIGHT-like), mRNA (cDNA clone IMAGE:30343734). // chr15 // 100 // 100 // 0 // --- // 0 /// OTTHUMT00000280688 // Havana transcript // AT rich interactive domain 3B (BRIGHT-like)[gene_biotype:protein_coding transcript_biotype:protein_coding] // chr15 // 100 // 100 // 0 // --- // 0 /// uc002ayc.3 // UCSC Genes // Homo sapiens AT rich interactive domain 3B (BRIGHT-like) (ARID3B), mRNA. // chr15 // 100 // 100 // 0 // --- // 0 /// uc002ayd.3 // UCSC Genes // Homo sapiens AT rich interactive domain 3B (BRIGHT-like) (ARID3B), mRNA. // chr15 // 100 // 100 // 0 // --- // 0 /// uc002aye.3 // UCSC Genes // Homo sapiens AT rich interactive domain 3B (BRIGHT-like) (ARID3B), mRNA. // chr15 // 100 // 100 // 0 // --- // 0 /// ENST00000382537 // ENSEMBL // cdna:known chromosome:GRCh37:15:74833518:74889989:1 gene:ENSG00000179361 gene_biotype:protein_coding transcript_biotype:protein_coding // chr15 // 100 // 100 // 0 // --- // 0 /// ENST00000395077 // ENSEMBL // cdna:known chromosome:GRCh37:15:74833593:74890470:1 gene:ENSG00000179361 gene_biotype:protein_coding transcript_biotype:protein_coding // chr15 // 100 // 100 // 0 // --- // 0 /// BC113054 // GenBank // Homo sapiens cDNA clone IMAGE:40022725. // chr15 // 100 // 100 // 0 // --- // 0 /// uc010bjs.1 // UCSC Genes // Homo sapiens AT rich interactive domain 3B (BRIGHT-like) (ARID3B), mRNA. // chr15 // 100 // 100 // 0 // --- // 0</t>
  </si>
  <si>
    <t>NM_000761 // CYP1A2 // cytochrome P450, family 1, subfamily A, polypeptide 2 // 15q24.1 // 1544 /// ENST00000343932 // CYP1A2 // cytochrome P450, family 1, subfamily A, polypeptide 2 // 15q24.1 // 1544 /// BC067424 // CYP1A2 // cytochrome P450, family 1, subfamily A, polypeptide 2 // 15q24.1 // 1544 /// uc002ayr.1 // CYP1A2 // cytochrome P450, family 1, subfamily A, polypeptide 2 // 15q24.1 // 1544</t>
  </si>
  <si>
    <t>NM_000761 // RefSeq // Homo sapiens cytochrome P450, family 1, subfamily A, polypeptide 2 (CYP1A2), mRNA. // chr15 // 100 // 100 // 0 // --- // 0 /// ENST00000343932 // ENSEMBL // cytochrome P450, family 1, subfamily A, polypeptide 2 [gene_biotype:protein_coding transcript_biotype:protein_coding] // chr15 // 100 // 100 // 0 // --- // 0 /// BC067424 // GenBank // Homo sapiens cytochrome P450, family 1, subfamily A, polypeptide 2, mRNA (cDNA clone MGC:79250 IMAGE:7002123), complete cds. // chr15 // 100 // 100 // 0 // --- // 0 /// uc002ayr.1 // UCSC Genes // Homo sapiens cytochrome P450, family 1, subfamily A, polypeptide 2 (CYP1A2), mRNA. // chr15 // 100 // 100 // 0 // --- // 0</t>
  </si>
  <si>
    <t>NM_001127190 // CSK // c-src tyrosine kinase // 15q24.1 // 1445 /// NM_004383 // CSK // c-src tyrosine kinase // 15q24.1 // 1445 /// ENST00000220003 // CSK // c-src tyrosine kinase // 15q24.1 // 1445 /// ENST00000439220 // CSK // c-src tyrosine kinase // 15q24.1 // 1445 /// AK309344 // CSK // c-src tyrosine kinase // 15q24.1 // 1445 /// AK310136 // CSK // c-src tyrosine kinase // 15q24.1 // 1445 /// BC104847 // CSK // c-src tyrosine kinase // 15q24.1 // 1445 /// BC106073 // CSK // c-src tyrosine kinase // 15q24.1 // 1445 /// OTTHUMT00000286398 // CSK // c-src tyrosine kinase // 15q24.1 // 1445 /// uc002ays.2 // CSK // c-src tyrosine kinase // 15q24.1 // 1445 /// uc010bka.3 // CSK // c-src tyrosine kinase // 15q24.1 // 1445 /// uc010bkb.1 // CSK // c-src tyrosine kinase // 15q24.1 // 1445 /// uc010bkc.1 // CSK // c-src tyrosine kinase // 15q24.1 // 1445</t>
  </si>
  <si>
    <t>NM_001127190 // RefSeq // Homo sapiens c-src tyrosine kinase (CSK), transcript variant 2, mRNA. // chr15 // 100 // 100 // 0 // --- // 0 /// NM_004383 // RefSeq // Homo sapiens c-src tyrosine kinase (CSK), transcript variant 1, mRNA. // chr15 // 100 // 100 // 0 // --- // 0 /// ENST00000220003 // ENSEMBL // c-src tyrosine kinase [gene_biotype:protein_coding transcript_biotype:protein_coding] // chr15 // 100 // 100 // 0 // --- // 0 /// ENST00000439220 // ENSEMBL // c-src tyrosine kinase [gene_biotype:protein_coding transcript_biotype:protein_coding] // chr15 // 100 // 100 // 0 // --- // 0 /// AK309344 // GenBank HTC // Homo sapiens cDNA, FLJ99385. // chr15 // 100 // 100 // 0 // --- // 0 /// AK310136 // GenBank HTC // Homo sapiens cDNA, FLJ17178. // chr15 // 100 // 100 // 0 // --- // 0 /// BC104847 // GenBank // Homo sapiens c-src tyrosine kinase, mRNA (cDNA clone MGC:132507 IMAGE:8143850), complete cds. // chr15 // 100 // 100 // 0 // --- // 0 /// BC106073 // GenBank // Homo sapiens c-src tyrosine kinase, mRNA (cDNA clone MGC:117393 IMAGE:6526810), complete cds. // chr15 // 100 // 100 // 0 // --- // 0 /// OTTHUMT00000286398 // Havana transcript // c-src tyrosine kinase[gene_biotype:protein_coding transcript_biotype:protein_coding] // chr15 // 100 // 100 // 0 // --- // 0 /// uc002ays.2 // UCSC Genes // Homo sapiens c-src tyrosine kinase (CSK), transcript variant 1, mRNA. // chr15 // 100 // 100 // 0 // --- // 0 /// uc010bka.3 // UCSC Genes // Homo sapiens c-src tyrosine kinase (CSK), transcript variant 1, mRNA. // chr15 // 100 // 100 // 0 // --- // 0 /// uc010bkb.1 // UCSC Genes // Homo sapiens c-src tyrosine kinase (CSK), transcript variant 2, mRNA. // chr15 // 100 // 100 // 0 // --- // 0 /// uc010bkc.1 // UCSC Genes // Homo sapiens c-src tyrosine kinase (CSK), transcript variant 2, mRNA. // chr15 // 100 // 100 // 0 // --- // 0 /// ENST00000309470 // ENSEMBL // cdna:known chromosome:GRCh37:15:75085385:75095512:1 gene:ENSG00000103653 gene_biotype:protein_coding transcript_biotype:protein_coding // chr15 // 100 // 100 // 0 // --- // 0 /// ENST00000451345 // ENSEMBL // cdna:known chromosome:GRCh37:15:75074856:75095111:1 gene:ENSG00000103653 gene_biotype:protein_coding transcript_biotype:protein_coding // chr15 // 100 // 100 // 0 // --- // 0</t>
  </si>
  <si>
    <t>NM_001030005 // CPLX3 // complexin 3 // 15q24.1 // 594855 /// NM_021819 // LMAN1L // lectin, mannose-binding, 1 like // 15q24.1 // 79748 /// ENST00000309664 // LMAN1L // lectin, mannose-binding, 1 like // 15q24.1 // 79748 /// ENST00000379709 // LMAN1L // lectin, mannose-binding, 1 like // 15q24.1 // 79748 /// ENST00000395018 // CPLX3 // complexin 3 // 15q24.1 // 594855 /// ENST00000456603 // LMAN1L // lectin, mannose-binding, 1 like // 15q24.1 // 79748 /// AK294807 // LMAN1L // lectin, mannose-binding, 1 like // 15q24.1 // 79748 /// AK309976 // LMAN1L // lectin, mannose-binding, 1 like // 15q24.1 // 79748 /// AY358724 // LMAN1L // lectin, mannose-binding, 1 like // 15q24.1 // 79748 /// BC018026 // CPLX3 // complexin 3 // 15q24.1 // 594855 /// OTTHUMT00000286397 // LMAN1L // lectin, mannose-binding, 1 like // 15q24.1 // 79748 /// OTTHUMT00000286402 // CPLX3 // complexin 3 // 15q24.1 // 594855 /// OTTHUMT00000286404 // LMAN1L // lectin, mannose-binding, 1 like // 15q24.1 // 79748 /// uc002ayt.1 // LMAN1L // lectin, mannose-binding, 1 like // 15q24.1 // 79748 /// uc002ayu.1 // CPLX3 // complexin 3 // 15q24.1 // 594855 /// uc010bkd.2 // LMAN1L // lectin, mannose-binding, 1 like // 15q24.1 // 79748 /// uc010bke.1 // LMAN1L // lectin, mannose-binding, 1 like // 15q24.1 // 79748 /// uc010ulo.1 // LMAN1L // lectin, mannose-binding, 1 like // 15q24.1 // 79748</t>
  </si>
  <si>
    <t>NM_001030005 // RefSeq // Homo sapiens complexin 3 (CPLX3), mRNA. // chr15 // 100 // 100 // 0 // --- // 0 /// NM_021819 // RefSeq // Homo sapiens lectin, mannose-binding, 1 like (LMAN1L), mRNA. // chr15 // 100 // 100 // 0 // --- // 0 /// ENST00000309664 // ENSEMBL // lectin, mannose-binding, 1 like [gene_biotype:protein_coding transcript_biotype:protein_coding] // chr15 // 100 // 100 // 0 // --- // 0 /// ENST00000379709 // ENSEMBL // lectin, mannose-binding, 1 like [gene_biotype:protein_coding transcript_biotype:protein_coding] // chr15 // 100 // 100 // 0 // --- // 0 /// ENST00000395018 // ENSEMBL // complexin 3 [gene_biotype:protein_coding transcript_biotype:protein_coding] // chr15 // 100 // 100 // 0 // --- // 0 /// ENST00000456603 // ENSEMBL // lectin, mannose-binding, 1 like [gene_biotype:protein_coding transcript_biotype:retained_intron] // chr15 // 100 // 100 // 0 // --- // 0 /// AK294807 // GenBank // Homo sapiens cDNA FLJ52991 complete cds, moderately similar to ERGIC-53-like protein precursor. // chr15 // 100 // 100 // 0 // --- // 0 /// AK309976 // GenBank HTC // Homo sapiens cDNA, FLJ17018. // chr15 // 100 // 100 // 0 // --- // 0 /// AY358724 // GenBank // Homo sapiens clone DNA96883 ERGL (UNQ2784) mRNA, complete cds. // chr15 // 100 // 100 // 0 // --- // 0 /// BC018026 // GenBank // Homo sapiens complexin 3, mRNA (cDNA clone MGC:26015 IMAGE:4817723), complete cds. // chr15 // 100 // 100 // 0 // --- // 0 /// OTTHUMT00000286397 // Havana transcript // lectin, mannose-binding, 1 like[gene_biotype:protein_coding transcript_biotype:protein_coding] // chr15 // 100 // 100 // 0 // --- // 0 /// OTTHUMT00000286402 // Havana transcript // complexin 3[gene_biotype:protein_coding transcript_biotype:protein_coding] // chr15 // 100 // 100 // 0 // --- // 0 /// OTTHUMT00000286404 // Havana transcript // lectin, mannose-binding, 1 like[gene_biotype:protein_coding transcript_biotype:retained_intron] // chr15 // 100 // 100 // 0 // --- // 0 /// uc002ayt.1 // UCSC Genes // Homo sapiens lectin, mannose-binding, 1 like (LMAN1L), mRNA. // chr15 // 100 // 100 // 0 // --- // 0 /// uc002ayu.1 // UCSC Genes // Homo sapiens complexin 3 (CPLX3), mRNA. // chr15 // 100 // 100 // 0 // --- // 0 /// uc010bkd.2 // UCSC Genes // Homo sapiens lectin, mannose-binding, 1 like (LMAN1L), mRNA. // chr15 // 100 // 100 // 0 // --- // 0 /// uc010bke.1 // UCSC Genes // Homo sapiens lectin, mannose-binding, 1 like (LMAN1L), mRNA. // chr15 // 100 // 100 // 0 // --- // 0 /// uc010ulo.1 // UCSC Genes // Homo sapiens lectin, mannose-binding, 1 like (LMAN1L), mRNA. // chr15 // 100 // 100 // 0 // --- // 0 /// ENST00000488000 // ENSEMBL // havana:known chromosome:GRCh38:15:74816223:74831233:1 gene:ENSG00000261606 gene_biotype:processed_transcript transcript_biotype:retained_intron // chr15 // 100 // 100 // 0 // --- // 0</t>
  </si>
  <si>
    <t>NM_002435 // MPI // mannose phosphate isomerase // 15q24.1 // 4351 /// ENST00000323744 // MPI // mannose phosphate isomerase // 15q24.1 // 4351 /// ENST00000352410 // MPI // mannose phosphate isomerase // 15q24.1 // 4351 /// ENST00000535694 // MPI // mannose phosphate isomerase // 15q24.1 // 4351 /// AF504648 // MPI // mannose phosphate isomerase // 15q24.1 // 4351 /// AK294030 // MPI // mannose phosphate isomerase // 15q24.1 // 4351 /// AK301370 // MPI // mannose phosphate isomerase // 15q24.1 // 4351 /// AK302354 // MPI // mannose phosphate isomerase // 15q24.1 // 4351 /// BC017351 // MPI // mannose phosphate isomerase // 15q24.1 // 4351 /// BC046357 // MPI // mannose phosphate isomerase // 15q24.1 // 4351 /// OTTHUMT00000286418 // MPI // mannose phosphate isomerase // 15q24.1 // 4351 /// uc002azc.1 // MPI // mannose phosphate isomerase // 15q24.1 // 4351 /// uc002azd.1 // MPI // mannose phosphate isomerase // 15q24.1 // 4351 /// uc002aze.1 // MPI // mannose phosphate isomerase // 15q24.1 // 4351 /// uc010ulv.2 // MPI // mannose phosphate isomerase // 15q24.1 // 4351 /// uc010ulw.2 // MPI // mannose phosphate isomerase // 15q24.1 // 4351 /// uc010ulx.1 // MPI // mannose phosphate isomerase // 15q24.1 // 4351</t>
  </si>
  <si>
    <t>NM_002435 // RefSeq // Homo sapiens mannose phosphate isomerase (MPI), transcript variant 1, mRNA. // chr15 // 100 // 100 // 0 // --- // 0 /// ENST00000323744 // ENSEMBL // mannose phosphate isomerase [gene_biotype:protein_coding transcript_biotype:protein_coding] // chr15 // 100 // 100 // 0 // --- // 0 /// ENST00000352410 // ENSEMBL // mannose phosphate isomerase [gene_biotype:protein_coding transcript_biotype:protein_coding] // chr15 // 100 // 100 // 0 // --- // 0 /// ENST00000535694 // ENSEMBL // mannose phosphate isomerase [gene_biotype:protein_coding transcript_biotype:protein_coding] // chr15 // 100 // 100 // 0 // --- // 0 /// AF504648 // GenBank // Homo sapiens tissue-type brain mannose phosphate isomerase isoform mRNA, complete cds. // chr15 // 100 // 100 // 0 // --- // 0 /// AK294030 // GenBank // Homo sapiens cDNA FLJ56688 complete cds, highly similar to Mannose-6-phosphate isomerase (EC 5.3.1.8). // chr15 // 100 // 100 // 0 // --- // 0 /// AK301370 // GenBank // Homo sapiens cDNA FLJ59446 complete cds, highly similar to Mannose-6-phosphate isomerase (EC 5.3.1.8). // chr15 // 100 // 100 // 0 // --- // 0 /// AK302354 // GenBank // Homo sapiens cDNA FLJ54812 complete cds, moderately similar to Mannose-6-phosphate isomerase (EC 5.3.1.8). // chr15 // 100 // 100 // 0 // --- // 0 /// BC017351 // GenBank // Homo sapiens mannose phosphate isomerase, mRNA (cDNA clone MGC:29577 IMAGE:5013257), complete cds. // chr15 // 100 // 100 // 0 // --- // 0 /// BC046357 // GenBank // Homo sapiens mannose phosphate isomerase, mRNA (cDNA clone MGC:49923 IMAGE:5745956), complete cds. // chr15 // 100 // 100 // 0 // --- // 0 /// OTTHUMT00000286418 // Havana transcript // mannose phosphate isomerase[gene_biotype:protein_coding transcript_biotype:protein_coding] // chr15 // 100 // 100 // 0 // --- // 0 /// uc002azc.1 // UCSC Genes // Homo sapiens mannose phosphate isomerase (MPI), mRNA. // chr15 // 100 // 100 // 0 // --- // 0 /// uc002azd.1 // UCSC Genes // Homo sapiens mannose phosphate isomerase (MPI), mRNA. // chr15 // 100 // 100 // 0 // --- // 0 /// uc002aze.1 // UCSC Genes // Homo sapiens mannose phosphate isomerase (MPI), mRNA. // chr15 // 100 // 100 // 0 // --- // 0 /// uc010ulv.2 // UCSC Genes // Homo sapiens mannose phosphate isomerase (MPI), mRNA. // chr15 // 100 // 100 // 0 // --- // 0 /// uc010ulw.2 // UCSC Genes // Homo sapiens mannose phosphate isomerase (MPI), mRNA. // chr15 // 100 // 100 // 0 // --- // 0 /// uc010ulx.1 // UCSC Genes // Homo sapiens mannose phosphate isomerase (MPI), mRNA. // chr15 // 100 // 100 // 0 // --- // 0 /// ENST00000379693 // ENSEMBL // cdna:known chromosome:GRCh37:15:75182388:75190567:1 gene:ENSG00000178802 gene_biotype:protein_coding transcript_biotype:protein_coding // chr15 // 100 // 100 // 0 // --- // 0</t>
  </si>
  <si>
    <t>NM_001178111 // SCAMP5 // secretory carrier membrane protein 5 // 15q24.2 // 192683 /// NM_001178112 // SCAMP5 // secretory carrier membrane protein 5 // 15q24.2 // 192683 /// NM_138967 // SCAMP5 // secretory carrier membrane protein 5 // 15q24.2 // 192683 /// NR_033660 // SCAMP5 // secretory carrier membrane protein 5 // 15q24.2 // 192683 /// ENST00000361900 // SCAMP5 // secretory carrier membrane protein 5 // 15q24.2 // 192683 /// ENST00000425597 // SCAMP5 // secretory carrier membrane protein 5 // 15q24.2 // 192683 /// AL834226 // SCAMP5 // secretory carrier membrane protein 5 // 15q24.2 // 192683 /// BC024700 // SCAMP5 // secretory carrier membrane protein 5 // 15q24.2 // 192683 /// NR_033660 // SCAMP5 // secretory carrier membrane protein 5 // 15q24.2 // 192683 /// uc002azk.2 // SCAMP5 // secretory carrier membrane protein 5 // 15q24.2 // 192683 /// uc002azl.2 // SCAMP5 // secretory carrier membrane protein 5 // 15q24.2 // 192683 /// uc002azm.2 // SCAMP5 // secretory carrier membrane protein 5 // 15q24.2 // 192683 /// uc002azn.2 // SCAMP5 // secretory carrier membrane protein 5 // 15q24.2 // 192683 /// uc010uly.2 // SCAMP5 // secretory carrier membrane protein 5 // 15q24.2 // 192683</t>
  </si>
  <si>
    <t>NM_001178111 // RefSeq // Homo sapiens secretory carrier membrane protein 5 (SCAMP5), transcript variant 1, mRNA. // chr15 // 100 // 100 // 0 // --- // 0 /// NM_001178112 // RefSeq // Homo sapiens secretory carrier membrane protein 5 (SCAMP5), transcript variant 2, mRNA. // chr15 // 100 // 100 // 0 // --- // 0 /// NM_138967 // RefSeq // Homo sapiens secretory carrier membrane protein 5 (SCAMP5), transcript variant 3, mRNA. // chr15 // 100 // 100 // 0 // --- // 0 /// NR_033660 // RefSeq // Homo sapiens secretory carrier membrane protein 5 (SCAMP5), transcript variant 4, non-coding RNA. // chr15 // 100 // 100 // 0 // --- // 0 /// ENST00000361900 // ENSEMBL // secretory carrier membrane protein 5 [gene_biotype:protein_coding transcript_biotype:protein_coding] // chr15 // 100 // 100 // 0 // --- // 0 /// ENST00000425597 // ENSEMBL // secretory carrier membrane protein 5 [gene_biotype:protein_coding transcript_biotype:protein_coding] // chr15 // 100 // 100 // 0 // --- // 0 /// AL834226 // GenBank HTC // Homo sapiens mRNA; cDNA DKFZp761D1321 (from clone DKFZp761D1321). // chr15 // 100 // 100 // 0 // --- // 0 /// BC024700 // GenBank // Homo sapiens secretory carrier membrane protein 5, mRNA (cDNA clone MGC:24969 IMAGE:4941050), complete cds. // chr15 // 100 // 100 // 0 // --- // 0 /// NR_033660 // NONCODE // accn=NR_033660 class=lncRNA name= ref=RefGeneNoncode transcriptId=NR_033660 cpcScore=2.1437000 cnci=-0.1423666 // chr15 // 100 // 100 // 0 // --- // 0 /// uc002azk.2 // UCSC Genes // Homo sapiens secretory carrier membrane protein 5 (SCAMP5), transcript variant 3, mRNA. // chr15 // 100 // 100 // 0 // --- // 0 /// uc002azl.2 // UCSC Genes // Homo sapiens secretory carrier membrane protein 5 (SCAMP5), transcript variant 1, mRNA. // chr15 // 100 // 100 // 0 // --- // 0 /// uc002azm.2 // UCSC Genes // Homo sapiens secretory carrier membrane protein 5 (SCAMP5), transcript variant 2, mRNA. // chr15 // 100 // 100 // 0 // --- // 0 /// uc002azn.2 // UCSC Genes // Homo sapiens secretory carrier membrane protein 5 (SCAMP5), transcript variant 3, mRNA. // chr15 // 100 // 100 // 0 // --- // 0 /// uc010uly.2 // UCSC Genes // Homo sapiens secretory carrier membrane protein 5 (SCAMP5), transcript variant 4, non-coding RNA. // chr15 // 100 // 100 // 0 // --- // 0 /// ENST00000545456 // ENSEMBL // cdna:known chromosome:GRCh37:15:75287939:75313836:1 gene:ENSG00000198794 gene_biotype:protein_coding transcript_biotype:protein_coding // chr15 // 100 // 100 // 0 // --- // 0</t>
  </si>
  <si>
    <t>BC150506 // SCAMP5 // secretory carrier membrane protein 5 // 15q24.2 // 192683</t>
  </si>
  <si>
    <t>BC150506 // GenBank // Homo sapiens cDNA clone IMAGE:40132535. // chr15 // 100 // 100 // 0 // --- // 0 /// uc010bki.1 // UCSC Genes // Homo sapiens cDNA clone IMAGE:40132533. // chr15 // 100 // 100 // 0 // --- // 0 /// uc010bki.1 // NONCODE // accn=NULL class=lncRNA name= ref=UCSCGeneNoncode transcriptId=uc010bki.1 cpcScore=-1.0402200 cnci=-0.2434042 // chr15 // 100 // 100 // 0 // --- // 0</t>
  </si>
  <si>
    <t>NM_021823 // PPCDC // phosphopantothenoylcysteine decarboxylase // 15q24.2 // 60490 /// ENST00000342932 // PPCDC // phosphopantothenoylcysteine decarboxylase // 15q24.2 // 60490 /// BC014409 // PPCDC // phosphopantothenoylcysteine decarboxylase // 15q24.2 // 60490 /// OTTHUMT00000286416 // PPCDC // phosphopantothenoylcysteine decarboxylase // 15q24.2 // 60490 /// uc002azo.3 // PPCDC // phosphopantothenoylcysteine decarboxylase // 15q24.2 // 60490</t>
  </si>
  <si>
    <t>NM_021823 // RefSeq // Homo sapiens phosphopantothenoylcysteine decarboxylase (PPCDC), transcript variant 1, mRNA. // chr15 // 100 // 100 // 0 // --- // 0 /// ENST00000342932 // ENSEMBL // phosphopantothenoylcysteine decarboxylase [gene_biotype:protein_coding transcript_biotype:protein_coding] // chr15 // 100 // 100 // 0 // --- // 0 /// BC014409 // GenBank // Homo sapiens phosphopantothenoylcysteine decarboxylase, mRNA (cDNA clone MGC:19897 IMAGE:4647763), complete cds. // chr15 // 100 // 100 // 0 // --- // 0 /// OTTHUMT00000286416 // Havana transcript // phosphopantothenoylcysteine decarboxylase[gene_biotype:protein_coding transcript_biotype:protein_coding] // chr15 // 100 // 100 // 0 // --- // 0 /// uc002azo.3 // UCSC Genes // Homo sapiens phosphopantothenoylcysteine decarboxylase (PPCDC), mRNA. // chr15 // 100 // 100 // 0 // --- // 0</t>
  </si>
  <si>
    <t>NM_015492 // C15orf39 // chromosome 15 open reading frame 39 // 15q24.2 // 56905 /// ENST00000360639 // C15orf39 // chromosome 15 open reading frame 39 // 15q24.2 // 56905 /// ENST00000394987 // C15orf39 // chromosome 15 open reading frame 39 // 15q24.2 // 56905 /// AK128205 // C15orf39 // chromosome 15 open reading frame 39 // 15q24.2 // 56905 /// AL109730 // C15orf39 // chromosome 15 open reading frame 39 // 15q24.2 // 56905 /// BC011379 // C15orf39 // chromosome 15 open reading frame 39 // 15q24.2 // 56905 /// BC110367 // C15orf39 // chromosome 15 open reading frame 39 // 15q24.2 // 56905 /// CR533482 // C15orf39 // chromosome 15 open reading frame 39 // 15q24.2 // 56905 /// OTTHUMT00000286410 // C15orf39 // chromosome 15 open reading frame 39 // 15q24.2 // 56905 /// OTTHUMT00000286411 // C15orf39 // chromosome 15 open reading frame 39 // 15q24.2 // 56905 /// uc002azp.4 // C15orf39 // chromosome 15 open reading frame 39 // 15q24.2 // 56905 /// uc002azq.4 // C15orf39 // chromosome 15 open reading frame 39 // 15q24.2 // 56905 /// uc002azr.4 // C15orf39 // chromosome 15 open reading frame 39 // 15q24.2 // 56905 /// uc021sqm.1 // C15orf39 // chromosome 15 open reading frame 39 // 15q24.2 // 56905</t>
  </si>
  <si>
    <t>NM_015492 // RefSeq // Homo sapiens chromosome 15 open reading frame 39 (C15orf39), mRNA. // chr15 // 100 // 100 // 0 // --- // 0 /// ENST00000360639 // ENSEMBL // chromosome 15 open reading frame 39 [gene_biotype:protein_coding transcript_biotype:protein_coding] // chr15 // 100 // 100 // 0 // --- // 0 /// ENST00000394987 // ENSEMBL // chromosome 15 open reading frame 39 [gene_biotype:protein_coding transcript_biotype:protein_coding] // chr15 // 100 // 100 // 0 // --- // 0 /// AK128205 // GenBank // Homo sapiens cDNA FLJ46337 fis, clone TESTI4046245. // chr15 // 100 // 100 // 0 // --- // 0 /// AL109730 // GenBank // Homo sapiens mRNA full length insert cDNA clone EUROIMAGE 68600. // chr15 // 100 // 100 // 0 // --- // 0 /// BC011379 // GenBank // Homo sapiens chromosome 15 open reading frame 39, mRNA (cDNA clone MGC:9854 IMAGE:3866082), complete cds. // chr15 // 100 // 100 // 0 // --- // 0 /// BC110367 // GenBank // Homo sapiens chromosome 15 open reading frame 39, mRNA (cDNA clone MGC:117209 IMAGE:5494248), complete cds. // chr15 // 100 // 100 // 0 // --- // 0 /// CR533482 // GenBank // Homo sapiens full open reading frame cDNA clone RZPDo834C0917D for gene DKFZP434H132, DKFZP434H132 protein; complete cds, incl. stopcodon. // chr15 // 100 // 100 // 0 // --- // 0 /// OTTHUMT00000286410 // Havana transcript // chromosome 15 open reading frame 39[gene_biotype:protein_coding transcript_biotype:protein_coding] // chr15 // 100 // 100 // 0 // --- // 0 /// OTTHUMT00000286411 // Havana transcript // chromosome 15 open reading frame 39[gene_biotype:protein_coding transcript_biotype:protein_coding] // chr15 // 100 // 100 // 0 // --- // 0 /// uc002azp.4 // UCSC Genes // Homo sapiens chromosome 15 open reading frame 39 (C15orf39), mRNA. // chr15 // 100 // 100 // 0 // --- // 0 /// uc002azq.4 // UCSC Genes // Homo sapiens chromosome 15 open reading frame 39 (C15orf39), mRNA. // chr15 // 100 // 100 // 0 // --- // 0 /// uc002azr.4 // UCSC Genes // Homo sapiens chromosome 15 open reading frame 39 (C15orf39), mRNA. // chr15 // 100 // 100 // 0 // --- // 0 /// uc021sqm.1 // UCSC Genes // Homo sapiens chromosome 15 open reading frame 39 (C15orf39), mRNA. // chr15 // 100 // 100 // 0 // --- // 0 /// ENST00000446981 // ENSEMBL // cdna:known chromosome:GRCh37:15:75498535:75503502:1 gene:ENSG00000167173 gene_biotype:protein_coding transcript_biotype:protein_coding // chr15 // 100 // 100 // 0 // --- // 0</t>
  </si>
  <si>
    <t>DQ588973 // NONCODE // accn=DQ588973 class=piRNA name=piR-56085 ref=NONCODE v2.0 transcriptId=NULL cpcScore=-1.2912300 cnci=-1.0000000 // chr15 // 100 // 100 // 0 // --- // 0 /// DQ588973 // GenBank // Homo sapiens piRNA piR-56085, complete sequence. // chr15 // 100 // 100 // 0 // --- // 0 /// uc021sil.1 // UCSC Genes // Homo sapiens mRNA for FLJ00278 protein. // chr15 // 100 // 100 // 0 // --- // 0</t>
  </si>
  <si>
    <t>DQ595055 // NONCODE // accn=DQ595055 class=piRNA name=piR-61167 ref=NONCODE v2.0 transcriptId=NULL cpcScore=-1.3180000 cnci=-1.0000000 // chr15 // 100 // 100 // 0 // --- // 0 /// DQ595055 // GenBank // Homo sapiens piRNA piR-61167, complete sequence. // chr15 // 100 // 100 // 0 // --- // 0 /// uc001zgu.2 // NONCODE // accn=NULL class=lncRNA name= ref=UCSCGeneNoncode transcriptId=uc001zgu.2 cpcScore=-1.1957400 cnci=-1.0000000 // chr15 // 100 // 100 // 0 // --- // 0 /// uc001zgu.3 // UCSC Genes // Homo sapiens piRNA piR-31176, complete sequence. // chr15 // 100 // 100 // 0 // --- // 0</t>
  </si>
  <si>
    <t>DQ572979 // NONCODE // accn=DQ572979 class=piRNA name=piR-41091 ref=NONCODE v2.0 transcriptId=NULL cpcScore=-1.3906300 cnci=-1.0000000 // chr15 // 100 // 100 // 0 // --- // 0 /// DQ572979 // GenBank // Homo sapiens piRNA piR-41091, complete sequence. // chr15 // 100 // 100 // 0 // --- // 0 /// uc001zgv.2 // UCSC Genes // Homo sapiens piRNA piR-41091, complete sequence. // chr15 // 100 // 100 // 0 // --- // 0 /// uc001zgv.2 // NONCODE // accn=NULL class=lncRNA name= ref=UCSCGeneNoncode transcriptId=uc001zgv.2 cpcScore=-1.3151500 cnci=-0.6867481 // chr15 // 100 // 100 // 0 // --- // 0</t>
  </si>
  <si>
    <t>ENST00000500941 // ENSEMBL // havana:known chromosome:GRCh38:15:32613733:32615111:1 gene:ENSG00000244952 gene_biotype:lincRNA transcript_biotype:lincRNA // chr15 // 100 // 100 // 0 // --- // 0</t>
  </si>
  <si>
    <t>ENST00000460684 // ENSEMBL // havana:known chromosome:GRCh38:15:32665702:32673065:-1 gene:ENSG00000241818 gene_biotype:antisense transcript_biotype:antisense // chr15 // 100 // 100 // 0 // --- // 0 /// ENST00000486285 // ENSEMBL // havana:known chromosome:GRCh38:15:32656084:32669092:-1 gene:ENSG00000241818 gene_biotype:antisense transcript_biotype:antisense // chr15 // 100 // 100 // 0 // --- // 0 /// OTTHUMT00000355436 // Havana transcript // novel transcript[gene_biotype:antisense transcript_biotype:antisense] // chr15 // 100 // 100 // 0 // --- // 0 /// OTTHUMT00000355437 // Havana transcript // novel transcript[gene_biotype:antisense transcript_biotype:antisense] // chr15 // 100 // 100 // 0 // --- // 0</t>
  </si>
  <si>
    <t>ENST00000558441 // LOC100131315 // uncharacterized LOC100131315 // 15q13.3 // 100131315 /// ENST00000560363 // LOC100131315 // uncharacterized LOC100131315 // 15q13.3 // 100131315</t>
  </si>
  <si>
    <t>ENST00000558441 // ENSEMBL // havana:known chromosome:GRCh38:15:32717270:32719007:-1 gene:ENSG00000259721 gene_biotype:lincRNA transcript_biotype:lincRNA // chr15 // 100 // 100 // 0 // --- // 0 /// ENST00000560363 // ENSEMBL // havana:known chromosome:GRCh38:15:32718101:32718854:-1 gene:ENSG00000259721 gene_biotype:lincRNA transcript_biotype:lincRNA // chr15 // 100 // 100 // 0 // --- // 0 /// AX747968 // NONCODE // accn=AX747968 class=mRNAlike lncRNA name=Human lncRNA ref=JounralRNA transcriptId=66 cpcScore=-1.0098100 cnci=-0.0485802 // chr15 // 100 // 100 // 0 // --- // 0 /// uc001zhc.1 // UCSC Genes // Homo sapiens cDNA FLJ35847 fis, clone TESTI2006879. // chr15 // 100 // 100 // 0 // --- // 0</t>
  </si>
  <si>
    <t>NM_001103184 // FMN1 // formin 1 // 15q13.3 // 342184 /// ENST00000320930 // FMN1 // formin 1 // 15q13.3 // 342184 /// ENST00000334528 // FMN1 // formin 1 // 15q13.3 // 342184 /// ENST00000558197 // FMN1 // formin 1 // 15q13.3 // 342184 /// ENST00000559047 // FMN1 // formin 1 // 15q13.3 // 342184 /// ENST00000559150 // FMN1 // formin 1 // 15q13.3 // 342184 /// ENST00000561249 // FMN1 // formin 1 // 15q13.3 // 342184 /// BC107593 // FMN1 // formin 1 // 15q13.3 // 342184 /// CR749487 // FMN1 // formin 1 // 15q13.3 // 342184</t>
  </si>
  <si>
    <t>NM_001103184 // RefSeq // Homo sapiens formin 1 (FMN1), transcript variant 2, mRNA. // chr15 // 100 // 100 // 0 // --- // 0 /// ENST00000320930 // ENSEMBL // formin 1 [gene_biotype:protein_coding transcript_biotype:protein_coding] // chr15 // 100 // 100 // 0 // --- // 0 /// ENST00000334528 // ENSEMBL // formin 1 [gene_biotype:protein_coding transcript_biotype:protein_coding] // chr15 // 100 // 100 // 0 // --- // 0 /// ENST00000558197 // ENSEMBL // formin 1 [gene_biotype:protein_coding transcript_biotype:protein_coding] // chr15 // 100 // 100 // 0 // --- // 0 /// ENST00000559047 // ENSEMBL // formin 1 [gene_biotype:protein_coding transcript_biotype:protein_coding] // chr15 // 100 // 100 // 0 // --- // 0 /// ENST00000559150 // ENSEMBL // formin 1 [gene_biotype:protein_coding transcript_biotype:processed_transcript] // chr15 // 100 // 100 // 0 // --- // 0 /// ENST00000561249 // ENSEMBL // formin 1 [gene_biotype:protein_coding transcript_biotype:protein_coding] // chr15 // 100 // 100 // 0 // --- // 0 /// BC107593 // GenBank // Homo sapiens formin 1, mRNA (cDNA clone IMAGE:40001169), complete cds. // chr15 // 100 // 100 // 0 // --- // 0 /// CR749487 // GenBank HTC // Homo sapiens mRNA; cDNA DKFZp686C2281 (from clone DKFZp686C2281). // chr15 // 100 // 100 // 0 // --- // 0 /// uc001zhf.4 // UCSC Genes // --- // chr15 // 100 // 100 // 0 // --- // 0 /// uc001zhg.2 // UCSC Genes // --- // chr15 // 100 // 100 // 0 // --- // 0 /// uc001zhh.3 // UCSC Genes // --- // chr15 // 100 // 100 // 0 // --- // 0</t>
  </si>
  <si>
    <t>ENST00000408211 // ENSEMBL // ncrna:miRNA chromosome:GRCh37:15:33256180:33256277:-1 gene:ENSG00000221138 gene_biotype:miRNA transcript_biotype:miRNA // chr15 // 100 // 100 // 0 // --- // 0</t>
  </si>
  <si>
    <t>NR_046005 // TMCO5B // transmembrane and coiled-coil domains 5B, pseudogene // 15q13.3 // 100652857</t>
  </si>
  <si>
    <t>NR_046005 // RefSeq // Homo sapiens transmembrane and coiled-coil domains 5B, pseudogene (TMCO5B), non-coding RNA. // chr15 // 100 // 100 // 0 // --- // 0 /// ENST00000529696 // ENSEMBL // transmembrane and coiled-coil domains 5B, pseudogene [gene_biotype:unitary_pseudogene transcript_biotype:processed_transcript] // chr15 // 100 // 100 // 0 // --- // 0</t>
  </si>
  <si>
    <t>ENST00000559457 // LOC101928134 // uncharacterized LOC101928134 // --- // 101928134 /// ENST00000561458 // LOC101928134 // uncharacterized LOC101928134 // --- // 101928134</t>
  </si>
  <si>
    <t>ENST00000559457 // ENSEMBL // havana:known chromosome:GRCh38:15:33303659:33310659:-1 gene:ENSG00000259446 gene_biotype:antisense transcript_biotype:antisense // chr15 // 100 // 100 // 0 // --- // 0 /// ENST00000561458 // ENSEMBL // havana:known chromosome:GRCh38:15:33303657:33310246:-1 gene:ENSG00000259446 gene_biotype:antisense transcript_biotype:antisense // chr15 // 100 // 100 // 0 // --- // 0</t>
  </si>
  <si>
    <t>NM_000781 // CYP11A1 // cytochrome P450, family 11, subfamily A, polypeptide 1 // 15q23-q24 // 1583 /// NM_001099773 // CYP11A1 // cytochrome P450, family 11, subfamily A, polypeptide 1 // 15q23-q24 // 1583 /// ENST00000268053 // CYP11A1 // cytochrome P450, family 11, subfamily A, polypeptide 1 // 15q23-q24 // 1583 /// ENST00000358632 // CYP11A1 // cytochrome P450, family 11, subfamily A, polypeptide 1 // 15q23-q24 // 1583 /// ENST00000466978 // CYP11A1 // cytochrome P450, family 11, subfamily A, polypeptide 1 // 15q23-q24 // 1583 /// AK225715 // CYP11A1 // cytochrome P450, family 11, subfamily A, polypeptide 1 // 15q23-q24 // 1583 /// AK292301 // CYP11A1 // cytochrome P450, family 11, subfamily A, polypeptide 1 // 15q23-q24 // 1583 /// AK293204 // CYP11A1 // cytochrome P450, family 11, subfamily A, polypeptide 1 // 15q23-q24 // 1583 /// AK310362 // CYP11A1 // cytochrome P450, family 11, subfamily A, polypeptide 1 // 15q23-q24 // 1583 /// AY603498 // CYP11A1 // cytochrome P450, family 11, subfamily A, polypeptide 1 // 15q23-q24 // 1583 /// AY603498 // CYP11A1 // cytochrome P450, family 11, subfamily A, polypeptide 1 // 15q23-q24 // 1583 /// BC032329 // CYP11A1 // cytochrome P450, family 11, subfamily A, polypeptide 1 // 15q23-q24 // 1583 /// OTTHUMT00000319737 // CYP11A1 // cytochrome P450, family 11, subfamily A, polypeptide 1 // 15q23-q24 // 1583 /// OTTHUMT00000319738 // CYP11A1 // cytochrome P450, family 11, subfamily A, polypeptide 1 // 15q23-q24 // 1583 /// OTTHUMT00000319739 // CYP11A1 // cytochrome P450, family 11, subfamily A, polypeptide 1 // 15q23-q24 // 1583 /// OTTHUMT00000319740 // CYP11A1 // cytochrome P450, family 11, subfamily A, polypeptide 1 // 15q23-q24 // 1583 /// OTTHUMT00000319741 // CYP11A1 // cytochrome P450, family 11, subfamily A, polypeptide 1 // 15q23-q24 // 1583 /// OTTHUMT00000319742 // CYP11A1 // cytochrome P450, family 11, subfamily A, polypeptide 1 // 15q23-q24 // 1583 /// OTTHUMT00000319743 // CYP11A1 // cytochrome P450, family 11, subfamily A, polypeptide 1 // 15q23-q24 // 1583 /// OTTHUMT00000319744 // CYP11A1 // cytochrome P450, family 11, subfamily A, polypeptide 1 // 15q23-q24 // 1583 /// uc002axs.2 // CYP11A1 // cytochrome P450, family 11, subfamily A, polypeptide 1 // 15q23-q24 // 1583 /// uc002axt.2 // CYP11A1 // cytochrome P450, family 11, subfamily A, polypeptide 1 // 15q23-q24 // 1583 /// uc010bjm.1 // CYP11A1 // cytochrome P450, family 11, subfamily A, polypeptide 1 // 15q23-q24 // 1583 /// uc010bjp.1 // CYP11A1 // cytochrome P450, family 11, subfamily A, polypeptide 1 // 15q23-q24 // 1583 /// uc010bjq.3 // CYP11A1 // cytochrome P450, family 11, subfamily A, polypeptide 1 // 15q23-q24 // 1583 /// uc010ulj.1 // CYP11A1 // cytochrome P450, family 11, subfamily A, polypeptide 1 // 15q23-q24 // 1583</t>
  </si>
  <si>
    <t>NM_000781 // RefSeq // Homo sapiens cytochrome P450, family 11, subfamily A, polypeptide 1 (CYP11A1), transcript variant 1, mRNA. // chr15 // 100 // 100 // 0 // --- // 0 /// NM_001099773 // RefSeq // Homo sapiens cytochrome P450, family 11, subfamily A, polypeptide 1 (CYP11A1), transcript variant 2, mRNA. // chr15 // 100 // 100 // 0 // --- // 0 /// ENST00000268053 // ENSEMBL // cytochrome P450, family 11, subfamily A, polypeptide 1 [gene_biotype:protein_coding transcript_biotype:protein_coding] // chr15 // 100 // 100 // 0 // --- // 0 /// ENST00000358632 // ENSEMBL // cytochrome P450, family 11, subfamily A, polypeptide 1 [gene_biotype:protein_coding transcript_biotype:protein_coding] // chr15 // 100 // 100 // 0 // --- // 0 /// ENST00000466978 // ENSEMBL // cytochrome P450, family 11, subfamily A, polypeptide 1 [gene_biotype:protein_coding transcript_biotype:retained_intron] // chr15 // 100 // 100 // 0 // --- // 0 /// AK225715 // GenBank // Homo sapiens mRNA for cytochrome P450, subfamily XIA precursor variant, clone: TST00206. // chr15 // 100 // 100 // 0 // --- // 0 /// AK292301 // GenBank // Homo sapiens cDNA FLJ78412 complete cds. // chr15 // 100 // 100 // 0 // --- // 0 /// AK293204 // GenBank // Homo sapiens cDNA FLJ59836 complete cds, highly similar to Cytochrome P450 11A1, mitochondrial precursor(EC 1.14.15.6). // chr15 // 100 // 100 // 0 // --- // 0 /// AK310362 // GenBank HTC // Homo sapiens cDNA, FLJ17404. // chr15 // 100 // 100 // 0 // --- // 0 /// AY603498 // NONCODE // accn=AY603498 class=mRNAlike lncRNA name=NULL ref=H-invitational v7.5 transcriptId=HIT000255715 cpcScore=1.2323700 cnci=-0.0934931 // chr15 // 100 // 100 // 0 // --- // 0 /// AY603498 // GenBank // Homo sapiens CYP11A1-like mRNA, partial sequence. // chr15 // 100 // 100 // 0 // --- // 0 /// BC032329 // GenBank // Homo sapiens cytochrome P450, family 11, subfamily A, polypeptide 1, mRNA (cDNA clone MGC:40357 IMAGE:5165263), complete cds. // chr15 // 100 // 100 // 0 // --- // 0 /// OTTHUMT00000319737 // Havana transcript // cytochrome P450, family 11, subfamily A, polypeptide 1[gene_biotype:protein_coding transcript_biotype:protein_coding] // chr15 // 100 // 100 // 0 // --- // 0 /// OTTHUMT00000319738 // Havana transcript // cytochrome P450, family 11, subfamily A, polypeptide 1[gene_biotype:protein_coding transcript_biotype:protein_coding] // chr15 // 100 // 100 // 0 // --- // 0 /// OTTHUMT00000319739 // Havana transcript // cytochrome P450, family 11, subfamily A, polypeptide 1[gene_biotype:protein_coding transcript_biotype:retained_intron] // chr15 // 100 // 100 // 0 // --- // 0 /// OTTHUMT00000319740 // Havana transcript // cytochrome P450, family 11, subfamily A, polypeptide 1[gene_biotype:protein_coding transcript_biotype:protein_coding] // chr15 // 100 // 100 // 0 // --- // 0 /// OTTHUMT00000319741 // Havana transcript // cytochrome P450, family 11, subfamily A, polypeptide 1[gene_biotype:protein_coding transcript_biotype:processed_transcript] // chr15 // 100 // 100 // 0 // --- // 0 /// OTTHUMT00000319742 // Havana transcript // cytochrome P450, family 11, subfamily A, polypeptide 1[gene_biotype:protein_coding transcript_biotype:nonsense_mediated_decay] // chr15 // 100 // 100 // 0 // --- // 0 /// OTTHUMT00000319743 // Havana transcript // cytochrome P450, family 11, subfamily A, polypeptide 1[gene_biotype:protein_coding transcript_biotype:retained_intron] // chr15 // 100 // 100 // 0 // --- // 0 /// OTTHUMT00000319744 // Havana transcript // cytochrome P450, family 11, subfamily A, polypeptide 1[gene_biotype:protein_coding transcript_biotype:protein_coding] // chr15 // 100 // 100 // 0 // --- // 0 /// uc002axs.2 // UCSC Genes // Homo sapiens cytochrome P450, family 11, subfamily A, polypeptide 1 (CYP11A1), transcript variant 2, mRNA. // chr15 // 100 // 100 // 0 // --- // 0 /// uc002axt.2 // UCSC Genes // Homo sapiens cytochrome P450, family 11, subfamily A, polypeptide 1 (CYP11A1), nuclear gene encoding mitochondrial protein, transcript variant 1, mRNA. // chr15 // 100 // 100 // 0 // --- // 0 /// uc010bjm.1 // UCSC Genes // Homo sapiens cytochrome P450, family 11, subfamily A, polypeptide 1 (CYP11A1), transcript variant 2, mRNA. // chr15 // 100 // 100 // 0 // --- // 0 /// uc010bjp.1 // UCSC Genes // Homo sapiens cytochrome P450, family 11, subfamily A, polypeptide 1 (CYP11A1), nuclear gene encoding mitochondrial protein, transcript variant 1, mRNA. // chr15 // 100 // 100 // 0 // --- // 0 /// uc010bjq.3 // UCSC Genes // Homo sapiens cytochrome P450, family 11, subfamily A, polypeptide 1 (CYP11A1), nuclear gene encoding mitochondrial protein, transcript variant 1, mRNA. // chr15 // 100 // 100 // 0 // --- // 0 /// uc010ulj.1 // UCSC Genes // Homo sapiens cytochrome P450, family 11, subfamily A, polypeptide 1 (CYP11A1), nuclear gene encoding mitochondrial protein, transcript variant 1, mRNA. // chr15 // 100 // 100 // 0 // --- // 0 /// ENST00000419019 // ENSEMBL // cdna:known chromosome:GRCh37:15:74630103:74658499:-1 gene:ENSG00000140459 gene_biotype:protein_coding transcript_biotype:protein_coding // chr15 // 100 // 100 // 0 // --- // 0 /// ENST00000452422 // ENSEMBL // cdna:known chromosome:GRCh37:15:74630103:74636255:-1 gene:ENSG00000140459 gene_biotype:protein_coding transcript_biotype:protein_coding // chr15 // 100 // 100 // 0 // --- // 0 /// ENST00000541301 // ENSEMBL // cdna:known chromosome:GRCh37:15:74632076:74659987:-1 gene:ENSG00000140459 gene_biotype:protein_coding transcript_biotype:protein_coding // chr15 // 100 // 100 // 0 // --- // 0 /// OTTHUMT00000319745 // Havana transcript // [retired] cdna:all chromosome:VEGA50:15:74637421:74659987:-1 Gene:OTTHUMG00000150716 // chr15 // 100 // 100 // 0 // --- // 0 /// uc010bjn.1 // UCSC Genes // --- // chr15 // 100 // 100 // 0 // --- // 0</t>
  </si>
  <si>
    <t>NM_001146029 // SEMA7A // semaphorin 7A, GPI membrane anchor (John Milton Hagen blood group) // 15q22.3-q23 // 8482 /// NM_001146030 // SEMA7A // semaphorin 7A, GPI membrane anchor (John Milton Hagen blood group) // 15q22.3-q23 // 8482 /// NM_003612 // SEMA7A // semaphorin 7A, GPI membrane anchor (John Milton Hagen blood group) // 15q22.3-q23 // 8482 /// ENST00000261918 // SEMA7A // semaphorin 7A, GPI membrane anchor (John Milton Hagen blood group) // 15q22.3-q23 // 8482 /// ENST00000542748 // SEMA7A // semaphorin 7A, GPI membrane anchor (John Milton Hagen blood group) // 15q22.3-q23 // 8482 /// ENST00000543145 // SEMA7A // semaphorin 7A, GPI membrane anchor (John Milton Hagen blood group) // 15q22.3-q23 // 8482 /// BC101643 // SEMA7A // semaphorin 7A, GPI membrane anchor (John Milton Hagen blood group) // 15q22.3-q23 // 8482 /// BC101647 // SEMA7A // semaphorin 7A, GPI membrane anchor (John Milton Hagen blood group) // 15q22.3-q23 // 8482 /// OTTHUMT00000272904 // SEMA7A // semaphorin 7A, GPI membrane anchor (John Milton Hagen blood group) // 15q22.3-q23 // 8482 /// uc002axv.3 // SEMA7A // semaphorin 7A, GPI membrane anchor (John Milton Hagen blood group) // 15q22.3-q23 // 8482 /// uc010ulk.2 // SEMA7A // semaphorin 7A, GPI membrane anchor (John Milton Hagen blood group) // 15q22.3-q23 // 8482 /// uc010ull.2 // SEMA7A // semaphorin 7A, GPI membrane anchor (John Milton Hagen blood group) // 15q22.3-q23 // 8482</t>
  </si>
  <si>
    <t>NM_001146029 // RefSeq // Homo sapiens semaphorin 7A, GPI membrane anchor (John Milton Hagen blood group) (SEMA7A), transcript variant 2, mRNA. // chr15 // 100 // 100 // 0 // --- // 0 /// NM_001146030 // RefSeq // Homo sapiens semaphorin 7A, GPI membrane anchor (John Milton Hagen blood group) (SEMA7A), transcript variant 3, mRNA. // chr15 // 100 // 100 // 0 // --- // 0 /// NM_003612 // RefSeq // Homo sapiens semaphorin 7A, GPI membrane anchor (John Milton Hagen blood group) (SEMA7A), transcript variant 1, mRNA. // chr15 // 100 // 100 // 0 // --- // 0 /// ENST00000261918 // ENSEMBL // semaphorin 7A, GPI membrane anchor (John Milton Hagen blood group) [gene_biotype:protein_coding transcript_biotype:protein_coding] // chr15 // 100 // 100 // 0 // --- // 0 /// ENST00000542748 // ENSEMBL // semaphorin 7A, GPI membrane anchor (John Milton Hagen blood group) [gene_biotype:protein_coding transcript_biotype:protein_coding] // chr15 // 100 // 100 // 0 // --- // 0 /// ENST00000543145 // ENSEMBL // semaphorin 7A, GPI membrane anchor (John Milton Hagen blood group) [gene_biotype:protein_coding transcript_biotype:protein_coding] // chr15 // 100 // 100 // 0 // --- // 0 /// BC101643 // GenBank // Homo sapiens semaphorin 7A, GPI membrane anchor (John Milton Hagen blood group), mRNA (cDNA clone MGC:126692 IMAGE:8069149), complete cds. // chr15 // 100 // 100 // 0 // --- // 0 /// BC101647 // GenBank // Homo sapiens semaphorin 7A, GPI membrane anchor (John Milton Hagen blood group), mRNA (cDNA clone MGC:126696 IMAGE:8069153), complete cds. // chr15 // 100 // 100 // 0 // --- // 0 /// OTTHUMT00000272904 // Havana transcript // Semaphorin-7A[gene_biotype:protein_coding transcript_biotype:protein_coding] // chr15 // 100 // 100 // 0 // --- // 0 /// uc002axv.3 // UCSC Genes // Homo sapiens semaphorin 7A, GPI membrane anchor (John Milton Hagen blood group) (SEMA7A), transcript variant 1, mRNA. // chr15 // 100 // 100 // 0 // --- // 0 /// uc010ulk.2 // UCSC Genes // Homo sapiens semaphorin 7A, GPI membrane anchor (John Milton Hagen blood group) (SEMA7A), transcript variant 3, mRNA. // chr15 // 100 // 100 // 0 // --- // 0 /// uc010ull.2 // UCSC Genes // Homo sapiens semaphorin 7A, GPI membrane anchor (John Milton Hagen blood group) (SEMA7A), transcript variant 2, mRNA. // chr15 // 100 // 100 // 0 // --- // 0</t>
  </si>
  <si>
    <t>NM_032907 // UBL7 // ubiquitin-like 7 // 15q24.1 // 84993 /// NM_201265 // UBL7 // ubiquitin-like 7 // 15q24.1 // 84993 /// ENST00000361351 // UBL7 // ubiquitin-like 7 // 15q24.1 // 84993 /// ENST00000395081 // UBL7 // ubiquitin-like 7 // 15q24.1 // 84993 /// BC007913 // UBL7 // ubiquitin-like 7 // 15q24.1 // 84993 /// BC030055 // UBL7 // ubiquitin-like 7 // 15q24.1 // 84993 /// BC033919 // UBL7 // ubiquitin-like 7 // 15q24.1 // 84993 /// OTTHUMT00000272907 // UBL7 // ubiquitin-like 7 // 15q24.1 // 84993 /// OTTHUMT00000272908 // UBL7 // ubiquitin-like 7 // 15q24.1 // 84993 /// uc002axw.1 // UBL7 // ubiquitin-like 7 // 15q24.1 // 84993 /// uc002axx.1 // UBL7 // ubiquitin-like 7 // 15q24.1 // 84993 /// uc002axy.1 // UBL7 // ubiquitin-like 7 // 15q24.1 // 84993 /// uc002axz.1 // UBL7 // ubiquitin-like 7 // 15q24.1 // 84993</t>
  </si>
  <si>
    <t>NM_032907 // RefSeq // Homo sapiens ubiquitin-like 7 (UBL7), transcript variant 1, mRNA. // chr15 // 100 // 100 // 0 // --- // 0 /// NM_201265 // RefSeq // Homo sapiens ubiquitin-like 7 (UBL7), transcript variant 2, mRNA. // chr15 // 100 // 100 // 0 // --- // 0 /// ENST00000361351 // ENSEMBL // ubiquitin-like 7 [gene_biotype:protein_coding transcript_biotype:protein_coding] // chr15 // 100 // 100 // 0 // --- // 0 /// ENST00000395081 // ENSEMBL // ubiquitin-like 7 [gene_biotype:protein_coding transcript_biotype:protein_coding] // chr15 // 100 // 100 // 0 // --- // 0 /// BC007913 // GenBank // Homo sapiens ubiquitin-like 7 (bone marrow stromal cell-derived), mRNA (cDNA clone MGC:14421 IMAGE:4302762), complete cds. // chr15 // 100 // 100 // 0 // --- // 0 /// BC030055 // GenBank // Homo sapiens ubiquitin-like 7 (bone marrow stromal cell-derived), mRNA (cDNA clone MGC:23165 IMAGE:4873512), complete cds. // chr15 // 100 // 100 // 0 // --- // 0 /// BC033919 // GenBank // Homo sapiens ubiquitin-like 7 (bone marrow stromal cell-derived), mRNA (cDNA clone MGC:23135 IMAGE:4904699), complete cds. // chr15 // 100 // 100 // 0 // --- // 0 /// OTTHUMT00000272907 // Havana transcript // ubiquitin-like 7 (bone marrow stromal cell-derived)[gene_biotype:protein_coding transcript_biotype:protein_coding] // chr15 // 100 // 100 // 0 // --- // 0 /// OTTHUMT00000272908 // Havana transcript // ubiquitin-like 7 (bone marrow stromal cell-derived)[gene_biotype:protein_coding transcript_biotype:protein_coding] // chr15 // 100 // 100 // 0 // --- // 0 /// uc002axw.1 // UCSC Genes // Homo sapiens ubiquitin-like 7 (bone marrow stromal cell-derived) (UBL7), transcript variant 1, mRNA. // chr15 // 100 // 100 // 0 // --- // 0 /// uc002axx.1 // UCSC Genes // Homo sapiens ubiquitin-like 7 (bone marrow stromal cell-derived) (UBL7), transcript variant 1, mRNA. // chr15 // 100 // 100 // 0 // --- // 0 /// uc002axy.1 // UCSC Genes // Homo sapiens ubiquitin-like 7 (bone marrow stromal cell-derived) (UBL7), transcript variant 2, mRNA. // chr15 // 100 // 100 // 0 // --- // 0 /// uc002axz.1 // UCSC Genes // Homo sapiens ubiquitin-like 7 (bone marrow stromal cell-derived) (UBL7), transcript variant 2, mRNA. // chr15 // 100 // 100 // 0 // --- // 0</t>
  </si>
  <si>
    <t>ENST00000390977 // ENSEMBL // Small nucleolar RNA SNORD77 [gene_biotype:snoRNA transcript_biotype:snoRNA] // chr15 // 100 // 100 // 0 // --- // 0</t>
  </si>
  <si>
    <t>NM_001142443 // EDC3 // enhancer of mRNA decapping 3 // 15q24.1 // 80153 /// NM_001142444 // EDC3 // enhancer of mRNA decapping 3 // 15q24.1 // 80153 /// NM_025083 // EDC3 // enhancer of mRNA decapping 3 // 15q24.1 // 80153 /// ENST00000315127 // EDC3 // enhancer of mRNA decapping 3 // 15q24.1 // 80153 /// ENST00000426797 // EDC3 // enhancer of mRNA decapping 3 // 15q24.1 // 80153 /// BC011534 // EDC3 // enhancer of mRNA decapping 3 // 15q24.1 // 80153 /// BC021271 // EDC3 // enhancer of mRNA decapping 3 // 15q24.1 // 80153 /// OTTHUMT00000286399 // EDC3 // enhancer of mRNA decapping 3 // 15q24.1 // 80153 /// uc002aym.3 // EDC3 // enhancer of mRNA decapping 3 // 15q24.1 // 80153 /// uc002ayn.3 // EDC3 // enhancer of mRNA decapping 3 // 15q24.1 // 80153 /// uc002ayo.3 // EDC3 // enhancer of mRNA decapping 3 // 15q24.1 // 80153</t>
  </si>
  <si>
    <t>NM_001142443 // RefSeq // Homo sapiens enhancer of mRNA decapping 3 (EDC3), transcript variant 1, mRNA. // chr15 // 100 // 100 // 0 // --- // 0 /// NM_001142444 // RefSeq // Homo sapiens enhancer of mRNA decapping 3 (EDC3), transcript variant 2, mRNA. // chr15 // 100 // 100 // 0 // --- // 0 /// NM_025083 // RefSeq // Homo sapiens enhancer of mRNA decapping 3 (EDC3), transcript variant 3, mRNA. // chr15 // 100 // 100 // 0 // --- // 0 /// ENST00000315127 // ENSEMBL // enhancer of mRNA decapping 3 [gene_biotype:protein_coding transcript_biotype:protein_coding] // chr15 // 100 // 100 // 0 // --- // 0 /// ENST00000426797 // ENSEMBL // enhancer of mRNA decapping 3 [gene_biotype:protein_coding transcript_biotype:protein_coding] // chr15 // 100 // 100 // 0 // --- // 0 /// BC011534 // GenBank // Homo sapiens enhancer of mRNA decapping 3 homolog (S. cerevisiae), mRNA (cDNA clone MGC:9943 IMAGE:3875364), complete cds. // chr15 // 100 // 100 // 0 // --- // 0 /// BC021271 // GenBank // Homo sapiens enhancer of mRNA decapping 3 homolog (S. cerevisiae), mRNA (cDNA clone MGC:29460 IMAGE:4811016), complete cds. // chr15 // 100 // 100 // 0 // --- // 0 /// OTTHUMT00000286399 // Havana transcript // enhancer of mRNA decapping 3 homolog (S. cerevisiae)[gene_biotype:protein_coding transcript_biotype:protein_coding] // chr15 // 100 // 100 // 0 // --- // 0 /// uc002aym.3 // UCSC Genes // Homo sapiens enhancer of mRNA decapping 3 (EDC3), transcript variant 3, mRNA. // chr15 // 100 // 100 // 0 // --- // 0 /// uc002ayn.3 // UCSC Genes // Homo sapiens enhancer of mRNA decapping 3 (EDC3), transcript variant 1, mRNA. // chr15 // 100 // 100 // 0 // --- // 0 /// uc002ayo.3 // UCSC Genes // Homo sapiens enhancer of mRNA decapping 3 (EDC3), transcript variant 2, mRNA. // chr15 // 100 // 100 // 0 // --- // 0</t>
  </si>
  <si>
    <t>NM_000499 // CYP1A1 // cytochrome P450, family 1, subfamily A, polypeptide 1 // 15q24.1 // 1543 /// ENST00000379727 // CYP1A1 // cytochrome P450, family 1, subfamily A, polypeptide 1 // 15q24.1 // 1543 /// ENST00000395048 // CYP1A1 // cytochrome P450, family 1, subfamily A, polypeptide 1 // 15q24.1 // 1543 /// ENST00000395049 // CYP1A1 // cytochrome P450, family 1, subfamily A, polypeptide 1 // 15q24.1 // 1543 /// AK223108 // CYP1A1 // cytochrome P450, family 1, subfamily A, polypeptide 1 // 15q24.1 // 1543 /// AM233517 // CYP1A1 // cytochrome P450, family 1, subfamily A, polypeptide 1 // 15q24.1 // 1543 /// AM233518 // CYP1A1 // cytochrome P450, family 1, subfamily A, polypeptide 1 // 15q24.1 // 1543 /// AM233519 // CYP1A1 // cytochrome P450, family 1, subfamily A, polypeptide 1 // 15q24.1 // 1543 /// AM233520 // CYP1A1 // cytochrome P450, family 1, subfamily A, polypeptide 1 // 15q24.1 // 1543 /// AM236047 // CYP1A1 // cytochrome P450, family 1, subfamily A, polypeptide 1 // 15q24.1 // 1543 /// AY871801 // CYP1A1 // cytochrome P450, family 1, subfamily A, polypeptide 1 // 15q24.1 // 1543 /// BC023019 // CYP1A1 // cytochrome P450, family 1, subfamily A, polypeptide 1 // 15q24.1 // 1543 /// OTTHUMT00000286396 // CYP1A1 // cytochrome P450, family 1, subfamily A, polypeptide 1 // 15q24.1 // 1543 /// uc002ayp.4 // CYP1A1 // cytochrome P450, family 1, subfamily A, polypeptide 1 // 15q24.1 // 1543 /// uc002ayq.4 // CYP1A1 // cytochrome P450, family 1, subfamily A, polypeptide 1 // 15q24.1 // 1543 /// uc010bju.3 // CYP1A1 // cytochrome P450, family 1, subfamily A, polypeptide 1 // 15q24.1 // 1543 /// uc010bjv.3 // CYP1A1 // cytochrome P450, family 1, subfamily A, polypeptide 1 // 15q24.1 // 1543 /// uc010bjw.3 // CYP1A1 // cytochrome P450, family 1, subfamily A, polypeptide 1 // 15q24.1 // 1543 /// uc010bjx.3 // CYP1A1 // cytochrome P450, family 1, subfamily A, polypeptide 1 // 15q24.1 // 1543 /// uc010bjy.3 // CYP1A1 // cytochrome P450, family 1, subfamily A, polypeptide 1 // 15q24.1 // 1543 /// uc010bjz.1 // CYP1A1 // cytochrome P450, family 1, subfamily A, polypeptide 1 // 15q24.1 // 1543</t>
  </si>
  <si>
    <t>NM_000499 // RefSeq // Homo sapiens cytochrome P450, family 1, subfamily A, polypeptide 1 (CYP1A1), mRNA. // chr15 // 100 // 100 // 0 // --- // 0 /// ENST00000379727 // ENSEMBL // cytochrome P450, family 1, subfamily A, polypeptide 1 [gene_biotype:protein_coding transcript_biotype:protein_coding] // chr15 // 100 // 100 // 0 // --- // 0 /// ENST00000395048 // ENSEMBL // cytochrome P450, family 1, subfamily A, polypeptide 1 [gene_biotype:protein_coding transcript_biotype:protein_coding] // chr15 // 100 // 100 // 0 // --- // 0 /// ENST00000395049 // ENSEMBL // cytochrome P450, family 1, subfamily A, polypeptide 1 [gene_biotype:protein_coding transcript_biotype:protein_coding] // chr15 // 100 // 100 // 0 // --- // 0 /// AK223108 // GenBank // Homo sapiens mRNA for cytochrome P450, family 1, subfamily A, polypeptide 1 variant, clone: KAT07566. // chr15 // 100 // 100 // 0 // --- // 0 /// AM233517 // GenBank // Homo sapiens partial mRNA for cytochrome P450 1A1 (CYP1A1 gene), alternative splice variant 1. // chr15 // 100 // 100 // 0 // --- // 0 /// AM233518 // GenBank // Homo sapiens mRNA for cytochrome P450 1A1 (CYP1A1 gene), alternative splice variant 2. // chr15 // 100 // 100 // 0 // --- // 0 /// AM233519 // GenBank // Homo sapiens mRNA for cytochrome P450 1A1 (CYP1A1 gene), alternative splice variant 3. // chr15 // 100 // 100 // 0 // --- // 0 /// AM233520 // GenBank // Homo sapiens mRNA for cytochrome P450 1A1 (CYP1A1 gene), alternative splice variant 4. // chr15 // 100 // 100 // 0 // --- // 0 /// AM236047 // GenBank // Homo sapiens mRNA for cytochrome P450 1A1 (CYP1A1 gene), splice variant 6. // chr15 // 100 // 100 // 0 // --- // 0 /// AY871801 // GenBank // Homo sapiens cytochrome P450 family 1 subfamily A polypeptide 1 (CYP1A1) mRNA, complete cds, alternatively spliced. // chr15 // 100 // 100 // 0 // --- // 0 /// BC023019 // GenBank // Homo sapiens cytochrome P450, family 1, subfamily A, polypeptide 1, mRNA (cDNA clone MGC:29888 IMAGE:5123393), complete cds. // chr15 // 100 // 100 // 0 // --- // 0 /// OTTHUMT00000286396 // Havana transcript // cytochrome P450, family 1, subfamily A, polypeptide 1[gene_biotype:protein_coding transcript_biotype:protein_coding] // chr15 // 100 // 100 // 0 // --- // 0 /// uc002ayp.4 // UCSC Genes // Homo sapiens cytochrome P450, family 1, subfamily A, polypeptide 1 (CYP1A1), mRNA. // chr15 // 100 // 100 // 0 // --- // 0 /// uc002ayq.4 // UCSC Genes // Homo sapiens cytochrome P450, family 1, subfamily A, polypeptide 1 (CYP1A1), mRNA. // chr15 // 100 // 100 // 0 // --- // 0 /// uc010bju.3 // UCSC Genes // Homo sapiens cytochrome P450, family 1, subfamily A, polypeptide 1 (CYP1A1), mRNA. // chr15 // 100 // 100 // 0 // --- // 0 /// uc010bjv.3 // UCSC Genes // Homo sapiens cytochrome P450, family 1, subfamily A, polypeptide 1 (CYP1A1), mRNA. // chr15 // 100 // 100 // 0 // --- // 0 /// uc010bjw.3 // UCSC Genes // Homo sapiens cytochrome P450, family 1, subfamily A, polypeptide 1 (CYP1A1), mRNA. // chr15 // 100 // 100 // 0 // --- // 0 /// uc010bjx.3 // UCSC Genes // Homo sapiens cytochrome P450, family 1, subfamily A, polypeptide 1 (CYP1A1), mRNA. // chr15 // 100 // 100 // 0 // --- // 0 /// uc010bjy.3 // UCSC Genes // Homo sapiens cytochrome P450, family 1, subfamily A, polypeptide 1 (CYP1A1), mRNA. // chr15 // 100 // 100 // 0 // --- // 0 /// uc010bjz.1 // UCSC Genes // Homo sapiens cytochrome P450, family 1, subfamily A, polypeptide 1 (CYP1A1), mRNA. // chr15 // 100 // 100 // 0 // --- // 0 /// ENST00000268062 // ENSEMBL // cdna:known chromosome:GRCh37:15:75012830:75015438:-1 gene:ENSG00000140465 gene_biotype:protein_coding transcript_biotype:protein_coding // chr15 // 100 // 100 // 0 // --- // 0 /// uc021sqk.1 // UCSC Genes // Homo sapiens cytochrome P450, family 1, subfamily A, polypeptide 1 (CYP1A1), mRNA. // chr15 // 100 // 100 // 0 // --- // 0</t>
  </si>
  <si>
    <t>NM_001099436 // ULK3 // unc-51 like kinase 3 // 15q24.1 // 25989 /// ENST00000440863 // ULK3 // unc-51 like kinase 3 // 15q24.1 // 25989 /// AK293181 // ULK3 // unc-51 like kinase 3 // 15q24.1 // 25989 /// AK293650 // ULK3 // unc-51 like kinase 3 // 15q24.1 // 25989 /// AK294241 // ULK3 // unc-51 like kinase 3 // 15q24.1 // 25989 /// AK294245 // ULK3 // unc-51 like kinase 3 // 15q24.1 // 25989 /// AK298879 // ULK3 // unc-51 like kinase 3 // 15q24.1 // 25989 /// AK316102 // ULK3 // unc-51 like kinase 3 // 15q24.1 // 25989 /// BC157884 // ULK3 // unc-51 like kinase 3 // 15q24.1 // 25989 /// uc002ayv.2 // ULK3 // unc-51 like kinase 3 // 15q24.1 // 25989 /// uc010bkf.1 // ULK3 // unc-51 like kinase 3 // 15q24.1 // 25989 /// uc010ulp.1 // ULK3 // unc-51 like kinase 3 // 15q24.1 // 25989 /// uc010ulq.1 // ULK3 // unc-51 like kinase 3 // 15q24.1 // 25989 /// uc010ulr.1 // ULK3 // unc-51 like kinase 3 // 15q24.1 // 25989 /// uc010uls.1 // ULK3 // unc-51 like kinase 3 // 15q24.1 // 25989 /// uc010ult.1 // ULK3 // unc-51 like kinase 3 // 15q24.1 // 25989 /// uc010ulu.1 // ULK3 // unc-51 like kinase 3 // 15q24.1 // 25989</t>
  </si>
  <si>
    <t>NM_001099436 // RefSeq // Homo sapiens unc-51 like kinase 3 (ULK3), transcript variant 1, mRNA. // chr15 // 100 // 100 // 0 // --- // 0 /// ENST00000440863 // ENSEMBL // unc-51 like kinase 3 [gene_biotype:protein_coding transcript_biotype:protein_coding] // chr15 // 100 // 100 // 0 // --- // 0 /// AK293181 // GenBank // Homo sapiens cDNA FLJ50436 complete cds, weakly similar to Serine/threonine-protein kinase ATG1 (EC 2.7.11.1). // chr15 // 100 // 100 // 0 // --- // 0 /// AK293650 // GenBank // Homo sapiens cDNA FLJ50451 complete cds. // chr15 // 100 // 100 // 0 // --- // 0 /// AK294241 // GenBank // Homo sapiens cDNA FLJ50005 complete cds, weakly similar to Serine/threonine-protein kinase unc-51 (EC 2.7.11.1). // chr15 // 100 // 100 // 0 // --- // 0 /// AK294245 // GenBank // Homo sapiens cDNA FLJ50476 complete cds, weakly similar to Serine/threonine-protein kinase ULK1 (EC2.7.11.1). // chr15 // 100 // 100 // 0 // --- // 0 /// AK298879 // GenBank // Homo sapiens cDNA FLJ50616 complete cds, weakly similar to Serine/threonine-protein kinase ATG1 (EC 2.7.11.1). // chr15 // 100 // 100 // 0 // --- // 0 /// AK316102 // GenBank // Homo sapiens cDNA, FLJ79001 complete cds. // chr15 // 100 // 100 // 0 // --- // 0 /// BC157884 // GenBank // Homo sapiens unc-51-like kinase 3 (C. elegans), mRNA (cDNA clone MGC:189709 IMAGE:8862706), complete cds. // chr15 // 100 // 100 // 0 // --- // 0 /// uc002ayv.2 // UCSC Genes // Homo sapiens unc-51-like kinase 3 (C. elegans) (ULK3), mRNA. // chr15 // 100 // 100 // 0 // --- // 0 /// uc010bkf.1 // UCSC Genes // Homo sapiens unc-51-like kinase 3 (C. elegans) (ULK3), mRNA. // chr15 // 100 // 100 // 0 // --- // 0 /// uc010ulp.1 // UCSC Genes // Homo sapiens unc-51-like kinase 3 (C. elegans) (ULK3), mRNA. // chr15 // 100 // 100 // 0 // --- // 0 /// uc010ulq.1 // UCSC Genes // Homo sapiens unc-51-like kinase 3 (C. elegans) (ULK3), mRNA. // chr15 // 100 // 100 // 0 // --- // 0 /// uc010ulr.1 // UCSC Genes // Homo sapiens unc-51-like kinase 3 (C. elegans) (ULK3), mRNA. // chr15 // 100 // 100 // 0 // --- // 0 /// uc010uls.1 // UCSC Genes // Homo sapiens unc-51-like kinase 3 (C. elegans) (ULK3), mRNA. // chr15 // 100 // 100 // 0 // --- // 0 /// uc010ult.1 // UCSC Genes // Homo sapiens unc-51-like kinase 3 (C. elegans) (ULK3), mRNA. // chr15 // 100 // 100 // 0 // --- // 0 /// uc010ulu.1 // UCSC Genes // Homo sapiens unc-51-like kinase 3 (C. elegans) (ULK3), mRNA. // chr15 // 100 // 100 // 0 // --- // 0 /// ENST00000418051 // ENSEMBL // cdna:known chromosome:GRCh37:15:75129295:75135017:-1 gene:ENSG00000140474 gene_biotype:protein_coding transcript_biotype:protein_coding // chr15 // 100 // 100 // 0 // --- // 0</t>
  </si>
  <si>
    <t>NM_005697 // SCAMP2 // secretory carrier membrane protein 2 // 15q23-q25 // 10066 /// ENST00000268099 // SCAMP2 // secretory carrier membrane protein 2 // 15q23-q25 // 10066 /// AK096376 // SCAMP2 // secretory carrier membrane protein 2 // 15q23-q25 // 10066 /// BC001376 // SCAMP2 // secretory carrier membrane protein 2 // 15q23-q25 // 10066 /// BC004385 // SCAMP2 // secretory carrier membrane protein 2 // 15q23-q25 // 10066 /// OTTHUMT00000286403 // SCAMP2 // secretory carrier membrane protein 2 // 15q23-q25 // 10066 /// uc002aza.1 // SCAMP2 // secretory carrier membrane protein 2 // 15q23-q25 // 10066 /// uc002azb.1 // SCAMP2 // secretory carrier membrane protein 2 // 15q23-q25 // 10066</t>
  </si>
  <si>
    <t>NM_005697 // RefSeq // Homo sapiens secretory carrier membrane protein 2 (SCAMP2), mRNA. // chr15 // 100 // 100 // 0 // --- // 0 /// ENST00000268099 // ENSEMBL // secretory carrier membrane protein 2 [gene_biotype:protein_coding transcript_biotype:protein_coding] // chr15 // 100 // 100 // 0 // --- // 0 /// AK096376 // GenBank // Homo sapiens cDNA FLJ39057 fis, clone NT2RP7013374, highly similar to Secretory carrier-associated membrane protein 2. // chr15 // 100 // 100 // 0 // --- // 0 /// BC001376 // GenBank // Homo sapiens secretory carrier membrane protein 2, mRNA (cDNA clone MGC:1284 IMAGE:3050527), complete cds. // chr15 // 100 // 100 // 0 // --- // 0 /// BC004385 // GenBank // Homo sapiens secretory carrier membrane protein 2, mRNA (cDNA clone MGC:10855 IMAGE:3617954), complete cds. // chr15 // 100 // 100 // 0 // --- // 0 /// OTTHUMT00000286403 // Havana transcript // secretory carrier membrane protein 2[gene_biotype:protein_coding transcript_biotype:protein_coding] // chr15 // 100 // 100 // 0 // --- // 0 /// uc002aza.1 // UCSC Genes // Homo sapiens secretory carrier membrane protein 2 (SCAMP2), mRNA. // chr15 // 100 // 100 // 0 // --- // 0 /// uc002azb.1 // UCSC Genes // Homo sapiens secretory carrier membrane protein 2 (SCAMP2), mRNA. // chr15 // 100 // 100 // 0 // --- // 0 /// ENST00000543345 // ENSEMBL // cdna:known chromosome:GRCh37:15:75136073:75165704:-1 gene:ENSG00000140497 gene_biotype:protein_coding transcript_biotype:protein_coding // chr15 // 100 // 100 // 0 // --- // 0</t>
  </si>
  <si>
    <t>NM_020447 // FAM219B // family with sequence similarity 219, member B // 15q24.1 // 57184 /// ENST00000357635 // FAM219B // family with sequence similarity 219, member B // 15q24.1 // 57184 /// AK308954 // FAM219B // family with sequence similarity 219, member B // 15q24.1 // 57184 /// BC006348 // FAM219B // family with sequence similarity 219, member B // 15q24.1 // 57184 /// BC015637 // FAM219B // family with sequence similarity 219, member B // 15q24.1 // 57184 /// BC064575 // FAM219B // family with sequence similarity 219, member B // 15q24.1 // 57184 /// uc002azf.3 // FAM219B // family with sequence similarity 219, member B // 15q24.1 // 57184 /// uc002azg.2 // FAM219B // family with sequence similarity 219, member B // 15q24.1 // 57184 /// uc002azh.4 // FAM219B // family with sequence similarity 219, member B // 15q24.1 // 57184</t>
  </si>
  <si>
    <t>NM_020447 // RefSeq // Homo sapiens family with sequence similarity 219, member B (FAM219B), mRNA. // chr15 // 100 // 100 // 0 // --- // 0 /// ENST00000357635 // ENSEMBL // family with sequence similarity 219, member B [gene_biotype:protein_coding transcript_biotype:protein_coding] // chr15 // 100 // 100 // 0 // --- // 0 /// AK308954 // GenBank HTC // Homo sapiens cDNA, FLJ98995. // chr15 // 100 // 100 // 0 // --- // 0 /// BC006348 // GenBank // Homo sapiens chromosome 15 open reading frame 17, mRNA (cDNA clone IMAGE:4109498), partial cds. // chr15 // 100 // 100 // 0 // --- // 0 /// BC015637 // GenBank // Homo sapiens chromosome 15 open reading frame 17, mRNA (cDNA clone MGC:23275 IMAGE:4636850), complete cds. // chr15 // 100 // 100 // 0 // --- // 0 /// BC064575 // GenBank // Homo sapiens chromosome 15 open reading frame 17, mRNA (cDNA clone IMAGE:5727885), partial cds. // chr15 // 100 // 100 // 0 // --- // 0 /// uc002azf.3 // UCSC Genes // Homo sapiens family with sequence similarity 219, member B (FAM219B), mRNA. // chr15 // 100 // 100 // 0 // --- // 0 /// uc002azg.2 // UCSC Genes // Homo sapiens family with sequence similarity 219, member B (FAM219B), mRNA. // chr15 // 100 // 100 // 0 // --- // 0 /// uc002azh.4 // UCSC Genes // Homo sapiens family with sequence similarity 219, member B (FAM219B), mRNA. // chr15 // 100 // 100 // 0 // --- // 0 /// ENST00000457294 // ENSEMBL // cdna:known chromosome:GRCh37:15:75197334:75199178:-1 gene:ENSG00000178761 gene_biotype:protein_coding transcript_biotype:protein_coding // chr15 // 100 // 100 // 0 // --- // 0 /// uc010bkh.3 // UCSC Genes // --- // chr15 // 100 // 100 // 0 // --- // 0</t>
  </si>
  <si>
    <t>NM_004255 // COX5A // cytochrome c oxidase subunit Va // 15q24.1 // 9377 /// ENST00000322347 // COX5A // cytochrome c oxidase subunit Va // 15q24.1 // 9377 /// BC024240 // COX5A // cytochrome c oxidase subunit Va // 15q24.1 // 9377 /// OTTHUMT00000286417 // COX5A // cytochrome c oxidase subunit Va // 15q24.1 // 9377 /// uc002azi.4 // COX5A // cytochrome c oxidase subunit Va // 15q24.1 // 9377</t>
  </si>
  <si>
    <t>NM_004255 // RefSeq // Homo sapiens cytochrome c oxidase subunit Va (COX5A), mRNA. // chr15 // 100 // 100 // 0 // --- // 0 /// ENST00000322347 // ENSEMBL // cytochrome c oxidase subunit Va [gene_biotype:protein_coding transcript_biotype:protein_coding] // chr15 // 100 // 100 // 0 // --- // 0 /// BC024240 // GenBank // Homo sapiens cytochrome c oxidase subunit Va, mRNA (cDNA clone MGC:33109 IMAGE:4815806), complete cds. // chr15 // 100 // 100 // 0 // --- // 0 /// OTTHUMT00000286417 // Havana transcript // cytochrome c oxidase subunit Va[gene_biotype:protein_coding transcript_biotype:protein_coding] // chr15 // 100 // 100 // 0 // --- // 0 /// uc002azi.4 // UCSC Genes // Homo sapiens cytochrome c oxidase subunit Va (COX5A), nuclear gene encoding mitochondrial protein, mRNA. // chr15 // 100 // 100 // 0 // --- // 0</t>
  </si>
  <si>
    <t>NM_017793 // RPP25 // ribonuclease P/MRP 25kDa subunit // 15q24.2 // 54913 /// ENST00000322177 // RPP25 // ribonuclease P/MRP 25kDa subunit // 15q24.2 // 54913 /// BC002497 // RPP25 // ribonuclease P/MRP 25kDa subunit // 15q24.2 // 54913 /// BC007270 // RPP25 // ribonuclease P/MRP 25kDa subunit // 15q24.2 // 54913 /// OTTHUMT00000286413 // RPP25 // ribonuclease P/MRP 25kDa subunit // 15q24.2 // 54913 /// uc002azj.1 // RPP25 // ribonuclease P/MRP 25kDa subunit // 15q24.2 // 54913</t>
  </si>
  <si>
    <t>NM_017793 // RefSeq // Homo sapiens ribonuclease P/MRP 25kDa subunit (RPP25), mRNA. // chr15 // 100 // 100 // 0 // --- // 0 /// ENST00000322177 // ENSEMBL // ribonuclease P/MRP 25kDa subunit [gene_biotype:protein_coding transcript_biotype:protein_coding] // chr15 // 100 // 100 // 0 // --- // 0 /// BC002497 // GenBank // Homo sapiens ribonuclease P/MRP 25kDa subunit, mRNA (cDNA clone MGC:1053 IMAGE:3050784), complete cds. // chr15 // 100 // 100 // 0 // --- // 0 /// BC007270 // GenBank // Homo sapiens ribonuclease P/MRP 25kDa subunit, mRNA (cDNA clone MGC:15585 IMAGE:3160319), complete cds. // chr15 // 100 // 100 // 0 // --- // 0 /// OTTHUMT00000286413 // Havana transcript // ribonuclease P/MRP 25kDa subunit[gene_biotype:protein_coding transcript_biotype:protein_coding] // chr15 // 100 // 100 // 0 // --- // 0 /// uc002azj.1 // UCSC Genes // Homo sapiens ribonuclease P/MRP 25kDa subunit (RPP25), mRNA. // chr15 // 100 // 100 // 0 // --- // 0 /// ENST00000499788 // ENSEMBL // cdna:known chromosome:GRCh37:15:75247647:75248954:-1 gene:ENSG00000178718 gene_biotype:protein_coding transcript_biotype:protein_coding // chr15 // 100 // 100 // 0 // --- // 0</t>
  </si>
  <si>
    <t>ENST00000362710 // ENSEMBL // Y RNA [gene_biotype:misc_RNA transcript_biotype:misc_RNA] // chr15 // 100 // 100 // 0 // --- // 0</t>
  </si>
  <si>
    <t>ENST00000516913 // ENSEMBL // Small Cajal body specific RNA 20 [gene_biotype:scaRNA transcript_biotype:scaRNA] // chr15 // 100 // 100 // 0 // --- // 0</t>
  </si>
  <si>
    <t>TCONS_l2_00009427-XLOC_l2_004612 // Broad TUCP // linc-ARHGAP11A-1 chr15:+:32892387-32893206 // chr15 // 100 // 100 // 0 // --- // 0</t>
  </si>
  <si>
    <t>TCONS_00023343 // NONCODE // accn=NULL class=lncRNA name=Human lincRNA ref=BodyMapLinc transcriptId=TCONS_00023343 cpcScore=-1.0812900 cnci=-0.2818657 // chr15 // 100 // 100 // 0 // --- // 0</t>
  </si>
  <si>
    <t>uc002axu.2 // NONCODE // accn=NULL class=lncRNA name= ref=UCSCGeneNoncode transcriptId=uc002axu.2 cpcScore=3.2902300 cnci=-0.2752362 // chr15 // 100 // 100 // 0 // --- // 0</t>
  </si>
  <si>
    <t>linc_luo_860 // NONCODE // accn=NULL class=lincRNA name=Human lincRNA ref=Scripture Reconstruction LincRNAs By Luo transcriptId=linc_luo_860 cpcScore=-1.3512300 cnci=-0.1667955 // chr15 // 100 // 100 // 0 // --- // 0</t>
  </si>
  <si>
    <t>ENST00000499217 // UBL7-AS1 // UBL7 antisense RNA 1 (head to head) // 15q24.1 // 440288 /// NR_038448 // UBL7-AS1 // UBL7 antisense RNA 1 (head to head) // 15q24.1 // 440288</t>
  </si>
  <si>
    <t>ENST00000499217 // NONCODE // UBL7 antisense RNA 1 (head to head) [gene_biotype:antisense transcript_biotype:antisense] // chr15 // 100 // 100 // 0 // --- // 0 /// NR_038448 // NONCODE // accn=NR_038448 class=lncRNA name= ref=RefGeneNoncode transcriptId=NR_038448 cpcScore=-0.6372340 cnci=-0.2028034 // chr15 // 100 // 100 // 0 // --- // 0 /// uc002ayb.2 // NONCODE // accn=NULL class=lncRNA name= ref=UCSCGeneNoncode transcriptId=uc002ayb.2 cpcScore=-0.5661960 cnci=-0.2010668 // chr15 // 100 // 100 // 0 // --- // 0</t>
  </si>
  <si>
    <t>linc_luo_861 // NONCODE // accn=NULL class=lincRNA name=Human lincRNA ref=Scripture Reconstruction LincRNAs By Luo transcriptId=linc_luo_861 cpcScore=-0.9803860 cnci=-0.2505145 // chr15 // 100 // 100 // 0 // --- // 0</t>
  </si>
  <si>
    <t>TCONS_00023466 // NONCODE // accn=NULL class=lncRNA name=Human lincRNA ref=BodyMapLinc transcriptId=TCONS_00023466 cpcScore=-0.1097370 cnci=-0.2265434 // chr15 // 100 // 100 // 0 // --- // 0</t>
  </si>
  <si>
    <t>NR_033660 // SCAMP5 // secretory carrier membrane protein 5 // 15q24.2 // 192683</t>
  </si>
  <si>
    <t>NR_033660 // NONCODE // accn=NR_033660 class=lncRNA name= ref=RefGeneNoncode transcriptId=NR_033660 cpcScore=2.1437000 cnci=-0.1423666 // chr15 // 100 // 100 // 0 // --- // 0</t>
  </si>
  <si>
    <t>uc010bki.1 // NONCODE // accn=NULL class=lncRNA name= ref=UCSCGeneNoncode transcriptId=uc010bki.1 cpcScore=-1.0402200 cnci=-0.2434042 // chr15 // 100 // 100 // 0 // --- // 0</t>
  </si>
  <si>
    <t>AX747968 // NONCODE // accn=AX747968 class=mRNAlike lncRNA name=Human lncRNA ref=JounralRNA transcriptId=66 cpcScore=-1.0098100 cnci=-0.0485802 // chr15 // 100 // 100 // 0 // --- // 0</t>
  </si>
  <si>
    <t>BC029107 // FMN1 // formin 1 // 15q13.3 // 342184</t>
  </si>
  <si>
    <t>BC029107 // NONCODE // accn=BC029107 class=mRNAlike lncRNA name=Human lncRNA ref=JounralRNA transcriptId=67 cpcScore=-0.9119860 cnci=-0.3384311 // chr15 // 100 // 100 // 0 // --- // 0</t>
  </si>
  <si>
    <t>AJ227904 // NONCODE // accn=AJ227904 class=mRNAlike lncRNA name=Human lncRNA ref=JounralRNA transcriptId=68 cpcScore=-1.0687800 cnci=-0.3346560 // chr15 // 100 // 100 // 0 // --- // 0</t>
  </si>
  <si>
    <t>TCONS_00023613 // NONCODE // accn=NULL class=lncRNA name=Human lincRNA ref=BodyMapLinc transcriptId=TCONS_00023613 cpcScore=3.1694800 cnci=-0.2694651 // chr15 // 100 // 100 // 0 // --- // 0 /// TCONS_00023614 // NONCODE // accn=NULL class=lncRNA name=Human lincRNA ref=BodyMapLinc transcriptId=TCONS_00023614 cpcScore=0.9619650 cnci=-0.2421946 // chr15 // 100 // 100 // 0 // --- // 0 /// TCONS_00023616 // NONCODE // accn=NULL class=lncRNA name=Human lincRNA ref=BodyMapLinc transcriptId=TCONS_00023616 cpcScore=1.5184400 cnci=-0.1856313 // chr15 // 100 // 100 // 0 // --- // 0 /// TCONS_00023617 // NONCODE // accn=NULL class=lncRNA name=Human lincRNA ref=BodyMapLinc transcriptId=TCONS_00023617 cpcScore=1.3957000 cnci=-0.2528083 // chr15 // 100 // 100 // 0 // --- // 0 /// TCONS_00023618-XLOC_011417 // Rinn lincRNA // linc-FMN1-4 chr15:-:33534712-33539797 // chr15 // 100 // 100 // 0 // --- // 0</t>
  </si>
  <si>
    <t>TCONS_l2_00009004-XLOC_l2_004870 // Broad TUCP // linc-FMN1-2 chr15:-:33595777-33602798 // chr15 // 100 // 100 // 0 // --- // 0 /// TCONS_l2_00009005-XLOC_l2_004870 // Broad TUCP // linc-FMN1-2 chr15:-:33595928-33602861 // chr15 // 100 // 100 // 0 // --- // 0 /// TCONS_l2_00009006-XLOC_l2_004870 // Broad TUCP // linc-FMN1-2 chr15:-:33596102-33602504 // chr15 // 100 // 100 // 0 // --- // 0 /// TCONS_l2_00009007-XLOC_l2_004870 // Broad TUCP // linc-FMN1-2 chr15:-:33598487-33602732 // chr15 // 100 // 100 // 0 // --- // 0</t>
  </si>
  <si>
    <t>AY603498 // CYP11A1 // cytochrome P450, family 11, subfamily A, polypeptide 1 // 15q23-q24 // 1583</t>
  </si>
  <si>
    <t>AY603498 // NONCODE // accn=AY603498 class=mRNAlike lncRNA name=NULL ref=H-invitational v7.5 transcriptId=HIT000255715 cpcScore=1.2323700 cnci=-0.0934931 // chr15 // 100 // 100 // 0 // --- // 0</t>
  </si>
  <si>
    <t>TCONS_00023741 // NONCODE // accn=NULL class=lncRNA name=Human lincRNA ref=BodyMapLinc transcriptId=TCONS_00023741 cpcScore=-0.9543060 cnci=-0.0725806 // chr15 // 100 // 100 // 0 // --- // 0</t>
  </si>
  <si>
    <t>AK095335 // CLK3 // CDC like kinase 3 // 15q24 // 1198</t>
  </si>
  <si>
    <t>AK095335 // GenBank // Homo sapiens cDNA FLJ38016 fis, clone CTONG2012724. // chr15 // 100 // 100 // 0 // --- // 0 /// uc002ayf.1 // UCSC Genes // Homo sapiens cDNA FLJ38016 fis, clone CTONG2012724. // chr15 // 100 // 100 // 0 // --- // 0</t>
  </si>
  <si>
    <t>NM_001130028 // CLK3 // CDC like kinase 3 // 15q24 // 1198 /// NM_003992 // CLK3 // CDC like kinase 3 // 15q24 // 1198 /// ENST00000345005 // CLK3 // CDC like kinase 3 // 15q24 // 1198 /// ENST00000395066 // CLK3 // CDC like kinase 3 // 15q24 // 1198 /// ENST00000454830 // CLK3 // CDC like kinase 3 // 15q24 // 1198 /// AB209535 // CLK3 // CDC like kinase 3 // 15q24 // 1198 /// AK096115 // CLK3 // CDC like kinase 3 // 15q24 // 1198 /// AK293769 // CLK3 // CDC like kinase 3 // 15q24 // 1198 /// BC002555 // CLK3 // CDC like kinase 3 // 15q24 // 1198 /// BC006103 // CLK3 // CDC like kinase 3 // 15q24 // 1198 /// BC019881 // CLK3 // CDC like kinase 3 // 15q24 // 1198 /// L29220 // CLK3 // CDC like kinase 3 // 15q24 // 1198 /// OTTHUMT00000280687 // CLK3 // CDC like kinase 3 // 15q24 // 1198 /// OTTHUMT00000286375 // CLK3 // CDC like kinase 3 // 15q24 // 1198 /// uc002ayg.4 // CLK3 // CDC like kinase 3 // 15q24 // 1198 /// uc002ayh.4 // CLK3 // CDC like kinase 3 // 15q24 // 1198 /// uc002ayj.4 // CLK3 // CDC like kinase 3 // 15q24 // 1198 /// uc002ayk.4 // CLK3 // CDC like kinase 3 // 15q24 // 1198 /// uc002ayl.4 // CLK3 // CDC like kinase 3 // 15q24 // 1198 /// uc010ulm.1 // CLK3 // CDC like kinase 3 // 15q24 // 1198 /// uc010uln.2 // CLK3 // CDC like kinase 3 // 15q24 // 1198</t>
  </si>
  <si>
    <t>NM_001130028 // RefSeq // Homo sapiens CDC-like kinase 3 (CLK3), transcript variant 1, mRNA. // chr15 // 100 // 100 // 0 // --- // 0 /// NM_003992 // RefSeq // Homo sapiens CDC-like kinase 3 (CLK3), transcript variant 2, mRNA. // chr15 // 100 // 100 // 0 // --- // 0 /// ENST00000345005 // ENSEMBL // CDC-like kinase 3 [gene_biotype:protein_coding transcript_biotype:protein_coding] // chr15 // 100 // 100 // 0 // --- // 0 /// ENST00000395066 // ENSEMBL // CDC-like kinase 3 [gene_biotype:protein_coding transcript_biotype:protein_coding] // chr15 // 100 // 100 // 0 // --- // 0 /// ENST00000454830 // ENSEMBL // CDC-like kinase 3 [gene_biotype:protein_coding transcript_biotype:retained_intron] // chr15 // 100 // 100 // 0 // --- // 0 /// AB209535 // GenBank // Homo sapiens premature mRNA for dual specificity protein kinase CLK3 variant. // chr15 // 100 // 100 // 0 // --- // 0 /// AK096115 // GenBank // Homo sapiens cDNA FLJ38796 fis, clone LIVER2004514, highly similar to Dual specificity protein kinase CLK3 (EC 2.7.12.1). // chr15 // 100 // 100 // 0 // --- // 0 /// AK293769 // GenBank // Homo sapiens cDNA FLJ59184 complete cds, highly similar to Dual specificity protein kinase CLK3 (EC 2.7.12.1). // chr15 // 100 // 100 // 0 // --- // 0 /// BC002555 // GenBank // Homo sapiens CDC-like kinase 3, mRNA (cDNA clone MGC:1777 IMAGE:3138580), complete cds. // chr15 // 100 // 100 // 0 // --- // 0 /// BC006103 // GenBank // Homo sapiens CDC-like kinase 3, mRNA (cDNA clone MGC:12831 IMAGE:3957357), complete cds. // chr15 // 100 // 100 // 0 // --- // 0 /// BC019881 // GenBank // Homo sapiens CDC-like kinase 3, mRNA (cDNA clone MGC:29957 IMAGE:5114635), complete cds. // chr15 // 100 // 100 // 0 // --- // 0 /// L29220 // GenBank // Homo sapiens clk3 mRNA, complete cds. // chr15 // 100 // 100 // 0 // --- // 0 /// OTTHUMT00000280687 // Havana transcript // CDC-like kinase 3[gene_biotype:protein_coding transcript_biotype:protein_coding] // chr15 // 100 // 100 // 0 // --- // 0 /// OTTHUMT00000286375 // Havana transcript // CDC-like kinase 3[gene_biotype:protein_coding transcript_biotype:nonsense_mediated_decay] // chr15 // 100 // 100 // 0 // --- // 0 /// uc002ayg.4 // UCSC Genes // Homo sapiens CDC-like kinase 3 (CLK3), transcript variant 2, mRNA. // chr15 // 100 // 100 // 0 // --- // 0 /// uc002ayh.4 // UCSC Genes // Homo sapiens CDC-like kinase 3 (CLK3), transcript variant 2, mRNA. // chr15 // 100 // 100 // 0 // --- // 0 /// uc002ayj.4 // UCSC Genes // Homo sapiens CDC-like kinase 3 (CLK3), transcript variant 2, mRNA. // chr15 // 100 // 100 // 0 // --- // 0 /// uc002ayk.4 // UCSC Genes // Homo sapiens CDC-like kinase 3 (CLK3), transcript variant 2, mRNA. // chr15 // 100 // 100 // 0 // --- // 0 /// uc002ayl.4 // UCSC Genes // Homo sapiens CDC-like kinase 3 (CLK3), transcript variant 2, mRNA. // chr15 // 100 // 100 // 0 // --- // 0 /// uc010ulm.1 // UCSC Genes // Homo sapiens CDC-like kinase 3 (CLK3), transcript variant 1, mRNA. // chr15 // 100 // 100 // 0 // --- // 0 /// uc010uln.2 // UCSC Genes // Homo sapiens CDC-like kinase 3 (CLK3), transcript variant 1, mRNA. // chr15 // 100 // 100 // 0 // --- // 0 /// ENST00000348245 // ENSEMBL // cdna:known chromosome:GRCh37:15:74908215:74922457:1 gene:ENSG00000179335 gene_biotype:protein_coding transcript_biotype:protein_coding // chr15 // 100 // 100 // 0 // --- // 0 /// ENST00000352989 // ENSEMBL // cdna:known chromosome:GRCh37:15:74908215:74922457:1 gene:ENSG00000179335 gene_biotype:protein_coding transcript_biotype:protein_coding // chr15 // 100 // 100 // 0 // --- // 0</t>
  </si>
  <si>
    <t>NM_053277 // CLIC6 // chloride intracellular channel 6 // 21q22.12 // 54102 /// ENST00000349499 // CLIC6 // chloride intracellular channel 6 // 21q22.12 // 54102 /// ENST00000360731 // CLIC6 // chloride intracellular channel 6 // 21q22.12 // 54102 /// AF448439 // CLIC6 // chloride intracellular channel 6 // 21q22.12 // 54102 /// OTTHUMT00000194156 // CLIC6 // chloride intracellular channel 6 // 21q22.12 // 54102 /// OTTHUMT00000194157 // CLIC6 // chloride intracellular channel 6 // 21q22.12 // 54102 /// uc002yuf.1 // CLIC6 // chloride intracellular channel 6 // 21q22.12 // 54102 /// uc010gmt.1 // CLIC6 // chloride intracellular channel 6 // 21q22.12 // 54102</t>
  </si>
  <si>
    <t>NM_053277 // RefSeq // Homo sapiens chloride intracellular channel 6 (CLIC6), mRNA. // chr21 // 100 // 100 // 0 // --- // 0 /// ENST00000349499 // ENSEMBL // chloride intracellular channel 6 [gene_biotype:protein_coding transcript_biotype:protein_coding] // chr21 // 100 // 100 // 0 // --- // 0 /// ENST00000360731 // ENSEMBL // chloride intracellular channel 6 [gene_biotype:protein_coding transcript_biotype:protein_coding] // chr21 // 100 // 100 // 0 // --- // 0 /// AF448439 // GenBank // Homo sapiens chloride channel form B (CLIC6) mRNA, complete cds; alternatively spliced. // chr21 // 100 // 100 // 0 // --- // 0 /// OTTHUMT00000194156 // Havana transcript // chloride intracellular channel 6[gene_biotype:protein_coding transcript_biotype:protein_coding] // chr21 // 100 // 100 // 0 // --- // 0 /// OTTHUMT00000194157 // Havana transcript // chloride intracellular channel 6[gene_biotype:protein_coding transcript_biotype:protein_coding] // chr21 // 100 // 100 // 0 // --- // 0 /// uc002yuf.1 // UCSC Genes // Homo sapiens chloride intracellular channel 6 (CLIC6), nuclear gene encoding mitochondrial protein, mRNA. // chr21 // 100 // 100 // 0 // --- // 0 /// uc010gmt.1 // UCSC Genes // Homo sapiens chloride intracellular channel 6 (CLIC6), nuclear gene encoding mitochondrial protein, mRNA. // chr21 // 100 // 100 // 0 // --- // 0</t>
  </si>
  <si>
    <t>NR_024351 // LINC00160 // long intergenic non-protein coding RNA 160 // 21q22.12 // 54064</t>
  </si>
  <si>
    <t>NR_024351 // RefSeq // Homo sapiens long intergenic non-protein coding RNA 160 (LINC00160), long non-coding RNA. // chr21 // 100 // 100 // 0 // --- // 0 /// uc011ady.1 // UCSC Genes // --- // chr21 // 100 // 100 // 0 // --- // 0</t>
  </si>
  <si>
    <t>NR_038885 // LINC01426 // long intergenic non-protein coding RNA 1426 // --- // 100506385 /// NR_038886 // LINC01426 // long intergenic non-protein coding RNA 1426 // --- // 100506385 /// ENST00000419921 // LINC01426 // long intergenic non-protein coding RNA 1426 // --- // 100506385 /// ENST00000420877 // LINC01426 // long intergenic non-protein coding RNA 1426 // --- // 100506385</t>
  </si>
  <si>
    <t>NR_038885 // RefSeq // Homo sapiens long intergenic non-protein coding RNA 1426 (LINC01426), transcript variant 1, long non-coding RNA. // chr21 // 100 // 100 // 0 // --- // 0 /// NR_038886 // RefSeq // Homo sapiens long intergenic non-protein coding RNA 1426 (LINC01426), transcript variant 2, long non-coding RNA. // chr21 // 100 // 100 // 0 // --- // 0 /// ENST00000419921 // ENSEMBL // long intergenic non-protein coding RNA 1426 [gene_biotype:antisense transcript_biotype:antisense] // chr21 // 100 // 100 // 0 // --- // 0 /// ENST00000420877 // ENSEMBL // long intergenic non-protein coding RNA 1426 [gene_biotype:antisense transcript_biotype:antisense] // chr21 // 100 // 100 // 0 // --- // 0 /// OTTHUMT00000194139 // NONCODE // novel transcript[gene_biotype:antisense transcript_biotype:antisense] // chr21 // 100 // 100 // 0 // --- // 0 /// OTTHUMT00000194140 // NONCODE // novel transcript[gene_biotype:antisense transcript_biotype:antisense] // chr21 // 100 // 100 // 0 // --- // 0 /// uc002yug.3 // UCSC Genes // Homo sapiens uncharacterized LOC100506385 (LOC100506385), transcript variant 1, non-coding RNA. // chr21 // 100 // 100 // 0 // --- // 0 /// uc021wiw.1 // UCSC Genes // Homo sapiens uncharacterized LOC100506385 (LOC100506385), transcript variant 2, non-coding RNA. // chr21 // 100 // 100 // 0 // --- // 0</t>
  </si>
  <si>
    <t>uc002yus.1 // UCSC Genes // Sequence 7 from Patent WO03062423. // chr21 // 100 // 100 // 0 // --- // 0</t>
  </si>
  <si>
    <t>ENST00000455028 // ENSEMBL // havana:known chromosome:GRCh38:21:35136638:35139222:1 gene:ENSG00000234703 gene_biotype:lincRNA transcript_biotype:lincRNA // chr21 // 100 // 100 // 0 // --- // 0 /// OTTHUMT00000194246 // NONCODE // putative novel transcript[gene_biotype:lincRNA transcript_biotype:lincRNA] // chr21 // 100 // 100 // 0 // --- // 0</t>
  </si>
  <si>
    <t>ENST00000410005 // C21orf140 // chromosome 21 open reading frame 140 // --- // 101928147 /// OTTHUMT00000334702 // C21orf140 // chromosome 21 open reading frame 140 // --- // 101928147</t>
  </si>
  <si>
    <t>ENST00000410005 // ENSEMBL // chromosome 21 open reading frame 140 [gene_biotype:protein_coding transcript_biotype:protein_coding] // chr21 // 100 // 100 // 0 // --- // 0 /// OTTHUMT00000334702 // Havana transcript // chromosome 21 open reading frame 140[gene_biotype:protein_coding transcript_biotype:protein_coding] // chr21 // 100 // 100 // 0 // --- // 0</t>
  </si>
  <si>
    <t>ENST00000450895 // KCNE1 // potassium channel, voltage gated subfamily E regulatory beta subunit 1 // 21q22.12 // 3753</t>
  </si>
  <si>
    <t>ENST00000450895 // ENSEMBL // havana:known chromosome:GRCh38:21:34418715:34423966:-1 gene:ENSG00000243627 gene_biotype:protein_coding transcript_biotype:protein_coding // chr21 // 100 // 100 // 0 // --- // 0 /// BC049386 // GenBank // Homo sapiens, clone IMAGE:5759495, mRNA. // chr21 // 100 // 100 // 0 // --- // 0 /// OTTHUMT00000368900 // Havana transcript // novel protein[gene_biotype:protein_coding transcript_biotype:protein_coding] // chr21 // 100 // 100 // 0 // --- // 0 /// uc002yty.3 // UCSC Genes // RecName: Full=Putative uncharacterized protein LOC388820; // chr21 // 100 // 100 // 0 // --- // 0</t>
  </si>
  <si>
    <t>NM_000219 // KCNE1 // potassium channel, voltage gated subfamily E regulatory beta subunit 1 // 21q22.12 // 3753 /// NM_001127668 // KCNE1 // potassium channel, voltage gated subfamily E regulatory beta subunit 1 // 21q22.12 // 3753 /// NM_001127669 // KCNE1 // potassium channel, voltage gated subfamily E regulatory beta subunit 1 // 21q22.12 // 3753 /// NM_001127670 // KCNE1 // potassium channel, voltage gated subfamily E regulatory beta subunit 1 // 21q22.12 // 3753 /// ENST00000337385 // KCNE1 // potassium channel, voltage gated subfamily E regulatory beta subunit 1 // 21q22.12 // 3753 /// ENST00000399284 // KCNE1 // potassium channel, voltage gated subfamily E regulatory beta subunit 1 // 21q22.12 // 3753 /// ENST00000399286 // KCNE1 // potassium channel, voltage gated subfamily E regulatory beta subunit 1 // 21q22.12 // 3753 /// ENST00000399289 // KCNE1 // potassium channel, voltage gated subfamily E regulatory beta subunit 1 // 21q22.12 // 3753 /// ENST00000416357 // KCNE1 // potassium channel, voltage gated subfamily E regulatory beta subunit 1 // 21q22.12 // 3753 /// ENST00000432085 // KCNE1 // potassium channel, voltage gated subfamily E regulatory beta subunit 1 // 21q22.12 // 3753 /// ENST00000489175 // KCNE1 // potassium channel, voltage gated subfamily E regulatory beta subunit 1 // 21q22.12 // 3753 /// AK304336 // KCNE1 // potassium channel, voltage gated subfamily E regulatory beta subunit 1 // 21q22.12 // 3753 /// BC036452 // KCNE1 // potassium channel, voltage gated subfamily E regulatory beta subunit 1 // 21q22.12 // 3753 /// BC046224 // KCNE1 // potassium channel, voltage gated subfamily E regulatory beta subunit 1 // 21q22.12 // 3753 /// OTTHUMT00000194151 // KCNE1 // potassium channel, voltage gated subfamily E regulatory beta subunit 1 // 21q22.12 // 3753 /// OTTHUMT00000194152 // KCNE1 // potassium channel, voltage gated subfamily E regulatory beta subunit 1 // 21q22.12 // 3753 /// OTTHUMT00000194153 // KCNE1 // potassium channel, voltage gated subfamily E regulatory beta subunit 1 // 21q22.12 // 3753 /// OTTHUMT00000194154 // KCNE1 // potassium channel, voltage gated subfamily E regulatory beta subunit 1 // 21q22.12 // 3753 /// OTTHUMT00000194155 // KCNE1 // potassium channel, voltage gated subfamily E regulatory beta subunit 1 // 21q22.12 // 3753</t>
  </si>
  <si>
    <t>NM_000219 // RefSeq // Homo sapiens potassium voltage-gated channel, Isk-related family, member 1 (KCNE1), transcript variant 2, mRNA. // chr21 // 100 // 100 // 0 // --- // 0 /// NM_001127668 // RefSeq // Homo sapiens potassium voltage-gated channel, Isk-related family, member 1 (KCNE1), transcript variant 3, mRNA. // chr21 // 100 // 100 // 0 // --- // 0 /// NM_001127669 // RefSeq // Homo sapiens potassium voltage-gated channel, Isk-related family, member 1 (KCNE1), transcript variant 4, mRNA. // chr21 // 100 // 100 // 0 // --- // 0 /// NM_001127670 // RefSeq // Homo sapiens potassium voltage-gated channel, Isk-related family, member 1 (KCNE1), transcript variant 1, mRNA. // chr21 // 100 // 100 // 0 // --- // 0 /// ENST00000337385 // ENSEMBL // potassium channel, voltage gated subfamily E regulatory beta subunit 1 [gene_biotype:protein_coding transcript_biotype:protein_coding] // chr21 // 100 // 100 // 0 // --- // 0 /// ENST00000399284 // ENSEMBL // potassium channel, voltage gated subfamily E regulatory beta subunit 1 [gene_biotype:protein_coding transcript_biotype:protein_coding] // chr21 // 100 // 100 // 0 // --- // 0 /// ENST00000399286 // ENSEMBL // potassium channel, voltage gated subfamily E regulatory beta subunit 1 [gene_biotype:protein_coding transcript_biotype:protein_coding] // chr21 // 100 // 100 // 0 // --- // 0 /// ENST00000399289 // ENSEMBL // potassium channel, voltage gated subfamily E regulatory beta subunit 1 [gene_biotype:protein_coding transcript_biotype:protein_coding] // chr21 // 100 // 100 // 0 // --- // 0 /// ENST00000416357 // ENSEMBL // potassium channel, voltage gated subfamily E regulatory beta subunit 1 [gene_biotype:protein_coding transcript_biotype:protein_coding] // chr21 // 100 // 100 // 0 // --- // 0 /// ENST00000432085 // ENSEMBL // potassium channel, voltage gated subfamily E regulatory beta subunit 1 [gene_biotype:protein_coding transcript_biotype:protein_coding] // chr21 // 100 // 100 // 0 // --- // 0 /// ENST00000489175 // ENSEMBL // potassium channel, voltage gated subfamily E regulatory beta subunit 1 [gene_biotype:protein_coding transcript_biotype:processed_transcript] // chr21 // 100 // 100 // 0 // --- // 0 /// AK304336 // GenBank // Homo sapiens cDNA FLJ61204 complete cds, highly similar to Potassium voltage-gated channel subfamily E member 1. // chr21 // 100 // 100 // 0 // --- // 0 /// BC036452 // GenBank // Homo sapiens potassium voltage-gated channel, Isk-related family, member 1, mRNA (cDNA clone MGC:33114 IMAGE:5266786), complete cds. // chr21 // 100 // 100 // 0 // --- // 0 /// BC046224 // GenBank // Homo sapiens potassium voltage-gated channel, Isk-related family, member 1, mRNA (cDNA clone MGC:57878 IMAGE:6198685), complete cds. // chr21 // 100 // 100 // 0 // --- // 0 /// OTTHUMT00000194151 // Havana transcript // potassium voltage-gated channel, Isk-related family, member 1[gene_biotype:protein_coding transcript_biotype:protein_coding] // chr21 // 100 // 100 // 0 // --- // 0 /// OTTHUMT00000194152 // Havana transcript // potassium voltage-gated channel, Isk-related family, member 1[gene_biotype:protein_coding transcript_biotype:protein_coding] // chr21 // 100 // 100 // 0 // --- // 0 /// OTTHUMT00000194153 // Havana transcript // potassium voltage-gated channel, Isk-related family, member 1[gene_biotype:protein_coding transcript_biotype:protein_coding] // chr21 // 100 // 100 // 0 // --- // 0 /// OTTHUMT00000194154 // Havana transcript // potassium voltage-gated channel, Isk-related family, member 1[gene_biotype:protein_coding transcript_biotype:processed_transcript] // chr21 // 100 // 100 // 0 // --- // 0 /// OTTHUMT00000194155 // Havana transcript // potassium voltage-gated channel, Isk-related family, member 1[gene_biotype:protein_coding transcript_biotype:protein_coding] // chr21 // 100 // 100 // 0 // --- // 0 /// uc002ytz.3 // UCSC Genes // --- // chr21 // 100 // 100 // 0 // --- // 0 /// uc002yua.3 // UCSC Genes // --- // chr21 // 100 // 100 // 0 // --- // 0 /// uc010gmp.3 // UCSC Genes // --- // chr21 // 100 // 100 // 0 // --- // 0 /// uc010gmq.3 // UCSC Genes // --- // chr21 // 100 // 100 // 0 // --- // 0 /// uc010gmr.3 // UCSC Genes // --- // chr21 // 100 // 100 // 0 // --- // 0 /// uc010gms.3 // UCSC Genes // --- // chr21 // 100 // 100 // 0 // --- // 0 /// uc021wit.1 // UCSC Genes // Homo sapiens potassium voltage-gated channel, Isk-related family, member 1 (KCNE1), transcript variant 8, mRNA. // chr21 // 100 // 100 // 0 // --- // 0</t>
  </si>
  <si>
    <t>ENST00000408471 // ENSEMBL // Small nucleolar RNA SNORA11 [gene_biotype:snoRNA transcript_biotype:snoRNA] // chr21 // 100 // 100 // 0 // --- // 0 /// uc021wiu.1 // UCSC Genes // --- // chr21 // 100 // 100 // 0 // --- // 0</t>
  </si>
  <si>
    <t>NM_004414 // RCAN1 // regulator of calcineurin 1 // 21q22.12 // 1827 /// NM_203417 // RCAN1 // regulator of calcineurin 1 // 21q22.12 // 1827 /// NM_203418 // RCAN1 // regulator of calcineurin 1 // 21q22.12 // 1827 /// ENST00000313806 // RCAN1 // regulator of calcineurin 1 // 21q22.12 // 1827 /// ENST00000381132 // RCAN1 // regulator of calcineurin 1 // 21q22.12 // 1827 /// ENST00000381135 // RCAN1 // regulator of calcineurin 1 // 21q22.12 // 1827 /// ENST00000399272 // RCAN1 // regulator of calcineurin 1 // 21q22.12 // 1827 /// ENST00000443408 // RCAN1 // regulator of calcineurin 1 // 21q22.12 // 1827 /// ENST00000481448 // RCAN1 // regulator of calcineurin 1 // 21q22.12 // 1827 /// ENST00000482533 // RCAN1 // regulator of calcineurin 1 // 21q22.12 // 1827 /// ENST00000487990 // RCAN1 // regulator of calcineurin 1 // 21q22.12 // 1827 /// ENST00000489903 // RCAN1 // regulator of calcineurin 1 // 21q22.12 // 1827 /// AF400429 // RCAN1 // regulator of calcineurin 1 // 21q22.12 // 1827 /// AK293293 // RCAN1 // regulator of calcineurin 1 // 21q22.12 // 1827 /// BC002864 // RCAN1 // regulator of calcineurin 1 // 21q22.12 // 1827 /// OTTHUMT00000194142 // RCAN1 // regulator of calcineurin 1 // 21q22.12 // 1827 /// OTTHUMT00000194143 // RCAN1 // regulator of calcineurin 1 // 21q22.12 // 1827 /// OTTHUMT00000194144 // RCAN1 // regulator of calcineurin 1 // 21q22.12 // 1827 /// OTTHUMT00000194145 // RCAN1 // regulator of calcineurin 1 // 21q22.12 // 1827 /// OTTHUMT00000194146 // RCAN1 // regulator of calcineurin 1 // 21q22.12 // 1827 /// OTTHUMT00000194147 // RCAN1 // regulator of calcineurin 1 // 21q22.12 // 1827 /// OTTHUMT00000194148 // RCAN1 // regulator of calcineurin 1 // 21q22.12 // 1827 /// OTTHUMT00000194149 // RCAN1 // regulator of calcineurin 1 // 21q22.12 // 1827 /// OTTHUMT00000194150 // RCAN1 // regulator of calcineurin 1 // 21q22.12 // 1827 /// OTTHUMT00000354352 // RCAN1 // regulator of calcineurin 1 // 21q22.12 // 1827 /// uc002yub.3 // RCAN1 // regulator of calcineurin 1 // 21q22.12 // 1827 /// uc002yuc.3 // RCAN1 // regulator of calcineurin 1 // 21q22.12 // 1827 /// uc002yud.3 // RCAN1 // regulator of calcineurin 1 // 21q22.12 // 1827 /// uc002yue.3 // RCAN1 // regulator of calcineurin 1 // 21q22.12 // 1827 /// uc011adx.1 // RCAN1 // regulator of calcineurin 1 // 21q22.12 // 1827</t>
  </si>
  <si>
    <t>NM_004414 // RefSeq // Homo sapiens regulator of calcineurin 1 (RCAN1), transcript variant 1, mRNA. // chr21 // 100 // 100 // 0 // --- // 0 /// NM_203417 // RefSeq // Homo sapiens regulator of calcineurin 1 (RCAN1), transcript variant 2, mRNA. // chr21 // 100 // 100 // 0 // --- // 0 /// NM_203418 // RefSeq // Homo sapiens regulator of calcineurin 1 (RCAN1), transcript variant 3, mRNA. // chr21 // 100 // 100 // 0 // --- // 0 /// ENST00000313806 // ENSEMBL // regulator of calcineurin 1 [gene_biotype:protein_coding transcript_biotype:protein_coding] // chr21 // 100 // 100 // 0 // --- // 0 /// ENST00000381132 // ENSEMBL // regulator of calcineurin 1 [gene_biotype:protein_coding transcript_biotype:protein_coding] // chr21 // 100 // 100 // 0 // --- // 0 /// ENST00000381135 // ENSEMBL // regulator of calcineurin 1 [gene_biotype:protein_coding transcript_biotype:protein_coding] // chr21 // 100 // 100 // 0 // --- // 0 /// ENST00000399272 // ENSEMBL // regulator of calcineurin 1 [gene_biotype:protein_coding transcript_biotype:protein_coding] // chr21 // 100 // 100 // 0 // --- // 0 /// ENST00000443408 // ENSEMBL // regulator of calcineurin 1 [gene_biotype:protein_coding transcript_biotype:protein_coding] // chr21 // 100 // 100 // 0 // --- // 0 /// ENST00000481448 // ENSEMBL // regulator of calcineurin 1 [gene_biotype:protein_coding transcript_biotype:protein_coding] // chr21 // 100 // 100 // 0 // --- // 0 /// ENST00000482533 // ENSEMBL // regulator of calcineurin 1 [gene_biotype:protein_coding transcript_biotype:protein_coding] // chr21 // 100 // 100 // 0 // --- // 0 /// ENST00000487990 // ENSEMBL // regulator of calcineurin 1 [gene_biotype:protein_coding transcript_biotype:protein_coding] // chr21 // 100 // 100 // 0 // --- // 0 /// ENST00000489903 // ENSEMBL // regulator of calcineurin 1 [gene_biotype:protein_coding transcript_biotype:processed_transcript] // chr21 // 100 // 100 // 0 // --- // 0 /// AF400429 // GenBank // Homo sapiens Down syndrome critical region protein 1 (DSCR1) mRNA, complete cds. // chr21 // 100 // 100 // 0 // --- // 0 /// AK293293 // GenBank // Homo sapiens cDNA FLJ54923 complete cds, highly similar to Calcipressin-1. // chr21 // 100 // 100 // 0 // --- // 0 /// BC002864 // GenBank // Homo sapiens regulator of calcineurin 1, mRNA (cDNA clone MGC:10263 IMAGE:3944959), complete cds. // chr21 // 100 // 100 // 0 // --- // 0 /// OTTHUMT00000194142 // Havana transcript // regulator of calcineurin 1[gene_biotype:protein_coding transcript_biotype:protein_coding] // chr21 // 100 // 100 // 0 // --- // 0 /// OTTHUMT00000194143 // Havana transcript // regulator of calcineurin 1[gene_biotype:protein_coding transcript_biotype:processed_transcript] // chr21 // 100 // 100 // 0 // --- // 0 /// OTTHUMT00000194144 // Havana transcript // regulator of calcineurin 1[gene_biotype:protein_coding transcript_biotype:protein_coding] // chr21 // 100 // 100 // 0 // --- // 0 /// OTTHUMT00000194145 // Havana transcript // regulator of calcineurin 1[gene_biotype:protein_coding transcript_biotype:protein_coding] // chr21 // 100 // 100 // 0 // --- // 0 /// OTTHUMT00000194146 // Havana transcript // regulator of calcineurin 1[gene_biotype:protein_coding transcript_biotype:protein_coding] // chr21 // 100 // 100 // 0 // --- // 0 /// OTTHUMT00000194147 // Havana transcript // regulator of calcineurin 1[gene_biotype:protein_coding transcript_biotype:protein_coding] // chr21 // 100 // 100 // 0 // --- // 0 /// OTTHUMT00000194148 // Havana transcript // regulator of calcineurin 1[gene_biotype:protein_coding transcript_biotype:protein_coding] // chr21 // 100 // 100 // 0 // --- // 0 /// OTTHUMT00000194149 // Havana transcript // regulator of calcineurin 1[gene_biotype:protein_coding transcript_biotype:processed_transcript] // chr21 // 100 // 100 // 0 // --- // 0 /// OTTHUMT00000194150 // Havana transcript // regulator of calcineurin 1[gene_biotype:protein_coding transcript_biotype:processed_transcript] // chr21 // 100 // 100 // 0 // --- // 0 /// OTTHUMT00000354352 // Havana transcript // regulator of calcineurin 1[gene_biotype:protein_coding transcript_biotype:protein_coding] // chr21 // 100 // 100 // 0 // --- // 0 /// uc002yub.3 // UCSC Genes // Homo sapiens regulator of calcineurin 1 (RCAN1), transcript variant 3, mRNA. // chr21 // 100 // 100 // 0 // --- // 0 /// uc002yuc.3 // UCSC Genes // Homo sapiens regulator of calcineurin 1 (RCAN1), transcript variant 2, mRNA. // chr21 // 100 // 100 // 0 // --- // 0 /// uc002yud.3 // UCSC Genes // Homo sapiens regulator of calcineurin 1 (RCAN1), transcript variant 2, mRNA. // chr21 // 100 // 100 // 0 // --- // 0 /// uc002yue.3 // UCSC Genes // Homo sapiens regulator of calcineurin 1 (RCAN1), transcript variant 1, mRNA. // chr21 // 100 // 100 // 0 // --- // 0 /// uc011adx.1 // UCSC Genes // Homo sapiens regulator of calcineurin 1 (RCAN1), transcript variant 3, mRNA. // chr21 // 100 // 100 // 0 // --- // 0</t>
  </si>
  <si>
    <t>ENST00000430635 // LINC00160 // long intergenic non-protein coding RNA 160 // 21q22.12 // 54064</t>
  </si>
  <si>
    <t>ENST00000430635 // ENSEMBL // long intergenic non-protein coding RNA 160 [gene_biotype:lincRNA transcript_biotype:lincRNA] // chr21 // 100 // 100 // 0 // --- // 0 /// OTTHUMT00000194141 // NONCODE // non-protein coding RNA 160[gene_biotype:lincRNA transcript_biotype:lincRNA] // chr21 // 100 // 100 // 0 // --- // 0</t>
  </si>
  <si>
    <t>uc002yup.1 // UCSC Genes // Homo sapiens cDNA FLJ33848 fis, clone CTONG2005567. // chr21 // 100 // 100 // 0 // --- // 0 /// uc002yup.1 // NONCODE // accn=NULL class=lncRNA name= ref=UCSCGeneNoncode transcriptId=uc002yup.1 cpcScore=-1.0214300 cnci=-0.2807600 // chr21 // 100 // 100 // 0 // --- // 0</t>
  </si>
  <si>
    <t>NR_026812 // RUNX1-IT1 // RUNX1 intronic transcript 1 // 21q22.12 // 80215 /// NR_026812 // RUNX1-IT1 // RUNX1 intronic transcript 1 // 21q22.12 // 80215 /// uc011adz.2 // RUNX1-IT1 // RUNX1 intronic transcript 1 // 21q22.12 // 80215</t>
  </si>
  <si>
    <t>NR_026812 // RefSeq // Homo sapiens RUNX1 intronic transcript 1 (RUNX1-IT1), long non-coding RNA. // chr21 // 100 // 100 // 0 // --- // 0 /// NR_026812 // NONCODE // accn=NR_026812 class=lncRNA name= ref=RefGeneNoncode transcriptId=NR_026812 cpcScore=2.5941800 cnci=-0.2388349 // chr21 // 100 // 100 // 0 // --- // 0 /// uc011adz.2 // UCSC Genes // Homo sapiens RUNX1 intronic transcript 1 (non-protein coding) (RUNX1-IT1), non-coding RNA. // chr21 // 100 // 100 // 0 // --- // 0</t>
  </si>
  <si>
    <t>TCONS_00029006 // NONCODE // accn=NULL class=lncRNA name=Human lincRNA ref=BodyMapLinc transcriptId=TCONS_00029006 cpcScore=-0.7378530 cnci=-0.1406193 // chr21 // 100 // 100 // 0 // --- // 0</t>
  </si>
  <si>
    <t>TCONS_00028746 // NONCODE // accn=NULL class=lncRNA name=Human lincRNA ref=BodyMapLinc transcriptId=TCONS_00028746 cpcScore=-0.9001880 cnci=-0.2353212 // chr21 // 100 // 100 // 0 // --- // 0</t>
  </si>
  <si>
    <t>TCONS_00028769 // NONCODE // accn=NULL class=lncRNA name=Human lincRNA ref=BodyMapLinc transcriptId=TCONS_00028769 cpcScore=-0.0939727 cnci=-0.2615016 // chr21 // 100 // 100 // 0 // --- // 0 /// TCONS_00028840 // NONCODE // accn=NULL class=lncRNA name=Human lincRNA ref=BodyMapLinc transcriptId=TCONS_00028840 cpcScore=0.1046360 cnci=-0.2035705 // chr21 // 100 // 100 // 0 // --- // 0</t>
  </si>
  <si>
    <t>OTTHUMT00000194413 // NONCODE // putative novel transcript[gene_biotype:lincRNA transcript_biotype:lincRNA] // chr21 // 100 // 100 // 0 // --- // 0</t>
  </si>
  <si>
    <t>OTTHUMT00000194629 // NONCODE // putative novel transcript[gene_biotype:lincRNA transcript_biotype:lincRNA] // chr21 // 100 // 100 // 0 // --- // 0</t>
  </si>
  <si>
    <t>OTTHUMT00000331385 // NONCODE // novel transcript[gene_biotype:lincRNA transcript_biotype:lincRNA] // chr21 // 100 // 100 // 0 // --- // 0</t>
  </si>
  <si>
    <t>AY789479 // KCNE1 // potassium channel, voltage gated subfamily E regulatory beta subunit 1 // 21q22.12 // 3753 /// EU008568 // KCNE1 // potassium channel, voltage gated subfamily E regulatory beta subunit 1 // 21q22.12 // 3753 /// EU008569 // KCNE1 // potassium channel, voltage gated subfamily E regulatory beta subunit 1 // 21q22.12 // 3753</t>
  </si>
  <si>
    <t>AY789479 // NONCODE // accn=AY789479 class=mRNAlike lncRNA name=NULL ref=H-invitational v7.5 transcriptId=HIT000332367 cpcScore=1.8178600 cnci=-0.1026965 // chr21 // 100 // 100 // 0 // --- // 0 /// EU008568 // NONCODE // accn=EU008568 class=mRNAlike lncRNA name=NULL ref=H-invitational v7.5 transcriptId=HIT000484259 cpcScore=0.3459220 cnci=-0.1084531 // chr21 // 100 // 100 // 0 // --- // 0 /// EU008569 // NONCODE // accn=EU008569 class=mRNAlike lncRNA name=NULL ref=H-invitational v7.5 transcriptId=HIT000484260 cpcScore=0.3643970 cnci=-0.1284986 // chr21 // 100 // 100 // 0 // --- // 0</t>
  </si>
  <si>
    <t>AF146693 // NONCODE // accn=AF146693 class=mRNAlike lncRNA name=NULL ref=H-invitational v7.5 transcriptId=HIT000071356 cpcScore=-1.0254100 cnci=-0.2244024 // chr21 // 100 // 100 // 0 // --- // 0 /// AF146693 // NONCODE // accn=AF146693 class=mRNAlike lncRNA name=Human lncRNA ref=JounralRNA transcriptId=1914 cpcScore=-1.1294800 cnci=-0.2255800 // chr21 // 100 // 100 // 0 // --- // 0</t>
  </si>
  <si>
    <t>AF308293 // CLIC6 // chloride intracellular channel 6 // 21q22.12 // 54102</t>
  </si>
  <si>
    <t>AF308293 // NONCODE // accn=AF308293 class=mRNAlike lncRNA name=Human lncRNA ref=JounralRNA transcriptId=1915 cpcScore=-1.1501200 cnci=-0.3491157 // chr21 // 100 // 100 // 0 // --- // 0</t>
  </si>
  <si>
    <t>TCONS_l2_00017209-XLOC_l2_009205 // Broad TUCP // linc-RCAN1 chr21:-:36096405-36109473 // chr21 // 100 // 100 // 0 // --- // 0 /// TCONS_l2_00017491-XLOC_l2_009205 // Broad TUCP // linc-RCAN1 chr21:-:36096104-36109478 // chr21 // 100 // 100 // 0 // --- // 0</t>
  </si>
  <si>
    <t>uc002yup.1 // NONCODE // accn=NULL class=lncRNA name= ref=UCSCGeneNoncode transcriptId=uc002yup.1 cpcScore=-1.0214300 cnci=-0.2807600 // chr21 // 100 // 100 // 0 // --- // 0</t>
  </si>
  <si>
    <t>AK026743 // NONCODE // accn=AK026743 class=mRNAlike lncRNA name=Human lncRNA ref=JounralRNA transcriptId=1918 cpcScore=-1.2072600 cnci=-0.3454749 // chr21 // 100 // 100 // 0 // --- // 0</t>
  </si>
  <si>
    <t>NR_026812 // RUNX1-IT1 // RUNX1 intronic transcript 1 // 21q22.12 // 80215</t>
  </si>
  <si>
    <t>NR_026812 // NONCODE // accn=NR_026812 class=lncRNA name= ref=RefGeneNoncode transcriptId=NR_026812 cpcScore=2.5941800 cnci=-0.2388349 // chr21 // 100 // 100 // 0 // --- // 0</t>
  </si>
  <si>
    <r>
      <t>TC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</si>
  <si>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TSS</t>
    </r>
    <r>
      <rPr>
        <vertAlign val="superscript"/>
        <sz val="11"/>
        <color theme="1"/>
        <rFont val="Calibri"/>
        <family val="2"/>
        <scheme val="minor"/>
      </rPr>
      <t>2</t>
    </r>
  </si>
  <si>
    <t>TC01001612.hg.1</t>
  </si>
  <si>
    <t>ENST00000445072 // ENSEMBL // long intergenic non-protein coding RNA 1035 [gene_biotype:lincRNA transcript_biotype:lincRNA] // chr1 // 100 // 100 // 0 // --- // 0 /// OTTHUMT00000086291 // NONCODE // putative novel transcript[gene_biotype:lincRNA transcript_biotype:lincRNA] // chr1 // 100 // 100 // 0 // --- // 0</t>
  </si>
  <si>
    <t>TC03001706.hg.1</t>
  </si>
  <si>
    <t>TC03002702.hg.1</t>
  </si>
  <si>
    <t>linc_luo_324 // NONCODE // accn=NULL class=lincRNA name=Human lincRNA ref=Scripture Reconstruction LincRNAs By Luo transcriptId=linc_luo_324 cpcScore=-1.3561800 cnci=-0.3444551 // chr3 // 100 // 100 // 0 // --- // 0</t>
  </si>
  <si>
    <t>TC03003404.hg.1</t>
  </si>
  <si>
    <t>TDGF1</t>
  </si>
  <si>
    <t>ENST00000444264 // TDGF1 // teratocarcinoma-derived growth factor 1 // 3p21.31 // 6997 /// OTTHUMT00000344228 // TDGF1 // teratocarcinoma-derived growth factor 1 // 3p21.31 // 6997</t>
  </si>
  <si>
    <t>ENST00000444264 // ENSEMBL // teratocarcinoma-derived growth factor 1 [gene_biotype:protein_coding transcript_biotype:processed_transcript] // chr3 // 100 // 100 // 0 // --- // 0 /// OTTHUMT00000344228 // Havana transcript // teratocarcinoma-derived growth factor 1[gene_biotype:protein_coding transcript_biotype:processed_transcript] // chr3 // 100 // 100 // 0 // --- // 0 /// NM_001195442 // RefSeq // Homo sapiens uncharacterized LOC100132146 (LOC100132146), mRNA. // chr3 // 100 // 100 // 0 // --- // 0 /// uc003cpw.1 // UCSC Genes // Homo sapiens uncharacterized LOC100132146 (LOC100132146), mRNA. // chr3 // 100 // 100 // 0 // --- // 0 /// uc003cpw.1 // NONCODE // accn=NULL class=lncRNA name= ref=UCSCGeneNoncode transcriptId=uc003cpw.1 cpcScore=1.7017800 cnci=-0.2868612 // chr3 // 100 // 100 // 0 // --- // 0</t>
  </si>
  <si>
    <t>TC04000297.hg.1</t>
  </si>
  <si>
    <t>DANCR</t>
  </si>
  <si>
    <t>NR_024031 // DANCR // differentiation antagonizing non-protein coding RNA // 4q12 // 57291 /// ENST00000411630 // DANCR // differentiation antagonizing non-protein coding RNA // 4q12 // 57291 /// ENST00000411630 // DANCR // differentiation antagonizing non-protein coding RNA // 4q12 // 57291 /// uc003gzo.2 // DANCR // differentiation antagonizing non-protein coding RNA // 4q12 // 57291</t>
  </si>
  <si>
    <t>NR_024031 // RefSeq // Homo sapiens differentiation antagonizing non-protein coding RNA (DANCR), long non-coding RNA. // chr4 // 100 // 100 // 0 // --- // 0 /// ENST00000411630 // ENSEMBL // differentiation antagonizing non-protein coding RNA [gene_biotype:processed_transcript transcript_biotype:lincRNA] // chr4 // 100 // 100 // 0 // --- // 0 /// ENST00000411630 // NONCODE // differentiation antagonizing non-protein coding RNA [gene_biotype:processed_transcript transcript_biotype:lincRNA] // chr4 // 100 // 100 // 0 // --- // 0 /// uc003gzo.2 // UCSC Genes // Homo sapiens differentiation antagonizing non-protein coding RNA (DANCR), non-coding RNA. // chr4 // 100 // 100 // 0 // --- // 0 /// OTTHUMT00000336530 // Havana transcript // novel transcript[gene_biotype:processed_transcript transcript_biotype:lincRNA] // chr4 // 100 // 100 // 0 // --- // 0 /// OTTHUMT00000336531 // Havana transcript // novel transcript[gene_biotype:processed_transcript transcript_biotype:retained_intron] // chr4 // 100 // 100 // 0 // --- // 0 /// OTTHUMT00000336532 // Havana transcript // novel transcript[gene_biotype:processed_transcript transcript_biotype:retained_intron] // chr4 // 100 // 100 // 0 // --- // 0 /// OTTHUMT00000336533 // Havana transcript // novel transcript[gene_biotype:processed_transcript transcript_biotype:lincRNA] // chr4 // 100 // 100 // 0 // --- // 0</t>
  </si>
  <si>
    <t>TC04002014.hg.1</t>
  </si>
  <si>
    <t>BC045566 // DANCR // differentiation antagonizing non-protein coding RNA // 4q12 // 57291 /// ENST00000411630 // DANCR // differentiation antagonizing non-protein coding RNA // 4q12 // 57291 /// ENST00000425653 // DANCR // differentiation antagonizing non-protein coding RNA // 4q12 // 57291 /// ENST00000441504 // DANCR // differentiation antagonizing non-protein coding RNA // 4q12 // 57291 /// ENST00000444958 // DANCR // differentiation antagonizing non-protein coding RNA // 4q12 // 57291</t>
  </si>
  <si>
    <t>BC045566 // NONCODE // accn=BC045566 class=mRNAlike lncRNA name=Human lncRNA ref=JounralRNA transcriptId=2504 cpcScore=1.2499800 cnci=-0.2344202 // chr4 // 100 // 100 // 0 // --- // 0 /// ENST00000411630 // NONCODE // differentiation antagonizing non-protein coding RNA [gene_biotype:processed_transcript transcript_biotype:lincRNA] // chr4 // 100 // 100 // 0 // --- // 0 /// ENST00000425653 // NONCODE // differentiation antagonizing non-protein coding RNA [gene_biotype:processed_transcript transcript_biotype:retained_intron] // chr4 // 100 // 100 // 0 // --- // 0 /// ENST00000441504 // NONCODE // differentiation antagonizing non-protein coding RNA [gene_biotype:processed_transcript transcript_biotype:retained_intron] // chr4 // 100 // 100 // 0 // --- // 0 /// ENST00000444958 // NONCODE // differentiation antagonizing non-protein coding RNA [gene_biotype:processed_transcript transcript_biotype:lincRNA] // chr4 // 100 // 100 // 0 // --- // 0 /// linc_luo_356 // NONCODE // accn=NULL class=lincRNA name=Human lincRNA ref=Scripture Reconstruction LincRNAs By Luo transcriptId=linc_luo_356 cpcScore=-1.3564700 cnci=-0.2927013 // chr4 // 100 // 100 // 0 // --- // 0</t>
  </si>
  <si>
    <t>TC05002391.hg.1</t>
  </si>
  <si>
    <t>RAB3C</t>
  </si>
  <si>
    <t>AK094685 // RAB3C // RAB3C, member RAS oncogene family // 5q13 // 115827</t>
  </si>
  <si>
    <t>AK094685 // NONCODE // accn=AK094685 class=mRNAlike lncRNA name=Human lncRNA ref=JounralRNA transcriptId=2933 cpcScore=-1.3034900 cnci=-0.3470016 // chr5 // 100 // 100 // 0 // --- // 0 /// uc003jrq.2 // NONCODE // accn=NULL class=lncRNA name= ref=UCSCGeneNoncode transcriptId=uc003jrq.2 cpcScore=-1.2880900 cnci=-0.3639482 // chr5 // 100 // 100 // 0 // --- // 0</t>
  </si>
  <si>
    <t>TC05002520.hg.1</t>
  </si>
  <si>
    <t>TC06001234.hg.1</t>
  </si>
  <si>
    <t>TC06002630.hg.1</t>
  </si>
  <si>
    <t>Z83937 // NONCODE // accn=Z83937 class=mRNAlike lncRNA name=Human lncRNA ref=JounralRNA transcriptId=3351 cpcScore=-1.1965000 cnci=-0.3193490 // chr6 // 100 // 100 // 0 // --- // 0</t>
  </si>
  <si>
    <t>TC07002460.hg.1</t>
  </si>
  <si>
    <t>uc011khv.1 // NONCODE // accn=NULL class=lncRNA name= ref=UCSCGeneNoncode transcriptId=uc011khv.1 cpcScore=-0.1643290 cnci=-0.3152585 // chr7 // 100 // 100 // 0 // --- // 0</t>
  </si>
  <si>
    <t>TC07003117.hg.1</t>
  </si>
  <si>
    <t>TC09002233.hg.1</t>
  </si>
  <si>
    <t>TCONS_00015557 // NONCODE // accn=NULL class=lncRNA name=Human lincRNA ref=BodyMapLinc transcriptId=TCONS_00015557 cpcScore=0.7522110 cnci=-0.2251290 // chr9 // 100 // 100 // 0 // --- // 0 /// TCONS_00016681 // NONCODE // accn=NULL class=lncRNA name=Human lincRNA ref=BodyMapLinc transcriptId=TCONS_00016681 cpcScore=-1.3059100 cnci=-0.3383006 // chr9 // 100 // 100 // 0 // --- // 0</t>
  </si>
  <si>
    <t>TC09002929.hg.1</t>
  </si>
  <si>
    <t>TC10000730.hg.1</t>
  </si>
  <si>
    <t>TC15002371.hg.1</t>
  </si>
  <si>
    <t>TC17001212.hg.1</t>
  </si>
  <si>
    <t>DQ595299 // NONCODE // accn=DQ595299 class=piRNA name=piR-61411 ref=NONCODE v2.0 transcriptId=NULL cpcScore=-1.5855500 cnci=-1.0000000 // chr17 // 100 // 100 // 0 // --- // 0 /// DQ595299 // GenBank // Homo sapiens piRNA piR-61411, complete sequence. // chr17 // 100 // 100 // 0 // --- // 0 /// uc021trq.1 // UCSC Genes // Homo sapiens cDNA FLJ43966 fis, clone TESTI4017137. // chr17 // 100 // 100 // 0 // --- // 0</t>
  </si>
  <si>
    <t>TC17001715.hg.1</t>
  </si>
  <si>
    <t>HSPBAP1</t>
  </si>
  <si>
    <t>NM_024610 // HSPBAP1 // HSPB (heat shock 27kDa) associated protein 1 // 3q21.1 // 79663 /// ENST00000306103 // HSPBAP1 // HSPB (heat shock 27kDa) associated protein 1 // 3q21.1 // 79663 /// ENST00000465044 // HSPBAP1 // HSPB (heat shock 27kDa) associated protein 1 // 3q21.1 // 79663 /// AK026276 // HSPBAP1 // HSPB (heat shock 27kDa) associated protein 1 // 3q21.1 // 79663 /// BC011897 // HSPBAP1 // HSPB (heat shock 27kDa) associated protein 1 // 3q21.1 // 79663 /// OTTHUMT00000356161 // HSPBAP1 // HSPB (heat shock 27kDa) associated protein 1 // 3q21.1 // 79663 /// OTTHUMT00000356162 // HSPBAP1 // HSPB (heat shock 27kDa) associated protein 1 // 3q21.1 // 79663 /// OTTHUMT00000356163 // HSPBAP1 // HSPB (heat shock 27kDa) associated protein 1 // 3q21.1 // 79663 /// OTTHUMT00000356164 // HSPBAP1 // HSPB (heat shock 27kDa) associated protein 1 // 3q21.1 // 79663 /// OTTHUMT00000356165 // HSPBAP1 // HSPB (heat shock 27kDa) associated protein 1 // 3q21.1 // 79663 /// OTTHUMT00000356166 // HSPBAP1 // HSPB (heat shock 27kDa) associated protein 1 // 3q21.1 // 79663 /// uc003eft.2 // HSPBAP1 // HSPB (heat shock 27kDa) associated protein 1 // 3q21.1 // 79663 /// uc003efu.2 // HSPBAP1 // HSPB (heat shock 27kDa) associated protein 1 // 3q21.1 // 79663</t>
  </si>
  <si>
    <t>NM_024610 // RefSeq // Homo sapiens HSPB (heat shock 27kDa) associated protein 1 (HSPBAP1), mRNA. // chr3 // 100 // 100 // 0 // --- // 0 /// ENST00000306103 // ENSEMBL // HSPB (heat shock 27kDa) associated protein 1 [gene_biotype:protein_coding transcript_biotype:protein_coding] // chr3 // 100 // 100 // 0 // --- // 0 /// ENST00000465044 // ENSEMBL // HSPB (heat shock 27kDa) associated protein 1 [gene_biotype:protein_coding transcript_biotype:processed_transcript] // chr3 // 100 // 100 // 0 // --- // 0 /// AK026276 // GenBank // Homo sapiens cDNA: FLJ22623 fis, clone HSI05687. // chr3 // 100 // 100 // 0 // --- // 0 /// BC011897 // GenBank // Homo sapiens HSPB (heat shock 27kDa) associated protein 1, mRNA (cDNA clone MGC:20279 IMAGE:3949150), complete cds. // chr3 // 100 // 100 // 0 // --- // 0 /// OTTHUMT00000356161 // Havana transcript // HSPB (heat shock 27kDa) associated protein 1[gene_biotype:protein_coding transcript_biotype:protein_coding] // chr3 // 100 // 100 // 0 // --- // 0 /// OTTHUMT00000356162 // Havana transcript // HSPB (heat shock 27kDa) associated protein 1[gene_biotype:protein_coding transcript_biotype:processed_transcript] // chr3 // 100 // 100 // 0 // --- // 0 /// OTTHUMT00000356163 // Havana transcript // HSPB (heat shock 27kDa) associated protein 1[gene_biotype:protein_coding transcript_biotype:processed_transcript] // chr3 // 100 // 100 // 0 // --- // 0 /// OTTHUMT00000356164 // Havana transcript // HSPB (heat shock 27kDa) associated protein 1[gene_biotype:protein_coding transcript_biotype:processed_transcript] // chr3 // 100 // 100 // 0 // --- // 0 /// OTTHUMT00000356165 // Havana transcript // HSPB (heat shock 27kDa) associated protein 1[gene_biotype:protein_coding transcript_biotype:processed_transcript] // chr3 // 100 // 100 // 0 // --- // 0 /// OTTHUMT00000356166 // Havana transcript // HSPB (heat shock 27kDa) associated protein 1[gene_biotype:protein_coding transcript_biotype:processed_transcript] // chr3 // 100 // 100 // 0 // --- // 0 /// uc003eft.2 // UCSC Genes // Homo sapiens HSPB (heat shock 27kDa) associated protein 1 (HSPBAP1), mRNA. // chr3 // 100 // 100 // 0 // --- // 0 /// uc003efu.2 // UCSC Genes // Homo sapiens HSPB (heat shock 27kDa) associated protein 1 (HSPBAP1), mRNA. // chr3 // 100 // 100 // 0 // --- // 0 /// ENST00000383659 // ENSEMBL // cdna:known chromosome:GRCh37:3:122458846:122512650:-1 gene:ENSG00000169087 gene_biotype:protein_coding transcript_biotype:protein_coding // chr3 // 100 // 100 // 0 // --- // 0 /// uc003efv.2 // UCSC Genes // Homo sapiens HSPB (heat shock 27kDa) associated protein 1 (HSPBAP1), mRNA. // chr3 // 100 // 100 // 0 // --- // 0</t>
  </si>
  <si>
    <t>linc_luo_385 // NONCODE // accn=NULL class=lincRNA name=Human lincRNA ref=Scripture Reconstruction LincRNAs By Luo transcriptId=linc_luo_385 cpcScore=-1.3508000 cnci=-0.2740612 // chr5 // 100 // 100 // 0 // --- // 0 /// uc003klp.2 // NONCODE // accn=NULL class=lncRNA name= ref=UCSCGeneNoncode transcriptId=uc003klp.2 cpcScore=1.1299500 cnci=-0.1903844 // chr5 // 100 // 100 // 0 // --- // 0 /// uc003klq.2 // NONCODE // accn=NULL class=lncRNA name= ref=UCSCGeneNoncode transcriptId=uc003klq.2 cpcScore=2.9126500 cnci=-0.1886109 // chr5 // 100 // 100 // 0 // --- // 0</t>
  </si>
  <si>
    <t>FAM217A</t>
  </si>
  <si>
    <t>NM_173563 // FAM217A // family with sequence similarity 217, member A // 6p25.2 // 222826 /// ENST00000274673 // FAM217A // family with sequence similarity 217, member A // 6p25.2 // 222826 /// ENST00000380188 // FAM217A // family with sequence similarity 217, member A // 6p25.2 // 222826 /// AK097426 // FAM217A // family with sequence similarity 217, member A // 6p25.2 // 222826 /// BC039349 // FAM217A // family with sequence similarity 217, member A // 6p25.2 // 222826 /// OTTHUMT00000352577 // FAM217A // family with sequence similarity 217, member A // 6p25.2 // 222826 /// OTTHUMT00000352578 // FAM217A // family with sequence similarity 217, member A // 6p25.2 // 222826 /// OTTHUMT00000352580 // FAM217A // family with sequence similarity 217, member A // 6p25.2 // 222826 /// OTTHUMT00000352581 // FAM217A // family with sequence similarity 217, member A // 6p25.2 // 222826 /// OTTHUMT00000352582 // FAM217A // family with sequence similarity 217, member A // 6p25.2 // 222826 /// OTTHUMT00000352583 // FAM217A // family with sequence similarity 217, member A // 6p25.2 // 222826 /// OTTHUMT00000352584 // FAM217A // family with sequence similarity 217, member A // 6p25.2 // 222826 /// uc003mvx.3 // FAM217A // family with sequence similarity 217, member A // 6p25.2 // 222826 /// uc003mvy.3 // FAM217A // family with sequence similarity 217, member A // 6p25.2 // 222826</t>
  </si>
  <si>
    <t>NM_173563 // RefSeq // Homo sapiens family with sequence similarity 217, member A (FAM217A), mRNA. // chr6 // 100 // 100 // 0 // --- // 0 /// ENST00000274673 // ENSEMBL // family with sequence similarity 217, member A [gene_biotype:protein_coding transcript_biotype:protein_coding] // chr6 // 100 // 100 // 0 // --- // 0 /// ENST00000380188 // ENSEMBL // family with sequence similarity 217, member A [gene_biotype:protein_coding transcript_biotype:processed_transcript] // chr6 // 100 // 100 // 0 // --- // 0 /// AK097426 // GenBank // Homo sapiens cDNA FLJ40107 fis, clone TESTI2006677. // chr6 // 100 // 100 // 0 // --- // 0 /// BC039349 // GenBank // Homo sapiens chromosome 6 open reading frame 146, mRNA (cDNA clone MGC:43581 IMAGE:5269651), complete cds. // chr6 // 100 // 100 // 0 // --- // 0 /// OTTHUMT00000352577 // Havana transcript // family with sequence similarity 217, member A[gene_biotype:protein_coding transcript_biotype:protein_coding] // chr6 // 100 // 100 // 0 // --- // 0 /// OTTHUMT00000352578 // Havana transcript // family with sequence similarity 217, member A[gene_biotype:protein_coding transcript_biotype:processed_transcript] // chr6 // 100 // 100 // 0 // --- // 0 /// OTTHUMT00000352580 // Havana transcript // family with sequence similarity 217, member A[gene_biotype:protein_coding transcript_biotype:processed_transcript] // chr6 // 100 // 100 // 0 // --- // 0 /// OTTHUMT00000352581 // Havana transcript // family with sequence similarity 217, member A[gene_biotype:protein_coding transcript_biotype:protein_coding] // chr6 // 100 // 100 // 0 // --- // 0 /// OTTHUMT00000352582 // Havana transcript // family with sequence similarity 217, member A[gene_biotype:protein_coding transcript_biotype:protein_coding] // chr6 // 100 // 100 // 0 // --- // 0 /// OTTHUMT00000352583 // Havana transcript // family with sequence similarity 217, member A[gene_biotype:protein_coding transcript_biotype:processed_transcript] // chr6 // 100 // 100 // 0 // --- // 0 /// OTTHUMT00000352584 // Havana transcript // family with sequence similarity 217, member A[gene_biotype:protein_coding transcript_biotype:processed_transcript] // chr6 // 100 // 100 // 0 // --- // 0 /// uc003mvx.3 // UCSC Genes // Homo sapiens family with sequence similarity 217, member A (FAM217A), mRNA. // chr6 // 100 // 100 // 0 // --- // 0 /// uc003mvy.3 // UCSC Genes // Homo sapiens family with sequence similarity 217, member A (FAM217A), mRNA. // chr6 // 100 // 100 // 0 // --- // 0 /// ENST00000538080 // ENSEMBL // cdna:known chromosome:GRCh37:6:4068930:4069999:-1 gene:ENSG00000145975 gene_biotype:protein_coding transcript_biotype:protein_coding // chr6 // 100 // 100 // 0 // --- // 0 /// BC040899 // NONCODE // accn=BC040899 class=mRNAlike lncRNA name=Human lncRNA ref=JounralRNA transcriptId=3292 cpcScore=-0.7727320 cnci=-0.3493469 // chr6 // 100 // 100 // 0 // --- // 0 /// OTTHUMT00000039723 // Havana transcript // [retired] cdna:all chromosome:VEGA50:6:4069084:4085044:-1 Gene:OTTHUMG00000014159 // chr6 // 100 // 100 // 0 // --- // 0 /// uc010jnq.1 // UCSC Genes // Homo sapiens family with sequence similarity 217, member A (FAM217A), mRNA. // chr6 // 100 // 100 // 0 // --- // 0</t>
  </si>
  <si>
    <t>TCONS_00013229 // NONCODE // accn=NULL class=lncRNA name=Human lincRNA ref=BodyMapLinc transcriptId=TCONS_00013229 cpcScore=-1.2373000 cnci=-0.3990844 // chr7 // 100 // 100 // 0 // --- // 0</t>
  </si>
  <si>
    <t>KDM4C</t>
  </si>
  <si>
    <t>NM_001146694 // KDM4C // lysine (K)-specific demethylase 4C // 9p24.1 // 23081 /// NM_001146695 // KDM4C // lysine (K)-specific demethylase 4C // 9p24.1 // 23081 /// NM_001146696 // KDM4C // lysine (K)-specific demethylase 4C // 9p24.1 // 23081 /// NM_015061 // KDM4C // lysine (K)-specific demethylase 4C // 9p24.1 // 23081 /// ENST00000381306 // KDM4C // lysine (K)-specific demethylase 4C // 9p24.1 // 23081 /// ENST00000381309 // KDM4C // lysine (K)-specific demethylase 4C // 9p24.1 // 23081 /// ENST00000401787 // KDM4C // lysine (K)-specific demethylase 4C // 9p24.1 // 23081 /// ENST00000428870 // KDM4C // lysine (K)-specific demethylase 4C // 9p24.1 // 23081 /// ENST00000489243 // KDM4C // lysine (K)-specific demethylase 4C // 9p24.1 // 23081 /// ENST00000535193 // KDM4C // lysine (K)-specific demethylase 4C // 9p24.1 // 23081 /// ENST00000536108 // KDM4C // lysine (K)-specific demethylase 4C // 9p24.1 // 23081 /// ENST00000543771 // KDM4C // lysine (K)-specific demethylase 4C // 9p24.1 // 23081 /// AK296401 // KDM4C // lysine (K)-specific demethylase 4C // 9p24.1 // 23081 /// AK303651 // KDM4C // lysine (K)-specific demethylase 4C // 9p24.1 // 23081 /// AK304095 // KDM4C // lysine (K)-specific demethylase 4C // 9p24.1 // 23081 /// BC008296 // KDM4C // lysine (K)-specific demethylase 4C // 9p24.1 // 23081 /// BC053678 // KDM4C // lysine (K)-specific demethylase 4C // 9p24.1 // 23081 /// BC104859 // KDM4C // lysine (K)-specific demethylase 4C // 9p24.1 // 23081 /// OTTHUMT00000051692 // KDM4C // lysine (K)-specific demethylase 4C // 9p24.1 // 23081 /// OTTHUMT00000051693 // KDM4C // lysine (K)-specific demethylase 4C // 9p24.1 // 23081 /// OTTHUMT00000051694 // KDM4C // lysine (K)-specific demethylase 4C // 9p24.1 // 23081 /// OTTHUMT00000051695 // KDM4C // lysine (K)-specific demethylase 4C // 9p24.1 // 23081 /// OTTHUMT00000051696 // KDM4C // lysine (K)-specific demethylase 4C // 9p24.1 // 23081 /// OTTHUMT00000051697 // KDM4C // lysine (K)-specific demethylase 4C // 9p24.1 // 23081 /// OTTHUMT00000051698 // KDM4C // lysine (K)-specific demethylase 4C // 9p24.1 // 23081 /// OTTHUMT00000051699 // KDM4C // lysine (K)-specific demethylase 4C // 9p24.1 // 23081 /// OTTHUMT00000051700 // KDM4C // lysine (K)-specific demethylase 4C // 9p24.1 // 23081 /// OTTHUMT00000318592 // KDM4C // lysine (K)-specific demethylase 4C // 9p24.1 // 23081 /// OTTHUMT00000318593 // KDM4C // lysine (K)-specific demethylase 4C // 9p24.1 // 23081 /// OTTHUMT00000318594 // KDM4C // lysine (K)-specific demethylase 4C // 9p24.1 // 23081 /// uc003zkg.3 // KDM4C // lysine (K)-specific demethylase 4C // 9p24.1 // 23081 /// uc003zkh.3 // KDM4C // lysine (K)-specific demethylase 4C // 9p24.1 // 23081 /// uc010mhu.2 // KDM4C // lysine (K)-specific demethylase 4C // 9p24.1 // 23081 /// uc010mhw.3 // KDM4C // lysine (K)-specific demethylase 4C // 9p24.1 // 23081 /// uc011lmi.1 // KDM4C // lysine (K)-specific demethylase 4C // 9p24.1 // 23081 /// uc011lmj.1 // KDM4C // lysine (K)-specific demethylase 4C // 9p24.1 // 23081 /// uc011lmk.2 // KDM4C // lysine (K)-specific demethylase 4C // 9p24.1 // 23081 /// uc011lml.2 // KDM4C // lysine (K)-specific demethylase 4C // 9p24.1 // 23081</t>
  </si>
  <si>
    <t>NM_001146694 // RefSeq // Homo sapiens lysine (K)-specific demethylase 4C (KDM4C), transcript variant 2, mRNA. // chr9 // 100 // 100 // 0 // --- // 0 /// NM_001146695 // RefSeq // Homo sapiens lysine (K)-specific demethylase 4C (KDM4C), transcript variant 3, mRNA. // chr9 // 100 // 100 // 0 // --- // 0 /// NM_001146696 // RefSeq // Homo sapiens lysine (K)-specific demethylase 4C (KDM4C), transcript variant 4, mRNA. // chr9 // 100 // 100 // 0 // --- // 0 /// NM_015061 // RefSeq // Homo sapiens lysine (K)-specific demethylase 4C (KDM4C), transcript variant 1, mRNA. // chr9 // 100 // 100 // 0 // --- // 0 /// ENST00000381306 // ENSEMBL // lysine (K)-specific demethylase 4C [gene_biotype:protein_coding transcript_biotype:protein_coding] // chr9 // 100 // 100 // 0 // --- // 0 /// ENST00000381309 // ENSEMBL // lysine (K)-specific demethylase 4C [gene_biotype:protein_coding transcript_biotype:protein_coding] // chr9 // 100 // 100 // 0 // --- // 0 /// ENST00000401787 // ENSEMBL // lysine (K)-specific demethylase 4C [gene_biotype:protein_coding transcript_biotype:protein_coding] // chr9 // 100 // 100 // 0 // --- // 0 /// ENST00000428870 // ENSEMBL // lysine (K)-specific demethylase 4C [gene_biotype:protein_coding transcript_biotype:protein_coding] // chr9 // 100 // 100 // 0 // --- // 0 /// ENST00000489243 // ENSEMBL // lysine (K)-specific demethylase 4C [gene_biotype:protein_coding transcript_biotype:processed_transcript] // chr9 // 100 // 100 // 0 // --- // 0 /// ENST00000535193 // ENSEMBL // ensembl:known chromosome:GRCh38:9:6720863:7077262:1 gene:ENSG00000274527 gene_biotype:protein_coding transcript_biotype:protein_coding // chr9 // 100 // 100 // 0 // --- // 0 /// ENST00000536108 // ENSEMBL // havana:known chromosome:GRCh38:9:6720863:7077263:1 gene:ENSG00000274527 gene_biotype:protein_coding transcript_biotype:protein_coding // chr9 // 100 // 100 // 0 // --- // 0 /// ENST00000543771 // ENSEMBL // lysine (K)-specific demethylase 4C [gene_biotype:protein_coding transcript_biotype:protein_coding] // chr9 // 100 // 100 // 0 // --- // 0 /// AK296401 // GenBank // Homo sapiens cDNA FLJ54360 complete cds, highly similar to JmjC domain-containing histone demethylation protein 3C (EC 1.14.11.-). // chr9 // 100 // 100 // 0 // --- // 0 /// AK303651 // GenBank // Homo sapiens cDNA FLJ60390 complete cds, highly similar to JmjC domain-containing histone demethylationprotein 3C (EC 1.14.11.-). // chr9 // 100 // 100 // 0 // --- // 0 /// AK304095 // GenBank // Homo sapiens cDNA FLJ60393 complete cds, highly similar to JmjC domain-containing histone demethylationprotein 3C (EC 1.14.11.-). // chr9 // 100 // 100 // 0 // --- // 0 /// BC008296 // GenBank HTC // Homo sapiens jumonji domain containing 2C, mRNA (cDNA clone IMAGE:3536840), with apparent retained intron. // chr9 // 100 // 100 // 0 // --- // 0 /// BC053678 // GenBank // Homo sapiens cDNA clone IMAGE:6165770, partial cds. // chr9 // 100 // 100 // 0 // --- // 0 /// BC104859 // GenBank // Homo sapiens jumonji domain containing 2C, mRNA (cDNA clone MGC:132519 IMAGE:8143862), complete cds. // chr9 // 100 // 100 // 0 // --- // 0 /// OTTHUMT00000051692 // Havana transcript // lysine (K)-specific demethylase 4C[gene_biotype:protein_coding transcript_biotype:protein_coding] // chr9 // 100 // 100 // 0 // --- // 0 /// OTTHUMT00000051693 // Havana transcript // lysine (K)-specific demethylase 4C[gene_biotype:protein_coding transcript_biotype:protein_coding] // chr9 // 100 // 100 // 0 // --- // 0 /// OTTHUMT00000051694 // Havana transcript // lysine (K)-specific demethylase 4C[gene_biotype:protein_coding transcript_biotype:processed_transcript] // chr9 // 100 // 100 // 0 // --- // 0 /// OTTHUMT00000051695 // Havana transcript // lysine (K)-specific demethylase 4C[gene_biotype:protein_coding transcript_biotype:processed_transcript] // chr9 // 100 // 100 // 0 // --- // 0 /// OTTHUMT00000051696 // Havana transcript // lysine (K)-specific demethylase 4C[gene_biotype:protein_coding transcript_biotype:processed_transcript] // chr9 // 100 // 100 // 0 // --- // 0 /// OTTHUMT00000051697 // Havana transcript // lysine (K)-specific demethylase 4C[gene_biotype:protein_coding transcript_biotype:protein_coding] // chr9 // 100 // 100 // 0 // --- // 0 /// OTTHUMT00000051698 // Havana transcript // lysine (K)-specific demethylase 4C[gene_biotype:protein_coding transcript_biotype:processed_transcript] // chr9 // 100 // 100 // 0 // --- // 0 /// OTTHUMT00000051699 // Havana transcript // lysine (K)-specific demethylase 4C[gene_biotype:protein_coding transcript_biotype:processed_transcript] // chr9 // 100 // 100 // 0 // --- // 0 /// OTTHUMT00000051700 // Havana transcript // lysine (K)-specific demethylase 4C[gene_biotype:protein_coding transcript_biotype:processed_transcript] // chr9 // 100 // 100 // 0 // --- // 0 /// OTTHUMT00000318592 // Havana transcript // lysine (K)-specific demethylase 4C[gene_biotype:protein_coding transcript_biotype:protein_coding] // chr9 // 100 // 100 // 0 // --- // 0 /// OTTHUMT00000318593 // Havana transcript // lysine (K)-specific demethylase 4C[gene_biotype:protein_coding transcript_biotype:nonsense_mediated_decay] // chr9 // 100 // 100 // 0 // --- // 0 /// OTTHUMT00000318594 // Havana transcript // lysine (K)-specific demethylase 4C[gene_biotype:protein_coding transcript_biotype:processed_transcript] // chr9 // 100 // 100 // 0 // --- // 0 /// uc003zkg.3 // UCSC Genes // Homo sapiens lysine (K)-specific demethylase 4C (KDM4C), transcript variant 2, mRNA. // chr9 // 100 // 100 // 0 // --- // 0 /// uc003zkh.3 // UCSC Genes // Homo sapiens lysine (K)-specific demethylase 4C (KDM4C), transcript variant 1, mRNA. // chr9 // 100 // 100 // 0 // --- // 0 /// uc010mhu.2 // UCSC Genes // Homo sapiens lysine (K)-specific demethylase 4C (KDM4C), transcript variant 4, mRNA. // chr9 // 100 // 100 // 0 // --- // 0 /// uc010mhw.3 // UCSC Genes // Homo sapiens lysine (K)-specific demethylase 4C (KDM4C), transcript variant 3, mRNA. // chr9 // 100 // 100 // 0 // --- // 0 /// uc011lmi.1 // UCSC Genes // Homo sapiens lysine (K)-specific demethylase 4C (KDM4C), transcript variant 3, mRNA. // chr9 // 100 // 100 // 0 // --- // 0 /// uc011lmj.1 // UCSC Genes // Homo sapiens lysine (K)-specific demethylase 4C (KDM4C), transcript variant 2, mRNA. // chr9 // 100 // 100 // 0 // --- // 0 /// uc011lmk.2 // UCSC Genes // Homo sapiens lysine (K)-specific demethylase 4C (KDM4C), transcript variant 1, mRNA. // chr9 // 100 // 100 // 0 // --- // 0 /// uc011lml.2 // UCSC Genes // Homo sapiens lysine (K)-specific demethylase 4C (KDM4C), transcript variant 1, mRNA. // chr9 // 100 // 100 // 0 // --- // 0 /// ENST00000442236 // ENSEMBL // cdna:known chromosome:GRCh37:9:6758068:7174824:1 gene:ENSG00000107077 gene_biotype:protein_coding transcript_biotype:protein_coding // chr9 // 100 // 100 // 0 // --- // 0 /// OTTHUMT00000318595 // Havana transcript // [retired] cdna:all chromosome:VEGA50:9:6880046:6893398:1 Gene:OTTHUMG00000019536 // chr9 // 100 // 100 // 0 // --- // 0 /// uc010mhv.3 // UCSC Genes // --- // chr9 // 100 // 100 // 0 // --- // 0</t>
  </si>
  <si>
    <t>LZTS2</t>
  </si>
  <si>
    <t>NM_032429 // LZTS2 // leucine zipper, putative tumor suppressor 2 // 10q24 // 84445 /// ENST00000370220 // LZTS2 // leucine zipper, putative tumor suppressor 2 // 10q24 // 84445 /// ENST00000370223 // LZTS2 // leucine zipper, putative tumor suppressor 2 // 10q24 // 84445 /// AB058716 // LZTS2 // leucine zipper, putative tumor suppressor 2 // 10q24 // 84445 /// AK097997 // LZTS2 // leucine zipper, putative tumor suppressor 2 // 10q24 // 84445 /// AK298208 // LZTS2 // leucine zipper, putative tumor suppressor 2 // 10q24 // 84445 /// BC006212 // LZTS2 // leucine zipper, putative tumor suppressor 2 // 10q24 // 84445 /// BC058938 // LZTS2 // leucine zipper, putative tumor suppressor 2 // 10q24 // 84445 /// OTTHUMT00000049872 // LZTS2 // leucine zipper, putative tumor suppressor 2 // 10q24 // 84445 /// OTTHUMT00000049873 // LZTS2 // leucine zipper, putative tumor suppressor 2 // 10q24 // 84445 /// OTTHUMT00000049875 // LZTS2 // leucine zipper, putative tumor suppressor 2 // 10q24 // 84445 /// OTTHUMT00000049876 // LZTS2 // leucine zipper, putative tumor suppressor 2 // 10q24 // 84445 /// OTTHUMT00000049877 // LZTS2 // leucine zipper, putative tumor suppressor 2 // 10q24 // 84445 /// OTTHUMT00000049878 // LZTS2 // leucine zipper, putative tumor suppressor 2 // 10q24 // 84445 /// OTTHUMT00000049879 // LZTS2 // leucine zipper, putative tumor suppressor 2 // 10q24 // 84445 /// uc001ksj.3 // LZTS2 // leucine zipper, putative tumor suppressor 2 // 10q24 // 84445 /// uc001ksk.3 // LZTS2 // leucine zipper, putative tumor suppressor 2 // 10q24 // 84445 /// uc001ksl.3 // LZTS2 // leucine zipper, putative tumor suppressor 2 // 10q24 // 84445 /// uc001ksm.3 // LZTS2 // leucine zipper, putative tumor suppressor 2 // 10q24 // 84445 /// uc010qpw.2 // LZTS2 // leucine zipper, putative tumor suppressor 2 // 10q24 // 84445</t>
  </si>
  <si>
    <t>NM_032429 // RefSeq // Homo sapiens leucine zipper, putative tumor suppressor 2 (LZTS2), mRNA. // chr10 // 100 // 100 // 0 // --- // 0 /// ENST00000370220 // ENSEMBL // leucine zipper, putative tumor suppressor 2 [gene_biotype:protein_coding transcript_biotype:protein_coding] // chr10 // 100 // 100 // 0 // --- // 0 /// ENST00000370223 // ENSEMBL // leucine zipper, putative tumor suppressor 2 [gene_biotype:protein_coding transcript_biotype:protein_coding] // chr10 // 100 // 100 // 0 // --- // 0 /// AB058716 // GenBank // Homo sapiens KIAA1813 mRNA for KIAA1813 protein. // chr10 // 100 // 100 // 0 // --- // 0 /// AK097997 // GenBank // Homo sapiens cDNA FLJ40678 fis, clone THYMU2022660. // chr10 // 100 // 100 // 0 // --- // 0 /// AK298208 // GenBank // Homo sapiens cDNA FLJ60755 complete cds, highly similar to Leucine zipper putative tumor suppressor 2. // chr10 // 100 // 100 // 0 // --- // 0 /// BC006212 // GenBank // Homo sapiens leucine zipper, putative tumor suppressor 2, mRNA (cDNA clone MGC:2586 IMAGE:3161855), complete cds. // chr10 // 100 // 100 // 0 // --- // 0 /// BC058938 // GenBank // Homo sapiens leucine zipper, putative tumor suppressor 2, mRNA (cDNA clone MGC:65190 IMAGE:3913470), complete cds. // chr10 // 100 // 100 // 0 // --- // 0 /// OTTHUMT00000049872 // Havana transcript // leucine zipper, putative tumor suppressor 2[gene_biotype:protein_coding transcript_biotype:protein_coding] // chr10 // 100 // 100 // 0 // --- // 0 /// OTTHUMT00000049873 // Havana transcript // leucine zipper, putative tumor suppressor 2[gene_biotype:protein_coding transcript_biotype:protein_coding] // chr10 // 100 // 100 // 0 // --- // 0 /// OTTHUMT00000049875 // Havana transcript // leucine zipper, putative tumor suppressor 2[gene_biotype:protein_coding transcript_biotype:protein_coding] // chr10 // 100 // 100 // 0 // --- // 0 /// OTTHUMT00000049876 // Havana transcript // leucine zipper, putative tumor suppressor 2[gene_biotype:protein_coding transcript_biotype:retained_intron] // chr10 // 100 // 100 // 0 // --- // 0 /// OTTHUMT00000049877 // Havana transcript // leucine zipper, putative tumor suppressor 2[gene_biotype:protein_coding transcript_biotype:protein_coding] // chr10 // 100 // 100 // 0 // --- // 0 /// OTTHUMT00000049878 // Havana transcript // leucine zipper, putative tumor suppressor 2[gene_biotype:protein_coding transcript_biotype:protein_coding] // chr10 // 100 // 100 // 0 // --- // 0 /// OTTHUMT00000049879 // Havana transcript // leucine zipper, putative tumor suppressor 2[gene_biotype:protein_coding transcript_biotype:protein_coding] // chr10 // 100 // 100 // 0 // --- // 0 /// uc001ksj.3 // UCSC Genes // Homo sapiens leucine zipper, putative tumor suppressor 2 (LZTS2), mRNA. // chr10 // 100 // 100 // 0 // --- // 0 /// uc001ksk.3 // UCSC Genes // Homo sapiens leucine zipper, putative tumor suppressor 2 (LZTS2), mRNA. // chr10 // 100 // 100 // 0 // --- // 0 /// uc001ksl.3 // UCSC Genes // Homo sapiens leucine zipper, putative tumor suppressor 2 (LZTS2), mRNA. // chr10 // 100 // 100 // 0 // --- // 0 /// uc001ksm.3 // UCSC Genes // Homo sapiens leucine zipper, putative tumor suppressor 2 (LZTS2), mRNA. // chr10 // 100 // 100 // 0 // --- // 0 /// uc010qpw.2 // UCSC Genes // Homo sapiens leucine zipper, putative tumor suppressor 2 (LZTS2), mRNA. // chr10 // 100 // 100 // 0 // --- // 0 /// ENST00000315797 // ENSEMBL // cdna:known chromosome:GRCh37:10:102758141:102767548:1 gene:ENSG00000107816 gene_biotype:protein_coding transcript_biotype:protein_coding // chr10 // 100 // 100 // 0 // --- // 0 /// ENST00000459989 // ENSEMBL // cdna:known chromosome:GRCh37:10:102762462:102767585:1 gene:ENSG00000107816 gene_biotype:protein_coding transcript_biotype:processed_transcript // chr10 // 100 // 100 // 0 // --- // 0 /// OTTHUMT00000049874 // Havana transcript // otter: chromosome:VEGA61:10:101002705:101007828:1 gene:OTTHUMG00000018914 gene_biotype:protein_coding transcript_biotype:artifact // chr10 // 100 // 100 // 0 // --- // 0</t>
  </si>
  <si>
    <t>TCONS_00023240 // NONCODE // accn=NULL class=lncRNA name=Human lincRNA ref=BodyMapLinc transcriptId=TCONS_00023240 cpcScore=-1.0861900 cnci=-0.3749674 // chr15 // 100 // 100 // 0 // --- // 0</t>
  </si>
  <si>
    <t>MTVR2</t>
  </si>
  <si>
    <t>NR_027025 // MTVR2 // mouse mammary tumor virus receptor homolog 2 // 17q23 // 246754 /// uc010wnj.1 // MTVR2 // mouse mammary tumor virus receptor homolog 2 // 17q23 // 246754 /// uc010wnj.1 // MTVR2 // mouse mammary tumor virus receptor homolog 2 // 17q23 // 246754</t>
  </si>
  <si>
    <t>NR_027025 // RefSeq // Homo sapiens mouse mammary tumor virus receptor homolog 2 (MTVR2), non-coding RNA. // chr17 // 100 // 100 // 0 // --- // 0 /// uc010wnj.1 // UCSC Genes // Homo sapiens mouse mammary tumor virus receptor homolog 2 (MTVR2), non-coding RNA. // chr17 // 100 // 100 // 0 // --- // 0 /// uc010wnj.1 // NONCODE // accn=NULL class=lncRNA name= ref=UCSCGeneNoncode transcriptId=uc010wnj.1 cpcScore=-0.6096530 cnci=-0.1963323 // chr17 // 100 // 100 // 0 // --- // 0</t>
  </si>
  <si>
    <t>PCIF1</t>
  </si>
  <si>
    <t>NM_022104 // PCIF1 // PDX1 C-terminal inhibiting factor 1 // 20q13.12 // 63935 /// ENST00000372409 // PCIF1 // PDX1 C-terminal inhibiting factor 1 // 20q13.12 // 63935 /// ENST00000479348 // PCIF1 // PDX1 C-terminal inhibiting factor 1 // 20q13.12 // 63935 /// AL137473 // PCIF1 // PDX1 C-terminal inhibiting factor 1 // 20q13.12 // 63935 /// BC010005 // PCIF1 // PDX1 C-terminal inhibiting factor 1 // 20q13.12 // 63935 /// BC013365 // PCIF1 // PDX1 C-terminal inhibiting factor 1 // 20q13.12 // 63935 /// OTTHUMT00000079550 // PCIF1 // PDX1 C-terminal inhibiting factor 1 // 20q13.12 // 63935 /// OTTHUMT00000079551 // PCIF1 // PDX1 C-terminal inhibiting factor 1 // 20q13.12 // 63935 /// uc002xqs.3 // PCIF1 // PDX1 C-terminal inhibiting factor 1 // 20q13.12 // 63935 /// uc002xqt.3 // PCIF1 // PDX1 C-terminal inhibiting factor 1 // 20q13.12 // 63935</t>
  </si>
  <si>
    <t>NM_022104 // RefSeq // Homo sapiens PDX1 C-terminal inhibiting factor 1 (PCIF1), mRNA. // chr20 // 100 // 100 // 0 // --- // 0 /// ENST00000372409 // ENSEMBL // PDX1 C-terminal inhibiting factor 1 [gene_biotype:protein_coding transcript_biotype:protein_coding] // chr20 // 100 // 100 // 0 // --- // 0 /// ENST00000479348 // ENSEMBL // PDX1 C-terminal inhibiting factor 1 [gene_biotype:protein_coding transcript_biotype:protein_coding] // chr20 // 100 // 100 // 0 // --- // 0 /// AL137473 // GenBank HTC // Homo sapiens mRNA; cDNA DKFZp434E1723 (from clone DKFZp434E1723). // chr20 // 100 // 100 // 0 // --- // 0 /// BC010005 // GenBank // Homo sapiens PDX1 C-terminal inhibiting factor 1, mRNA (cDNA clone MGC:15106 IMAGE:4131938), complete cds. // chr20 // 100 // 100 // 0 // --- // 0 /// BC013365 // GenBank // Homo sapiens PDX1 C-terminal inhibiting factor 1, mRNA (cDNA clone MGC:16205 IMAGE:3640928), complete cds. // chr20 // 100 // 100 // 0 // --- // 0 /// OTTHUMT00000079550 // Havana transcript // PDX1 C-terminal inhibiting factor 1[gene_biotype:protein_coding transcript_biotype:protein_coding] // chr20 // 100 // 100 // 0 // --- // 0 /// OTTHUMT00000079551 // Havana transcript // PDX1 C-terminal inhibiting factor 1[gene_biotype:protein_coding transcript_biotype:protein_coding] // chr20 // 100 // 100 // 0 // --- // 0 /// uc002xqs.3 // UCSC Genes // Homo sapiens PDX1 C-terminal inhibiting factor 1 (PCIF1), mRNA. // chr20 // 100 // 100 // 0 // --- // 0 /// uc002xqt.3 // UCSC Genes // Homo sapiens PDX1 C-terminal inhibiting factor 1 (PCIF1), mRNA. // chr20 // 100 // 100 // 0 // --- // 0</t>
  </si>
  <si>
    <r>
      <t>% change</t>
    </r>
    <r>
      <rPr>
        <vertAlign val="superscript"/>
        <sz val="11"/>
        <rFont val="Calibri"/>
        <family val="2"/>
        <scheme val="minor"/>
      </rPr>
      <t>2</t>
    </r>
  </si>
  <si>
    <r>
      <t>TSS</t>
    </r>
    <r>
      <rPr>
        <vertAlign val="superscript"/>
        <sz val="11"/>
        <color theme="1"/>
        <rFont val="Calibri"/>
        <family val="2"/>
        <scheme val="minor"/>
      </rPr>
      <t>3</t>
    </r>
  </si>
  <si>
    <t>TC2000+A22:P220362.hg.1</t>
  </si>
  <si>
    <t>TC annotation</t>
  </si>
  <si>
    <t>Gene assignment</t>
  </si>
  <si>
    <t>mRNA assignment</t>
  </si>
  <si>
    <t>Current vs Never</t>
  </si>
  <si>
    <t>Current vs Former</t>
  </si>
  <si>
    <t>Former vs Never</t>
  </si>
  <si>
    <t>Sex</t>
  </si>
  <si>
    <t>Arginine</t>
  </si>
  <si>
    <t>Male</t>
  </si>
  <si>
    <t>1.7 (1.3, 2.2)</t>
  </si>
  <si>
    <t>1.3 (1.0, 1.6)</t>
  </si>
  <si>
    <t>1.2 (1.0, 1.5)</t>
  </si>
  <si>
    <t>Aspartate</t>
  </si>
  <si>
    <t>1.6 (1.2, 2.0)</t>
  </si>
  <si>
    <t>1.4 (1.1, 1.7)</t>
  </si>
  <si>
    <t>1.1 (0.9, 1.3)</t>
  </si>
  <si>
    <t>Glutamate</t>
  </si>
  <si>
    <t>1.4 (1.1, 1.9)</t>
  </si>
  <si>
    <t>1.0 (0.8, 1.3)</t>
  </si>
  <si>
    <t>Ornithine</t>
  </si>
  <si>
    <t>1.4 (1.2, 1.9)</t>
  </si>
  <si>
    <t>1.3 (1.1, 1.7)</t>
  </si>
  <si>
    <t>1.0 (0.9, 1.2)</t>
  </si>
  <si>
    <t>Serine</t>
  </si>
  <si>
    <t>1.4 (1.1, 1.8)</t>
  </si>
  <si>
    <t>1.1 (0.9, 1.4)</t>
  </si>
  <si>
    <t>Kynurenine</t>
  </si>
  <si>
    <t>0.6 (0.5, 0.9)</t>
  </si>
  <si>
    <t>0.7 (0.5, 0.9)</t>
  </si>
  <si>
    <t>1.0 (0.8, 1.2)</t>
  </si>
  <si>
    <t>0.8 (0.6, 1.0)</t>
  </si>
  <si>
    <t>0.9 (0.7, 1.0)</t>
  </si>
  <si>
    <t>0.9 (0.8, 1.1)</t>
  </si>
  <si>
    <t>0.6 (0.5, 0.8)</t>
  </si>
  <si>
    <t>1.6 (1.3, 2.0)</t>
  </si>
  <si>
    <t>1.0 (0.9, 1.3)</t>
  </si>
  <si>
    <t>1.5 (1.1, 1.9)</t>
  </si>
  <si>
    <t>1.5 (1.2, 2.0)</t>
  </si>
  <si>
    <t>0.5 (0.4, 0.7)</t>
  </si>
  <si>
    <t>0.9 (0.7, 1.1)</t>
  </si>
  <si>
    <t>0.7 (0.5, 0.8)</t>
  </si>
  <si>
    <t>LysoPC a C18:2</t>
  </si>
  <si>
    <t>0.8 (0.6, 0.9)</t>
  </si>
  <si>
    <t>Female</t>
  </si>
  <si>
    <t>1.8 (1.4, 2.4)</t>
  </si>
  <si>
    <t>1.5 (1.1, 2.1)</t>
  </si>
  <si>
    <t>1.8 (1.3, 2.5)</t>
  </si>
  <si>
    <t>1.4 (1.0, 2.0)</t>
  </si>
  <si>
    <t>1.5 (1.1, 2.0)</t>
  </si>
  <si>
    <t>0.6 (0.4, 0.8)</t>
  </si>
  <si>
    <t>0.6 (0.4, 0.9)</t>
  </si>
  <si>
    <t>Carnitine (C0)</t>
  </si>
  <si>
    <t>FC</t>
  </si>
  <si>
    <t>miR‐342‐5p</t>
  </si>
  <si>
    <t>miR‐1285‐3p</t>
  </si>
  <si>
    <t>miR‐25‐5p</t>
  </si>
  <si>
    <t>miR‐423‐5p</t>
  </si>
  <si>
    <t>miR‐181a‐2‐3p</t>
  </si>
  <si>
    <t>miR‐1180</t>
  </si>
  <si>
    <t>miRNA</t>
  </si>
  <si>
    <t>Own smoking in adults (Xu et al. 2013)</t>
  </si>
  <si>
    <t>Only metabolites reaching 5% FDR in Xu et al. 2013 are shown</t>
  </si>
  <si>
    <t>Own smoking in adults (Willinger et al. 2017)</t>
  </si>
  <si>
    <t>Poitiers</t>
  </si>
  <si>
    <t>2014-2015</t>
  </si>
  <si>
    <t>2014-2016</t>
  </si>
  <si>
    <t>1999-2009</t>
  </si>
  <si>
    <t>Exclusion: &gt;LOQ2</t>
  </si>
  <si>
    <t>Included</t>
  </si>
  <si>
    <t>Inclusion</t>
  </si>
  <si>
    <t>Exclusion: duplicated</t>
  </si>
  <si>
    <t>Exclusion: &lt;LOD</t>
  </si>
  <si>
    <t>Exclusion:  &lt;LOQ1</t>
  </si>
  <si>
    <t>SM(OH)C16:1 (sphingolipid)</t>
  </si>
  <si>
    <t>Table S2. Proteins targeted in each of the three Magnetic Human Luminex kits from Life Technologies</t>
  </si>
  <si>
    <t>Table S1. Years of enrollment in the cohort, years of HELIX vist and years when smoking was banned in each cohort (country)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</si>
  <si>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charset val="1"/>
        <scheme val="minor"/>
      </rPr>
      <t>Percentage of coefficient of variation.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</si>
  <si>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Only CpGs reaching 5% FDR in Joubert et al in newborn cord blood DNA methylation are shown.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</si>
  <si>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charset val="1"/>
        <scheme val="minor"/>
      </rPr>
      <t>Transcript cluster.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</si>
  <si>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1"/>
        <scheme val="minor"/>
      </rPr>
      <t>Transcription strat site.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</si>
  <si>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charset val="1"/>
        <scheme val="minor"/>
      </rPr>
      <t>Transcription strat site.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</si>
  <si>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Percentage change of the effect comparing global-SHS vs urinary cotinine [Sign(Max(βCot;βGlo))*(βCot. - βGlo)/|βGlo|*100].</t>
    </r>
  </si>
  <si>
    <t>Associations with 470 TCs (genes) located within +-500 kb of 41 candidate CpGs are shown</t>
  </si>
  <si>
    <r>
      <t>OR (95%CI)</t>
    </r>
    <r>
      <rPr>
        <vertAlign val="superscript"/>
        <sz val="11"/>
        <rFont val="Calibri"/>
        <family val="2"/>
        <scheme val="minor"/>
      </rPr>
      <t>1</t>
    </r>
  </si>
  <si>
    <t>Only miRNAs validated in Willinger et al. 2017 are shown</t>
  </si>
  <si>
    <r>
      <t>Effect size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</si>
  <si>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charset val="1"/>
        <scheme val="minor"/>
      </rPr>
      <t>Effect size:  mean differences in normalized miRNA Ct values between specific smoking groups, higher Ct values reflect lower miRNA expression.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</si>
  <si>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Percentage change of the effect in only European ancestry children vs the whole population [Sign(Max(βEur;βAll))*(βEur - βAll)/|βAll|*100].</t>
    </r>
  </si>
  <si>
    <r>
      <t xml:space="preserve">Note: The association between CpGs at </t>
    </r>
    <r>
      <rPr>
        <i/>
        <sz val="11"/>
        <color theme="1"/>
        <rFont val="Calibri"/>
        <family val="2"/>
        <scheme val="minor"/>
      </rPr>
      <t>RUNX1</t>
    </r>
    <r>
      <rPr>
        <sz val="11"/>
        <color theme="1"/>
        <rFont val="Calibri"/>
        <family val="2"/>
        <charset val="1"/>
        <scheme val="minor"/>
      </rPr>
      <t xml:space="preserve"> locus and </t>
    </r>
    <r>
      <rPr>
        <i/>
        <sz val="11"/>
        <color theme="1"/>
        <rFont val="Calibri"/>
        <family val="2"/>
        <scheme val="minor"/>
      </rPr>
      <t>RUNX1</t>
    </r>
    <r>
      <rPr>
        <sz val="11"/>
        <color theme="1"/>
        <rFont val="Calibri"/>
        <family val="2"/>
        <charset val="1"/>
        <scheme val="minor"/>
      </rPr>
      <t xml:space="preserve"> expression has not been tested because the TC (TC21000423.hg.1) for </t>
    </r>
    <r>
      <rPr>
        <i/>
        <sz val="11"/>
        <color theme="1"/>
        <rFont val="Calibri"/>
        <family val="2"/>
        <scheme val="minor"/>
      </rPr>
      <t>RUNX1</t>
    </r>
    <r>
      <rPr>
        <sz val="11"/>
        <color theme="1"/>
        <rFont val="Calibri"/>
        <family val="2"/>
        <charset val="1"/>
        <scheme val="minor"/>
      </rPr>
      <t xml:space="preserve"> at the HTA v2 array has the TSS at &gt;1 Mb.</t>
    </r>
  </si>
  <si>
    <t>PCaeC38:0 (glycerophospholipid)</t>
  </si>
  <si>
    <t>Adipokine 15-plex (ng/ml)</t>
  </si>
  <si>
    <t>Cytokines 30-plex (pg/ml)</t>
  </si>
  <si>
    <t>Apolipoprotein 5-plex (pg/ml)</t>
  </si>
  <si>
    <t>All CpGs reaching multiple-testing correction in one of the main models (any or sustained maternal smoking in pregnancy) are shown</t>
  </si>
  <si>
    <t xml:space="preserve">Any maternal smoking in pregnancy </t>
  </si>
  <si>
    <t xml:space="preserve">Sustained maternal smoking in pregnancy </t>
  </si>
  <si>
    <r>
      <t>Joubert et al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: Sustained maternal smoking in pregnancy vs. newborn blood DNA methylation (adj. cell composition)</t>
    </r>
  </si>
  <si>
    <r>
      <t>Joubert et al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: Sustained maternal smoking in pregnancy vs. child blood DNA methylation 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</si>
  <si>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Percentage change of the effect comparing sustained vs any maternal smoking in pregnancy [Sign(Max(βSust;βAny))*(βSust. - βAny)/|βAny|*100].</t>
    </r>
  </si>
  <si>
    <t>Effect of maternal smoking in pregnancy on methylation</t>
  </si>
  <si>
    <t>Only top 10 associations (according to p-value) of any or sustained maternal smoking in pregnancy are shown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</si>
  <si>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Percentage change of the effect comparing sustained vs any maternal smoking in pregnancy [Sign(Max(βSust;βAny))*(βSust. - βAny)/|βAny|*100].</t>
    </r>
  </si>
  <si>
    <t>Any maternal smoking in pregnancy</t>
  </si>
  <si>
    <t>Any maternal smoking in pregnancy, adjusted global-SHS</t>
  </si>
  <si>
    <t>Global-SHS, adjusted sustained maternal smoking in pregnancy</t>
  </si>
  <si>
    <t>Urinary cotinine, adjusted sustained maternal smoking in pregnancy</t>
  </si>
  <si>
    <t>All CpGs reaching multiple-testing correction in one of the main models (any or sustained maternal smoking in pregnancy) after adjusting for global-SHS</t>
  </si>
  <si>
    <t>Sustained maternal smoking in pregnancy</t>
  </si>
  <si>
    <t>All CpGs reaching multiple-testing correction in one of the main models (any or sustained maternal smoking in pregnancy) in the whole population are shown</t>
  </si>
  <si>
    <t xml:space="preserve">All molecular marks reaching multiple-testing correction in one of the main models (any or sustained maternal smoking in pregnancy) in the whole population are shown </t>
  </si>
  <si>
    <t xml:space="preserve">All molecular marks reaching multiple-testing correction in one of the main models (global-SHS or cotinine) in the whole population are shown </t>
  </si>
  <si>
    <t>All molecular marks reaching multiple-testing correction in one of the main models (global-SHS or cotinine) are shown</t>
  </si>
  <si>
    <t>Childhood SHS in HELIX</t>
  </si>
  <si>
    <t>Maternal smoking in pregnancy in HELIX</t>
  </si>
  <si>
    <r>
      <t>% change</t>
    </r>
    <r>
      <rPr>
        <vertAlign val="superscript"/>
        <sz val="11"/>
        <rFont val="Calibri"/>
        <family val="2"/>
        <charset val="1"/>
        <scheme val="minor"/>
      </rPr>
      <t>1</t>
    </r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</si>
  <si>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Percentage change of the effect in only European ancestry children vs the whole population [Sign(Max(βEur;βAll))*(βEur - βAll)/|βAll|*100].</t>
    </r>
  </si>
  <si>
    <t>Table S3. Association of maternal smoking in pregnancy and child blood DNA methylation levels adjusted for global-SHS, ordered by chromosome position</t>
  </si>
  <si>
    <t>Table S4. eQTM analyses: Association between child blood DNA methylation levels at 41 CpG sites vs. child blood expression levels of genes within ± 500 kb, ordered by p-value</t>
  </si>
  <si>
    <t xml:space="preserve">Table S8. Association of childhood SHS and child molecular phenotpyes adjusted for sustained maternal smoking in pregnancy </t>
  </si>
  <si>
    <t>Table S9. Comparison of the association of own smoking in adults and childhood SHS with serum metabolites, ordered by metabolite name</t>
  </si>
  <si>
    <t xml:space="preserve">All molecular marks reaching multiple-testing correction in one of the main models (any or sustained maternal smoking in pregnancy) are shown 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</si>
  <si>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charset val="1"/>
        <scheme val="minor"/>
      </rPr>
      <t>Odds Ratio and 95% confidence interval.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</si>
  <si>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Percentage change of the effect of model adjusted for home-SHS vs model adjusted for global-SHS model [Sign(Max(βHome;βGlo))*(βHome - βGlo)/|βGlo|*100].</t>
    </r>
  </si>
  <si>
    <r>
      <rPr>
        <vertAlign val="superscript"/>
        <sz val="11"/>
        <rFont val="Calibri"/>
        <family val="2"/>
        <charset val="1"/>
        <scheme val="minor"/>
      </rPr>
      <t>1</t>
    </r>
    <r>
      <rPr>
        <sz val="11"/>
        <rFont val="Calibri"/>
        <family val="2"/>
        <charset val="1"/>
        <scheme val="minor"/>
      </rPr>
      <t>Percentage change of the effect of model adjusted for home-SHS vs model adjusted for global-SHS model [Sign(Max(βHome;βGlo))*(βHome - βGlo)/|βGlo|*100].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</si>
  <si>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Percentage change of the effect in unadjuted model vs model adjusted for sustained maternal smoking in pregnancy [Sign(Max(βEur;βAll))*(βEur - βAll)/|βAll|*100].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</si>
  <si>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Percentage change of the effect in the unadjusted model vs the model adjusted for global-SHS [Sign(Max(βEur;βAll))*(βEur - βAll)/|βAll|*100].</t>
    </r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</si>
  <si>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>Percentage change of the effect in unadjusted vs adjusted for global-SHS [Sign(Max(βEur;βAll))*(βEur - βAll)/|βAll|*100].</t>
    </r>
  </si>
  <si>
    <r>
      <t>mQTL</t>
    </r>
    <r>
      <rPr>
        <vertAlign val="superscript"/>
        <sz val="11"/>
        <rFont val="Calibri"/>
        <family val="2"/>
        <scheme val="minor"/>
      </rPr>
      <t>3</t>
    </r>
  </si>
  <si>
    <t>Cis, Trans</t>
  </si>
  <si>
    <t>Cis</t>
  </si>
  <si>
    <t>Trans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</si>
  <si>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mQTL (methylation quantitative trait locus) according to the mqtldb database: child blood - MatrixEQTL results (http://www.mqtldb.org/)</t>
    </r>
  </si>
  <si>
    <t xml:space="preserve">Table S6. Association between maternal smoking in pregnancy and child blood expression levels of top genes, ordered by p-value of sustained maternal smoking in pregnancy </t>
  </si>
  <si>
    <t>Table S5. Association of maternal smoking in pregnancy and child molecular phenotypes adjusted for global-SHS</t>
  </si>
  <si>
    <t xml:space="preserve">Table S7. Association between maternal smoking in pregnancy and child blood expression levels of genes within ± 500 kb of significant CpGs, ordered by p-value of sustained maternal smoking in pregnancy </t>
  </si>
  <si>
    <t>Table S15. Sensitivity analysis - unadjusted: Association of maternal smoking in pregnancy and child DNA methylation levels unadjusted for global-SHS</t>
  </si>
  <si>
    <t>Table S16. Sensitivity analysis - unadjusted: Association of maternal smoking in pregnancy and child molecular phenotypes unadjusted for global-SHS</t>
  </si>
  <si>
    <t xml:space="preserve">Table S17. Sensitivity analysis - unadjusted: Association of childhood SHS and child molecular phenotypes unadjusted for sustained maternal smoking in pregnancy </t>
  </si>
  <si>
    <t>Table S18. Sensitivity analysis - only European ancestry: Association of maternal smoking in pregnancy and child DNA methylation levels in European ancestry children adjusted for global-SHS</t>
  </si>
  <si>
    <t>Table S19. Sensitivity analysis - only European ancestry: Association of maternal smoking in pregnancy and child molecular phenotypes in European ancestry children adjusted for global-SHS</t>
  </si>
  <si>
    <t xml:space="preserve">Table S20. Sensitivity analysis - only European ancestry: Association of childhood SHS and child molecular phenotypes in European ancestry children adjusted for sustained maternal smoking in pregnancy </t>
  </si>
  <si>
    <t>Maternal smoking in pregnancy</t>
  </si>
  <si>
    <t>Sustained maternal smoking in pregnancy, adjusted global-SH</t>
  </si>
  <si>
    <t>Any maternal smoking, adjusted for global-SHS</t>
  </si>
  <si>
    <t>Sustained maternal smoking, adjusted for global-SHS</t>
  </si>
  <si>
    <t>Table S10. Comparison of the association of own smoking in adults and maternal smoking in pregnancy with serum metabolites, ordered by metabolite name</t>
  </si>
  <si>
    <t>Table S11. Comparison of the association of own smoking in adults and maternal smoking in pregnancy with blood miRNA expression, ordered by miRNA name</t>
  </si>
  <si>
    <t>Table S12. Comparison of the association of own smoking in adults and childhood SHS with blood miRNA expression, ordered by miRNA name</t>
  </si>
  <si>
    <t>Table S13.  Sensitivity analysis - adj. for other smoking definitions: Association of maternal smoking in pregnancy and child DNA methylation levels adjusted for home-SHS</t>
  </si>
  <si>
    <t>Table S14. Sensitivity analysis - adj. for other smoking definitions: Association of maternal smoking in pregnancy and child molecular phenotypes adjusted for home-SHS</t>
  </si>
  <si>
    <t>miR-1180-3p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</si>
</sst>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A"/>
      <name val="Times New Roman"/>
      <family val="1"/>
    </font>
    <font>
      <vertAlign val="superscript"/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i/>
      <sz val="11"/>
      <name val="Calibri"/>
      <family val="2"/>
      <charset val="1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0" fontId="0" fillId="0" borderId="0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 vertical="center"/>
    </xf>
    <xf numFmtId="11" fontId="0" fillId="0" borderId="0" xfId="0" applyNumberForma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11" fontId="0" fillId="0" borderId="0" xfId="0" applyNumberFormat="1" applyFill="1" applyAlignment="1">
      <alignment horizontal="center" vertical="center"/>
    </xf>
    <xf numFmtId="0" fontId="0" fillId="0" borderId="2" xfId="0" applyFill="1" applyBorder="1"/>
    <xf numFmtId="164" fontId="0" fillId="0" borderId="4" xfId="0" applyNumberForma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11" fontId="0" fillId="0" borderId="2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0" fillId="0" borderId="0" xfId="0" applyFont="1" applyFill="1"/>
    <xf numFmtId="1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11" fontId="0" fillId="0" borderId="0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164" fontId="0" fillId="0" borderId="4" xfId="0" applyNumberFormat="1" applyFont="1" applyFill="1" applyBorder="1" applyAlignment="1">
      <alignment horizontal="center" vertical="center"/>
    </xf>
    <xf numFmtId="164" fontId="0" fillId="0" borderId="6" xfId="0" applyNumberFormat="1" applyFont="1" applyFill="1" applyBorder="1" applyAlignment="1">
      <alignment horizontal="center" vertical="center"/>
    </xf>
    <xf numFmtId="11" fontId="0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2" xfId="0" applyFont="1" applyFill="1" applyBorder="1"/>
    <xf numFmtId="0" fontId="0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11" fillId="0" borderId="0" xfId="0" applyFont="1" applyFill="1" applyBorder="1"/>
    <xf numFmtId="164" fontId="0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/>
    <xf numFmtId="1" fontId="0" fillId="0" borderId="1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65" fontId="0" fillId="0" borderId="3" xfId="0" applyNumberForma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1" fontId="0" fillId="0" borderId="7" xfId="0" applyNumberForma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11" fontId="0" fillId="0" borderId="8" xfId="0" applyNumberForma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9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Fill="1" applyBorder="1" applyAlignment="1">
      <alignment horizontal="center"/>
    </xf>
    <xf numFmtId="11" fontId="0" fillId="0" borderId="1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/>
    <xf numFmtId="11" fontId="12" fillId="0" borderId="0" xfId="0" applyNumberFormat="1" applyFont="1" applyFill="1" applyAlignment="1">
      <alignment horizontal="center" vertical="center"/>
    </xf>
    <xf numFmtId="11" fontId="12" fillId="0" borderId="0" xfId="0" applyNumberFormat="1" applyFont="1" applyFill="1" applyBorder="1" applyAlignment="1">
      <alignment horizontal="center" vertical="center"/>
    </xf>
    <xf numFmtId="0" fontId="12" fillId="0" borderId="1" xfId="0" applyFont="1" applyFill="1" applyBorder="1"/>
    <xf numFmtId="11" fontId="12" fillId="0" borderId="1" xfId="0" applyNumberFormat="1" applyFont="1" applyFill="1" applyBorder="1" applyAlignment="1">
      <alignment horizontal="center" vertical="center"/>
    </xf>
    <xf numFmtId="0" fontId="12" fillId="0" borderId="6" xfId="0" applyFont="1" applyFill="1" applyBorder="1"/>
    <xf numFmtId="0" fontId="12" fillId="0" borderId="4" xfId="0" applyFont="1" applyFill="1" applyBorder="1"/>
    <xf numFmtId="0" fontId="12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1" fontId="12" fillId="0" borderId="0" xfId="0" applyNumberFormat="1" applyFont="1" applyFill="1" applyBorder="1" applyAlignment="1">
      <alignment horizontal="center"/>
    </xf>
    <xf numFmtId="11" fontId="12" fillId="0" borderId="1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5" xfId="0" applyFont="1" applyFill="1" applyBorder="1"/>
    <xf numFmtId="0" fontId="12" fillId="0" borderId="2" xfId="0" applyFont="1" applyFill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0" fontId="0" fillId="0" borderId="1" xfId="0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4" fontId="12" fillId="0" borderId="0" xfId="0" applyNumberFormat="1" applyFont="1" applyFill="1" applyAlignment="1">
      <alignment horizontal="center" vertical="center"/>
    </xf>
    <xf numFmtId="11" fontId="12" fillId="0" borderId="0" xfId="0" applyNumberFormat="1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9" fillId="0" borderId="13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8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justify"/>
    </xf>
    <xf numFmtId="164" fontId="0" fillId="0" borderId="7" xfId="0" applyNumberFormat="1" applyFont="1" applyFill="1" applyBorder="1" applyAlignment="1">
      <alignment horizontal="center"/>
    </xf>
    <xf numFmtId="164" fontId="0" fillId="0" borderId="12" xfId="0" applyNumberFormat="1" applyFont="1" applyFill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center" vertical="center"/>
    </xf>
    <xf numFmtId="11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11" fontId="0" fillId="0" borderId="1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 vertical="center"/>
    </xf>
    <xf numFmtId="164" fontId="0" fillId="0" borderId="2" xfId="0" applyNumberFormat="1" applyFont="1" applyFill="1" applyBorder="1" applyAlignment="1">
      <alignment horizontal="center"/>
    </xf>
    <xf numFmtId="0" fontId="12" fillId="0" borderId="2" xfId="0" applyFont="1" applyFill="1" applyBorder="1"/>
    <xf numFmtId="0" fontId="9" fillId="0" borderId="1" xfId="0" applyFont="1" applyBorder="1"/>
    <xf numFmtId="0" fontId="9" fillId="0" borderId="2" xfId="0" applyFont="1" applyFill="1" applyBorder="1"/>
    <xf numFmtId="164" fontId="0" fillId="0" borderId="1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8" xfId="0" applyBorder="1"/>
    <xf numFmtId="0" fontId="12" fillId="0" borderId="9" xfId="0" applyFont="1" applyFill="1" applyBorder="1"/>
    <xf numFmtId="0" fontId="11" fillId="0" borderId="0" xfId="0" applyFont="1" applyFill="1"/>
    <xf numFmtId="0" fontId="0" fillId="0" borderId="5" xfId="0" applyFill="1" applyBorder="1"/>
    <xf numFmtId="0" fontId="6" fillId="0" borderId="2" xfId="0" applyFont="1" applyBorder="1" applyAlignment="1">
      <alignment horizontal="center"/>
    </xf>
    <xf numFmtId="0" fontId="7" fillId="0" borderId="2" xfId="0" applyFont="1" applyFill="1" applyBorder="1"/>
    <xf numFmtId="0" fontId="0" fillId="0" borderId="1" xfId="0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164" fontId="12" fillId="0" borderId="4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7" fillId="0" borderId="0" xfId="0" applyFont="1"/>
    <xf numFmtId="0" fontId="12" fillId="0" borderId="1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left" vertical="center"/>
    </xf>
    <xf numFmtId="1" fontId="12" fillId="0" borderId="0" xfId="0" applyNumberFormat="1" applyFont="1" applyFill="1" applyBorder="1" applyAlignment="1">
      <alignment horizontal="center" vertical="center"/>
    </xf>
    <xf numFmtId="164" fontId="12" fillId="0" borderId="3" xfId="0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/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64" fontId="12" fillId="0" borderId="6" xfId="0" applyNumberFormat="1" applyFont="1" applyFill="1" applyBorder="1" applyAlignment="1">
      <alignment horizontal="center" vertical="center"/>
    </xf>
    <xf numFmtId="164" fontId="12" fillId="0" borderId="8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0" xfId="0" applyFont="1" applyFill="1" applyBorder="1"/>
    <xf numFmtId="164" fontId="12" fillId="0" borderId="0" xfId="0" applyNumberFormat="1" applyFont="1" applyFill="1"/>
    <xf numFmtId="0" fontId="9" fillId="0" borderId="1" xfId="0" applyFont="1" applyFill="1" applyBorder="1" applyAlignment="1">
      <alignment horizontal="left"/>
    </xf>
    <xf numFmtId="0" fontId="9" fillId="0" borderId="0" xfId="0" applyFont="1"/>
    <xf numFmtId="0" fontId="9" fillId="0" borderId="0" xfId="0" applyFont="1" applyFill="1" applyBorder="1"/>
    <xf numFmtId="16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/>
    <xf numFmtId="0" fontId="9" fillId="0" borderId="2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1" fontId="9" fillId="0" borderId="0" xfId="0" applyNumberFormat="1" applyFont="1" applyFill="1" applyBorder="1" applyAlignment="1">
      <alignment horizontal="center" vertical="center"/>
    </xf>
    <xf numFmtId="164" fontId="9" fillId="0" borderId="10" xfId="0" applyNumberFormat="1" applyFont="1" applyFill="1" applyBorder="1" applyAlignment="1">
      <alignment horizontal="center" vertical="center"/>
    </xf>
    <xf numFmtId="11" fontId="9" fillId="0" borderId="3" xfId="0" applyNumberFormat="1" applyFont="1" applyFill="1" applyBorder="1" applyAlignment="1">
      <alignment horizontal="center" vertical="center"/>
    </xf>
    <xf numFmtId="11" fontId="9" fillId="0" borderId="0" xfId="0" applyNumberFormat="1" applyFont="1" applyFill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164" fontId="9" fillId="0" borderId="0" xfId="0" applyNumberFormat="1" applyFont="1" applyFill="1" applyBorder="1"/>
    <xf numFmtId="164" fontId="9" fillId="0" borderId="0" xfId="0" applyNumberFormat="1" applyFont="1" applyFill="1"/>
    <xf numFmtId="0" fontId="9" fillId="0" borderId="1" xfId="0" applyFont="1" applyFill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center" vertical="center"/>
    </xf>
    <xf numFmtId="11" fontId="9" fillId="0" borderId="1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2" fillId="0" borderId="0" xfId="0" applyFont="1" applyFill="1" applyBorder="1"/>
    <xf numFmtId="0" fontId="9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9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" fillId="0" borderId="0" xfId="0" applyFont="1" applyFill="1" applyBorder="1"/>
    <xf numFmtId="11" fontId="0" fillId="0" borderId="3" xfId="0" applyNumberFormat="1" applyBorder="1"/>
    <xf numFmtId="164" fontId="0" fillId="0" borderId="0" xfId="0" applyNumberFormat="1" applyFill="1" applyBorder="1"/>
    <xf numFmtId="11" fontId="0" fillId="0" borderId="1" xfId="0" applyNumberFormat="1" applyBorder="1"/>
    <xf numFmtId="164" fontId="0" fillId="0" borderId="9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11" fontId="0" fillId="0" borderId="2" xfId="0" applyNumberFormat="1" applyFill="1" applyBorder="1"/>
    <xf numFmtId="164" fontId="0" fillId="0" borderId="2" xfId="0" applyNumberFormat="1" applyFill="1" applyBorder="1"/>
    <xf numFmtId="0" fontId="0" fillId="0" borderId="4" xfId="0" applyFill="1" applyBorder="1"/>
    <xf numFmtId="11" fontId="0" fillId="0" borderId="0" xfId="0" applyNumberFormat="1" applyFill="1" applyBorder="1"/>
    <xf numFmtId="0" fontId="0" fillId="0" borderId="6" xfId="0" applyFill="1" applyBorder="1"/>
    <xf numFmtId="11" fontId="0" fillId="0" borderId="1" xfId="0" applyNumberFormat="1" applyFill="1" applyBorder="1"/>
    <xf numFmtId="164" fontId="0" fillId="0" borderId="1" xfId="0" applyNumberFormat="1" applyFill="1" applyBorder="1"/>
    <xf numFmtId="164" fontId="0" fillId="0" borderId="3" xfId="0" applyNumberFormat="1" applyFill="1" applyBorder="1" applyAlignment="1">
      <alignment horizontal="center" vertical="center"/>
    </xf>
    <xf numFmtId="11" fontId="0" fillId="0" borderId="3" xfId="0" applyNumberFormat="1" applyFill="1" applyBorder="1" applyAlignment="1">
      <alignment horizontal="center" vertical="center"/>
    </xf>
    <xf numFmtId="164" fontId="0" fillId="0" borderId="10" xfId="0" applyNumberFormat="1" applyBorder="1"/>
    <xf numFmtId="164" fontId="0" fillId="0" borderId="11" xfId="0" applyNumberFormat="1" applyFill="1" applyBorder="1" applyAlignment="1">
      <alignment horizontal="center" vertical="center"/>
    </xf>
    <xf numFmtId="164" fontId="0" fillId="0" borderId="6" xfId="0" applyNumberFormat="1" applyBorder="1"/>
    <xf numFmtId="11" fontId="0" fillId="0" borderId="3" xfId="0" applyNumberFormat="1" applyFill="1" applyBorder="1"/>
    <xf numFmtId="164" fontId="0" fillId="0" borderId="3" xfId="0" applyNumberFormat="1" applyFill="1" applyBorder="1"/>
    <xf numFmtId="164" fontId="12" fillId="0" borderId="0" xfId="0" applyNumberFormat="1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6" xfId="0" applyFill="1" applyBorder="1" applyAlignment="1">
      <alignment horizontal="center"/>
    </xf>
    <xf numFmtId="164" fontId="0" fillId="0" borderId="0" xfId="0" applyNumberFormat="1" applyFill="1"/>
    <xf numFmtId="11" fontId="0" fillId="0" borderId="0" xfId="0" applyNumberFormat="1" applyFill="1"/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164" fontId="12" fillId="0" borderId="0" xfId="0" applyNumberFormat="1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" fillId="0" borderId="6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11" fontId="12" fillId="0" borderId="0" xfId="0" applyNumberFormat="1" applyFont="1" applyFill="1" applyAlignment="1">
      <alignment horizontal="center" vertical="center"/>
    </xf>
    <xf numFmtId="164" fontId="12" fillId="0" borderId="4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0" fontId="12" fillId="0" borderId="7" xfId="0" applyFont="1" applyFill="1" applyBorder="1" applyAlignment="1">
      <alignment horizontal="left" vertical="center"/>
    </xf>
    <xf numFmtId="11" fontId="0" fillId="0" borderId="0" xfId="0" applyNumberFormat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9" fillId="0" borderId="3" xfId="0" applyNumberFormat="1" applyFont="1" applyFill="1" applyBorder="1" applyAlignment="1">
      <alignment horizontal="center" vertical="center"/>
    </xf>
    <xf numFmtId="11" fontId="12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B15" sqref="B15"/>
    </sheetView>
  </sheetViews>
  <sheetFormatPr baseColWidth="10" defaultColWidth="11.44140625" defaultRowHeight="14.4" x14ac:dyDescent="0.3"/>
  <cols>
    <col min="4" max="4" width="14.6640625" bestFit="1" customWidth="1"/>
    <col min="5" max="5" width="14.6640625" customWidth="1"/>
    <col min="6" max="6" width="31.109375" bestFit="1" customWidth="1"/>
    <col min="7" max="7" width="37.6640625" bestFit="1" customWidth="1"/>
  </cols>
  <sheetData>
    <row r="1" spans="1:7" x14ac:dyDescent="0.3">
      <c r="A1" s="2" t="s">
        <v>1764</v>
      </c>
      <c r="B1" s="2"/>
      <c r="C1" s="2"/>
      <c r="D1" s="2"/>
      <c r="E1" s="2"/>
      <c r="F1" s="2"/>
      <c r="G1" s="2"/>
    </row>
    <row r="2" spans="1:7" x14ac:dyDescent="0.3">
      <c r="A2" s="2" t="s">
        <v>64</v>
      </c>
      <c r="B2" s="3" t="s">
        <v>65</v>
      </c>
      <c r="C2" s="3" t="s">
        <v>876</v>
      </c>
      <c r="D2" s="3" t="s">
        <v>78</v>
      </c>
      <c r="E2" s="3" t="s">
        <v>885</v>
      </c>
      <c r="F2" s="199" t="s">
        <v>79</v>
      </c>
      <c r="G2" s="199" t="s">
        <v>886</v>
      </c>
    </row>
    <row r="3" spans="1:7" x14ac:dyDescent="0.3">
      <c r="A3" s="10" t="s">
        <v>72</v>
      </c>
      <c r="B3" s="1" t="s">
        <v>66</v>
      </c>
      <c r="C3" s="1" t="s">
        <v>877</v>
      </c>
      <c r="D3" s="1" t="s">
        <v>875</v>
      </c>
      <c r="E3" s="137" t="s">
        <v>1753</v>
      </c>
      <c r="F3" s="151">
        <v>2007</v>
      </c>
      <c r="G3" s="151">
        <v>2007</v>
      </c>
    </row>
    <row r="4" spans="1:7" x14ac:dyDescent="0.3">
      <c r="A4" s="10" t="s">
        <v>73</v>
      </c>
      <c r="B4" s="1" t="s">
        <v>67</v>
      </c>
      <c r="C4" s="137" t="s">
        <v>1752</v>
      </c>
      <c r="D4" s="137" t="s">
        <v>879</v>
      </c>
      <c r="E4" s="137" t="s">
        <v>1753</v>
      </c>
      <c r="F4" s="151">
        <v>2007</v>
      </c>
      <c r="G4" s="151">
        <v>2008</v>
      </c>
    </row>
    <row r="5" spans="1:7" x14ac:dyDescent="0.3">
      <c r="A5" s="10" t="s">
        <v>74</v>
      </c>
      <c r="B5" s="1" t="s">
        <v>68</v>
      </c>
      <c r="C5" s="1" t="s">
        <v>878</v>
      </c>
      <c r="D5" s="1" t="s">
        <v>884</v>
      </c>
      <c r="E5" s="137" t="s">
        <v>1754</v>
      </c>
      <c r="F5" s="151">
        <v>2006</v>
      </c>
      <c r="G5" s="151">
        <v>2011</v>
      </c>
    </row>
    <row r="6" spans="1:7" x14ac:dyDescent="0.3">
      <c r="A6" s="10" t="s">
        <v>75</v>
      </c>
      <c r="B6" s="1" t="s">
        <v>69</v>
      </c>
      <c r="C6" s="1" t="s">
        <v>881</v>
      </c>
      <c r="D6" s="1" t="s">
        <v>880</v>
      </c>
      <c r="E6" s="137" t="s">
        <v>1753</v>
      </c>
      <c r="F6" s="151">
        <v>2007</v>
      </c>
      <c r="G6" s="151">
        <v>2007</v>
      </c>
    </row>
    <row r="7" spans="1:7" x14ac:dyDescent="0.3">
      <c r="A7" s="12" t="s">
        <v>76</v>
      </c>
      <c r="B7" s="7" t="s">
        <v>70</v>
      </c>
      <c r="C7" s="7" t="s">
        <v>882</v>
      </c>
      <c r="D7" s="17" t="s">
        <v>1755</v>
      </c>
      <c r="E7" s="137" t="s">
        <v>1753</v>
      </c>
      <c r="F7" s="147">
        <v>2004</v>
      </c>
      <c r="G7" s="147">
        <v>2004</v>
      </c>
    </row>
    <row r="8" spans="1:7" x14ac:dyDescent="0.3">
      <c r="A8" s="11" t="s">
        <v>77</v>
      </c>
      <c r="B8" s="3" t="s">
        <v>71</v>
      </c>
      <c r="C8" s="3" t="s">
        <v>883</v>
      </c>
      <c r="D8" s="3" t="s">
        <v>880</v>
      </c>
      <c r="E8" s="142" t="s">
        <v>1753</v>
      </c>
      <c r="F8" s="199">
        <v>2002</v>
      </c>
      <c r="G8" s="199">
        <v>2009</v>
      </c>
    </row>
    <row r="9" spans="1:7" x14ac:dyDescent="0.3">
      <c r="D9" s="54"/>
      <c r="E9" s="17"/>
      <c r="F9" s="54"/>
    </row>
    <row r="10" spans="1:7" x14ac:dyDescent="0.3">
      <c r="D10" s="54"/>
      <c r="E10" s="54"/>
      <c r="F10" s="195"/>
    </row>
    <row r="11" spans="1:7" x14ac:dyDescent="0.3">
      <c r="A11" s="54"/>
    </row>
    <row r="12" spans="1:7" x14ac:dyDescent="0.3">
      <c r="A12" s="54"/>
    </row>
    <row r="13" spans="1:7" x14ac:dyDescent="0.3">
      <c r="A13" s="54"/>
    </row>
    <row r="14" spans="1:7" x14ac:dyDescent="0.3">
      <c r="A14" s="54"/>
    </row>
    <row r="15" spans="1:7" x14ac:dyDescent="0.3">
      <c r="A15" s="54"/>
    </row>
    <row r="16" spans="1:7" x14ac:dyDescent="0.3">
      <c r="A16" s="54"/>
    </row>
    <row r="18" spans="1:1" x14ac:dyDescent="0.3">
      <c r="A18" s="7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zoomScale="80" zoomScaleNormal="80" workbookViewId="0">
      <selection activeCell="J23" sqref="J23:J24"/>
    </sheetView>
  </sheetViews>
  <sheetFormatPr baseColWidth="10" defaultColWidth="11.44140625" defaultRowHeight="14.4" x14ac:dyDescent="0.3"/>
  <cols>
    <col min="1" max="1" width="16.6640625" style="114" bestFit="1" customWidth="1"/>
    <col min="2" max="2" width="6.6640625" style="114" bestFit="1" customWidth="1"/>
    <col min="3" max="3" width="11.109375" style="121" bestFit="1" customWidth="1"/>
    <col min="4" max="4" width="8.109375" style="121" bestFit="1" customWidth="1"/>
    <col min="5" max="5" width="11.109375" style="121" bestFit="1" customWidth="1"/>
    <col min="6" max="6" width="8.109375" style="121" bestFit="1" customWidth="1"/>
    <col min="7" max="7" width="11.109375" style="121" bestFit="1" customWidth="1"/>
    <col min="8" max="8" width="7" style="121" bestFit="1" customWidth="1"/>
    <col min="9" max="13" width="10.33203125" style="121" customWidth="1"/>
    <col min="14" max="18" width="11.88671875" style="121" customWidth="1"/>
  </cols>
  <sheetData>
    <row r="1" spans="1:19" x14ac:dyDescent="0.3">
      <c r="A1" s="117" t="s">
        <v>1834</v>
      </c>
      <c r="B1" s="117"/>
      <c r="C1" s="293"/>
      <c r="D1" s="293"/>
      <c r="E1" s="293"/>
      <c r="F1" s="293"/>
      <c r="G1" s="293"/>
      <c r="H1" s="293"/>
      <c r="I1" s="293"/>
      <c r="J1" s="293"/>
      <c r="K1" s="308"/>
      <c r="L1" s="293"/>
      <c r="M1" s="293"/>
      <c r="N1" s="293"/>
      <c r="O1" s="293"/>
      <c r="P1" s="308"/>
      <c r="Q1" s="293"/>
      <c r="R1" s="293"/>
    </row>
    <row r="2" spans="1:19" x14ac:dyDescent="0.3">
      <c r="A2" s="188" t="s">
        <v>1750</v>
      </c>
      <c r="B2" s="113"/>
      <c r="C2" s="123"/>
      <c r="D2" s="125"/>
      <c r="E2" s="123"/>
      <c r="F2" s="125"/>
      <c r="G2" s="123"/>
      <c r="H2" s="123"/>
      <c r="I2" s="111"/>
      <c r="J2" s="111"/>
      <c r="K2" s="307"/>
      <c r="L2" s="116"/>
      <c r="M2" s="116"/>
      <c r="N2" s="123"/>
      <c r="O2" s="123"/>
      <c r="P2" s="123"/>
      <c r="Q2" s="123"/>
      <c r="R2" s="123"/>
    </row>
    <row r="3" spans="1:19" x14ac:dyDescent="0.3">
      <c r="B3" s="332" t="s">
        <v>1749</v>
      </c>
      <c r="C3" s="333"/>
      <c r="D3" s="333"/>
      <c r="E3" s="333"/>
      <c r="F3" s="333"/>
      <c r="G3" s="333"/>
      <c r="H3" s="334"/>
      <c r="I3" s="333" t="s">
        <v>1830</v>
      </c>
      <c r="J3" s="333"/>
      <c r="K3" s="333"/>
      <c r="L3" s="333"/>
      <c r="M3" s="333"/>
      <c r="N3" s="333"/>
      <c r="O3" s="333"/>
      <c r="P3" s="333"/>
      <c r="Q3" s="333"/>
      <c r="R3" s="333"/>
    </row>
    <row r="4" spans="1:19" x14ac:dyDescent="0.3">
      <c r="A4" s="128"/>
      <c r="B4" s="128"/>
      <c r="C4" s="335" t="s">
        <v>1692</v>
      </c>
      <c r="D4" s="335"/>
      <c r="E4" s="335" t="s">
        <v>1693</v>
      </c>
      <c r="F4" s="335"/>
      <c r="G4" s="335" t="s">
        <v>1694</v>
      </c>
      <c r="H4" s="336"/>
      <c r="I4" s="335" t="s">
        <v>1792</v>
      </c>
      <c r="J4" s="335"/>
      <c r="K4" s="335"/>
      <c r="L4" s="335"/>
      <c r="M4" s="335"/>
      <c r="N4" s="335" t="s">
        <v>1831</v>
      </c>
      <c r="O4" s="335"/>
      <c r="P4" s="335"/>
      <c r="Q4" s="335"/>
      <c r="R4" s="335"/>
      <c r="S4" s="9"/>
    </row>
    <row r="5" spans="1:19" ht="16.2" x14ac:dyDescent="0.3">
      <c r="A5" s="119" t="s">
        <v>61</v>
      </c>
      <c r="B5" s="119" t="s">
        <v>1695</v>
      </c>
      <c r="C5" s="293" t="s">
        <v>1772</v>
      </c>
      <c r="D5" s="293" t="s">
        <v>870</v>
      </c>
      <c r="E5" s="293" t="s">
        <v>1772</v>
      </c>
      <c r="F5" s="293" t="s">
        <v>870</v>
      </c>
      <c r="G5" s="293" t="s">
        <v>1772</v>
      </c>
      <c r="H5" s="294" t="s">
        <v>870</v>
      </c>
      <c r="I5" s="293" t="s">
        <v>1741</v>
      </c>
      <c r="J5" s="293" t="s">
        <v>874</v>
      </c>
      <c r="K5" s="308" t="s">
        <v>81</v>
      </c>
      <c r="L5" s="293" t="s">
        <v>870</v>
      </c>
      <c r="M5" s="293" t="s">
        <v>887</v>
      </c>
      <c r="N5" s="293" t="s">
        <v>1741</v>
      </c>
      <c r="O5" s="293" t="s">
        <v>874</v>
      </c>
      <c r="P5" s="308" t="s">
        <v>81</v>
      </c>
      <c r="Q5" s="293" t="s">
        <v>870</v>
      </c>
      <c r="R5" s="293" t="s">
        <v>887</v>
      </c>
      <c r="S5" s="9"/>
    </row>
    <row r="6" spans="1:19" x14ac:dyDescent="0.3">
      <c r="A6" s="114" t="s">
        <v>1696</v>
      </c>
      <c r="B6" s="120" t="s">
        <v>1697</v>
      </c>
      <c r="C6" s="123" t="s">
        <v>1698</v>
      </c>
      <c r="D6" s="125">
        <v>2.5999999999999998E-5</v>
      </c>
      <c r="E6" s="123" t="s">
        <v>1699</v>
      </c>
      <c r="F6" s="123">
        <v>0.03</v>
      </c>
      <c r="G6" s="123" t="s">
        <v>1700</v>
      </c>
      <c r="H6" s="124">
        <v>0.03</v>
      </c>
      <c r="I6" s="291">
        <f>2^J6</f>
        <v>1.0029786563905774</v>
      </c>
      <c r="J6" s="297">
        <v>4.2909054046298099E-3</v>
      </c>
      <c r="K6" s="297">
        <v>9.0248252500883905E-2</v>
      </c>
      <c r="L6" s="298">
        <v>0.84222101460304399</v>
      </c>
      <c r="M6" s="298" t="s">
        <v>90</v>
      </c>
      <c r="N6" s="291">
        <f>2^O6</f>
        <v>1.0067632539022919</v>
      </c>
      <c r="O6" s="297">
        <v>9.7244652940903405E-3</v>
      </c>
      <c r="P6" s="180">
        <v>2.8788236571421998E-2</v>
      </c>
      <c r="Q6" s="298">
        <v>0.70267678052845794</v>
      </c>
      <c r="R6" s="298" t="s">
        <v>90</v>
      </c>
    </row>
    <row r="7" spans="1:19" x14ac:dyDescent="0.3">
      <c r="A7" s="114" t="s">
        <v>1701</v>
      </c>
      <c r="B7" s="120" t="s">
        <v>1697</v>
      </c>
      <c r="C7" s="123" t="s">
        <v>1702</v>
      </c>
      <c r="D7" s="125">
        <v>2.5000000000000001E-4</v>
      </c>
      <c r="E7" s="123" t="s">
        <v>1703</v>
      </c>
      <c r="F7" s="125">
        <v>4.7000000000000002E-3</v>
      </c>
      <c r="G7" s="123" t="s">
        <v>1704</v>
      </c>
      <c r="H7" s="124">
        <v>0.36</v>
      </c>
      <c r="I7" s="291">
        <f t="shared" ref="I7:I29" si="0">2^J7</f>
        <v>1.014941427841465</v>
      </c>
      <c r="J7" s="297">
        <v>2.1396472040107299E-2</v>
      </c>
      <c r="K7" s="297">
        <v>3.0819021641806499E-2</v>
      </c>
      <c r="L7" s="298">
        <v>0.48109114211873499</v>
      </c>
      <c r="M7" s="298" t="s">
        <v>90</v>
      </c>
      <c r="N7" s="291">
        <f t="shared" ref="N7:N29" si="1">2^O7</f>
        <v>0.99704311283715585</v>
      </c>
      <c r="O7" s="297">
        <v>-4.2722057788490298E-3</v>
      </c>
      <c r="P7" s="180">
        <v>4.8811754714787298E-2</v>
      </c>
      <c r="Q7" s="298">
        <v>0.88411372618993</v>
      </c>
      <c r="R7" s="298" t="s">
        <v>90</v>
      </c>
    </row>
    <row r="8" spans="1:19" x14ac:dyDescent="0.3">
      <c r="A8" s="114" t="s">
        <v>1740</v>
      </c>
      <c r="B8" s="120" t="s">
        <v>1732</v>
      </c>
      <c r="C8" s="123" t="s">
        <v>1733</v>
      </c>
      <c r="D8" s="125">
        <v>4.3000000000000002E-5</v>
      </c>
      <c r="E8" s="123" t="s">
        <v>1734</v>
      </c>
      <c r="F8" s="123">
        <v>0.01</v>
      </c>
      <c r="G8" s="123" t="s">
        <v>1714</v>
      </c>
      <c r="H8" s="124">
        <v>0.32</v>
      </c>
      <c r="I8" s="291">
        <f t="shared" si="0"/>
        <v>1.0048658261204815</v>
      </c>
      <c r="J8" s="297">
        <v>7.0028795999322801E-3</v>
      </c>
      <c r="K8" s="297">
        <v>2.4475831383990201E-2</v>
      </c>
      <c r="L8" s="298">
        <v>0.74767368956283797</v>
      </c>
      <c r="M8" s="298" t="s">
        <v>90</v>
      </c>
      <c r="N8" s="111">
        <f t="shared" si="1"/>
        <v>1.0040707411428627</v>
      </c>
      <c r="O8" s="297">
        <v>5.8609169985448101E-3</v>
      </c>
      <c r="P8" s="180">
        <v>7.8322005708561696E-2</v>
      </c>
      <c r="Q8" s="298">
        <v>0.82167293803535502</v>
      </c>
      <c r="R8" s="298" t="s">
        <v>90</v>
      </c>
    </row>
    <row r="9" spans="1:19" x14ac:dyDescent="0.3">
      <c r="A9" s="340" t="s">
        <v>1705</v>
      </c>
      <c r="B9" s="120" t="s">
        <v>1697</v>
      </c>
      <c r="C9" s="123" t="s">
        <v>1702</v>
      </c>
      <c r="D9" s="125">
        <v>6.2E-4</v>
      </c>
      <c r="E9" s="123" t="s">
        <v>1706</v>
      </c>
      <c r="F9" s="123">
        <v>0.02</v>
      </c>
      <c r="G9" s="123" t="s">
        <v>1707</v>
      </c>
      <c r="H9" s="124">
        <v>0.88</v>
      </c>
      <c r="I9" s="338">
        <f t="shared" si="0"/>
        <v>1.0096033311040991</v>
      </c>
      <c r="J9" s="342">
        <v>1.37885754959326E-2</v>
      </c>
      <c r="K9" s="342">
        <v>2.2837494846380001E-2</v>
      </c>
      <c r="L9" s="352">
        <v>0.70884877897357201</v>
      </c>
      <c r="M9" s="341" t="s">
        <v>90</v>
      </c>
      <c r="N9" s="342">
        <f t="shared" si="1"/>
        <v>1.007576980564153</v>
      </c>
      <c r="O9" s="342">
        <v>1.0890067274806599E-2</v>
      </c>
      <c r="P9" s="342">
        <v>2.5430957175210399E-2</v>
      </c>
      <c r="Q9" s="342">
        <v>0.80535222462966904</v>
      </c>
      <c r="R9" s="341" t="s">
        <v>90</v>
      </c>
    </row>
    <row r="10" spans="1:19" x14ac:dyDescent="0.3">
      <c r="A10" s="340" t="s">
        <v>1705</v>
      </c>
      <c r="B10" s="120" t="s">
        <v>1732</v>
      </c>
      <c r="C10" s="123" t="s">
        <v>1698</v>
      </c>
      <c r="D10" s="125">
        <v>1.2E-4</v>
      </c>
      <c r="E10" s="123" t="s">
        <v>1735</v>
      </c>
      <c r="F10" s="125">
        <v>1.1000000000000001E-3</v>
      </c>
      <c r="G10" s="123" t="s">
        <v>1728</v>
      </c>
      <c r="H10" s="124">
        <v>0.17</v>
      </c>
      <c r="I10" s="338"/>
      <c r="J10" s="342"/>
      <c r="K10" s="342"/>
      <c r="L10" s="352"/>
      <c r="M10" s="341"/>
      <c r="N10" s="342">
        <f t="shared" si="1"/>
        <v>1</v>
      </c>
      <c r="O10" s="342"/>
      <c r="P10" s="342"/>
      <c r="Q10" s="342"/>
      <c r="R10" s="341" t="s">
        <v>90</v>
      </c>
    </row>
    <row r="11" spans="1:19" x14ac:dyDescent="0.3">
      <c r="A11" s="114" t="s">
        <v>1715</v>
      </c>
      <c r="B11" s="120" t="s">
        <v>1697</v>
      </c>
      <c r="C11" s="123" t="s">
        <v>1716</v>
      </c>
      <c r="D11" s="125">
        <v>3.2000000000000002E-3</v>
      </c>
      <c r="E11" s="123" t="s">
        <v>1717</v>
      </c>
      <c r="F11" s="125">
        <v>2.3E-3</v>
      </c>
      <c r="G11" s="123" t="s">
        <v>1718</v>
      </c>
      <c r="H11" s="124">
        <v>0.88</v>
      </c>
      <c r="I11" s="291">
        <f t="shared" si="0"/>
        <v>1.0150571976203318</v>
      </c>
      <c r="J11" s="297">
        <v>2.15610243545197E-2</v>
      </c>
      <c r="K11" s="297">
        <v>2.6494720443617299E-2</v>
      </c>
      <c r="L11" s="298">
        <v>0.36500220111621201</v>
      </c>
      <c r="M11" s="298" t="s">
        <v>90</v>
      </c>
      <c r="N11" s="111">
        <f t="shared" si="1"/>
        <v>1.0165589893987232</v>
      </c>
      <c r="O11" s="297">
        <v>2.3693935048591901E-2</v>
      </c>
      <c r="P11" s="180">
        <v>2.9783726207111599E-2</v>
      </c>
      <c r="Q11" s="298">
        <v>0.40273310002671098</v>
      </c>
      <c r="R11" s="298" t="s">
        <v>90</v>
      </c>
    </row>
    <row r="12" spans="1:19" x14ac:dyDescent="0.3">
      <c r="A12" s="114" t="s">
        <v>1730</v>
      </c>
      <c r="B12" s="120" t="s">
        <v>1697</v>
      </c>
      <c r="C12" s="123" t="s">
        <v>1717</v>
      </c>
      <c r="D12" s="125">
        <v>3.3E-3</v>
      </c>
      <c r="E12" s="123" t="s">
        <v>1731</v>
      </c>
      <c r="F12" s="123">
        <v>4.5999999999999999E-2</v>
      </c>
      <c r="G12" s="123" t="s">
        <v>1728</v>
      </c>
      <c r="H12" s="124">
        <v>0.23</v>
      </c>
      <c r="I12" s="291">
        <f t="shared" si="0"/>
        <v>0.96152748044991843</v>
      </c>
      <c r="J12" s="297">
        <v>-5.6600004516913403E-2</v>
      </c>
      <c r="K12" s="297">
        <v>1.5156698536239801E-2</v>
      </c>
      <c r="L12" s="298">
        <v>0.12723724460463001</v>
      </c>
      <c r="M12" s="298" t="s">
        <v>90</v>
      </c>
      <c r="N12" s="111">
        <f t="shared" si="1"/>
        <v>0.95561556033435324</v>
      </c>
      <c r="O12" s="297">
        <v>-6.5497749428783503E-2</v>
      </c>
      <c r="P12" s="180">
        <v>3.2470027218908903E-2</v>
      </c>
      <c r="Q12" s="298">
        <v>0.134289339733909</v>
      </c>
      <c r="R12" s="298" t="s">
        <v>90</v>
      </c>
    </row>
    <row r="13" spans="1:19" x14ac:dyDescent="0.3">
      <c r="A13" s="114" t="s">
        <v>1708</v>
      </c>
      <c r="B13" s="120" t="s">
        <v>1697</v>
      </c>
      <c r="C13" s="123" t="s">
        <v>1709</v>
      </c>
      <c r="D13" s="125">
        <v>2.2000000000000001E-3</v>
      </c>
      <c r="E13" s="123" t="s">
        <v>1710</v>
      </c>
      <c r="F13" s="125">
        <v>8.3000000000000001E-3</v>
      </c>
      <c r="G13" s="123" t="s">
        <v>1711</v>
      </c>
      <c r="H13" s="124">
        <v>0.78</v>
      </c>
      <c r="I13" s="291">
        <f t="shared" si="0"/>
        <v>0.99734040867764673</v>
      </c>
      <c r="J13" s="297">
        <v>-3.8420906748050099E-3</v>
      </c>
      <c r="K13" s="297">
        <v>2.824771680131E-2</v>
      </c>
      <c r="L13" s="298">
        <v>0.88746957047168995</v>
      </c>
      <c r="M13" s="298" t="s">
        <v>90</v>
      </c>
      <c r="N13" s="111">
        <f t="shared" si="1"/>
        <v>0.99579870374978863</v>
      </c>
      <c r="O13" s="297">
        <v>-6.0739574658953696E-3</v>
      </c>
      <c r="P13" s="180">
        <v>9.6598140104118296E-2</v>
      </c>
      <c r="Q13" s="298">
        <v>0.85035957546430396</v>
      </c>
      <c r="R13" s="298" t="s">
        <v>90</v>
      </c>
    </row>
    <row r="14" spans="1:19" x14ac:dyDescent="0.3">
      <c r="A14" s="114" t="s">
        <v>48</v>
      </c>
      <c r="B14" s="120" t="s">
        <v>1732</v>
      </c>
      <c r="C14" s="123" t="s">
        <v>1725</v>
      </c>
      <c r="D14" s="125">
        <v>2.0999999999999999E-3</v>
      </c>
      <c r="E14" s="123" t="s">
        <v>1736</v>
      </c>
      <c r="F14" s="123">
        <v>0.03</v>
      </c>
      <c r="G14" s="123" t="s">
        <v>1714</v>
      </c>
      <c r="H14" s="124">
        <v>0.24</v>
      </c>
      <c r="I14" s="291">
        <f t="shared" si="0"/>
        <v>1.0169727229227814</v>
      </c>
      <c r="J14" s="297">
        <v>2.4280983982254999E-2</v>
      </c>
      <c r="K14" s="297">
        <v>2.3223324195902301E-2</v>
      </c>
      <c r="L14" s="298">
        <v>0.57043620656863603</v>
      </c>
      <c r="M14" s="298" t="s">
        <v>90</v>
      </c>
      <c r="N14" s="111">
        <f t="shared" si="1"/>
        <v>1.0396582103504093</v>
      </c>
      <c r="O14" s="297">
        <v>5.61093175229921E-2</v>
      </c>
      <c r="P14" s="180">
        <v>3.4163228350118598E-2</v>
      </c>
      <c r="Q14" s="298">
        <v>0.27247680877649699</v>
      </c>
      <c r="R14" s="298" t="s">
        <v>90</v>
      </c>
    </row>
    <row r="15" spans="1:19" x14ac:dyDescent="0.3">
      <c r="A15" s="114" t="s">
        <v>49</v>
      </c>
      <c r="B15" s="120" t="s">
        <v>1697</v>
      </c>
      <c r="C15" s="123" t="s">
        <v>1717</v>
      </c>
      <c r="D15" s="125">
        <v>6.4000000000000003E-3</v>
      </c>
      <c r="E15" s="123" t="s">
        <v>1719</v>
      </c>
      <c r="F15" s="123">
        <v>7.0000000000000007E-2</v>
      </c>
      <c r="G15" s="123" t="s">
        <v>1720</v>
      </c>
      <c r="H15" s="124">
        <v>0.12</v>
      </c>
      <c r="I15" s="291">
        <f t="shared" si="0"/>
        <v>0.99713734127138942</v>
      </c>
      <c r="J15" s="297">
        <v>-4.1358661666533797E-3</v>
      </c>
      <c r="K15" s="297">
        <v>2.4237177712939099E-2</v>
      </c>
      <c r="L15" s="298">
        <v>0.87162919473435796</v>
      </c>
      <c r="M15" s="298" t="s">
        <v>90</v>
      </c>
      <c r="N15" s="111">
        <f t="shared" si="1"/>
        <v>1.0129292040808255</v>
      </c>
      <c r="O15" s="297">
        <v>1.8533344434494801E-2</v>
      </c>
      <c r="P15" s="180">
        <v>2.9299698927702698E-2</v>
      </c>
      <c r="Q15" s="298">
        <v>0.54755775798126205</v>
      </c>
      <c r="R15" s="298" t="s">
        <v>90</v>
      </c>
    </row>
    <row r="16" spans="1:19" x14ac:dyDescent="0.3">
      <c r="A16" s="114" t="s">
        <v>50</v>
      </c>
      <c r="B16" s="120" t="s">
        <v>1697</v>
      </c>
      <c r="C16" s="123" t="s">
        <v>1698</v>
      </c>
      <c r="D16" s="125">
        <v>2.0000000000000001E-4</v>
      </c>
      <c r="E16" s="123" t="s">
        <v>1698</v>
      </c>
      <c r="F16" s="125">
        <v>2.5000000000000001E-5</v>
      </c>
      <c r="G16" s="123" t="s">
        <v>1721</v>
      </c>
      <c r="H16" s="124">
        <v>0.49</v>
      </c>
      <c r="I16" s="291">
        <f t="shared" si="0"/>
        <v>1.0020712960621259</v>
      </c>
      <c r="J16" s="297">
        <v>2.9851580501413701E-3</v>
      </c>
      <c r="K16" s="297">
        <v>3.7607378868091498E-2</v>
      </c>
      <c r="L16" s="298">
        <v>0.90425836662913595</v>
      </c>
      <c r="M16" s="298" t="s">
        <v>90</v>
      </c>
      <c r="N16" s="111">
        <f t="shared" si="1"/>
        <v>1.0024735633889843</v>
      </c>
      <c r="O16" s="297">
        <v>3.5641913230807999E-3</v>
      </c>
      <c r="P16" s="180">
        <v>2.7229072959069602E-2</v>
      </c>
      <c r="Q16" s="298">
        <v>0.90476811660498402</v>
      </c>
      <c r="R16" s="298" t="s">
        <v>90</v>
      </c>
    </row>
    <row r="17" spans="1:18" x14ac:dyDescent="0.3">
      <c r="A17" s="114" t="s">
        <v>51</v>
      </c>
      <c r="B17" s="120" t="s">
        <v>1697</v>
      </c>
      <c r="C17" s="123" t="s">
        <v>1722</v>
      </c>
      <c r="D17" s="125">
        <v>3.5E-4</v>
      </c>
      <c r="E17" s="123" t="s">
        <v>1722</v>
      </c>
      <c r="F17" s="125">
        <v>2.7E-4</v>
      </c>
      <c r="G17" s="123" t="s">
        <v>1718</v>
      </c>
      <c r="H17" s="124">
        <v>0.72</v>
      </c>
      <c r="I17" s="291">
        <f t="shared" si="0"/>
        <v>0.96383967448607966</v>
      </c>
      <c r="J17" s="297">
        <v>-5.31349070007298E-2</v>
      </c>
      <c r="K17" s="297">
        <v>2.0836174487804199E-2</v>
      </c>
      <c r="L17" s="298">
        <v>6.8554244310988305E-2</v>
      </c>
      <c r="M17" s="298" t="s">
        <v>90</v>
      </c>
      <c r="N17" s="111">
        <f t="shared" si="1"/>
        <v>0.97399395344739748</v>
      </c>
      <c r="O17" s="297">
        <v>-3.80152788000028E-2</v>
      </c>
      <c r="P17" s="180">
        <v>3.7435782198164701E-2</v>
      </c>
      <c r="Q17" s="298">
        <v>0.27585730782541401</v>
      </c>
      <c r="R17" s="298" t="s">
        <v>90</v>
      </c>
    </row>
    <row r="18" spans="1:18" x14ac:dyDescent="0.3">
      <c r="A18" s="340" t="s">
        <v>52</v>
      </c>
      <c r="B18" s="120" t="s">
        <v>1697</v>
      </c>
      <c r="C18" s="123" t="s">
        <v>1702</v>
      </c>
      <c r="D18" s="125">
        <v>9.3999999999999997E-4</v>
      </c>
      <c r="E18" s="123" t="s">
        <v>1723</v>
      </c>
      <c r="F18" s="125">
        <v>8.2000000000000001E-5</v>
      </c>
      <c r="G18" s="123" t="s">
        <v>1721</v>
      </c>
      <c r="H18" s="124">
        <v>0.33</v>
      </c>
      <c r="I18" s="338">
        <f t="shared" si="0"/>
        <v>1.0019900287611412</v>
      </c>
      <c r="J18" s="342">
        <v>2.8681517183200499E-3</v>
      </c>
      <c r="K18" s="342">
        <v>2.3805216931266301E-2</v>
      </c>
      <c r="L18" s="342">
        <v>0.91381399030757704</v>
      </c>
      <c r="M18" s="341" t="s">
        <v>90</v>
      </c>
      <c r="N18" s="342">
        <f t="shared" si="1"/>
        <v>1.0122364058867499</v>
      </c>
      <c r="O18" s="342">
        <v>1.7546268066023801E-2</v>
      </c>
      <c r="P18" s="342">
        <v>2.6364699127111601E-2</v>
      </c>
      <c r="Q18" s="342">
        <v>0.58047285923534997</v>
      </c>
      <c r="R18" s="341" t="s">
        <v>90</v>
      </c>
    </row>
    <row r="19" spans="1:18" x14ac:dyDescent="0.3">
      <c r="A19" s="340"/>
      <c r="B19" s="120" t="s">
        <v>1732</v>
      </c>
      <c r="C19" s="123" t="s">
        <v>1702</v>
      </c>
      <c r="D19" s="125">
        <v>1.1000000000000001E-3</v>
      </c>
      <c r="E19" s="123" t="s">
        <v>1737</v>
      </c>
      <c r="F19" s="123">
        <v>0.02</v>
      </c>
      <c r="G19" s="123" t="s">
        <v>1718</v>
      </c>
      <c r="H19" s="124">
        <v>0.87</v>
      </c>
      <c r="I19" s="338">
        <f t="shared" si="0"/>
        <v>1</v>
      </c>
      <c r="J19" s="342"/>
      <c r="K19" s="342"/>
      <c r="L19" s="342"/>
      <c r="M19" s="341" t="s">
        <v>90</v>
      </c>
      <c r="N19" s="342">
        <f t="shared" si="1"/>
        <v>1</v>
      </c>
      <c r="O19" s="342"/>
      <c r="P19" s="342"/>
      <c r="Q19" s="342"/>
      <c r="R19" s="341" t="s">
        <v>90</v>
      </c>
    </row>
    <row r="20" spans="1:18" x14ac:dyDescent="0.3">
      <c r="A20" s="114" t="s">
        <v>53</v>
      </c>
      <c r="B20" s="120" t="s">
        <v>1697</v>
      </c>
      <c r="C20" s="123" t="s">
        <v>1717</v>
      </c>
      <c r="D20" s="125">
        <v>2.0999999999999999E-3</v>
      </c>
      <c r="E20" s="123" t="s">
        <v>1722</v>
      </c>
      <c r="F20" s="125">
        <v>1.2E-4</v>
      </c>
      <c r="G20" s="123" t="s">
        <v>1724</v>
      </c>
      <c r="H20" s="124">
        <v>0.64</v>
      </c>
      <c r="I20" s="291">
        <f t="shared" si="0"/>
        <v>0.95411954168590063</v>
      </c>
      <c r="J20" s="297">
        <v>-6.7758061997164401E-2</v>
      </c>
      <c r="K20" s="297">
        <v>5.6625728589295099E-2</v>
      </c>
      <c r="L20" s="298">
        <v>1.8711921983768899E-2</v>
      </c>
      <c r="M20" s="298" t="s">
        <v>90</v>
      </c>
      <c r="N20" s="111">
        <f t="shared" si="1"/>
        <v>0.96565711001784327</v>
      </c>
      <c r="O20" s="297">
        <v>-5.0417093708374799E-2</v>
      </c>
      <c r="P20" s="180">
        <v>2.9852428662062499E-2</v>
      </c>
      <c r="Q20" s="298">
        <v>0.14269892716496699</v>
      </c>
      <c r="R20" s="298" t="s">
        <v>90</v>
      </c>
    </row>
    <row r="21" spans="1:18" x14ac:dyDescent="0.3">
      <c r="A21" s="114" t="s">
        <v>54</v>
      </c>
      <c r="B21" s="120" t="s">
        <v>1697</v>
      </c>
      <c r="C21" s="123" t="s">
        <v>1725</v>
      </c>
      <c r="D21" s="125">
        <v>3.3999999999999998E-3</v>
      </c>
      <c r="E21" s="123" t="s">
        <v>1710</v>
      </c>
      <c r="F21" s="123">
        <v>0.01</v>
      </c>
      <c r="G21" s="123" t="s">
        <v>1718</v>
      </c>
      <c r="H21" s="124">
        <v>0.85</v>
      </c>
      <c r="I21" s="291">
        <f t="shared" si="0"/>
        <v>1.0022372432940927</v>
      </c>
      <c r="J21" s="297">
        <v>3.22405465159166E-3</v>
      </c>
      <c r="K21" s="297">
        <v>2.4825991104941401E-2</v>
      </c>
      <c r="L21" s="298">
        <v>0.90301059864557698</v>
      </c>
      <c r="M21" s="298" t="s">
        <v>90</v>
      </c>
      <c r="N21" s="111">
        <f t="shared" si="1"/>
        <v>1.0019177751342376</v>
      </c>
      <c r="O21" s="297">
        <v>2.7641150465104701E-3</v>
      </c>
      <c r="P21" s="180">
        <v>4.2205099554746099E-2</v>
      </c>
      <c r="Q21" s="298">
        <v>0.92987814739756003</v>
      </c>
      <c r="R21" s="298" t="s">
        <v>90</v>
      </c>
    </row>
    <row r="22" spans="1:18" x14ac:dyDescent="0.3">
      <c r="A22" s="114" t="s">
        <v>55</v>
      </c>
      <c r="B22" s="120" t="s">
        <v>1697</v>
      </c>
      <c r="C22" s="123" t="s">
        <v>1726</v>
      </c>
      <c r="D22" s="125">
        <v>3.3999999999999998E-3</v>
      </c>
      <c r="E22" s="123" t="s">
        <v>1713</v>
      </c>
      <c r="F22" s="125">
        <v>3.5999999999999999E-3</v>
      </c>
      <c r="G22" s="123" t="s">
        <v>1718</v>
      </c>
      <c r="H22" s="124">
        <v>0.86</v>
      </c>
      <c r="I22" s="291">
        <f t="shared" si="0"/>
        <v>1.0012992755582442</v>
      </c>
      <c r="J22" s="297">
        <v>1.87324173937376E-3</v>
      </c>
      <c r="K22" s="297">
        <v>3.6246010999282999E-2</v>
      </c>
      <c r="L22" s="298">
        <v>0.93867630131875801</v>
      </c>
      <c r="M22" s="298" t="s">
        <v>90</v>
      </c>
      <c r="N22" s="111">
        <f t="shared" si="1"/>
        <v>0.98686179679867381</v>
      </c>
      <c r="O22" s="297">
        <v>-1.9080035569205199E-2</v>
      </c>
      <c r="P22" s="180">
        <v>3.6809241478481997E-2</v>
      </c>
      <c r="Q22" s="298">
        <v>0.50777261028416698</v>
      </c>
      <c r="R22" s="298" t="s">
        <v>90</v>
      </c>
    </row>
    <row r="23" spans="1:18" x14ac:dyDescent="0.3">
      <c r="A23" s="340" t="s">
        <v>56</v>
      </c>
      <c r="B23" s="120" t="s">
        <v>1697</v>
      </c>
      <c r="C23" s="123" t="s">
        <v>1727</v>
      </c>
      <c r="D23" s="125">
        <v>3.3000000000000002E-6</v>
      </c>
      <c r="E23" s="123" t="s">
        <v>1722</v>
      </c>
      <c r="F23" s="125">
        <v>6.0000000000000002E-5</v>
      </c>
      <c r="G23" s="123" t="s">
        <v>1728</v>
      </c>
      <c r="H23" s="124">
        <v>0.23</v>
      </c>
      <c r="I23" s="338">
        <f t="shared" si="0"/>
        <v>0.99281821433875361</v>
      </c>
      <c r="J23" s="342">
        <v>-1.03985113538788E-2</v>
      </c>
      <c r="K23" s="342">
        <v>2.2215722763118801E-2</v>
      </c>
      <c r="L23" s="342">
        <v>0.71185570104981599</v>
      </c>
      <c r="M23" s="341" t="s">
        <v>90</v>
      </c>
      <c r="N23" s="342">
        <f t="shared" si="1"/>
        <v>0.98780350743440648</v>
      </c>
      <c r="O23" s="342">
        <v>-1.77040035254892E-2</v>
      </c>
      <c r="P23" s="342">
        <v>2.9484432799931199E-2</v>
      </c>
      <c r="Q23" s="342">
        <v>0.60202775134476605</v>
      </c>
      <c r="R23" s="341" t="s">
        <v>90</v>
      </c>
    </row>
    <row r="24" spans="1:18" x14ac:dyDescent="0.3">
      <c r="A24" s="340" t="s">
        <v>56</v>
      </c>
      <c r="B24" s="120" t="s">
        <v>1732</v>
      </c>
      <c r="C24" s="123" t="s">
        <v>1738</v>
      </c>
      <c r="D24" s="125">
        <v>7.6999999999999996E-4</v>
      </c>
      <c r="E24" s="123" t="s">
        <v>1738</v>
      </c>
      <c r="F24" s="125">
        <v>2.5000000000000001E-3</v>
      </c>
      <c r="G24" s="123" t="s">
        <v>1718</v>
      </c>
      <c r="H24" s="124">
        <v>0.94</v>
      </c>
      <c r="I24" s="338">
        <f t="shared" si="0"/>
        <v>1</v>
      </c>
      <c r="J24" s="342"/>
      <c r="K24" s="342"/>
      <c r="L24" s="342"/>
      <c r="M24" s="341" t="s">
        <v>90</v>
      </c>
      <c r="N24" s="342">
        <f t="shared" si="1"/>
        <v>1</v>
      </c>
      <c r="O24" s="342"/>
      <c r="P24" s="342"/>
      <c r="Q24" s="342"/>
      <c r="R24" s="341" t="s">
        <v>90</v>
      </c>
    </row>
    <row r="25" spans="1:18" x14ac:dyDescent="0.3">
      <c r="A25" s="113" t="s">
        <v>57</v>
      </c>
      <c r="B25" s="120" t="s">
        <v>1697</v>
      </c>
      <c r="C25" s="123" t="s">
        <v>1717</v>
      </c>
      <c r="D25" s="125">
        <v>2.0999999999999999E-3</v>
      </c>
      <c r="E25" s="123" t="s">
        <v>1722</v>
      </c>
      <c r="F25" s="125">
        <v>6.7000000000000002E-4</v>
      </c>
      <c r="G25" s="123" t="s">
        <v>1718</v>
      </c>
      <c r="H25" s="124">
        <v>0.94</v>
      </c>
      <c r="I25" s="291">
        <f t="shared" si="0"/>
        <v>0.96222003951241686</v>
      </c>
      <c r="J25" s="297">
        <v>-5.55612491108263E-2</v>
      </c>
      <c r="K25" s="297">
        <v>1.8535896459482101E-2</v>
      </c>
      <c r="L25" s="298">
        <v>7.1356266584234607E-2</v>
      </c>
      <c r="M25" s="298" t="s">
        <v>90</v>
      </c>
      <c r="N25" s="111">
        <f t="shared" si="1"/>
        <v>0.98508201726132882</v>
      </c>
      <c r="O25" s="297">
        <v>-2.1684247505980199E-2</v>
      </c>
      <c r="P25" s="180">
        <v>3.5260509838673203E-2</v>
      </c>
      <c r="Q25" s="298">
        <v>0.55723794385236203</v>
      </c>
      <c r="R25" s="298" t="s">
        <v>90</v>
      </c>
    </row>
    <row r="26" spans="1:18" x14ac:dyDescent="0.3">
      <c r="A26" s="114" t="s">
        <v>58</v>
      </c>
      <c r="B26" s="120" t="s">
        <v>1697</v>
      </c>
      <c r="C26" s="123" t="s">
        <v>1717</v>
      </c>
      <c r="D26" s="125">
        <v>4.7999999999999996E-3</v>
      </c>
      <c r="E26" s="123" t="s">
        <v>1729</v>
      </c>
      <c r="F26" s="125">
        <v>6.6E-4</v>
      </c>
      <c r="G26" s="123" t="s">
        <v>1718</v>
      </c>
      <c r="H26" s="124">
        <v>0.97</v>
      </c>
      <c r="I26" s="291">
        <f t="shared" si="0"/>
        <v>0.96336401765922275</v>
      </c>
      <c r="J26" s="297">
        <v>-5.38470556563206E-2</v>
      </c>
      <c r="K26" s="297">
        <v>2.1287772669619499E-2</v>
      </c>
      <c r="L26" s="298">
        <v>5.9709835137229099E-2</v>
      </c>
      <c r="M26" s="298" t="s">
        <v>90</v>
      </c>
      <c r="N26" s="291">
        <f t="shared" si="1"/>
        <v>0.97299136012674914</v>
      </c>
      <c r="O26" s="297">
        <v>-3.9501100526026102E-2</v>
      </c>
      <c r="P26" s="180">
        <v>4.4180850862738701E-2</v>
      </c>
      <c r="Q26" s="298">
        <v>0.24899897163486601</v>
      </c>
      <c r="R26" s="298" t="s">
        <v>90</v>
      </c>
    </row>
    <row r="27" spans="1:18" x14ac:dyDescent="0.3">
      <c r="A27" s="114" t="s">
        <v>59</v>
      </c>
      <c r="B27" s="120" t="s">
        <v>1697</v>
      </c>
      <c r="C27" s="123" t="s">
        <v>1722</v>
      </c>
      <c r="D27" s="125">
        <v>8.8000000000000003E-4</v>
      </c>
      <c r="E27" s="123" t="s">
        <v>1729</v>
      </c>
      <c r="F27" s="125">
        <v>8.8999999999999995E-4</v>
      </c>
      <c r="G27" s="123" t="s">
        <v>1721</v>
      </c>
      <c r="H27" s="124">
        <v>0.33</v>
      </c>
      <c r="I27" s="291">
        <f t="shared" si="0"/>
        <v>0.9651392135139415</v>
      </c>
      <c r="J27" s="297">
        <v>-5.1191040423194299E-2</v>
      </c>
      <c r="K27" s="297">
        <v>3.2323830671140502E-2</v>
      </c>
      <c r="L27" s="298">
        <v>3.8626115288550901E-2</v>
      </c>
      <c r="M27" s="298" t="s">
        <v>90</v>
      </c>
      <c r="N27" s="291">
        <f t="shared" si="1"/>
        <v>0.9693648623286808</v>
      </c>
      <c r="O27" s="297">
        <v>-4.48883064442335E-2</v>
      </c>
      <c r="P27" s="180">
        <v>3.2051957054600802E-2</v>
      </c>
      <c r="Q27" s="298">
        <v>0.129670934486006</v>
      </c>
      <c r="R27" s="298" t="s">
        <v>90</v>
      </c>
    </row>
    <row r="28" spans="1:18" x14ac:dyDescent="0.3">
      <c r="A28" s="114" t="s">
        <v>1712</v>
      </c>
      <c r="B28" s="120" t="s">
        <v>1697</v>
      </c>
      <c r="C28" s="123" t="s">
        <v>1713</v>
      </c>
      <c r="D28" s="125">
        <v>3.5000000000000001E-3</v>
      </c>
      <c r="E28" s="123" t="s">
        <v>1700</v>
      </c>
      <c r="F28" s="123">
        <v>0.12</v>
      </c>
      <c r="G28" s="123" t="s">
        <v>1714</v>
      </c>
      <c r="H28" s="124">
        <v>0.25</v>
      </c>
      <c r="I28" s="291">
        <f t="shared" si="0"/>
        <v>0.99059108933534734</v>
      </c>
      <c r="J28" s="297">
        <v>-1.3638451332281599E-2</v>
      </c>
      <c r="K28" s="297">
        <v>2.5434538681656699E-2</v>
      </c>
      <c r="L28" s="298">
        <v>0.43654151532420399</v>
      </c>
      <c r="M28" s="298" t="s">
        <v>90</v>
      </c>
      <c r="N28" s="291">
        <f t="shared" si="1"/>
        <v>0.99540674058502232</v>
      </c>
      <c r="O28" s="297">
        <v>-6.6419383570008299E-3</v>
      </c>
      <c r="P28" s="180">
        <v>2.9598225429543198E-2</v>
      </c>
      <c r="Q28" s="298">
        <v>0.75000571068786903</v>
      </c>
      <c r="R28" s="298" t="s">
        <v>90</v>
      </c>
    </row>
    <row r="29" spans="1:18" x14ac:dyDescent="0.3">
      <c r="A29" s="117" t="s">
        <v>60</v>
      </c>
      <c r="B29" s="119" t="s">
        <v>1732</v>
      </c>
      <c r="C29" s="293" t="s">
        <v>1722</v>
      </c>
      <c r="D29" s="126">
        <v>2.0999999999999999E-3</v>
      </c>
      <c r="E29" s="293" t="s">
        <v>1739</v>
      </c>
      <c r="F29" s="126">
        <v>4.8999999999999998E-3</v>
      </c>
      <c r="G29" s="293" t="s">
        <v>1728</v>
      </c>
      <c r="H29" s="294">
        <v>0.35</v>
      </c>
      <c r="I29" s="225">
        <f t="shared" si="0"/>
        <v>0.97074171316114732</v>
      </c>
      <c r="J29" s="133">
        <v>-4.2840608419173497E-2</v>
      </c>
      <c r="K29" s="133">
        <v>2.6546163007083599E-2</v>
      </c>
      <c r="L29" s="131">
        <v>7.2953212408151599E-2</v>
      </c>
      <c r="M29" s="131" t="s">
        <v>90</v>
      </c>
      <c r="N29" s="112">
        <f t="shared" si="1"/>
        <v>0.96127299507913955</v>
      </c>
      <c r="O29" s="133">
        <v>-5.6981889989917801E-2</v>
      </c>
      <c r="P29" s="191">
        <v>2.85645500739952E-2</v>
      </c>
      <c r="Q29" s="131">
        <v>4.43706911372607E-2</v>
      </c>
      <c r="R29" s="131" t="s">
        <v>90</v>
      </c>
    </row>
    <row r="30" spans="1:18" ht="16.2" x14ac:dyDescent="0.3">
      <c r="A30" s="61" t="s">
        <v>1810</v>
      </c>
      <c r="I30" s="291"/>
      <c r="N30" s="291"/>
    </row>
  </sheetData>
  <mergeCells count="40">
    <mergeCell ref="P23:P24"/>
    <mergeCell ref="Q23:Q24"/>
    <mergeCell ref="R23:R24"/>
    <mergeCell ref="J9:J10"/>
    <mergeCell ref="K9:K10"/>
    <mergeCell ref="L9:L10"/>
    <mergeCell ref="J23:J24"/>
    <mergeCell ref="K23:K24"/>
    <mergeCell ref="P18:P19"/>
    <mergeCell ref="Q18:Q19"/>
    <mergeCell ref="R18:R19"/>
    <mergeCell ref="N9:N10"/>
    <mergeCell ref="O9:O10"/>
    <mergeCell ref="P9:P10"/>
    <mergeCell ref="Q9:Q10"/>
    <mergeCell ref="R9:R10"/>
    <mergeCell ref="A23:A24"/>
    <mergeCell ref="I23:I24"/>
    <mergeCell ref="M18:M19"/>
    <mergeCell ref="N18:N19"/>
    <mergeCell ref="O18:O19"/>
    <mergeCell ref="A18:A19"/>
    <mergeCell ref="I18:I19"/>
    <mergeCell ref="J18:J19"/>
    <mergeCell ref="K18:K19"/>
    <mergeCell ref="L18:L19"/>
    <mergeCell ref="L23:L24"/>
    <mergeCell ref="M23:M24"/>
    <mergeCell ref="N23:N24"/>
    <mergeCell ref="O23:O24"/>
    <mergeCell ref="A9:A10"/>
    <mergeCell ref="I9:I10"/>
    <mergeCell ref="B3:H3"/>
    <mergeCell ref="I3:R3"/>
    <mergeCell ref="C4:D4"/>
    <mergeCell ref="E4:F4"/>
    <mergeCell ref="G4:H4"/>
    <mergeCell ref="I4:M4"/>
    <mergeCell ref="N4:R4"/>
    <mergeCell ref="M9:M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="90" zoomScaleNormal="90" workbookViewId="0">
      <selection activeCell="H17" sqref="H17"/>
    </sheetView>
  </sheetViews>
  <sheetFormatPr baseColWidth="10" defaultColWidth="11.44140625" defaultRowHeight="14.4" x14ac:dyDescent="0.3"/>
  <cols>
    <col min="1" max="1" width="20.44140625" customWidth="1"/>
    <col min="2" max="5" width="9.109375" style="150" customWidth="1"/>
    <col min="6" max="6" width="16.6640625" style="150" bestFit="1" customWidth="1"/>
    <col min="7" max="7" width="6" style="150" bestFit="1" customWidth="1"/>
    <col min="8" max="8" width="6.88671875" style="150" bestFit="1" customWidth="1"/>
    <col min="9" max="9" width="11.5546875" style="151" bestFit="1" customWidth="1"/>
    <col min="10" max="10" width="8.77734375" style="150" bestFit="1" customWidth="1"/>
    <col min="11" max="11" width="11.21875" style="150" bestFit="1" customWidth="1"/>
    <col min="12" max="12" width="6" style="150" bestFit="1" customWidth="1"/>
    <col min="13" max="13" width="7.21875" style="150" bestFit="1" customWidth="1"/>
    <col min="14" max="14" width="6" style="151" bestFit="1" customWidth="1"/>
    <col min="15" max="15" width="11.6640625" style="150" customWidth="1"/>
    <col min="16" max="16" width="11.21875" style="150" bestFit="1" customWidth="1"/>
  </cols>
  <sheetData>
    <row r="1" spans="1:17" x14ac:dyDescent="0.3">
      <c r="A1" s="117" t="s">
        <v>1835</v>
      </c>
      <c r="B1" s="293"/>
      <c r="C1" s="293"/>
      <c r="D1" s="293"/>
      <c r="E1" s="293"/>
      <c r="F1" s="293"/>
      <c r="G1" s="293"/>
      <c r="H1" s="293"/>
      <c r="I1" s="308"/>
      <c r="J1" s="295"/>
      <c r="K1" s="295"/>
      <c r="L1" s="295"/>
      <c r="M1" s="295"/>
      <c r="N1" s="309"/>
      <c r="O1" s="295"/>
      <c r="P1" s="295"/>
    </row>
    <row r="2" spans="1:17" x14ac:dyDescent="0.3">
      <c r="A2" s="188" t="s">
        <v>1773</v>
      </c>
      <c r="B2" s="293"/>
      <c r="C2" s="293"/>
      <c r="D2" s="293"/>
      <c r="E2" s="293"/>
      <c r="F2" s="293"/>
      <c r="G2" s="293"/>
      <c r="H2" s="293"/>
      <c r="I2" s="308"/>
    </row>
    <row r="3" spans="1:17" x14ac:dyDescent="0.3">
      <c r="A3" s="194"/>
      <c r="B3" s="343" t="s">
        <v>1751</v>
      </c>
      <c r="C3" s="335"/>
      <c r="D3" s="335"/>
      <c r="E3" s="335"/>
      <c r="F3" s="343" t="s">
        <v>1802</v>
      </c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9"/>
    </row>
    <row r="4" spans="1:17" x14ac:dyDescent="0.3">
      <c r="A4" s="193"/>
      <c r="B4" s="344" t="s">
        <v>1692</v>
      </c>
      <c r="C4" s="345"/>
      <c r="D4" s="345"/>
      <c r="E4" s="345"/>
      <c r="F4" s="343" t="s">
        <v>1832</v>
      </c>
      <c r="G4" s="335"/>
      <c r="H4" s="335"/>
      <c r="I4" s="335"/>
      <c r="J4" s="335"/>
      <c r="K4" s="335"/>
      <c r="L4" s="345" t="s">
        <v>1833</v>
      </c>
      <c r="M4" s="345"/>
      <c r="N4" s="345"/>
      <c r="O4" s="345"/>
      <c r="P4" s="345"/>
    </row>
    <row r="5" spans="1:17" ht="16.2" x14ac:dyDescent="0.3">
      <c r="A5" s="2" t="s">
        <v>1748</v>
      </c>
      <c r="B5" s="104" t="s">
        <v>1774</v>
      </c>
      <c r="C5" s="295" t="s">
        <v>1741</v>
      </c>
      <c r="D5" s="295" t="s">
        <v>81</v>
      </c>
      <c r="E5" s="295" t="s">
        <v>870</v>
      </c>
      <c r="F5" s="296" t="s">
        <v>1748</v>
      </c>
      <c r="G5" s="292" t="s">
        <v>1741</v>
      </c>
      <c r="H5" s="292" t="s">
        <v>874</v>
      </c>
      <c r="I5" s="306" t="s">
        <v>81</v>
      </c>
      <c r="J5" s="292" t="s">
        <v>870</v>
      </c>
      <c r="K5" s="292" t="s">
        <v>887</v>
      </c>
      <c r="L5" s="306" t="s">
        <v>1741</v>
      </c>
      <c r="M5" s="306" t="s">
        <v>874</v>
      </c>
      <c r="N5" s="306" t="s">
        <v>81</v>
      </c>
      <c r="O5" s="306" t="s">
        <v>870</v>
      </c>
      <c r="P5" s="306" t="s">
        <v>887</v>
      </c>
    </row>
    <row r="6" spans="1:17" x14ac:dyDescent="0.3">
      <c r="A6" t="s">
        <v>1747</v>
      </c>
      <c r="B6" s="105">
        <v>0.31</v>
      </c>
      <c r="C6" s="7">
        <v>0.81</v>
      </c>
      <c r="D6" s="7">
        <v>0.06</v>
      </c>
      <c r="E6" s="130">
        <v>1.5E-6</v>
      </c>
      <c r="F6" s="182" t="s">
        <v>1839</v>
      </c>
      <c r="G6" s="22">
        <f>2^H6</f>
        <v>0.98934071427903358</v>
      </c>
      <c r="H6" s="300">
        <v>-1.54606455407038E-2</v>
      </c>
      <c r="I6" s="180">
        <v>1.1041494166433701E-2</v>
      </c>
      <c r="J6" s="301">
        <v>0.28373854733899601</v>
      </c>
      <c r="K6" s="150" t="s">
        <v>90</v>
      </c>
      <c r="L6" s="22">
        <f>2^M6</f>
        <v>1.0010182574190551</v>
      </c>
      <c r="M6" s="300">
        <v>1.46828750829646E-3</v>
      </c>
      <c r="N6" s="180">
        <v>6.6711257019431503E-3</v>
      </c>
      <c r="O6" s="301">
        <v>0.93184473507251997</v>
      </c>
      <c r="P6" s="151" t="s">
        <v>90</v>
      </c>
    </row>
    <row r="7" spans="1:17" x14ac:dyDescent="0.3">
      <c r="A7" t="s">
        <v>1743</v>
      </c>
      <c r="B7" s="105">
        <v>0.32</v>
      </c>
      <c r="C7" s="7">
        <v>0.8</v>
      </c>
      <c r="D7" s="7">
        <v>0.08</v>
      </c>
      <c r="E7" s="130">
        <v>1.8000000000000001E-4</v>
      </c>
      <c r="F7" s="182" t="s">
        <v>1743</v>
      </c>
      <c r="G7" s="22">
        <f t="shared" ref="G7:G11" si="0">2^H7</f>
        <v>0.99864595465167927</v>
      </c>
      <c r="H7" s="300">
        <v>-1.9547982507697398E-3</v>
      </c>
      <c r="I7" s="180">
        <v>3.9594225889818804E-3</v>
      </c>
      <c r="J7" s="301">
        <v>0.80214762974245701</v>
      </c>
      <c r="K7" s="150" t="s">
        <v>90</v>
      </c>
      <c r="L7" s="22">
        <f t="shared" ref="L7:L11" si="1">2^M7</f>
        <v>0.99851343457574138</v>
      </c>
      <c r="M7" s="300">
        <v>-2.1462562362321701E-3</v>
      </c>
      <c r="N7" s="180">
        <v>4.7264280989845796E-3</v>
      </c>
      <c r="O7" s="301">
        <v>0.817277935344491</v>
      </c>
      <c r="P7" s="151" t="s">
        <v>90</v>
      </c>
    </row>
    <row r="8" spans="1:17" x14ac:dyDescent="0.3">
      <c r="A8" t="s">
        <v>1746</v>
      </c>
      <c r="B8" s="105">
        <v>0.27</v>
      </c>
      <c r="C8" s="7">
        <v>0.83</v>
      </c>
      <c r="D8" s="7">
        <v>0.06</v>
      </c>
      <c r="E8" s="130">
        <v>1.5999999999999999E-5</v>
      </c>
      <c r="F8" s="182" t="s">
        <v>1746</v>
      </c>
      <c r="G8" s="22">
        <f t="shared" si="0"/>
        <v>0.99995483257746498</v>
      </c>
      <c r="H8" s="300">
        <v>-6.5164288163746894E-5</v>
      </c>
      <c r="I8" s="180">
        <v>4.7377296856496304E-3</v>
      </c>
      <c r="J8" s="301">
        <v>0.99026035324063499</v>
      </c>
      <c r="K8" s="150" t="s">
        <v>90</v>
      </c>
      <c r="L8" s="22">
        <f t="shared" si="1"/>
        <v>1.0022180714525373</v>
      </c>
      <c r="M8" s="300">
        <v>3.1964570089462901E-3</v>
      </c>
      <c r="N8" s="180">
        <v>5.16706719395314E-3</v>
      </c>
      <c r="O8" s="301">
        <v>0.61012573691390604</v>
      </c>
      <c r="P8" s="151" t="s">
        <v>90</v>
      </c>
    </row>
    <row r="9" spans="1:17" x14ac:dyDescent="0.3">
      <c r="A9" t="s">
        <v>1744</v>
      </c>
      <c r="B9" s="105">
        <v>0.36</v>
      </c>
      <c r="C9" s="7">
        <v>0.78</v>
      </c>
      <c r="D9" s="7">
        <v>0.09</v>
      </c>
      <c r="E9" s="130">
        <v>4.8999999999999998E-5</v>
      </c>
      <c r="F9" s="182" t="s">
        <v>1744</v>
      </c>
      <c r="G9" s="22">
        <f t="shared" si="0"/>
        <v>0.99772970477232903</v>
      </c>
      <c r="H9" s="300">
        <v>-3.2790673017640899E-3</v>
      </c>
      <c r="I9" s="180">
        <v>4.7925770713132896E-3</v>
      </c>
      <c r="J9" s="301">
        <v>0.51735354967482605</v>
      </c>
      <c r="K9" s="150" t="s">
        <v>90</v>
      </c>
      <c r="L9" s="22">
        <f t="shared" si="1"/>
        <v>0.99644108636838036</v>
      </c>
      <c r="M9" s="300">
        <v>-5.1435852738426404E-3</v>
      </c>
      <c r="N9" s="180">
        <v>5.8304595411268097E-3</v>
      </c>
      <c r="O9" s="301">
        <v>0.37632567008592899</v>
      </c>
      <c r="P9" s="151" t="s">
        <v>90</v>
      </c>
    </row>
    <row r="10" spans="1:17" x14ac:dyDescent="0.3">
      <c r="A10" t="s">
        <v>1742</v>
      </c>
      <c r="B10" s="105">
        <v>-0.64</v>
      </c>
      <c r="C10" s="7">
        <v>1.56</v>
      </c>
      <c r="D10" s="7">
        <v>0.18</v>
      </c>
      <c r="E10" s="130">
        <v>4.6000000000000001E-4</v>
      </c>
      <c r="F10" s="182" t="s">
        <v>1742</v>
      </c>
      <c r="G10" s="22">
        <f t="shared" si="0"/>
        <v>0.98569386716898966</v>
      </c>
      <c r="H10" s="300">
        <v>-2.0788445134046402E-2</v>
      </c>
      <c r="I10" s="180">
        <v>5.2115670326661903E-3</v>
      </c>
      <c r="J10" s="301">
        <v>0.56999192678239496</v>
      </c>
      <c r="K10" s="150" t="s">
        <v>90</v>
      </c>
      <c r="L10" s="22">
        <f t="shared" si="1"/>
        <v>0.97565486493455955</v>
      </c>
      <c r="M10" s="300">
        <v>-3.5557206019960499E-2</v>
      </c>
      <c r="N10" s="180">
        <v>2.1430048633598899E-2</v>
      </c>
      <c r="O10" s="301">
        <v>0.43267947559249098</v>
      </c>
      <c r="P10" s="151" t="s">
        <v>90</v>
      </c>
    </row>
    <row r="11" spans="1:17" x14ac:dyDescent="0.3">
      <c r="A11" s="2" t="s">
        <v>1745</v>
      </c>
      <c r="B11" s="104">
        <v>0.16</v>
      </c>
      <c r="C11" s="295">
        <v>0.9</v>
      </c>
      <c r="D11" s="295">
        <v>0.1</v>
      </c>
      <c r="E11" s="131">
        <v>0.1</v>
      </c>
      <c r="F11" s="299" t="s">
        <v>1745</v>
      </c>
      <c r="G11" s="19">
        <f t="shared" si="0"/>
        <v>0.99058009210501963</v>
      </c>
      <c r="H11" s="283">
        <v>-1.3654467767212601E-2</v>
      </c>
      <c r="I11" s="191">
        <v>3.5158549207991698E-2</v>
      </c>
      <c r="J11" s="282">
        <v>0.74530690785100495</v>
      </c>
      <c r="K11" s="295" t="s">
        <v>90</v>
      </c>
      <c r="L11" s="19">
        <f t="shared" si="1"/>
        <v>0.9894619477378046</v>
      </c>
      <c r="M11" s="283">
        <v>-1.5283869035057501E-2</v>
      </c>
      <c r="N11" s="191">
        <v>1.5679612292223501E-2</v>
      </c>
      <c r="O11" s="282">
        <v>0.77055227570567897</v>
      </c>
      <c r="P11" s="309" t="s">
        <v>90</v>
      </c>
    </row>
    <row r="12" spans="1:17" ht="16.2" x14ac:dyDescent="0.3">
      <c r="A12" s="8" t="s">
        <v>1775</v>
      </c>
      <c r="G12" s="108"/>
      <c r="L12" s="108"/>
    </row>
  </sheetData>
  <mergeCells count="5">
    <mergeCell ref="B3:E3"/>
    <mergeCell ref="F3:P3"/>
    <mergeCell ref="B4:E4"/>
    <mergeCell ref="F4:K4"/>
    <mergeCell ref="L4:P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H14" sqref="H14"/>
    </sheetView>
  </sheetViews>
  <sheetFormatPr baseColWidth="10" defaultColWidth="11.44140625" defaultRowHeight="14.4" x14ac:dyDescent="0.3"/>
  <cols>
    <col min="1" max="1" width="15.21875" customWidth="1"/>
    <col min="2" max="5" width="9.109375" style="1" customWidth="1"/>
    <col min="6" max="6" width="16.6640625" style="1" bestFit="1" customWidth="1"/>
    <col min="7" max="7" width="5.44140625" style="1" customWidth="1"/>
    <col min="8" max="8" width="6.6640625" style="1" bestFit="1" customWidth="1"/>
    <col min="9" max="9" width="10.5546875" style="151" bestFit="1" customWidth="1"/>
    <col min="10" max="10" width="8.21875" style="1" bestFit="1" customWidth="1"/>
    <col min="11" max="11" width="9.6640625" style="1" customWidth="1"/>
    <col min="12" max="12" width="5.5546875" style="1" bestFit="1" customWidth="1"/>
    <col min="13" max="13" width="6.88671875" style="1" bestFit="1" customWidth="1"/>
    <col min="14" max="14" width="5.5546875" style="151" bestFit="1" customWidth="1"/>
    <col min="15" max="15" width="8.21875" style="1" bestFit="1" customWidth="1"/>
    <col min="16" max="16" width="10.5546875" style="1" bestFit="1" customWidth="1"/>
  </cols>
  <sheetData>
    <row r="1" spans="1:17" x14ac:dyDescent="0.3">
      <c r="A1" s="117" t="s">
        <v>1836</v>
      </c>
      <c r="B1" s="163"/>
      <c r="C1" s="163"/>
      <c r="D1" s="163"/>
      <c r="E1" s="163"/>
      <c r="F1" s="163"/>
      <c r="G1" s="163"/>
      <c r="H1" s="163"/>
      <c r="I1" s="308"/>
      <c r="J1" s="165"/>
      <c r="K1" s="165"/>
      <c r="L1" s="165"/>
      <c r="M1" s="165"/>
      <c r="N1" s="309"/>
      <c r="O1" s="165"/>
      <c r="P1" s="165"/>
    </row>
    <row r="2" spans="1:17" x14ac:dyDescent="0.3">
      <c r="A2" s="188" t="s">
        <v>1773</v>
      </c>
      <c r="B2" s="163"/>
      <c r="C2" s="163"/>
      <c r="D2" s="163"/>
      <c r="E2" s="163"/>
      <c r="F2" s="163"/>
      <c r="G2" s="163"/>
      <c r="H2" s="163"/>
      <c r="I2" s="308"/>
      <c r="J2" s="150"/>
      <c r="K2" s="150"/>
      <c r="L2" s="150"/>
      <c r="M2" s="150"/>
      <c r="O2" s="150"/>
      <c r="P2" s="150"/>
    </row>
    <row r="3" spans="1:17" x14ac:dyDescent="0.3">
      <c r="A3" s="194"/>
      <c r="B3" s="343" t="s">
        <v>1751</v>
      </c>
      <c r="C3" s="335"/>
      <c r="D3" s="335"/>
      <c r="E3" s="335"/>
      <c r="F3" s="343" t="s">
        <v>1801</v>
      </c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9"/>
    </row>
    <row r="4" spans="1:17" x14ac:dyDescent="0.3">
      <c r="A4" s="193"/>
      <c r="B4" s="344" t="s">
        <v>1692</v>
      </c>
      <c r="C4" s="345"/>
      <c r="D4" s="345"/>
      <c r="E4" s="345"/>
      <c r="F4" s="343" t="s">
        <v>1793</v>
      </c>
      <c r="G4" s="335"/>
      <c r="H4" s="335"/>
      <c r="I4" s="335"/>
      <c r="J4" s="335"/>
      <c r="K4" s="335"/>
      <c r="L4" s="345" t="s">
        <v>1794</v>
      </c>
      <c r="M4" s="345"/>
      <c r="N4" s="345"/>
      <c r="O4" s="345"/>
      <c r="P4" s="345"/>
    </row>
    <row r="5" spans="1:17" ht="16.2" x14ac:dyDescent="0.3">
      <c r="A5" s="2" t="s">
        <v>1748</v>
      </c>
      <c r="B5" s="104" t="s">
        <v>1774</v>
      </c>
      <c r="C5" s="3" t="s">
        <v>1741</v>
      </c>
      <c r="D5" s="3" t="s">
        <v>81</v>
      </c>
      <c r="E5" s="3" t="s">
        <v>870</v>
      </c>
      <c r="F5" s="132" t="s">
        <v>1748</v>
      </c>
      <c r="G5" s="129" t="s">
        <v>1741</v>
      </c>
      <c r="H5" s="129" t="s">
        <v>874</v>
      </c>
      <c r="I5" s="306" t="s">
        <v>81</v>
      </c>
      <c r="J5" s="129" t="s">
        <v>870</v>
      </c>
      <c r="K5" s="129" t="s">
        <v>887</v>
      </c>
      <c r="L5" s="306" t="s">
        <v>1741</v>
      </c>
      <c r="M5" s="306" t="s">
        <v>874</v>
      </c>
      <c r="N5" s="306" t="s">
        <v>81</v>
      </c>
      <c r="O5" s="306" t="s">
        <v>870</v>
      </c>
      <c r="P5" s="306" t="s">
        <v>887</v>
      </c>
    </row>
    <row r="6" spans="1:17" x14ac:dyDescent="0.3">
      <c r="A6" t="s">
        <v>1747</v>
      </c>
      <c r="B6" s="105">
        <v>0.31</v>
      </c>
      <c r="C6" s="7">
        <v>0.81</v>
      </c>
      <c r="D6" s="7">
        <v>0.06</v>
      </c>
      <c r="E6" s="130">
        <v>1.5E-6</v>
      </c>
      <c r="F6" s="182" t="s">
        <v>1839</v>
      </c>
      <c r="G6" s="22">
        <f t="shared" ref="G6:G11" si="0">2^H6</f>
        <v>1.0023823722350258</v>
      </c>
      <c r="H6" s="22">
        <v>3.4329489496594599E-3</v>
      </c>
      <c r="I6" s="22">
        <v>3.57692122563571E-3</v>
      </c>
      <c r="J6" s="23">
        <v>0.76295491533097004</v>
      </c>
      <c r="K6" s="285" t="s">
        <v>90</v>
      </c>
      <c r="L6" s="22">
        <f t="shared" ref="L6:L11" si="1">2^M6</f>
        <v>1.0008476898312739</v>
      </c>
      <c r="M6" s="22">
        <v>1.22243986404027E-3</v>
      </c>
      <c r="N6" s="22">
        <v>1.06313550571503E-2</v>
      </c>
      <c r="O6" s="23">
        <v>0.93630041959447896</v>
      </c>
      <c r="P6" s="285" t="s">
        <v>90</v>
      </c>
    </row>
    <row r="7" spans="1:17" x14ac:dyDescent="0.3">
      <c r="A7" t="s">
        <v>1743</v>
      </c>
      <c r="B7" s="105">
        <v>0.32</v>
      </c>
      <c r="C7" s="7">
        <v>0.8</v>
      </c>
      <c r="D7" s="7">
        <v>0.08</v>
      </c>
      <c r="E7" s="130">
        <v>1.8000000000000001E-4</v>
      </c>
      <c r="F7" s="182" t="s">
        <v>1743</v>
      </c>
      <c r="G7" s="22">
        <f t="shared" si="0"/>
        <v>1.0002104682735893</v>
      </c>
      <c r="H7" s="22">
        <v>3.0360958559954101E-4</v>
      </c>
      <c r="I7" s="22">
        <v>9.1630946106499606E-2</v>
      </c>
      <c r="J7" s="23">
        <v>0.960975666585549</v>
      </c>
      <c r="K7" s="23" t="s">
        <v>90</v>
      </c>
      <c r="L7" s="22">
        <f t="shared" si="1"/>
        <v>1.0036228522895192</v>
      </c>
      <c r="M7" s="22">
        <v>5.2172261082404497E-3</v>
      </c>
      <c r="N7" s="22">
        <v>5.8417646775789497E-3</v>
      </c>
      <c r="O7" s="23">
        <v>0.52974795039461597</v>
      </c>
      <c r="P7" s="23" t="s">
        <v>90</v>
      </c>
    </row>
    <row r="8" spans="1:17" x14ac:dyDescent="0.3">
      <c r="A8" t="s">
        <v>1746</v>
      </c>
      <c r="B8" s="105">
        <v>0.27</v>
      </c>
      <c r="C8" s="7">
        <v>0.83</v>
      </c>
      <c r="D8" s="7">
        <v>0.06</v>
      </c>
      <c r="E8" s="130">
        <v>1.5999999999999999E-5</v>
      </c>
      <c r="F8" s="182" t="s">
        <v>1746</v>
      </c>
      <c r="G8" s="22">
        <f t="shared" si="0"/>
        <v>0.99895590127139056</v>
      </c>
      <c r="H8" s="22">
        <v>-1.5071029770989501E-3</v>
      </c>
      <c r="I8" s="22">
        <v>6.6726812329426901E-3</v>
      </c>
      <c r="J8" s="23">
        <v>0.72174474268142796</v>
      </c>
      <c r="K8" s="23" t="s">
        <v>90</v>
      </c>
      <c r="L8" s="22">
        <f t="shared" si="1"/>
        <v>1.0053458298492643</v>
      </c>
      <c r="M8" s="22">
        <v>7.6918607927615604E-3</v>
      </c>
      <c r="N8" s="22">
        <v>1.21978398974234E-2</v>
      </c>
      <c r="O8" s="23">
        <v>0.181691871030703</v>
      </c>
      <c r="P8" s="23" t="s">
        <v>90</v>
      </c>
    </row>
    <row r="9" spans="1:17" x14ac:dyDescent="0.3">
      <c r="A9" t="s">
        <v>1744</v>
      </c>
      <c r="B9" s="105">
        <v>0.36</v>
      </c>
      <c r="C9" s="7">
        <v>0.78</v>
      </c>
      <c r="D9" s="7">
        <v>0.09</v>
      </c>
      <c r="E9" s="130">
        <v>4.8999999999999998E-5</v>
      </c>
      <c r="F9" s="182" t="s">
        <v>1744</v>
      </c>
      <c r="G9" s="22">
        <f t="shared" si="0"/>
        <v>0.99824732277710537</v>
      </c>
      <c r="H9" s="22">
        <v>-2.53079722149887E-3</v>
      </c>
      <c r="I9" s="22">
        <v>3.2877381618657301E-3</v>
      </c>
      <c r="J9" s="23">
        <v>0.50859238900799197</v>
      </c>
      <c r="K9" s="23" t="s">
        <v>90</v>
      </c>
      <c r="L9" s="22">
        <f t="shared" si="1"/>
        <v>0.99305911028136906</v>
      </c>
      <c r="M9" s="22">
        <v>-1.00485004250288E-2</v>
      </c>
      <c r="N9" s="22">
        <v>1.7399992335192099E-2</v>
      </c>
      <c r="O9" s="23">
        <v>6.5060770722504296E-2</v>
      </c>
      <c r="P9" s="23" t="s">
        <v>90</v>
      </c>
    </row>
    <row r="10" spans="1:17" x14ac:dyDescent="0.3">
      <c r="A10" t="s">
        <v>1742</v>
      </c>
      <c r="B10" s="105">
        <v>-0.64</v>
      </c>
      <c r="C10" s="7">
        <v>1.56</v>
      </c>
      <c r="D10" s="7">
        <v>0.18</v>
      </c>
      <c r="E10" s="130">
        <v>4.6000000000000001E-4</v>
      </c>
      <c r="F10" s="182" t="s">
        <v>1742</v>
      </c>
      <c r="G10" s="22">
        <f t="shared" si="0"/>
        <v>1.0093704132574302</v>
      </c>
      <c r="H10" s="22">
        <v>1.3455703981626901E-2</v>
      </c>
      <c r="I10" s="22">
        <v>3.2263074139784E-3</v>
      </c>
      <c r="J10" s="23">
        <v>0.65854523279682597</v>
      </c>
      <c r="K10" s="23" t="s">
        <v>90</v>
      </c>
      <c r="L10" s="22">
        <f t="shared" si="1"/>
        <v>1.0492358475710317</v>
      </c>
      <c r="M10" s="22">
        <v>6.9339003822546902E-2</v>
      </c>
      <c r="N10" s="22">
        <v>4.5006730959106503E-3</v>
      </c>
      <c r="O10" s="23">
        <v>8.8208460494847804E-2</v>
      </c>
      <c r="P10" s="23" t="s">
        <v>90</v>
      </c>
    </row>
    <row r="11" spans="1:17" x14ac:dyDescent="0.3">
      <c r="A11" s="2" t="s">
        <v>1745</v>
      </c>
      <c r="B11" s="104">
        <v>0.16</v>
      </c>
      <c r="C11" s="3">
        <v>0.9</v>
      </c>
      <c r="D11" s="3">
        <v>0.1</v>
      </c>
      <c r="E11" s="131">
        <v>0.1</v>
      </c>
      <c r="F11" s="299" t="s">
        <v>1745</v>
      </c>
      <c r="G11" s="19">
        <f t="shared" si="0"/>
        <v>1.0012731294937449</v>
      </c>
      <c r="H11" s="19">
        <v>1.8355693960429599E-3</v>
      </c>
      <c r="I11" s="19">
        <v>1.4808521904527999E-2</v>
      </c>
      <c r="J11" s="20">
        <v>0.95671743387543695</v>
      </c>
      <c r="K11" s="20" t="s">
        <v>90</v>
      </c>
      <c r="L11" s="19">
        <f t="shared" si="1"/>
        <v>1.0124332317780476</v>
      </c>
      <c r="M11" s="19">
        <v>1.7826767889704401E-2</v>
      </c>
      <c r="N11" s="19">
        <v>6.2440562616753502E-3</v>
      </c>
      <c r="O11" s="20">
        <v>0.70517094859212603</v>
      </c>
      <c r="P11" s="20" t="s">
        <v>90</v>
      </c>
    </row>
    <row r="12" spans="1:17" ht="16.2" x14ac:dyDescent="0.3">
      <c r="A12" s="8" t="s">
        <v>1775</v>
      </c>
    </row>
  </sheetData>
  <mergeCells count="5">
    <mergeCell ref="B3:E3"/>
    <mergeCell ref="F3:P3"/>
    <mergeCell ref="F4:K4"/>
    <mergeCell ref="L4:P4"/>
    <mergeCell ref="B4:E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zoomScaleNormal="100" workbookViewId="0">
      <selection activeCell="H32" sqref="H32"/>
    </sheetView>
  </sheetViews>
  <sheetFormatPr baseColWidth="10" defaultColWidth="11.44140625" defaultRowHeight="14.4" x14ac:dyDescent="0.3"/>
  <cols>
    <col min="1" max="1" width="8.109375" style="121" customWidth="1"/>
    <col min="2" max="2" width="10.6640625" style="114" bestFit="1" customWidth="1"/>
    <col min="3" max="3" width="3.6640625" style="114" bestFit="1" customWidth="1"/>
    <col min="4" max="4" width="10" style="114" bestFit="1" customWidth="1"/>
    <col min="5" max="5" width="6.109375" style="114" bestFit="1" customWidth="1"/>
    <col min="6" max="6" width="5.6640625" style="114" bestFit="1" customWidth="1"/>
    <col min="7" max="7" width="9.109375" style="114" bestFit="1" customWidth="1"/>
    <col min="8" max="8" width="10.44140625" style="114" bestFit="1" customWidth="1"/>
    <col min="9" max="9" width="10.44140625" style="114" customWidth="1"/>
    <col min="10" max="10" width="10.33203125" style="114" customWidth="1"/>
    <col min="11" max="11" width="5.6640625" style="114" bestFit="1" customWidth="1"/>
    <col min="12" max="12" width="8.33203125" style="114" bestFit="1" customWidth="1"/>
    <col min="13" max="13" width="10.6640625" style="114" bestFit="1" customWidth="1"/>
    <col min="14" max="14" width="10.6640625" style="114" customWidth="1"/>
    <col min="15" max="15" width="9.44140625" style="114" bestFit="1" customWidth="1"/>
    <col min="16" max="16" width="12.109375" style="114" bestFit="1" customWidth="1"/>
    <col min="17" max="17" width="9.44140625" style="114" bestFit="1" customWidth="1"/>
    <col min="18" max="25" width="11.44140625" style="114"/>
    <col min="26" max="26" width="13.6640625" style="114" bestFit="1" customWidth="1"/>
    <col min="27" max="27" width="14.6640625" style="114" bestFit="1" customWidth="1"/>
    <col min="28" max="16384" width="11.44140625" style="114"/>
  </cols>
  <sheetData>
    <row r="1" spans="1:28" x14ac:dyDescent="0.3">
      <c r="A1" s="209" t="s">
        <v>1837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28" x14ac:dyDescent="0.3">
      <c r="A2" s="113" t="s">
        <v>1795</v>
      </c>
      <c r="I2" s="116"/>
      <c r="Z2" s="113"/>
    </row>
    <row r="3" spans="1:28" ht="15" customHeight="1" x14ac:dyDescent="0.3">
      <c r="A3" s="205"/>
      <c r="B3" s="188"/>
      <c r="C3" s="188"/>
      <c r="D3" s="188"/>
      <c r="E3" s="343" t="s">
        <v>1791</v>
      </c>
      <c r="F3" s="335"/>
      <c r="G3" s="335"/>
      <c r="H3" s="335"/>
      <c r="I3" s="335"/>
      <c r="J3" s="332" t="s">
        <v>1796</v>
      </c>
      <c r="K3" s="333"/>
      <c r="L3" s="333"/>
      <c r="M3" s="333"/>
      <c r="N3" s="204"/>
      <c r="O3" s="343" t="s">
        <v>172</v>
      </c>
      <c r="P3" s="335"/>
      <c r="Q3" s="335"/>
    </row>
    <row r="4" spans="1:28" s="215" customFormat="1" ht="16.2" x14ac:dyDescent="0.3">
      <c r="A4" s="205" t="s">
        <v>174</v>
      </c>
      <c r="B4" s="210" t="s">
        <v>96</v>
      </c>
      <c r="C4" s="210" t="s">
        <v>97</v>
      </c>
      <c r="D4" s="210" t="s">
        <v>98</v>
      </c>
      <c r="E4" s="211" t="s">
        <v>99</v>
      </c>
      <c r="F4" s="210" t="s">
        <v>81</v>
      </c>
      <c r="G4" s="210" t="s">
        <v>80</v>
      </c>
      <c r="H4" s="210" t="s">
        <v>890</v>
      </c>
      <c r="I4" s="210" t="s">
        <v>1803</v>
      </c>
      <c r="J4" s="211" t="s">
        <v>99</v>
      </c>
      <c r="K4" s="210" t="s">
        <v>81</v>
      </c>
      <c r="L4" s="210" t="s">
        <v>100</v>
      </c>
      <c r="M4" s="210" t="s">
        <v>890</v>
      </c>
      <c r="N4" s="212" t="s">
        <v>1803</v>
      </c>
      <c r="O4" s="210" t="s">
        <v>101</v>
      </c>
      <c r="P4" s="210" t="s">
        <v>102</v>
      </c>
      <c r="Q4" s="210" t="s">
        <v>103</v>
      </c>
      <c r="R4" s="213"/>
      <c r="S4" s="213"/>
      <c r="T4" s="213"/>
      <c r="U4" s="213"/>
      <c r="V4" s="213"/>
      <c r="W4" s="213"/>
      <c r="X4" s="213"/>
      <c r="Y4" s="213"/>
      <c r="Z4" s="214"/>
      <c r="AA4" s="214"/>
      <c r="AB4" s="214"/>
    </row>
    <row r="5" spans="1:28" x14ac:dyDescent="0.3">
      <c r="A5" s="121">
        <v>1</v>
      </c>
      <c r="B5" s="216" t="s">
        <v>175</v>
      </c>
      <c r="C5" s="213">
        <v>1</v>
      </c>
      <c r="D5" s="217">
        <v>50489418</v>
      </c>
      <c r="E5" s="206">
        <v>4.26823344144351E-3</v>
      </c>
      <c r="F5" s="307">
        <v>1.98878671400436E-4</v>
      </c>
      <c r="G5" s="116">
        <v>3.9102205447042002E-4</v>
      </c>
      <c r="H5" s="116" t="s">
        <v>90</v>
      </c>
      <c r="I5" s="218">
        <f>SIGN(MAX(E5,'TS3'!E5))*(E5-'TS3'!E5)/ABS('TS3'!E5)*100</f>
        <v>-12.573867377213496</v>
      </c>
      <c r="J5" s="206">
        <v>7.1335570226642303E-3</v>
      </c>
      <c r="K5" s="307">
        <v>2.2118878678713101E-4</v>
      </c>
      <c r="L5" s="116">
        <v>6.1699701924794896E-7</v>
      </c>
      <c r="M5" s="116" t="s">
        <v>84</v>
      </c>
      <c r="N5" s="219">
        <f>SIGN(MAX(J5,'TS3'!I5))*(J5-'TS3'!I5)/ABS('TS3'!I5)*100</f>
        <v>-5.0982340021062411</v>
      </c>
      <c r="O5" s="220" t="s">
        <v>104</v>
      </c>
      <c r="P5" s="213" t="s">
        <v>105</v>
      </c>
      <c r="Q5" s="213" t="s">
        <v>106</v>
      </c>
      <c r="R5" s="216"/>
      <c r="S5" s="213"/>
      <c r="T5" s="217"/>
      <c r="U5" s="111"/>
      <c r="V5" s="111"/>
      <c r="W5" s="116"/>
      <c r="X5" s="123"/>
      <c r="Y5" s="111"/>
      <c r="Z5" s="221"/>
      <c r="AA5" s="221"/>
      <c r="AB5" s="113"/>
    </row>
    <row r="6" spans="1:28" x14ac:dyDescent="0.3">
      <c r="A6" s="121">
        <v>2</v>
      </c>
      <c r="B6" s="216" t="s">
        <v>107</v>
      </c>
      <c r="C6" s="213">
        <v>1</v>
      </c>
      <c r="D6" s="217">
        <v>68299493</v>
      </c>
      <c r="E6" s="206">
        <v>-2.0385624609787802E-2</v>
      </c>
      <c r="F6" s="307">
        <v>2.20443477760343E-4</v>
      </c>
      <c r="G6" s="116">
        <v>3.37885488764738E-6</v>
      </c>
      <c r="H6" s="116" t="s">
        <v>90</v>
      </c>
      <c r="I6" s="111">
        <f>SIGN(MAX(E6,'TS3'!E6))*(E6-'TS3'!E6)/ABS('TS3'!E6)*100</f>
        <v>-2.1690940830886394</v>
      </c>
      <c r="J6" s="206">
        <v>-2.6220489649119799E-2</v>
      </c>
      <c r="K6" s="307">
        <v>3.54163328950468E-3</v>
      </c>
      <c r="L6" s="116">
        <v>5.7353563573832705E-7</v>
      </c>
      <c r="M6" s="116" t="s">
        <v>84</v>
      </c>
      <c r="N6" s="219">
        <f>SIGN(MAX(J6,'TS3'!I6))*(J6-'TS3'!I6)/ABS('TS3'!I6)*100</f>
        <v>-1.9733200744633508</v>
      </c>
      <c r="O6" s="220" t="s">
        <v>108</v>
      </c>
      <c r="P6" s="213" t="s">
        <v>109</v>
      </c>
      <c r="Q6" s="213" t="s">
        <v>110</v>
      </c>
      <c r="R6" s="216"/>
      <c r="S6" s="213"/>
      <c r="T6" s="217"/>
      <c r="U6" s="111"/>
      <c r="V6" s="111"/>
      <c r="W6" s="116"/>
      <c r="X6" s="123"/>
      <c r="Y6" s="111"/>
      <c r="Z6" s="221"/>
      <c r="AA6" s="221"/>
      <c r="AB6" s="113"/>
    </row>
    <row r="7" spans="1:28" x14ac:dyDescent="0.3">
      <c r="A7" s="121">
        <v>3</v>
      </c>
      <c r="B7" s="216" t="s">
        <v>184</v>
      </c>
      <c r="C7" s="213">
        <v>1</v>
      </c>
      <c r="D7" s="217">
        <v>92947588</v>
      </c>
      <c r="E7" s="206">
        <v>-1.8685911791504702E-2</v>
      </c>
      <c r="F7" s="307">
        <v>4.5460808059762398E-3</v>
      </c>
      <c r="G7" s="116">
        <v>1.8483261901457301E-4</v>
      </c>
      <c r="H7" s="116" t="s">
        <v>90</v>
      </c>
      <c r="I7" s="111">
        <f>SIGN(MAX(E7,'TS3'!E7))*(E7-'TS3'!E7)/ABS('TS3'!E7)*100</f>
        <v>-7.522966269114999</v>
      </c>
      <c r="J7" s="206">
        <v>-2.8649436122802699E-2</v>
      </c>
      <c r="K7" s="307">
        <v>2.9859435718857501E-3</v>
      </c>
      <c r="L7" s="116">
        <v>1.92828012594266E-6</v>
      </c>
      <c r="M7" s="116" t="s">
        <v>84</v>
      </c>
      <c r="N7" s="219">
        <f>SIGN(MAX(J7,'TS3'!I7))*(J7-'TS3'!I7)/ABS('TS3'!I7)*100</f>
        <v>-4.5816009732010254</v>
      </c>
      <c r="O7" s="220" t="s">
        <v>114</v>
      </c>
      <c r="P7" s="213" t="s">
        <v>105</v>
      </c>
      <c r="Q7" s="213" t="s">
        <v>106</v>
      </c>
      <c r="R7" s="216"/>
      <c r="S7" s="213"/>
      <c r="T7" s="217"/>
      <c r="U7" s="111"/>
      <c r="V7" s="111"/>
      <c r="W7" s="116"/>
      <c r="X7" s="123"/>
      <c r="Y7" s="111"/>
      <c r="Z7" s="221"/>
      <c r="AA7" s="221"/>
      <c r="AB7" s="113"/>
    </row>
    <row r="8" spans="1:28" x14ac:dyDescent="0.3">
      <c r="A8" s="121">
        <v>3</v>
      </c>
      <c r="B8" s="216" t="s">
        <v>115</v>
      </c>
      <c r="C8" s="213">
        <v>1</v>
      </c>
      <c r="D8" s="217">
        <v>92947961</v>
      </c>
      <c r="E8" s="206">
        <v>-2.4562349860430301E-2</v>
      </c>
      <c r="F8" s="307">
        <v>1.7225855748327201E-3</v>
      </c>
      <c r="G8" s="116">
        <v>1.19869057036988E-6</v>
      </c>
      <c r="H8" s="116" t="s">
        <v>84</v>
      </c>
      <c r="I8" s="111">
        <f>SIGN(MAX(E8,'TS3'!E8))*(E8-'TS3'!E8)/ABS('TS3'!E8)*100</f>
        <v>0.49788099909105765</v>
      </c>
      <c r="J8" s="206">
        <v>-3.8122839505113998E-2</v>
      </c>
      <c r="K8" s="307">
        <v>1.82765839603445E-4</v>
      </c>
      <c r="L8" s="116">
        <v>1.7744587118978699E-10</v>
      </c>
      <c r="M8" s="116" t="s">
        <v>84</v>
      </c>
      <c r="N8" s="219">
        <f>SIGN(MAX(J8,'TS3'!I8))*(J8-'TS3'!I8)/ABS('TS3'!I8)*100</f>
        <v>1.6826108360209189</v>
      </c>
      <c r="O8" s="220" t="s">
        <v>114</v>
      </c>
      <c r="P8" s="213" t="s">
        <v>105</v>
      </c>
      <c r="Q8" s="213" t="s">
        <v>106</v>
      </c>
      <c r="R8" s="216"/>
      <c r="S8" s="213"/>
      <c r="T8" s="217"/>
      <c r="U8" s="111"/>
      <c r="V8" s="111"/>
      <c r="W8" s="116"/>
      <c r="X8" s="123"/>
      <c r="Y8" s="111"/>
      <c r="Z8" s="221"/>
      <c r="AA8" s="221"/>
      <c r="AB8" s="113"/>
    </row>
    <row r="9" spans="1:28" x14ac:dyDescent="0.3">
      <c r="A9" s="121">
        <v>4</v>
      </c>
      <c r="B9" s="216" t="s">
        <v>176</v>
      </c>
      <c r="C9" s="213">
        <v>2</v>
      </c>
      <c r="D9" s="217">
        <v>105363536</v>
      </c>
      <c r="E9" s="206">
        <v>-2.2842068243483101E-3</v>
      </c>
      <c r="F9" s="307">
        <v>1.5005958087392899E-3</v>
      </c>
      <c r="G9" s="116">
        <v>1.2313878070748101E-6</v>
      </c>
      <c r="H9" s="116" t="s">
        <v>84</v>
      </c>
      <c r="I9" s="111">
        <f>SIGN(MAX(E9,'TS3'!E9))*(E9-'TS3'!E9)/ABS('TS3'!E9)*100</f>
        <v>0.21696630344560161</v>
      </c>
      <c r="J9" s="206">
        <v>-2.4558064612972001E-3</v>
      </c>
      <c r="K9" s="307">
        <v>5.9360572606140195E-4</v>
      </c>
      <c r="L9" s="116">
        <v>1.27371758949756E-5</v>
      </c>
      <c r="M9" s="116" t="s">
        <v>90</v>
      </c>
      <c r="N9" s="219">
        <f>SIGN(MAX(J9,'TS3'!I9))*(J9-'TS3'!I9)/ABS('TS3'!I9)*100</f>
        <v>-0.52667499536877327</v>
      </c>
      <c r="O9" s="220" t="s">
        <v>117</v>
      </c>
      <c r="P9" s="213"/>
      <c r="Q9" s="213" t="s">
        <v>118</v>
      </c>
      <c r="R9" s="216"/>
      <c r="S9" s="213"/>
      <c r="T9" s="217"/>
      <c r="U9" s="111"/>
      <c r="V9" s="111"/>
      <c r="W9" s="116"/>
      <c r="X9" s="123"/>
      <c r="Y9" s="111"/>
      <c r="Z9" s="221"/>
      <c r="AA9" s="221"/>
      <c r="AB9" s="113"/>
    </row>
    <row r="10" spans="1:28" x14ac:dyDescent="0.3">
      <c r="A10" s="123">
        <v>5</v>
      </c>
      <c r="B10" s="216" t="s">
        <v>177</v>
      </c>
      <c r="C10" s="213">
        <v>4</v>
      </c>
      <c r="D10" s="217">
        <v>116035217</v>
      </c>
      <c r="E10" s="206">
        <v>7.7303061049337901E-3</v>
      </c>
      <c r="F10" s="307">
        <v>1.8872202898080699E-3</v>
      </c>
      <c r="G10" s="116">
        <v>1.00062079613583E-5</v>
      </c>
      <c r="H10" s="116" t="s">
        <v>90</v>
      </c>
      <c r="I10" s="111">
        <f>SIGN(MAX(E10,'TS3'!E10))*(E10-'TS3'!E10)/ABS('TS3'!E10)*100</f>
        <v>-3.5261209024411904</v>
      </c>
      <c r="J10" s="206">
        <v>5.7229508274396403E-3</v>
      </c>
      <c r="K10" s="307">
        <v>6.3131240602647401E-3</v>
      </c>
      <c r="L10" s="116">
        <v>6.4597407896552304E-3</v>
      </c>
      <c r="M10" s="116" t="s">
        <v>90</v>
      </c>
      <c r="N10" s="219">
        <f>SIGN(MAX(J10,'TS3'!I10))*(J10-'TS3'!I10)/ABS('TS3'!I10)*100</f>
        <v>-8.7047740654781762</v>
      </c>
      <c r="O10" s="220" t="s">
        <v>121</v>
      </c>
      <c r="P10" s="213" t="s">
        <v>122</v>
      </c>
      <c r="Q10" s="213" t="s">
        <v>118</v>
      </c>
      <c r="R10" s="216"/>
      <c r="S10" s="213"/>
      <c r="T10" s="217"/>
      <c r="U10" s="111"/>
      <c r="V10" s="111"/>
      <c r="W10" s="116"/>
      <c r="X10" s="123"/>
      <c r="Y10" s="111"/>
      <c r="Z10" s="221"/>
      <c r="AA10" s="221"/>
      <c r="AB10" s="113"/>
    </row>
    <row r="11" spans="1:28" x14ac:dyDescent="0.3">
      <c r="A11" s="121">
        <v>6</v>
      </c>
      <c r="B11" s="216" t="s">
        <v>124</v>
      </c>
      <c r="C11" s="213">
        <v>5</v>
      </c>
      <c r="D11" s="217">
        <v>323794</v>
      </c>
      <c r="E11" s="206">
        <v>1.8039346218921001E-2</v>
      </c>
      <c r="F11" s="307">
        <v>1.3453741992499801E-3</v>
      </c>
      <c r="G11" s="116">
        <v>1.7338536027005099E-7</v>
      </c>
      <c r="H11" s="116" t="s">
        <v>84</v>
      </c>
      <c r="I11" s="111">
        <f>SIGN(MAX(E11,'TS3'!E11))*(E11-'TS3'!E11)/ABS('TS3'!E11)*100</f>
        <v>4.6110787804572881</v>
      </c>
      <c r="J11" s="206">
        <v>2.5518565733677299E-2</v>
      </c>
      <c r="K11" s="307">
        <v>4.7972994379174702E-3</v>
      </c>
      <c r="L11" s="116">
        <v>4.3623932824725701E-10</v>
      </c>
      <c r="M11" s="116" t="s">
        <v>84</v>
      </c>
      <c r="N11" s="219">
        <f>SIGN(MAX(J11,'TS3'!I11))*(J11-'TS3'!I11)/ABS('TS3'!I11)*100</f>
        <v>3.5545522960169906</v>
      </c>
      <c r="O11" s="220" t="s">
        <v>125</v>
      </c>
      <c r="P11" s="213" t="s">
        <v>105</v>
      </c>
      <c r="Q11" s="213" t="s">
        <v>110</v>
      </c>
      <c r="R11" s="216"/>
      <c r="S11" s="213"/>
      <c r="T11" s="217"/>
      <c r="U11" s="111"/>
      <c r="V11" s="111"/>
      <c r="W11" s="116"/>
      <c r="X11" s="123"/>
      <c r="Y11" s="111"/>
      <c r="Z11" s="221"/>
      <c r="AA11" s="221"/>
      <c r="AB11" s="113"/>
    </row>
    <row r="12" spans="1:28" x14ac:dyDescent="0.3">
      <c r="A12" s="121">
        <v>6</v>
      </c>
      <c r="B12" s="216" t="s">
        <v>126</v>
      </c>
      <c r="C12" s="213">
        <v>5</v>
      </c>
      <c r="D12" s="217">
        <v>323907</v>
      </c>
      <c r="E12" s="206">
        <v>6.9922045933284698E-3</v>
      </c>
      <c r="F12" s="307">
        <v>1.78706595324631E-3</v>
      </c>
      <c r="G12" s="116">
        <v>1.91806348814742E-7</v>
      </c>
      <c r="H12" s="116" t="s">
        <v>84</v>
      </c>
      <c r="I12" s="111">
        <f>SIGN(MAX(E12,'TS3'!E12))*(E12-'TS3'!E12)/ABS('TS3'!E12)*100</f>
        <v>2.7903854036383349</v>
      </c>
      <c r="J12" s="206">
        <v>8.7866919879573593E-3</v>
      </c>
      <c r="K12" s="307">
        <v>2.1309789246084202E-3</v>
      </c>
      <c r="L12" s="116">
        <v>4.47923995291874E-8</v>
      </c>
      <c r="M12" s="116" t="s">
        <v>84</v>
      </c>
      <c r="N12" s="219">
        <f>SIGN(MAX(J12,'TS3'!I12))*(J12-'TS3'!I12)/ABS('TS3'!I12)*100</f>
        <v>4.7447701338722252</v>
      </c>
      <c r="O12" s="220" t="s">
        <v>125</v>
      </c>
      <c r="P12" s="213" t="s">
        <v>105</v>
      </c>
      <c r="Q12" s="213" t="s">
        <v>110</v>
      </c>
      <c r="R12" s="216"/>
      <c r="S12" s="213"/>
      <c r="T12" s="217"/>
      <c r="U12" s="111"/>
      <c r="V12" s="111"/>
      <c r="W12" s="116"/>
      <c r="X12" s="123"/>
      <c r="Y12" s="111"/>
      <c r="Z12" s="221"/>
      <c r="AA12" s="221"/>
      <c r="AB12" s="113"/>
    </row>
    <row r="13" spans="1:28" x14ac:dyDescent="0.3">
      <c r="A13" s="121">
        <v>6</v>
      </c>
      <c r="B13" s="216" t="s">
        <v>129</v>
      </c>
      <c r="C13" s="213">
        <v>5</v>
      </c>
      <c r="D13" s="217">
        <v>368843</v>
      </c>
      <c r="E13" s="206">
        <v>-7.27366922094383E-3</v>
      </c>
      <c r="F13" s="307">
        <v>3.2770163079650898E-3</v>
      </c>
      <c r="G13" s="116">
        <v>6.2681089974946102E-7</v>
      </c>
      <c r="H13" s="116" t="s">
        <v>84</v>
      </c>
      <c r="I13" s="111">
        <f>SIGN(MAX(E13,'TS3'!E13))*(E13-'TS3'!E13)/ABS('TS3'!E13)*100</f>
        <v>-11.781207471396</v>
      </c>
      <c r="J13" s="206">
        <v>-7.8921786022702299E-3</v>
      </c>
      <c r="K13" s="307">
        <v>2.3062218882773798E-3</v>
      </c>
      <c r="L13" s="116">
        <v>5.6349751766873901E-6</v>
      </c>
      <c r="M13" s="116" t="s">
        <v>90</v>
      </c>
      <c r="N13" s="219">
        <f>SIGN(MAX(J13,'TS3'!I13))*(J13-'TS3'!I13)/ABS('TS3'!I13)*100</f>
        <v>-13.772256757691634</v>
      </c>
      <c r="O13" s="220" t="s">
        <v>125</v>
      </c>
      <c r="P13" s="213" t="s">
        <v>105</v>
      </c>
      <c r="Q13" s="213" t="s">
        <v>130</v>
      </c>
      <c r="R13" s="216"/>
      <c r="S13" s="213"/>
      <c r="T13" s="217"/>
      <c r="U13" s="111"/>
      <c r="V13" s="111"/>
      <c r="W13" s="116"/>
      <c r="X13" s="123"/>
      <c r="Y13" s="111"/>
      <c r="Z13" s="221"/>
      <c r="AA13" s="221"/>
      <c r="AB13" s="113"/>
    </row>
    <row r="14" spans="1:28" x14ac:dyDescent="0.3">
      <c r="A14" s="121">
        <v>6</v>
      </c>
      <c r="B14" s="216" t="s">
        <v>131</v>
      </c>
      <c r="C14" s="213">
        <v>5</v>
      </c>
      <c r="D14" s="217">
        <v>373378</v>
      </c>
      <c r="E14" s="206">
        <v>-1.08480991331566E-2</v>
      </c>
      <c r="F14" s="307">
        <v>1.5180374074331101E-4</v>
      </c>
      <c r="G14" s="116">
        <v>4.1643648895506398E-10</v>
      </c>
      <c r="H14" s="116" t="s">
        <v>84</v>
      </c>
      <c r="I14" s="111">
        <f>SIGN(MAX(E14,'TS3'!E14))*(E14-'TS3'!E14)/ABS('TS3'!E14)*100</f>
        <v>-6.620697781282411</v>
      </c>
      <c r="J14" s="206">
        <v>-1.4272984287342499E-2</v>
      </c>
      <c r="K14" s="307">
        <v>4.5164773217951901E-4</v>
      </c>
      <c r="L14" s="116">
        <v>5.2191298058390301E-12</v>
      </c>
      <c r="M14" s="116" t="s">
        <v>84</v>
      </c>
      <c r="N14" s="219">
        <f>SIGN(MAX(J14,'TS3'!I14))*(J14-'TS3'!I14)/ABS('TS3'!I14)*100</f>
        <v>-2.3960167372183405</v>
      </c>
      <c r="O14" s="220" t="s">
        <v>125</v>
      </c>
      <c r="P14" s="213" t="s">
        <v>105</v>
      </c>
      <c r="Q14" s="213" t="s">
        <v>130</v>
      </c>
      <c r="R14" s="216"/>
      <c r="S14" s="213"/>
      <c r="T14" s="217"/>
      <c r="U14" s="111"/>
      <c r="V14" s="111"/>
      <c r="W14" s="116"/>
      <c r="X14" s="123"/>
      <c r="Y14" s="111"/>
      <c r="Z14" s="221"/>
      <c r="AA14" s="221"/>
      <c r="AB14" s="113"/>
    </row>
    <row r="15" spans="1:28" ht="16.2" customHeight="1" x14ac:dyDescent="0.3">
      <c r="A15" s="121">
        <v>6</v>
      </c>
      <c r="B15" s="216" t="s">
        <v>178</v>
      </c>
      <c r="C15" s="213">
        <v>5</v>
      </c>
      <c r="D15" s="217">
        <v>399360</v>
      </c>
      <c r="E15" s="206">
        <v>-9.7190593442292306E-3</v>
      </c>
      <c r="F15" s="307">
        <v>1.17246687244524E-2</v>
      </c>
      <c r="G15" s="116">
        <v>1.3733510227359201E-6</v>
      </c>
      <c r="H15" s="116" t="s">
        <v>84</v>
      </c>
      <c r="I15" s="111">
        <f>SIGN(MAX(E15,'TS3'!E15))*(E15-'TS3'!E15)/ABS('TS3'!E15)*100</f>
        <v>1.4713697811148174</v>
      </c>
      <c r="J15" s="206">
        <v>-9.7335118234755501E-3</v>
      </c>
      <c r="K15" s="307">
        <v>1.1190173917627401E-2</v>
      </c>
      <c r="L15" s="116">
        <v>5.22856156759979E-5</v>
      </c>
      <c r="M15" s="116" t="s">
        <v>90</v>
      </c>
      <c r="N15" s="219">
        <f>SIGN(MAX(J15,'TS3'!I15))*(J15-'TS3'!I15)/ABS('TS3'!I15)*100</f>
        <v>4.2629504484891863</v>
      </c>
      <c r="O15" s="220" t="s">
        <v>125</v>
      </c>
      <c r="P15" s="213" t="s">
        <v>105</v>
      </c>
      <c r="Q15" s="213" t="s">
        <v>118</v>
      </c>
      <c r="R15" s="216"/>
      <c r="S15" s="213"/>
      <c r="T15" s="217"/>
      <c r="U15" s="111"/>
      <c r="V15" s="111"/>
      <c r="W15" s="116"/>
      <c r="X15" s="123"/>
      <c r="Y15" s="111"/>
      <c r="Z15" s="221"/>
      <c r="AA15" s="221"/>
      <c r="AB15" s="113"/>
    </row>
    <row r="16" spans="1:28" ht="16.2" customHeight="1" x14ac:dyDescent="0.3">
      <c r="A16" s="121">
        <v>7</v>
      </c>
      <c r="B16" s="216" t="s">
        <v>179</v>
      </c>
      <c r="C16" s="213">
        <v>5</v>
      </c>
      <c r="D16" s="217">
        <v>124126863</v>
      </c>
      <c r="E16" s="206">
        <v>-1.13186984469015E-2</v>
      </c>
      <c r="F16" s="307">
        <v>5.32893762498746E-4</v>
      </c>
      <c r="G16" s="116">
        <v>3.6855714989646502E-4</v>
      </c>
      <c r="H16" s="116" t="s">
        <v>90</v>
      </c>
      <c r="I16" s="111">
        <f>SIGN(MAX(E16,'TS3'!E16))*(E16-'TS3'!E16)/ABS('TS3'!E16)*100</f>
        <v>-1.3665522365839611</v>
      </c>
      <c r="J16" s="206">
        <v>-1.8868581400253801E-2</v>
      </c>
      <c r="K16" s="307">
        <v>1.4096861135072801E-2</v>
      </c>
      <c r="L16" s="116">
        <v>5.8142106974455301E-7</v>
      </c>
      <c r="M16" s="116" t="s">
        <v>84</v>
      </c>
      <c r="N16" s="219">
        <f>SIGN(MAX(J16,'TS3'!I16))*(J16-'TS3'!I16)/ABS('TS3'!I16)*100</f>
        <v>3.3821203359518464</v>
      </c>
      <c r="O16" s="220" t="s">
        <v>132</v>
      </c>
      <c r="P16" s="213"/>
      <c r="Q16" s="213" t="s">
        <v>118</v>
      </c>
      <c r="R16" s="216"/>
      <c r="S16" s="213"/>
      <c r="T16" s="217"/>
      <c r="U16" s="111"/>
      <c r="V16" s="111"/>
      <c r="W16" s="116"/>
      <c r="X16" s="123"/>
      <c r="Y16" s="111"/>
      <c r="Z16" s="221"/>
      <c r="AA16" s="221"/>
      <c r="AB16" s="113"/>
    </row>
    <row r="17" spans="1:28" x14ac:dyDescent="0.3">
      <c r="A17" s="121">
        <v>8</v>
      </c>
      <c r="B17" s="216" t="s">
        <v>180</v>
      </c>
      <c r="C17" s="213">
        <v>6</v>
      </c>
      <c r="D17" s="217">
        <v>32117281</v>
      </c>
      <c r="E17" s="206">
        <v>1.2756496425574099E-2</v>
      </c>
      <c r="F17" s="307">
        <v>6.1777906449595398E-4</v>
      </c>
      <c r="G17" s="116">
        <v>1.47702235447604E-3</v>
      </c>
      <c r="H17" s="116" t="s">
        <v>90</v>
      </c>
      <c r="I17" s="111">
        <f>SIGN(MAX(E17,'TS3'!E17))*(E17-'TS3'!E17)/ABS('TS3'!E17)*100</f>
        <v>0.44552996199703815</v>
      </c>
      <c r="J17" s="206">
        <v>2.3959233694697799E-2</v>
      </c>
      <c r="K17" s="307">
        <v>1.79441558736118E-3</v>
      </c>
      <c r="L17" s="116">
        <v>4.4839243561046898E-7</v>
      </c>
      <c r="M17" s="116" t="s">
        <v>84</v>
      </c>
      <c r="N17" s="219">
        <f>SIGN(MAX(J17,'TS3'!I17))*(J17-'TS3'!I17)/ABS('TS3'!I17)*100</f>
        <v>1.259031347541264</v>
      </c>
      <c r="O17" s="220" t="s">
        <v>133</v>
      </c>
      <c r="P17" s="213" t="s">
        <v>105</v>
      </c>
      <c r="Q17" s="213" t="s">
        <v>130</v>
      </c>
      <c r="R17" s="216"/>
      <c r="S17" s="213"/>
      <c r="T17" s="217"/>
      <c r="U17" s="111"/>
      <c r="V17" s="111"/>
      <c r="W17" s="116"/>
      <c r="X17" s="123"/>
      <c r="Y17" s="111"/>
      <c r="Z17" s="221"/>
      <c r="AA17" s="221"/>
      <c r="AB17" s="113"/>
    </row>
    <row r="18" spans="1:28" x14ac:dyDescent="0.3">
      <c r="A18" s="121">
        <v>9</v>
      </c>
      <c r="B18" s="216" t="s">
        <v>181</v>
      </c>
      <c r="C18" s="213">
        <v>7</v>
      </c>
      <c r="D18" s="217">
        <v>4859448</v>
      </c>
      <c r="E18" s="206">
        <v>-1.7891335719154501E-2</v>
      </c>
      <c r="F18" s="307">
        <v>1.7272547703691299E-3</v>
      </c>
      <c r="G18" s="116">
        <v>5.6228979690455399E-5</v>
      </c>
      <c r="H18" s="116" t="s">
        <v>90</v>
      </c>
      <c r="I18" s="111">
        <f>SIGN(MAX(E18,'TS3'!E18))*(E18-'TS3'!E18)/ABS('TS3'!E18)*100</f>
        <v>-0.88297437233146847</v>
      </c>
      <c r="J18" s="206">
        <v>-2.48650446801266E-2</v>
      </c>
      <c r="K18" s="307">
        <v>2.2091477960319299E-3</v>
      </c>
      <c r="L18" s="116">
        <v>2.4835056811687901E-6</v>
      </c>
      <c r="M18" s="116" t="s">
        <v>84</v>
      </c>
      <c r="N18" s="219">
        <f>SIGN(MAX(J18,'TS3'!I18))*(J18-'TS3'!I18)/ABS('TS3'!I18)*100</f>
        <v>2.4450259268905654</v>
      </c>
      <c r="O18" s="220" t="s">
        <v>134</v>
      </c>
      <c r="P18" s="213" t="s">
        <v>105</v>
      </c>
      <c r="Q18" s="213" t="s">
        <v>135</v>
      </c>
      <c r="R18" s="216"/>
      <c r="S18" s="213"/>
      <c r="T18" s="217"/>
      <c r="U18" s="111"/>
      <c r="V18" s="111"/>
      <c r="W18" s="116"/>
      <c r="X18" s="123"/>
      <c r="Y18" s="111"/>
      <c r="Z18" s="221"/>
      <c r="AA18" s="221"/>
      <c r="AB18" s="113"/>
    </row>
    <row r="19" spans="1:28" x14ac:dyDescent="0.3">
      <c r="A19" s="121">
        <v>10</v>
      </c>
      <c r="B19" s="216" t="s">
        <v>136</v>
      </c>
      <c r="C19" s="213">
        <v>7</v>
      </c>
      <c r="D19" s="217">
        <v>45002287</v>
      </c>
      <c r="E19" s="206">
        <v>2.9615700332402899E-2</v>
      </c>
      <c r="F19" s="307">
        <v>2.6209462691544499E-3</v>
      </c>
      <c r="G19" s="116">
        <v>3.3524053160427498E-10</v>
      </c>
      <c r="H19" s="116" t="s">
        <v>84</v>
      </c>
      <c r="I19" s="111">
        <f>SIGN(MAX(E19,'TS3'!E19))*(E19-'TS3'!E19)/ABS('TS3'!E19)*100</f>
        <v>-3.8700160406581396</v>
      </c>
      <c r="J19" s="206">
        <v>3.3666224929543999E-2</v>
      </c>
      <c r="K19" s="307">
        <v>2.7438668867082899E-3</v>
      </c>
      <c r="L19" s="116">
        <v>2.2024205909712402E-9</v>
      </c>
      <c r="M19" s="116" t="s">
        <v>84</v>
      </c>
      <c r="N19" s="219">
        <f>SIGN(MAX(J19,'TS3'!I19))*(J19-'TS3'!I19)/ABS('TS3'!I19)*100</f>
        <v>-5.2292733086673797</v>
      </c>
      <c r="O19" s="220" t="s">
        <v>137</v>
      </c>
      <c r="P19" s="213" t="s">
        <v>138</v>
      </c>
      <c r="Q19" s="213" t="s">
        <v>106</v>
      </c>
      <c r="R19" s="216"/>
      <c r="S19" s="213"/>
      <c r="T19" s="217"/>
      <c r="U19" s="111"/>
      <c r="V19" s="111"/>
      <c r="W19" s="116"/>
      <c r="X19" s="123"/>
      <c r="Y19" s="111"/>
      <c r="Z19" s="221"/>
      <c r="AA19" s="221"/>
      <c r="AB19" s="113"/>
    </row>
    <row r="20" spans="1:28" x14ac:dyDescent="0.3">
      <c r="A20" s="121">
        <v>10</v>
      </c>
      <c r="B20" s="216" t="s">
        <v>139</v>
      </c>
      <c r="C20" s="213">
        <v>7</v>
      </c>
      <c r="D20" s="217">
        <v>45002486</v>
      </c>
      <c r="E20" s="206">
        <v>2.4635506936567599E-2</v>
      </c>
      <c r="F20" s="307">
        <v>1.4931482993707499E-3</v>
      </c>
      <c r="G20" s="116">
        <v>1.8882368297622099E-7</v>
      </c>
      <c r="H20" s="116" t="s">
        <v>84</v>
      </c>
      <c r="I20" s="111">
        <f>SIGN(MAX(E20,'TS3'!E20))*(E20-'TS3'!E20)/ABS('TS3'!E20)*100</f>
        <v>-2.6966493120068433</v>
      </c>
      <c r="J20" s="206">
        <v>2.7720286584601801E-2</v>
      </c>
      <c r="K20" s="307">
        <v>2.2779095061347802E-3</v>
      </c>
      <c r="L20" s="116">
        <v>9.8556278827270506E-7</v>
      </c>
      <c r="M20" s="116" t="s">
        <v>84</v>
      </c>
      <c r="N20" s="219">
        <f>SIGN(MAX(J20,'TS3'!I20))*(J20-'TS3'!I20)/ABS('TS3'!I20)*100</f>
        <v>-4.1087564982753122</v>
      </c>
      <c r="O20" s="220" t="s">
        <v>137</v>
      </c>
      <c r="P20" s="213" t="s">
        <v>105</v>
      </c>
      <c r="Q20" s="213" t="s">
        <v>106</v>
      </c>
      <c r="R20" s="216"/>
      <c r="S20" s="213"/>
      <c r="T20" s="217"/>
      <c r="U20" s="111"/>
      <c r="V20" s="111"/>
      <c r="W20" s="116"/>
      <c r="X20" s="123"/>
      <c r="Y20" s="111"/>
      <c r="Z20" s="221"/>
      <c r="AA20" s="221"/>
      <c r="AB20" s="113"/>
    </row>
    <row r="21" spans="1:28" x14ac:dyDescent="0.3">
      <c r="A21" s="121">
        <v>10</v>
      </c>
      <c r="B21" s="216" t="s">
        <v>140</v>
      </c>
      <c r="C21" s="213">
        <v>7</v>
      </c>
      <c r="D21" s="217">
        <v>45002736</v>
      </c>
      <c r="E21" s="206">
        <v>3.4775623844995301E-2</v>
      </c>
      <c r="F21" s="307">
        <v>2.4753866411002501E-3</v>
      </c>
      <c r="G21" s="116">
        <v>5.1666089181046299E-17</v>
      </c>
      <c r="H21" s="116" t="s">
        <v>84</v>
      </c>
      <c r="I21" s="111">
        <f>SIGN(MAX(E21,'TS3'!E21))*(E21-'TS3'!E21)/ABS('TS3'!E21)*100</f>
        <v>-2.9112382812528157</v>
      </c>
      <c r="J21" s="206">
        <v>3.9686494181819999E-2</v>
      </c>
      <c r="K21" s="307">
        <v>2.3998569660674501E-3</v>
      </c>
      <c r="L21" s="116">
        <v>7.8550589371962301E-16</v>
      </c>
      <c r="M21" s="116" t="s">
        <v>84</v>
      </c>
      <c r="N21" s="219">
        <f>SIGN(MAX(J21,'TS3'!I21))*(J21-'TS3'!I21)/ABS('TS3'!I21)*100</f>
        <v>-4.3889583662046547</v>
      </c>
      <c r="O21" s="220" t="s">
        <v>137</v>
      </c>
      <c r="P21" s="213" t="s">
        <v>105</v>
      </c>
      <c r="Q21" s="213" t="s">
        <v>106</v>
      </c>
      <c r="R21" s="216"/>
      <c r="S21" s="213"/>
      <c r="T21" s="217"/>
      <c r="U21" s="111"/>
      <c r="V21" s="111"/>
      <c r="W21" s="116"/>
      <c r="X21" s="123"/>
      <c r="Y21" s="111"/>
      <c r="Z21" s="221"/>
      <c r="AA21" s="221"/>
      <c r="AB21" s="113"/>
    </row>
    <row r="22" spans="1:28" x14ac:dyDescent="0.3">
      <c r="A22" s="121">
        <v>10</v>
      </c>
      <c r="B22" s="216" t="s">
        <v>143</v>
      </c>
      <c r="C22" s="213">
        <v>7</v>
      </c>
      <c r="D22" s="217">
        <v>45002919</v>
      </c>
      <c r="E22" s="206">
        <v>5.0211636882010802E-2</v>
      </c>
      <c r="F22" s="307">
        <v>7.2913113356948701E-4</v>
      </c>
      <c r="G22" s="116">
        <v>1.68817015409307E-12</v>
      </c>
      <c r="H22" s="116" t="s">
        <v>84</v>
      </c>
      <c r="I22" s="111">
        <f>SIGN(MAX(E22,'TS3'!E22))*(E22-'TS3'!E22)/ABS('TS3'!E22)*100</f>
        <v>-1.5469565677715629</v>
      </c>
      <c r="J22" s="206">
        <v>5.6974725998935702E-2</v>
      </c>
      <c r="K22" s="307">
        <v>8.7982882160267905E-4</v>
      </c>
      <c r="L22" s="116">
        <v>1.76806950332657E-11</v>
      </c>
      <c r="M22" s="116" t="s">
        <v>84</v>
      </c>
      <c r="N22" s="219">
        <f>SIGN(MAX(J22,'TS3'!I22))*(J22-'TS3'!I22)/ABS('TS3'!I22)*100</f>
        <v>-3.2046323398650989</v>
      </c>
      <c r="O22" s="220" t="s">
        <v>137</v>
      </c>
      <c r="P22" s="213" t="s">
        <v>105</v>
      </c>
      <c r="Q22" s="213" t="s">
        <v>110</v>
      </c>
      <c r="R22" s="216"/>
      <c r="S22" s="213"/>
      <c r="T22" s="217"/>
      <c r="U22" s="111"/>
      <c r="V22" s="111"/>
      <c r="W22" s="116"/>
      <c r="X22" s="123"/>
      <c r="Y22" s="111"/>
      <c r="Z22" s="221"/>
      <c r="AA22" s="221"/>
      <c r="AB22" s="113"/>
    </row>
    <row r="23" spans="1:28" x14ac:dyDescent="0.3">
      <c r="A23" s="121">
        <v>11</v>
      </c>
      <c r="B23" s="216" t="s">
        <v>185</v>
      </c>
      <c r="C23" s="213">
        <v>7</v>
      </c>
      <c r="D23" s="217">
        <v>68697651</v>
      </c>
      <c r="E23" s="206">
        <v>-1.9138688755394501E-2</v>
      </c>
      <c r="F23" s="307">
        <v>1.4413231525032899E-3</v>
      </c>
      <c r="G23" s="116">
        <v>4.7795979455413902E-5</v>
      </c>
      <c r="H23" s="116" t="s">
        <v>90</v>
      </c>
      <c r="I23" s="111">
        <f>SIGN(MAX(E23,'TS3'!E23))*(E23-'TS3'!E23)/ABS('TS3'!E23)*100</f>
        <v>-0.53927889333321388</v>
      </c>
      <c r="J23" s="206">
        <v>-2.60451045599982E-2</v>
      </c>
      <c r="K23" s="307">
        <v>9.3256270354503295E-4</v>
      </c>
      <c r="L23" s="116">
        <v>4.0165814506023303E-6</v>
      </c>
      <c r="M23" s="116" t="s">
        <v>84</v>
      </c>
      <c r="N23" s="219">
        <f>SIGN(MAX(J23,'TS3'!I23))*(J23-'TS3'!I23)/ABS('TS3'!I23)*100</f>
        <v>-0.92025787846789198</v>
      </c>
      <c r="O23" s="220" t="s">
        <v>144</v>
      </c>
      <c r="P23" s="213"/>
      <c r="Q23" s="213" t="s">
        <v>118</v>
      </c>
      <c r="R23" s="216"/>
      <c r="S23" s="213"/>
      <c r="T23" s="217"/>
      <c r="U23" s="111"/>
      <c r="V23" s="111"/>
      <c r="W23" s="116"/>
      <c r="X23" s="123"/>
      <c r="Y23" s="111"/>
      <c r="Z23" s="221"/>
      <c r="AA23" s="221"/>
      <c r="AB23" s="113"/>
    </row>
    <row r="24" spans="1:28" x14ac:dyDescent="0.3">
      <c r="A24" s="121">
        <v>12</v>
      </c>
      <c r="B24" s="216" t="s">
        <v>145</v>
      </c>
      <c r="C24" s="213">
        <v>7</v>
      </c>
      <c r="D24" s="217">
        <v>145814306</v>
      </c>
      <c r="E24" s="206">
        <v>-1.1560877771102001E-2</v>
      </c>
      <c r="F24" s="307">
        <v>3.15006598187663E-3</v>
      </c>
      <c r="G24" s="116">
        <v>5.9470067846395497E-18</v>
      </c>
      <c r="H24" s="116" t="s">
        <v>84</v>
      </c>
      <c r="I24" s="111">
        <f>SIGN(MAX(E24,'TS3'!E24))*(E24-'TS3'!E24)/ABS('TS3'!E24)*100</f>
        <v>-2.8189437172494034</v>
      </c>
      <c r="J24" s="206">
        <v>-1.57894827613216E-2</v>
      </c>
      <c r="K24" s="307">
        <v>3.77522570486595E-3</v>
      </c>
      <c r="L24" s="116">
        <v>3.0317875559192298E-23</v>
      </c>
      <c r="M24" s="116" t="s">
        <v>84</v>
      </c>
      <c r="N24" s="219">
        <f>SIGN(MAX(J24,'TS3'!I24))*(J24-'TS3'!I24)/ABS('TS3'!I24)*100</f>
        <v>-1.505383382979752</v>
      </c>
      <c r="O24" s="220" t="s">
        <v>146</v>
      </c>
      <c r="P24" s="213" t="s">
        <v>105</v>
      </c>
      <c r="Q24" s="213" t="s">
        <v>110</v>
      </c>
      <c r="R24" s="216"/>
      <c r="S24" s="213"/>
      <c r="T24" s="217"/>
      <c r="U24" s="111"/>
      <c r="V24" s="111"/>
      <c r="W24" s="116"/>
      <c r="X24" s="123"/>
      <c r="Y24" s="111"/>
      <c r="Z24" s="221"/>
      <c r="AA24" s="221"/>
      <c r="AB24" s="113"/>
    </row>
    <row r="25" spans="1:28" x14ac:dyDescent="0.3">
      <c r="A25" s="123">
        <v>12</v>
      </c>
      <c r="B25" s="216" t="s">
        <v>147</v>
      </c>
      <c r="C25" s="213">
        <v>7</v>
      </c>
      <c r="D25" s="217">
        <v>146904205</v>
      </c>
      <c r="E25" s="206">
        <v>-3.4323733684212397E-2</v>
      </c>
      <c r="F25" s="307">
        <v>3.7716591045344099E-4</v>
      </c>
      <c r="G25" s="116">
        <v>5.4053915875504596E-13</v>
      </c>
      <c r="H25" s="116" t="s">
        <v>84</v>
      </c>
      <c r="I25" s="111">
        <f>SIGN(MAX(E25,'TS3'!E25))*(E25-'TS3'!E25)/ABS('TS3'!E25)*100</f>
        <v>-2.0296570434978496</v>
      </c>
      <c r="J25" s="206">
        <v>-3.59245213030314E-2</v>
      </c>
      <c r="K25" s="307">
        <v>6.0066140541638101E-3</v>
      </c>
      <c r="L25" s="116">
        <v>2.6540523344645502E-10</v>
      </c>
      <c r="M25" s="116" t="s">
        <v>84</v>
      </c>
      <c r="N25" s="219">
        <f>SIGN(MAX(J25,'TS3'!I25))*(J25-'TS3'!I25)/ABS('TS3'!I25)*100</f>
        <v>-1.987649926402276</v>
      </c>
      <c r="O25" s="220" t="s">
        <v>146</v>
      </c>
      <c r="P25" s="213" t="s">
        <v>105</v>
      </c>
      <c r="Q25" s="213" t="s">
        <v>118</v>
      </c>
      <c r="R25" s="216"/>
      <c r="S25" s="213"/>
      <c r="T25" s="217"/>
      <c r="U25" s="111"/>
      <c r="V25" s="111"/>
      <c r="W25" s="116"/>
      <c r="X25" s="123"/>
      <c r="Y25" s="111"/>
      <c r="Z25" s="221"/>
      <c r="AA25" s="221"/>
      <c r="AB25" s="113"/>
    </row>
    <row r="26" spans="1:28" x14ac:dyDescent="0.3">
      <c r="A26" s="121">
        <v>13</v>
      </c>
      <c r="B26" s="216" t="s">
        <v>186</v>
      </c>
      <c r="C26" s="213">
        <v>8</v>
      </c>
      <c r="D26" s="217">
        <v>28206278</v>
      </c>
      <c r="E26" s="206">
        <v>-1.4945596489294799E-2</v>
      </c>
      <c r="F26" s="307">
        <v>1.0938521469680201E-2</v>
      </c>
      <c r="G26" s="116">
        <v>1.0334638260093001E-4</v>
      </c>
      <c r="H26" s="116" t="s">
        <v>90</v>
      </c>
      <c r="I26" s="111">
        <f>SIGN(MAX(E26,'TS3'!E26))*(E26-'TS3'!E26)/ABS('TS3'!E26)*100</f>
        <v>2.0663547826609707</v>
      </c>
      <c r="J26" s="206">
        <v>-2.2092447227597199E-2</v>
      </c>
      <c r="K26" s="307">
        <v>5.0374279041585802E-3</v>
      </c>
      <c r="L26" s="116">
        <v>1.72409475666152E-6</v>
      </c>
      <c r="M26" s="116" t="s">
        <v>84</v>
      </c>
      <c r="N26" s="219">
        <f>SIGN(MAX(J26,'TS3'!I26))*(J26-'TS3'!I26)/ABS('TS3'!I26)*100</f>
        <v>2.8796226341967985</v>
      </c>
      <c r="O26" s="220" t="s">
        <v>149</v>
      </c>
      <c r="P26" s="213" t="s">
        <v>105</v>
      </c>
      <c r="Q26" s="213" t="s">
        <v>118</v>
      </c>
      <c r="R26" s="216"/>
      <c r="S26" s="213"/>
      <c r="T26" s="217"/>
      <c r="U26" s="111"/>
      <c r="V26" s="111"/>
      <c r="W26" s="116"/>
      <c r="X26" s="123"/>
      <c r="Y26" s="111"/>
      <c r="Z26" s="221"/>
      <c r="AA26" s="221"/>
      <c r="AB26" s="113"/>
    </row>
    <row r="27" spans="1:28" x14ac:dyDescent="0.3">
      <c r="A27" s="123">
        <v>14</v>
      </c>
      <c r="B27" s="216" t="s">
        <v>187</v>
      </c>
      <c r="C27" s="213">
        <v>9</v>
      </c>
      <c r="D27" s="217">
        <v>137999757</v>
      </c>
      <c r="E27" s="206">
        <v>6.91938157639496E-3</v>
      </c>
      <c r="F27" s="307">
        <v>1.1917314924384901E-3</v>
      </c>
      <c r="G27" s="116">
        <v>3.0390720307410298E-3</v>
      </c>
      <c r="H27" s="116" t="s">
        <v>90</v>
      </c>
      <c r="I27" s="111">
        <f>SIGN(MAX(E27,'TS3'!E27))*(E27-'TS3'!E27)/ABS('TS3'!E27)*100</f>
        <v>-7.4109081077663568</v>
      </c>
      <c r="J27" s="206">
        <v>1.22030355992874E-2</v>
      </c>
      <c r="K27" s="307">
        <v>1.72048743305823E-3</v>
      </c>
      <c r="L27" s="116">
        <v>1.1648777012089599E-5</v>
      </c>
      <c r="M27" s="116" t="s">
        <v>90</v>
      </c>
      <c r="N27" s="219">
        <f>SIGN(MAX(J27,'TS3'!I27))*(J27-'TS3'!I27)/ABS('TS3'!I27)*100</f>
        <v>-2.3005950167987241</v>
      </c>
      <c r="O27" s="220" t="s">
        <v>150</v>
      </c>
      <c r="P27" s="213" t="s">
        <v>105</v>
      </c>
      <c r="Q27" s="213" t="s">
        <v>135</v>
      </c>
      <c r="R27" s="216"/>
      <c r="S27" s="213"/>
      <c r="T27" s="217"/>
      <c r="U27" s="111"/>
      <c r="V27" s="111"/>
      <c r="W27" s="116"/>
      <c r="X27" s="123"/>
      <c r="Y27" s="111"/>
      <c r="Z27" s="221"/>
      <c r="AA27" s="221"/>
      <c r="AB27" s="113"/>
    </row>
    <row r="28" spans="1:28" x14ac:dyDescent="0.3">
      <c r="A28" s="121">
        <v>15</v>
      </c>
      <c r="B28" s="216" t="s">
        <v>151</v>
      </c>
      <c r="C28" s="213">
        <v>10</v>
      </c>
      <c r="D28" s="217">
        <v>14372431</v>
      </c>
      <c r="E28" s="206">
        <v>1.45315999655143E-2</v>
      </c>
      <c r="F28" s="307">
        <v>1.83682677626134E-4</v>
      </c>
      <c r="G28" s="116">
        <v>2.77441385022688E-6</v>
      </c>
      <c r="H28" s="116" t="s">
        <v>84</v>
      </c>
      <c r="I28" s="111">
        <f>SIGN(MAX(E28,'TS3'!E28))*(E28-'TS3'!E28)/ABS('TS3'!E28)*100</f>
        <v>0.45703487816434557</v>
      </c>
      <c r="J28" s="206">
        <v>1.8981239776659799E-2</v>
      </c>
      <c r="K28" s="307">
        <v>2.0472771835331502E-3</v>
      </c>
      <c r="L28" s="116">
        <v>2.8663942369120001E-7</v>
      </c>
      <c r="M28" s="116" t="s">
        <v>84</v>
      </c>
      <c r="N28" s="219">
        <f>SIGN(MAX(J28,'TS3'!I28))*(J28-'TS3'!I28)/ABS('TS3'!I28)*100</f>
        <v>2.5790560002301088</v>
      </c>
      <c r="O28" s="220" t="s">
        <v>152</v>
      </c>
      <c r="P28" s="213" t="s">
        <v>153</v>
      </c>
      <c r="Q28" s="213" t="s">
        <v>118</v>
      </c>
      <c r="R28" s="216"/>
      <c r="S28" s="213"/>
      <c r="T28" s="217"/>
      <c r="U28" s="111"/>
      <c r="V28" s="111"/>
      <c r="W28" s="116"/>
      <c r="X28" s="123"/>
      <c r="Y28" s="111"/>
      <c r="Z28" s="221"/>
      <c r="AA28" s="221"/>
      <c r="AB28" s="113"/>
    </row>
    <row r="29" spans="1:28" x14ac:dyDescent="0.3">
      <c r="A29" s="121">
        <v>15</v>
      </c>
      <c r="B29" s="216" t="s">
        <v>154</v>
      </c>
      <c r="C29" s="213">
        <v>10</v>
      </c>
      <c r="D29" s="217">
        <v>14372879</v>
      </c>
      <c r="E29" s="206">
        <v>1.51059897228414E-2</v>
      </c>
      <c r="F29" s="307">
        <v>1.52224925009565E-3</v>
      </c>
      <c r="G29" s="116">
        <v>3.1258229849117601E-5</v>
      </c>
      <c r="H29" s="116" t="s">
        <v>90</v>
      </c>
      <c r="I29" s="111">
        <f>SIGN(MAX(E29,'TS3'!E29))*(E29-'TS3'!E29)/ABS('TS3'!E29)*100</f>
        <v>-5.3009541754784371</v>
      </c>
      <c r="J29" s="206">
        <v>2.13359455307566E-2</v>
      </c>
      <c r="K29" s="307">
        <v>1.26592234550059E-3</v>
      </c>
      <c r="L29" s="116">
        <v>7.8722530106353196E-7</v>
      </c>
      <c r="M29" s="116" t="s">
        <v>84</v>
      </c>
      <c r="N29" s="219">
        <f>SIGN(MAX(J29,'TS3'!I29))*(J29-'TS3'!I29)/ABS('TS3'!I29)*100</f>
        <v>-3.3193387622641866</v>
      </c>
      <c r="O29" s="220" t="s">
        <v>152</v>
      </c>
      <c r="P29" s="213" t="s">
        <v>122</v>
      </c>
      <c r="Q29" s="213" t="s">
        <v>118</v>
      </c>
      <c r="R29" s="216"/>
      <c r="S29" s="213"/>
      <c r="T29" s="217"/>
      <c r="U29" s="111"/>
      <c r="V29" s="111"/>
      <c r="W29" s="116"/>
      <c r="X29" s="123"/>
      <c r="Y29" s="111"/>
      <c r="Z29" s="221"/>
      <c r="AA29" s="221"/>
      <c r="AB29" s="113"/>
    </row>
    <row r="30" spans="1:28" x14ac:dyDescent="0.3">
      <c r="A30" s="121">
        <v>15</v>
      </c>
      <c r="B30" s="216" t="s">
        <v>156</v>
      </c>
      <c r="C30" s="213">
        <v>10</v>
      </c>
      <c r="D30" s="217">
        <v>14372910</v>
      </c>
      <c r="E30" s="206">
        <v>1.52032430880577E-2</v>
      </c>
      <c r="F30" s="307">
        <v>4.20292752151978E-3</v>
      </c>
      <c r="G30" s="116">
        <v>1.31154867899155E-5</v>
      </c>
      <c r="H30" s="116" t="s">
        <v>90</v>
      </c>
      <c r="I30" s="111">
        <f>SIGN(MAX(E30,'TS3'!E30))*(E30-'TS3'!E30)/ABS('TS3'!E30)*100</f>
        <v>-6.4335524444127907</v>
      </c>
      <c r="J30" s="206">
        <v>2.27636649415691E-2</v>
      </c>
      <c r="K30" s="307">
        <v>1.7851050319165199E-3</v>
      </c>
      <c r="L30" s="116">
        <v>3.5528966872125302E-8</v>
      </c>
      <c r="M30" s="116" t="s">
        <v>84</v>
      </c>
      <c r="N30" s="219">
        <f>SIGN(MAX(J30,'TS3'!I30))*(J30-'TS3'!I30)/ABS('TS3'!I30)*100</f>
        <v>-3.0277172462179434</v>
      </c>
      <c r="O30" s="220" t="s">
        <v>152</v>
      </c>
      <c r="P30" s="213" t="s">
        <v>122</v>
      </c>
      <c r="Q30" s="213" t="s">
        <v>118</v>
      </c>
      <c r="R30" s="216"/>
      <c r="S30" s="213"/>
      <c r="T30" s="217"/>
      <c r="U30" s="111"/>
      <c r="V30" s="111"/>
      <c r="W30" s="116"/>
      <c r="X30" s="123"/>
      <c r="Y30" s="111"/>
      <c r="Z30" s="221"/>
      <c r="AA30" s="221"/>
      <c r="AB30" s="113"/>
    </row>
    <row r="31" spans="1:28" x14ac:dyDescent="0.3">
      <c r="A31" s="121">
        <v>15</v>
      </c>
      <c r="B31" s="216" t="s">
        <v>157</v>
      </c>
      <c r="C31" s="213">
        <v>10</v>
      </c>
      <c r="D31" s="217">
        <v>14372913</v>
      </c>
      <c r="E31" s="206">
        <v>1.7648414783145602E-2</v>
      </c>
      <c r="F31" s="307">
        <v>2.2782104767232899E-3</v>
      </c>
      <c r="G31" s="116">
        <v>1.7210276248549401E-7</v>
      </c>
      <c r="H31" s="116" t="s">
        <v>84</v>
      </c>
      <c r="I31" s="111">
        <f>SIGN(MAX(E31,'TS3'!E31))*(E31-'TS3'!E31)/ABS('TS3'!E31)*100</f>
        <v>-4.206071154791279</v>
      </c>
      <c r="J31" s="206">
        <v>2.5321553267685599E-2</v>
      </c>
      <c r="K31" s="307">
        <v>2.6028682344263199E-3</v>
      </c>
      <c r="L31" s="116">
        <v>3.0454495119636098E-10</v>
      </c>
      <c r="M31" s="116" t="s">
        <v>84</v>
      </c>
      <c r="N31" s="219">
        <f>SIGN(MAX(J31,'TS3'!I31))*(J31-'TS3'!I31)/ABS('TS3'!I31)*100</f>
        <v>-2.1682765010872949</v>
      </c>
      <c r="O31" s="220" t="s">
        <v>152</v>
      </c>
      <c r="P31" s="213" t="s">
        <v>122</v>
      </c>
      <c r="Q31" s="213" t="s">
        <v>118</v>
      </c>
      <c r="R31" s="216"/>
      <c r="S31" s="213"/>
      <c r="T31" s="217"/>
      <c r="U31" s="111"/>
      <c r="V31" s="111"/>
      <c r="W31" s="116"/>
      <c r="X31" s="123"/>
      <c r="Y31" s="111"/>
      <c r="Z31" s="221"/>
      <c r="AA31" s="221"/>
      <c r="AB31" s="113"/>
    </row>
    <row r="32" spans="1:28" ht="16.2" customHeight="1" x14ac:dyDescent="0.3">
      <c r="A32" s="121">
        <v>16</v>
      </c>
      <c r="B32" s="216" t="s">
        <v>182</v>
      </c>
      <c r="C32" s="213">
        <v>15</v>
      </c>
      <c r="D32" s="217">
        <v>33360353</v>
      </c>
      <c r="E32" s="206">
        <v>-6.6002641580501604E-3</v>
      </c>
      <c r="F32" s="307">
        <v>1.35085519469574E-3</v>
      </c>
      <c r="G32" s="116">
        <v>5.0911485823747302E-4</v>
      </c>
      <c r="H32" s="116" t="s">
        <v>90</v>
      </c>
      <c r="I32" s="111">
        <f>SIGN(MAX(E32,'TS3'!E32))*(E32-'TS3'!E32)/ABS('TS3'!E32)*100</f>
        <v>-2.5646002591042358</v>
      </c>
      <c r="J32" s="206">
        <v>-1.13150737772696E-2</v>
      </c>
      <c r="K32" s="307">
        <v>2.6338086371160301E-4</v>
      </c>
      <c r="L32" s="116">
        <v>6.4092777333845004E-7</v>
      </c>
      <c r="M32" s="116" t="s">
        <v>84</v>
      </c>
      <c r="N32" s="219">
        <f>SIGN(MAX(J32,'TS3'!I32))*(J32-'TS3'!I32)/ABS('TS3'!I32)*100</f>
        <v>1.0166747717098639</v>
      </c>
      <c r="O32" s="220" t="s">
        <v>158</v>
      </c>
      <c r="P32" s="213" t="s">
        <v>109</v>
      </c>
      <c r="Q32" s="213" t="s">
        <v>118</v>
      </c>
      <c r="R32" s="216"/>
      <c r="S32" s="213"/>
      <c r="T32" s="217"/>
      <c r="U32" s="111"/>
      <c r="V32" s="111"/>
      <c r="W32" s="116"/>
      <c r="X32" s="123"/>
      <c r="Y32" s="111"/>
      <c r="Z32" s="221"/>
      <c r="AA32" s="221"/>
      <c r="AB32" s="113"/>
    </row>
    <row r="33" spans="1:28" x14ac:dyDescent="0.3">
      <c r="A33" s="121">
        <v>17</v>
      </c>
      <c r="B33" s="216" t="s">
        <v>159</v>
      </c>
      <c r="C33" s="213">
        <v>15</v>
      </c>
      <c r="D33" s="217">
        <v>75019070</v>
      </c>
      <c r="E33" s="206">
        <v>1.06825422163601E-2</v>
      </c>
      <c r="F33" s="307">
        <v>2.9552633735827698E-3</v>
      </c>
      <c r="G33" s="116">
        <v>1.26948422874917E-6</v>
      </c>
      <c r="H33" s="116" t="s">
        <v>84</v>
      </c>
      <c r="I33" s="111">
        <f>SIGN(MAX(E33,'TS3'!E33))*(E33-'TS3'!E33)/ABS('TS3'!E33)*100</f>
        <v>-5.3374918652453438</v>
      </c>
      <c r="J33" s="206">
        <v>1.42767740184691E-2</v>
      </c>
      <c r="K33" s="307">
        <v>4.2917371168981399E-3</v>
      </c>
      <c r="L33" s="116">
        <v>4.96317673004147E-8</v>
      </c>
      <c r="M33" s="116" t="s">
        <v>84</v>
      </c>
      <c r="N33" s="219">
        <f>SIGN(MAX(J33,'TS3'!I33))*(J33-'TS3'!I33)/ABS('TS3'!I33)*100</f>
        <v>-4.1273087509318112</v>
      </c>
      <c r="O33" s="220" t="s">
        <v>160</v>
      </c>
      <c r="P33" s="213" t="s">
        <v>109</v>
      </c>
      <c r="Q33" s="213" t="s">
        <v>106</v>
      </c>
      <c r="R33" s="216"/>
      <c r="S33" s="213"/>
      <c r="T33" s="217"/>
      <c r="U33" s="111"/>
      <c r="V33" s="111"/>
      <c r="W33" s="116"/>
      <c r="X33" s="123"/>
      <c r="Y33" s="111"/>
      <c r="Z33" s="221"/>
      <c r="AA33" s="221"/>
      <c r="AB33" s="113"/>
    </row>
    <row r="34" spans="1:28" x14ac:dyDescent="0.3">
      <c r="A34" s="121">
        <v>17</v>
      </c>
      <c r="B34" s="216" t="s">
        <v>161</v>
      </c>
      <c r="C34" s="213">
        <v>15</v>
      </c>
      <c r="D34" s="217">
        <v>75019143</v>
      </c>
      <c r="E34" s="206">
        <v>2.5245157527158401E-2</v>
      </c>
      <c r="F34" s="307">
        <v>1.9966504913561198E-3</v>
      </c>
      <c r="G34" s="116">
        <v>1.16182257196906E-13</v>
      </c>
      <c r="H34" s="116" t="s">
        <v>84</v>
      </c>
      <c r="I34" s="111">
        <f>SIGN(MAX(E34,'TS3'!E34))*(E34-'TS3'!E34)/ABS('TS3'!E34)*100</f>
        <v>-2.3804402075767976</v>
      </c>
      <c r="J34" s="206">
        <v>3.32810040598778E-2</v>
      </c>
      <c r="K34" s="307">
        <v>2.9535469399942201E-3</v>
      </c>
      <c r="L34" s="116">
        <v>1.8495360153435901E-16</v>
      </c>
      <c r="M34" s="116" t="s">
        <v>84</v>
      </c>
      <c r="N34" s="219">
        <f>SIGN(MAX(J34,'TS3'!I34))*(J34-'TS3'!I34)/ABS('TS3'!I34)*100</f>
        <v>-2.6379049674743493</v>
      </c>
      <c r="O34" s="220" t="s">
        <v>160</v>
      </c>
      <c r="P34" s="213" t="s">
        <v>109</v>
      </c>
      <c r="Q34" s="213" t="s">
        <v>106</v>
      </c>
      <c r="R34" s="216"/>
      <c r="S34" s="213"/>
      <c r="T34" s="217"/>
      <c r="U34" s="111"/>
      <c r="V34" s="111"/>
      <c r="W34" s="116"/>
      <c r="X34" s="123"/>
      <c r="Y34" s="111"/>
      <c r="Z34" s="221"/>
      <c r="AA34" s="221"/>
      <c r="AB34" s="113"/>
    </row>
    <row r="35" spans="1:28" x14ac:dyDescent="0.3">
      <c r="A35" s="121">
        <v>17</v>
      </c>
      <c r="B35" s="216" t="s">
        <v>164</v>
      </c>
      <c r="C35" s="213">
        <v>15</v>
      </c>
      <c r="D35" s="217">
        <v>75019188</v>
      </c>
      <c r="E35" s="206">
        <v>2.1959999296794399E-2</v>
      </c>
      <c r="F35" s="307">
        <v>3.5739356606454701E-3</v>
      </c>
      <c r="G35" s="116">
        <v>2.4623683055248799E-7</v>
      </c>
      <c r="H35" s="116" t="s">
        <v>84</v>
      </c>
      <c r="I35" s="111">
        <f>SIGN(MAX(E35,'TS3'!E35))*(E35-'TS3'!E35)/ABS('TS3'!E35)*100</f>
        <v>-3.1237535178047096</v>
      </c>
      <c r="J35" s="206">
        <v>2.7081189401915499E-2</v>
      </c>
      <c r="K35" s="307">
        <v>3.92741756775415E-3</v>
      </c>
      <c r="L35" s="116">
        <v>9.9023085216131405E-8</v>
      </c>
      <c r="M35" s="116" t="s">
        <v>84</v>
      </c>
      <c r="N35" s="219">
        <f>SIGN(MAX(J35,'TS3'!I35))*(J35-'TS3'!I35)/ABS('TS3'!I35)*100</f>
        <v>-3.3575581503600591</v>
      </c>
      <c r="O35" s="220" t="s">
        <v>160</v>
      </c>
      <c r="P35" s="213" t="s">
        <v>109</v>
      </c>
      <c r="Q35" s="213" t="s">
        <v>106</v>
      </c>
      <c r="R35" s="216"/>
      <c r="S35" s="213"/>
      <c r="T35" s="217"/>
      <c r="U35" s="111"/>
      <c r="V35" s="111"/>
      <c r="W35" s="116"/>
      <c r="X35" s="123"/>
      <c r="Y35" s="111"/>
      <c r="Z35" s="221"/>
      <c r="AA35" s="221"/>
      <c r="AB35" s="113"/>
    </row>
    <row r="36" spans="1:28" x14ac:dyDescent="0.3">
      <c r="A36" s="121">
        <v>17</v>
      </c>
      <c r="B36" s="216" t="s">
        <v>165</v>
      </c>
      <c r="C36" s="213">
        <v>15</v>
      </c>
      <c r="D36" s="217">
        <v>75019196</v>
      </c>
      <c r="E36" s="206">
        <v>3.8460733811266502E-2</v>
      </c>
      <c r="F36" s="307">
        <v>5.0464253469375596E-3</v>
      </c>
      <c r="G36" s="116">
        <v>3.61401168874851E-9</v>
      </c>
      <c r="H36" s="116" t="s">
        <v>84</v>
      </c>
      <c r="I36" s="111">
        <f>SIGN(MAX(E36,'TS3'!E36))*(E36-'TS3'!E36)/ABS('TS3'!E36)*100</f>
        <v>-7.8714145692011019</v>
      </c>
      <c r="J36" s="206">
        <v>5.0279695293998297E-2</v>
      </c>
      <c r="K36" s="307">
        <v>3.1287358861101099E-3</v>
      </c>
      <c r="L36" s="116">
        <v>9.0417523298952994E-11</v>
      </c>
      <c r="M36" s="116" t="s">
        <v>84</v>
      </c>
      <c r="N36" s="219">
        <f>SIGN(MAX(J36,'TS3'!I36))*(J36-'TS3'!I36)/ABS('TS3'!I36)*100</f>
        <v>-6.9105564882511361</v>
      </c>
      <c r="O36" s="220" t="s">
        <v>160</v>
      </c>
      <c r="P36" s="213" t="s">
        <v>109</v>
      </c>
      <c r="Q36" s="213" t="s">
        <v>106</v>
      </c>
      <c r="R36" s="216"/>
      <c r="S36" s="213"/>
      <c r="T36" s="217"/>
      <c r="U36" s="111"/>
      <c r="V36" s="111"/>
      <c r="W36" s="116"/>
      <c r="X36" s="123"/>
      <c r="Y36" s="111"/>
      <c r="Z36" s="221"/>
      <c r="AA36" s="221"/>
      <c r="AB36" s="113"/>
    </row>
    <row r="37" spans="1:28" x14ac:dyDescent="0.3">
      <c r="A37" s="121">
        <v>17</v>
      </c>
      <c r="B37" s="216" t="s">
        <v>166</v>
      </c>
      <c r="C37" s="213">
        <v>15</v>
      </c>
      <c r="D37" s="217">
        <v>75019203</v>
      </c>
      <c r="E37" s="206">
        <v>2.8948579110875599E-2</v>
      </c>
      <c r="F37" s="307">
        <v>3.1390352767476201E-3</v>
      </c>
      <c r="G37" s="116">
        <v>4.34449968677951E-7</v>
      </c>
      <c r="H37" s="116" t="s">
        <v>84</v>
      </c>
      <c r="I37" s="111">
        <f>SIGN(MAX(E37,'TS3'!E37))*(E37-'TS3'!E37)/ABS('TS3'!E37)*100</f>
        <v>-6.1013768899858247</v>
      </c>
      <c r="J37" s="206">
        <v>3.38109989475548E-2</v>
      </c>
      <c r="K37" s="307">
        <v>2.3397645318388401E-3</v>
      </c>
      <c r="L37" s="116">
        <v>8.5614923631205597E-7</v>
      </c>
      <c r="M37" s="116" t="s">
        <v>84</v>
      </c>
      <c r="N37" s="219">
        <f>SIGN(MAX(J37,'TS3'!I37))*(J37-'TS3'!I37)/ABS('TS3'!I37)*100</f>
        <v>-7.0283455183339036</v>
      </c>
      <c r="O37" s="220" t="s">
        <v>160</v>
      </c>
      <c r="P37" s="213" t="s">
        <v>109</v>
      </c>
      <c r="Q37" s="213" t="s">
        <v>106</v>
      </c>
      <c r="R37" s="216"/>
      <c r="S37" s="213"/>
      <c r="T37" s="217"/>
      <c r="U37" s="111"/>
      <c r="V37" s="111"/>
      <c r="W37" s="116"/>
      <c r="X37" s="123"/>
      <c r="Y37" s="111"/>
      <c r="Z37" s="221"/>
      <c r="AA37" s="221"/>
      <c r="AB37" s="113"/>
    </row>
    <row r="38" spans="1:28" x14ac:dyDescent="0.3">
      <c r="A38" s="121">
        <v>17</v>
      </c>
      <c r="B38" s="216" t="s">
        <v>167</v>
      </c>
      <c r="C38" s="213">
        <v>15</v>
      </c>
      <c r="D38" s="217">
        <v>75019251</v>
      </c>
      <c r="E38" s="206">
        <v>3.8489415161649602E-2</v>
      </c>
      <c r="F38" s="307">
        <v>4.0282532129562098E-3</v>
      </c>
      <c r="G38" s="116">
        <v>8.62342622794743E-8</v>
      </c>
      <c r="H38" s="116" t="s">
        <v>84</v>
      </c>
      <c r="I38" s="111">
        <f>SIGN(MAX(E38,'TS3'!E38))*(E38-'TS3'!E38)/ABS('TS3'!E38)*100</f>
        <v>-6.058618176451505</v>
      </c>
      <c r="J38" s="206">
        <v>4.5956189398367799E-2</v>
      </c>
      <c r="K38" s="307">
        <v>3.7813890000370099E-3</v>
      </c>
      <c r="L38" s="116">
        <v>9.0275628385952595E-8</v>
      </c>
      <c r="M38" s="116" t="s">
        <v>84</v>
      </c>
      <c r="N38" s="219">
        <f>SIGN(MAX(J38,'TS3'!I38))*(J38-'TS3'!I38)/ABS('TS3'!I38)*100</f>
        <v>-6.3781468494571465</v>
      </c>
      <c r="O38" s="220" t="s">
        <v>160</v>
      </c>
      <c r="P38" s="213" t="s">
        <v>109</v>
      </c>
      <c r="Q38" s="213" t="s">
        <v>106</v>
      </c>
      <c r="R38" s="216"/>
      <c r="S38" s="213"/>
      <c r="T38" s="217"/>
      <c r="U38" s="111"/>
      <c r="V38" s="111"/>
      <c r="W38" s="116"/>
      <c r="X38" s="123"/>
      <c r="Y38" s="111"/>
      <c r="Z38" s="221"/>
      <c r="AA38" s="221"/>
      <c r="AB38" s="113"/>
    </row>
    <row r="39" spans="1:28" x14ac:dyDescent="0.3">
      <c r="A39" s="121">
        <v>17</v>
      </c>
      <c r="B39" s="216" t="s">
        <v>168</v>
      </c>
      <c r="C39" s="213">
        <v>15</v>
      </c>
      <c r="D39" s="217">
        <v>75019283</v>
      </c>
      <c r="E39" s="206">
        <v>2.1383978318626099E-2</v>
      </c>
      <c r="F39" s="307">
        <v>2.1837166235013001E-3</v>
      </c>
      <c r="G39" s="116">
        <v>3.0065407261474603E-8</v>
      </c>
      <c r="H39" s="116" t="s">
        <v>84</v>
      </c>
      <c r="I39" s="111">
        <f>SIGN(MAX(E39,'TS3'!E39))*(E39-'TS3'!E39)/ABS('TS3'!E39)*100</f>
        <v>-6.5037369680225945</v>
      </c>
      <c r="J39" s="206">
        <v>2.61206394548253E-2</v>
      </c>
      <c r="K39" s="307">
        <v>1.6120536309712E-3</v>
      </c>
      <c r="L39" s="116">
        <v>1.4688313546643599E-8</v>
      </c>
      <c r="M39" s="116" t="s">
        <v>84</v>
      </c>
      <c r="N39" s="219">
        <f>SIGN(MAX(J39,'TS3'!I39))*(J39-'TS3'!I39)/ABS('TS3'!I39)*100</f>
        <v>-7.3341843302254528</v>
      </c>
      <c r="O39" s="220" t="s">
        <v>160</v>
      </c>
      <c r="P39" s="213" t="s">
        <v>109</v>
      </c>
      <c r="Q39" s="213" t="s">
        <v>106</v>
      </c>
      <c r="R39" s="216"/>
      <c r="S39" s="213"/>
      <c r="T39" s="217"/>
      <c r="U39" s="111"/>
      <c r="V39" s="111"/>
      <c r="W39" s="116"/>
      <c r="X39" s="123"/>
      <c r="Y39" s="111"/>
      <c r="Z39" s="221"/>
      <c r="AA39" s="221"/>
      <c r="AB39" s="113"/>
    </row>
    <row r="40" spans="1:28" x14ac:dyDescent="0.3">
      <c r="A40" s="121">
        <v>17</v>
      </c>
      <c r="B40" s="216" t="s">
        <v>169</v>
      </c>
      <c r="C40" s="213">
        <v>15</v>
      </c>
      <c r="D40" s="217">
        <v>75019302</v>
      </c>
      <c r="E40" s="206">
        <v>2.5916629866359901E-2</v>
      </c>
      <c r="F40" s="307">
        <v>1.9420568000256501E-3</v>
      </c>
      <c r="G40" s="116">
        <v>5.5681243030702197E-6</v>
      </c>
      <c r="H40" s="116" t="s">
        <v>90</v>
      </c>
      <c r="I40" s="111">
        <f>SIGN(MAX(E40,'TS3'!E40))*(E40-'TS3'!E40)/ABS('TS3'!E40)*100</f>
        <v>-6.9953621151163379</v>
      </c>
      <c r="J40" s="206">
        <v>3.27277920576333E-2</v>
      </c>
      <c r="K40" s="307">
        <v>4.5977974787101798E-3</v>
      </c>
      <c r="L40" s="116">
        <v>1.5721813973302199E-6</v>
      </c>
      <c r="M40" s="116" t="s">
        <v>84</v>
      </c>
      <c r="N40" s="219">
        <f>SIGN(MAX(J40,'TS3'!I40))*(J40-'TS3'!I40)/ABS('TS3'!I40)*100</f>
        <v>-6.5399001602903946</v>
      </c>
      <c r="O40" s="220" t="s">
        <v>160</v>
      </c>
      <c r="P40" s="213" t="s">
        <v>109</v>
      </c>
      <c r="Q40" s="213" t="s">
        <v>106</v>
      </c>
      <c r="R40" s="216"/>
      <c r="S40" s="213"/>
      <c r="T40" s="217"/>
      <c r="U40" s="111"/>
      <c r="V40" s="111"/>
      <c r="W40" s="116"/>
      <c r="X40" s="123"/>
      <c r="Y40" s="111"/>
      <c r="Z40" s="221"/>
      <c r="AA40" s="221"/>
      <c r="AB40" s="113"/>
    </row>
    <row r="41" spans="1:28" x14ac:dyDescent="0.3">
      <c r="A41" s="121">
        <v>17</v>
      </c>
      <c r="B41" s="216" t="s">
        <v>170</v>
      </c>
      <c r="C41" s="213">
        <v>15</v>
      </c>
      <c r="D41" s="217">
        <v>75019376</v>
      </c>
      <c r="E41" s="206">
        <v>3.6835601956529199E-3</v>
      </c>
      <c r="F41" s="307">
        <v>1.0511297559364201E-3</v>
      </c>
      <c r="G41" s="116">
        <v>5.22791413554726E-6</v>
      </c>
      <c r="H41" s="116" t="s">
        <v>90</v>
      </c>
      <c r="I41" s="111">
        <f>SIGN(MAX(E41,'TS3'!E41))*(E41-'TS3'!E41)/ABS('TS3'!E41)*100</f>
        <v>-3.4170690998729403</v>
      </c>
      <c r="J41" s="206">
        <v>4.6502491775489404E-3</v>
      </c>
      <c r="K41" s="307">
        <v>5.4454899094056198E-3</v>
      </c>
      <c r="L41" s="116">
        <v>1.3636685418894499E-6</v>
      </c>
      <c r="M41" s="116" t="s">
        <v>84</v>
      </c>
      <c r="N41" s="219">
        <f>SIGN(MAX(J41,'TS3'!I41))*(J41-'TS3'!I41)/ABS('TS3'!I41)*100</f>
        <v>-3.596165604566584</v>
      </c>
      <c r="O41" s="220" t="s">
        <v>160</v>
      </c>
      <c r="P41" s="213" t="s">
        <v>109</v>
      </c>
      <c r="Q41" s="213" t="s">
        <v>110</v>
      </c>
      <c r="R41" s="216"/>
      <c r="S41" s="213"/>
      <c r="T41" s="217"/>
      <c r="U41" s="111"/>
      <c r="V41" s="111"/>
      <c r="W41" s="116"/>
      <c r="X41" s="123"/>
      <c r="Y41" s="111"/>
      <c r="Z41" s="221"/>
      <c r="AA41" s="221"/>
      <c r="AB41" s="113"/>
    </row>
    <row r="42" spans="1:28" x14ac:dyDescent="0.3">
      <c r="A42" s="121">
        <v>18</v>
      </c>
      <c r="B42" s="216" t="s">
        <v>188</v>
      </c>
      <c r="C42" s="213">
        <v>21</v>
      </c>
      <c r="D42" s="217">
        <v>36258423</v>
      </c>
      <c r="E42" s="206">
        <v>3.3416270391043598E-2</v>
      </c>
      <c r="F42" s="307">
        <v>1.5163098654301999E-3</v>
      </c>
      <c r="G42" s="116">
        <v>2.5155330477663199E-5</v>
      </c>
      <c r="H42" s="116" t="s">
        <v>90</v>
      </c>
      <c r="I42" s="111">
        <f>SIGN(MAX(E42,'TS3'!E42))*(E42-'TS3'!E42)/ABS('TS3'!E42)*100</f>
        <v>-6.6854094951352003</v>
      </c>
      <c r="J42" s="206">
        <v>4.5326658381495397E-2</v>
      </c>
      <c r="K42" s="307">
        <v>3.2321345573354801E-3</v>
      </c>
      <c r="L42" s="116">
        <v>1.84075666838258E-6</v>
      </c>
      <c r="M42" s="116" t="s">
        <v>84</v>
      </c>
      <c r="N42" s="219">
        <f>SIGN(MAX(J42,'TS3'!I42))*(J42-'TS3'!I42)/ABS('TS3'!I42)*100</f>
        <v>-5.642412126333987</v>
      </c>
      <c r="O42" s="220" t="s">
        <v>173</v>
      </c>
      <c r="P42" s="213" t="s">
        <v>105</v>
      </c>
      <c r="Q42" s="213" t="s">
        <v>130</v>
      </c>
      <c r="R42" s="216"/>
      <c r="S42" s="213"/>
      <c r="T42" s="217"/>
      <c r="U42" s="111"/>
      <c r="V42" s="111"/>
      <c r="W42" s="116"/>
      <c r="X42" s="123"/>
      <c r="Y42" s="111"/>
      <c r="Z42" s="221"/>
      <c r="AA42" s="221"/>
      <c r="AB42" s="113"/>
    </row>
    <row r="43" spans="1:28" x14ac:dyDescent="0.3">
      <c r="A43" s="121">
        <v>18</v>
      </c>
      <c r="B43" s="216" t="s">
        <v>189</v>
      </c>
      <c r="C43" s="213">
        <v>21</v>
      </c>
      <c r="D43" s="217">
        <v>36258497</v>
      </c>
      <c r="E43" s="206">
        <v>3.7496503308939902E-2</v>
      </c>
      <c r="F43" s="307">
        <v>4.1957925496087199E-3</v>
      </c>
      <c r="G43" s="116">
        <v>1.38350683269374E-4</v>
      </c>
      <c r="H43" s="116" t="s">
        <v>90</v>
      </c>
      <c r="I43" s="111">
        <f>SIGN(MAX(E43,'TS3'!E43))*(E43-'TS3'!E43)/ABS('TS3'!E43)*100</f>
        <v>-8.0401979650059427</v>
      </c>
      <c r="J43" s="206">
        <v>5.3361837638979497E-2</v>
      </c>
      <c r="K43" s="307">
        <v>1.8257532916343001E-3</v>
      </c>
      <c r="L43" s="116">
        <v>6.3854598920268601E-6</v>
      </c>
      <c r="M43" s="116" t="s">
        <v>90</v>
      </c>
      <c r="N43" s="219">
        <f>SIGN(MAX(J43,'TS3'!I43))*(J43-'TS3'!I43)/ABS('TS3'!I43)*100</f>
        <v>-6.2077648171218653</v>
      </c>
      <c r="O43" s="220" t="s">
        <v>173</v>
      </c>
      <c r="P43" s="213" t="s">
        <v>105</v>
      </c>
      <c r="Q43" s="213" t="s">
        <v>130</v>
      </c>
      <c r="R43" s="216"/>
      <c r="S43" s="213"/>
      <c r="T43" s="217"/>
      <c r="U43" s="111"/>
      <c r="V43" s="111"/>
      <c r="W43" s="116"/>
      <c r="X43" s="123"/>
      <c r="Y43" s="111"/>
      <c r="Z43" s="221"/>
      <c r="AA43" s="221"/>
      <c r="AB43" s="113"/>
    </row>
    <row r="44" spans="1:28" x14ac:dyDescent="0.3">
      <c r="A44" s="121">
        <v>18</v>
      </c>
      <c r="B44" s="216" t="s">
        <v>183</v>
      </c>
      <c r="C44" s="213">
        <v>21</v>
      </c>
      <c r="D44" s="217">
        <v>36259067</v>
      </c>
      <c r="E44" s="206">
        <v>3.70997273226258E-2</v>
      </c>
      <c r="F44" s="307">
        <v>2.0365768923004302E-3</v>
      </c>
      <c r="G44" s="116">
        <v>2.51728214058186E-4</v>
      </c>
      <c r="H44" s="116" t="s">
        <v>90</v>
      </c>
      <c r="I44" s="111">
        <f>SIGN(MAX(E44,'TS3'!E44))*(E44-'TS3'!E44)/ABS('TS3'!E44)*100</f>
        <v>-9.2053424596348705</v>
      </c>
      <c r="J44" s="206">
        <v>5.2453021898346802E-2</v>
      </c>
      <c r="K44" s="307">
        <v>3.8846384355325902E-3</v>
      </c>
      <c r="L44" s="116">
        <v>1.6159866059297302E-5</v>
      </c>
      <c r="M44" s="116" t="s">
        <v>90</v>
      </c>
      <c r="N44" s="219">
        <f>SIGN(MAX(J44,'TS3'!I44))*(J44-'TS3'!I44)/ABS('TS3'!I44)*100</f>
        <v>-7.2906710248503748</v>
      </c>
      <c r="O44" s="220" t="s">
        <v>173</v>
      </c>
      <c r="P44" s="213" t="s">
        <v>105</v>
      </c>
      <c r="Q44" s="213" t="s">
        <v>106</v>
      </c>
      <c r="R44" s="216"/>
      <c r="S44" s="213"/>
      <c r="T44" s="217"/>
      <c r="U44" s="111"/>
      <c r="V44" s="111"/>
      <c r="W44" s="116"/>
      <c r="X44" s="123"/>
      <c r="Y44" s="111"/>
      <c r="Z44" s="221"/>
      <c r="AA44" s="221"/>
      <c r="AB44" s="113"/>
    </row>
    <row r="45" spans="1:28" x14ac:dyDescent="0.3">
      <c r="A45" s="207">
        <v>18</v>
      </c>
      <c r="B45" s="222" t="s">
        <v>190</v>
      </c>
      <c r="C45" s="223">
        <v>21</v>
      </c>
      <c r="D45" s="224">
        <v>36259383</v>
      </c>
      <c r="E45" s="225">
        <v>4.4426242850020302E-2</v>
      </c>
      <c r="F45" s="112">
        <v>8.1012787714099504E-4</v>
      </c>
      <c r="G45" s="118">
        <v>2.5485624279553398E-4</v>
      </c>
      <c r="H45" s="118" t="s">
        <v>90</v>
      </c>
      <c r="I45" s="112">
        <f>SIGN(MAX(E45,'TS3'!E45))*(E45-'TS3'!E45)/ABS('TS3'!E45)*100</f>
        <v>-7.8836404233365336</v>
      </c>
      <c r="J45" s="225">
        <v>6.2625167923280003E-2</v>
      </c>
      <c r="K45" s="112">
        <v>1.42723498783589E-3</v>
      </c>
      <c r="L45" s="118">
        <v>1.7837696257182601E-5</v>
      </c>
      <c r="M45" s="118" t="s">
        <v>90</v>
      </c>
      <c r="N45" s="226">
        <f>SIGN(MAX(J45,'TS3'!I45))*(J45-'TS3'!I45)/ABS('TS3'!I45)*100</f>
        <v>-4.7693840022708827</v>
      </c>
      <c r="O45" s="227" t="s">
        <v>173</v>
      </c>
      <c r="P45" s="223" t="s">
        <v>889</v>
      </c>
      <c r="Q45" s="223" t="s">
        <v>106</v>
      </c>
      <c r="R45" s="216"/>
      <c r="S45" s="213"/>
      <c r="T45" s="217"/>
      <c r="U45" s="111"/>
      <c r="V45" s="111"/>
      <c r="W45" s="116"/>
      <c r="X45" s="123"/>
      <c r="Y45" s="111"/>
      <c r="Z45" s="221"/>
      <c r="AA45" s="221"/>
      <c r="AB45" s="113"/>
    </row>
    <row r="46" spans="1:28" ht="16.2" x14ac:dyDescent="0.3">
      <c r="A46" s="113" t="s">
        <v>1812</v>
      </c>
      <c r="I46" s="116"/>
      <c r="R46" s="113"/>
      <c r="S46" s="113"/>
      <c r="T46" s="113"/>
      <c r="U46" s="113"/>
      <c r="V46" s="113"/>
      <c r="W46" s="113"/>
      <c r="X46" s="113"/>
      <c r="Y46" s="113"/>
      <c r="Z46" s="113"/>
    </row>
    <row r="47" spans="1:28" x14ac:dyDescent="0.3">
      <c r="A47" s="228"/>
    </row>
    <row r="48" spans="1:28" x14ac:dyDescent="0.3">
      <c r="A48" s="228"/>
      <c r="I48" s="229"/>
      <c r="N48" s="229"/>
    </row>
  </sheetData>
  <autoFilter ref="A4:AB46">
    <sortState ref="A4:AB46">
      <sortCondition ref="A3"/>
    </sortState>
  </autoFilter>
  <mergeCells count="3">
    <mergeCell ref="E3:I3"/>
    <mergeCell ref="J3:M3"/>
    <mergeCell ref="O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H11" sqref="H11"/>
    </sheetView>
  </sheetViews>
  <sheetFormatPr baseColWidth="10" defaultColWidth="11.44140625" defaultRowHeight="14.4" x14ac:dyDescent="0.3"/>
  <cols>
    <col min="1" max="1" width="18.5546875" customWidth="1"/>
    <col min="2" max="2" width="13.6640625" bestFit="1" customWidth="1"/>
    <col min="3" max="3" width="6.88671875" bestFit="1" customWidth="1"/>
    <col min="4" max="4" width="5.5546875" style="54" bestFit="1" customWidth="1"/>
    <col min="5" max="5" width="8.33203125" bestFit="1" customWidth="1"/>
    <col min="6" max="6" width="10.5546875" bestFit="1" customWidth="1"/>
    <col min="7" max="7" width="10.5546875" style="54" customWidth="1"/>
    <col min="8" max="8" width="12" style="54" customWidth="1"/>
    <col min="9" max="9" width="8.21875" style="54" bestFit="1" customWidth="1"/>
    <col min="10" max="10" width="8.33203125" style="54" bestFit="1" customWidth="1"/>
    <col min="11" max="11" width="10.5546875" style="54" bestFit="1" customWidth="1"/>
    <col min="12" max="12" width="10.5546875" style="54" customWidth="1"/>
  </cols>
  <sheetData>
    <row r="1" spans="1:13" x14ac:dyDescent="0.3">
      <c r="A1" s="49" t="s">
        <v>1838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x14ac:dyDescent="0.3">
      <c r="A2" s="14" t="s">
        <v>1798</v>
      </c>
    </row>
    <row r="3" spans="1:13" x14ac:dyDescent="0.3">
      <c r="A3" s="4"/>
      <c r="B3" s="58"/>
      <c r="C3" s="326" t="s">
        <v>1783</v>
      </c>
      <c r="D3" s="327"/>
      <c r="E3" s="327"/>
      <c r="F3" s="327"/>
      <c r="G3" s="327"/>
      <c r="H3" s="326" t="s">
        <v>1796</v>
      </c>
      <c r="I3" s="327"/>
      <c r="J3" s="327"/>
      <c r="K3" s="327"/>
      <c r="L3" s="159"/>
      <c r="M3" s="9"/>
    </row>
    <row r="4" spans="1:13" ht="16.2" x14ac:dyDescent="0.3">
      <c r="A4" s="16" t="s">
        <v>873</v>
      </c>
      <c r="B4" s="68" t="s">
        <v>871</v>
      </c>
      <c r="C4" s="148" t="s">
        <v>874</v>
      </c>
      <c r="D4" s="302" t="s">
        <v>81</v>
      </c>
      <c r="E4" s="149" t="s">
        <v>870</v>
      </c>
      <c r="F4" s="18" t="s">
        <v>887</v>
      </c>
      <c r="G4" s="156" t="s">
        <v>94</v>
      </c>
      <c r="H4" s="155" t="s">
        <v>874</v>
      </c>
      <c r="I4" s="302" t="s">
        <v>81</v>
      </c>
      <c r="J4" s="158" t="s">
        <v>870</v>
      </c>
      <c r="K4" s="158" t="s">
        <v>887</v>
      </c>
      <c r="L4" s="156" t="s">
        <v>94</v>
      </c>
      <c r="M4" s="9"/>
    </row>
    <row r="5" spans="1:13" x14ac:dyDescent="0.3">
      <c r="A5" t="s">
        <v>872</v>
      </c>
      <c r="B5" s="15" t="s">
        <v>63</v>
      </c>
      <c r="C5" s="152">
        <v>7.0795290386768003E-2</v>
      </c>
      <c r="D5" s="22">
        <v>6.7320820000000003E-2</v>
      </c>
      <c r="E5" s="109">
        <v>0.119211872929102</v>
      </c>
      <c r="F5" s="109" t="s">
        <v>90</v>
      </c>
      <c r="G5" s="22">
        <f>SIGN(MAX(C5,'TS5'!C5))*(C5-'TS5'!C5)/ABS('TS5'!C5)*100</f>
        <v>-23.492986693609616</v>
      </c>
      <c r="H5" s="31">
        <v>0.1726557</v>
      </c>
      <c r="I5" s="22">
        <v>3.0504710000000001E-2</v>
      </c>
      <c r="J5" s="23">
        <v>1.6036830000000001E-3</v>
      </c>
      <c r="K5" s="23" t="s">
        <v>90</v>
      </c>
      <c r="L5" s="22">
        <f>SIGN(MAX(H5,'TS5'!G5))*(H5-'TS5'!G5)/ABS('TS5'!G5)*100</f>
        <v>-8.4829106138878672</v>
      </c>
      <c r="M5" s="9"/>
    </row>
    <row r="6" spans="1:13" x14ac:dyDescent="0.3">
      <c r="A6" s="2" t="s">
        <v>872</v>
      </c>
      <c r="B6" s="25" t="s">
        <v>62</v>
      </c>
      <c r="C6" s="153">
        <v>5.58393323164579E-2</v>
      </c>
      <c r="D6" s="19">
        <v>0.1159348</v>
      </c>
      <c r="E6" s="107">
        <v>0.190688527865956</v>
      </c>
      <c r="F6" s="107" t="s">
        <v>90</v>
      </c>
      <c r="G6" s="19">
        <f>SIGN(MAX(C6,'TS5'!C6))*(C6-'TS5'!C6)/ABS('TS5'!C6)*100</f>
        <v>-31.209750772608135</v>
      </c>
      <c r="H6" s="32">
        <v>0.14672465000000001</v>
      </c>
      <c r="I6" s="19">
        <v>0.13329446</v>
      </c>
      <c r="J6" s="20">
        <v>4.4967180000000002E-3</v>
      </c>
      <c r="K6" s="20" t="s">
        <v>90</v>
      </c>
      <c r="L6" s="19">
        <f>SIGN(MAX(H6,'TS5'!G6))*(H6-'TS5'!G6)/ABS('TS5'!G6)*100</f>
        <v>-15.852818892842935</v>
      </c>
      <c r="M6" s="9"/>
    </row>
    <row r="7" spans="1:13" ht="16.2" x14ac:dyDescent="0.3">
      <c r="A7" s="259" t="s">
        <v>1811</v>
      </c>
    </row>
    <row r="9" spans="1:13" x14ac:dyDescent="0.3">
      <c r="A9" s="69"/>
    </row>
    <row r="10" spans="1:13" x14ac:dyDescent="0.3">
      <c r="G10"/>
      <c r="H10"/>
      <c r="J10"/>
      <c r="K10"/>
      <c r="L10"/>
    </row>
    <row r="11" spans="1:13" x14ac:dyDescent="0.3">
      <c r="G11"/>
      <c r="H11"/>
      <c r="J11"/>
      <c r="K11"/>
      <c r="L11"/>
    </row>
    <row r="12" spans="1:13" x14ac:dyDescent="0.3">
      <c r="G12"/>
      <c r="H12"/>
      <c r="J12"/>
      <c r="K12"/>
      <c r="L12"/>
    </row>
    <row r="13" spans="1:13" x14ac:dyDescent="0.3">
      <c r="A13" s="9"/>
      <c r="B13" s="9"/>
      <c r="C13" s="9"/>
      <c r="D13" s="14"/>
      <c r="E13" s="9"/>
      <c r="G13"/>
      <c r="H13"/>
      <c r="J13"/>
      <c r="K13"/>
      <c r="L13"/>
    </row>
    <row r="14" spans="1:13" x14ac:dyDescent="0.3">
      <c r="A14" s="9"/>
      <c r="B14" s="9"/>
      <c r="C14" s="9"/>
      <c r="D14" s="14"/>
      <c r="E14" s="9"/>
      <c r="G14"/>
      <c r="H14"/>
      <c r="J14"/>
      <c r="K14"/>
      <c r="L14"/>
    </row>
    <row r="15" spans="1:13" x14ac:dyDescent="0.3">
      <c r="A15" s="9"/>
      <c r="B15" s="9"/>
      <c r="C15" s="9"/>
      <c r="D15" s="14"/>
      <c r="E15" s="9"/>
      <c r="G15"/>
      <c r="H15"/>
      <c r="J15"/>
      <c r="K15"/>
      <c r="L15"/>
    </row>
    <row r="16" spans="1:13" x14ac:dyDescent="0.3">
      <c r="A16" s="9"/>
      <c r="B16" s="9"/>
      <c r="C16" s="9"/>
      <c r="D16" s="14"/>
      <c r="E16" s="9"/>
      <c r="G16"/>
      <c r="H16"/>
      <c r="J16"/>
      <c r="K16"/>
      <c r="L16"/>
    </row>
    <row r="17" spans="7:12" x14ac:dyDescent="0.3">
      <c r="G17"/>
      <c r="H17"/>
      <c r="J17"/>
      <c r="K17"/>
      <c r="L17"/>
    </row>
    <row r="18" spans="7:12" x14ac:dyDescent="0.3">
      <c r="G18"/>
      <c r="H18"/>
      <c r="J18"/>
      <c r="K18"/>
      <c r="L18"/>
    </row>
    <row r="19" spans="7:12" x14ac:dyDescent="0.3">
      <c r="G19"/>
      <c r="H19"/>
      <c r="J19"/>
      <c r="K19"/>
      <c r="L19"/>
    </row>
  </sheetData>
  <mergeCells count="2">
    <mergeCell ref="C3:G3"/>
    <mergeCell ref="H3:K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selection activeCell="J37" sqref="J37"/>
    </sheetView>
  </sheetViews>
  <sheetFormatPr baseColWidth="10" defaultColWidth="11.44140625" defaultRowHeight="14.4" x14ac:dyDescent="0.3"/>
  <cols>
    <col min="1" max="1" width="8.109375" style="257" customWidth="1"/>
    <col min="2" max="2" width="11.88671875" style="231" bestFit="1" customWidth="1"/>
    <col min="3" max="3" width="3.6640625" style="231" bestFit="1" customWidth="1"/>
    <col min="4" max="4" width="11.109375" style="231" bestFit="1" customWidth="1"/>
    <col min="5" max="5" width="6.6640625" style="61" bestFit="1" customWidth="1"/>
    <col min="6" max="6" width="6" style="61" bestFit="1" customWidth="1"/>
    <col min="7" max="7" width="8.6640625" style="61" bestFit="1" customWidth="1"/>
    <col min="8" max="8" width="11.33203125" style="61" bestFit="1" customWidth="1"/>
    <col min="9" max="9" width="11.33203125" style="61" customWidth="1"/>
    <col min="10" max="10" width="11.6640625" style="61" customWidth="1"/>
    <col min="11" max="11" width="6" style="61" bestFit="1" customWidth="1"/>
    <col min="12" max="12" width="8.6640625" style="61" bestFit="1" customWidth="1"/>
    <col min="13" max="13" width="11.33203125" style="61" bestFit="1" customWidth="1"/>
    <col min="14" max="14" width="11.33203125" style="61" customWidth="1"/>
    <col min="15" max="15" width="10.109375" style="231" bestFit="1" customWidth="1"/>
    <col min="16" max="16" width="12.6640625" style="231" bestFit="1" customWidth="1"/>
    <col min="17" max="17" width="10.33203125" style="231" bestFit="1" customWidth="1"/>
    <col min="18" max="16384" width="11.44140625" style="231"/>
  </cols>
  <sheetData>
    <row r="1" spans="1:23" x14ac:dyDescent="0.3">
      <c r="A1" s="230" t="s">
        <v>1824</v>
      </c>
      <c r="B1" s="189"/>
      <c r="C1" s="189"/>
      <c r="D1" s="189"/>
      <c r="E1" s="67"/>
      <c r="F1" s="67"/>
      <c r="G1" s="67"/>
      <c r="H1" s="67"/>
      <c r="I1" s="67"/>
      <c r="J1" s="67"/>
      <c r="K1" s="67"/>
      <c r="L1" s="67"/>
      <c r="M1" s="67"/>
      <c r="N1" s="67"/>
      <c r="O1" s="189"/>
      <c r="P1" s="189"/>
      <c r="Q1" s="189"/>
    </row>
    <row r="2" spans="1:23" x14ac:dyDescent="0.3">
      <c r="A2" s="232" t="s">
        <v>1797</v>
      </c>
      <c r="I2" s="233"/>
      <c r="N2" s="233"/>
      <c r="R2" s="234"/>
      <c r="S2" s="234"/>
      <c r="T2" s="234"/>
      <c r="U2" s="234"/>
      <c r="V2" s="234"/>
    </row>
    <row r="3" spans="1:23" s="61" customFormat="1" x14ac:dyDescent="0.3">
      <c r="A3" s="269"/>
      <c r="B3" s="190"/>
      <c r="C3" s="190"/>
      <c r="D3" s="190"/>
      <c r="E3" s="346" t="s">
        <v>1791</v>
      </c>
      <c r="F3" s="347"/>
      <c r="G3" s="347"/>
      <c r="H3" s="347"/>
      <c r="I3" s="347"/>
      <c r="J3" s="346" t="s">
        <v>1796</v>
      </c>
      <c r="K3" s="347"/>
      <c r="L3" s="347"/>
      <c r="M3" s="347"/>
      <c r="N3" s="348"/>
      <c r="O3" s="346" t="s">
        <v>172</v>
      </c>
      <c r="P3" s="347"/>
      <c r="Q3" s="347"/>
    </row>
    <row r="4" spans="1:23" s="60" customFormat="1" ht="16.2" x14ac:dyDescent="0.3">
      <c r="A4" s="269" t="s">
        <v>174</v>
      </c>
      <c r="B4" s="237" t="s">
        <v>96</v>
      </c>
      <c r="C4" s="237" t="s">
        <v>97</v>
      </c>
      <c r="D4" s="237" t="s">
        <v>98</v>
      </c>
      <c r="E4" s="238" t="s">
        <v>99</v>
      </c>
      <c r="F4" s="237" t="s">
        <v>81</v>
      </c>
      <c r="G4" s="237" t="s">
        <v>80</v>
      </c>
      <c r="H4" s="237" t="s">
        <v>890</v>
      </c>
      <c r="I4" s="237" t="s">
        <v>869</v>
      </c>
      <c r="J4" s="238" t="s">
        <v>99</v>
      </c>
      <c r="K4" s="237" t="s">
        <v>81</v>
      </c>
      <c r="L4" s="237" t="s">
        <v>100</v>
      </c>
      <c r="M4" s="237" t="s">
        <v>890</v>
      </c>
      <c r="N4" s="239" t="s">
        <v>869</v>
      </c>
      <c r="O4" s="238" t="s">
        <v>101</v>
      </c>
      <c r="P4" s="237" t="s">
        <v>102</v>
      </c>
      <c r="Q4" s="237" t="s">
        <v>103</v>
      </c>
      <c r="R4" s="146"/>
      <c r="S4" s="146"/>
      <c r="T4" s="146"/>
      <c r="U4" s="240"/>
      <c r="V4" s="240"/>
    </row>
    <row r="5" spans="1:23" s="61" customFormat="1" x14ac:dyDescent="0.3">
      <c r="A5" s="60">
        <v>1</v>
      </c>
      <c r="B5" s="241" t="s">
        <v>175</v>
      </c>
      <c r="C5" s="146">
        <v>1</v>
      </c>
      <c r="D5" s="242">
        <v>50489418</v>
      </c>
      <c r="E5" s="243">
        <v>5.0404498577304099E-3</v>
      </c>
      <c r="F5" s="351">
        <v>1.39542939059006E-3</v>
      </c>
      <c r="G5" s="244">
        <v>1.32455903151583E-5</v>
      </c>
      <c r="H5" s="245" t="s">
        <v>90</v>
      </c>
      <c r="I5" s="233">
        <f>SIGN(MAX(E5,'TS3'!E5))*(E5-'TS3'!E5)/ABS('TS3'!E5)*100</f>
        <v>3.2434246594092726</v>
      </c>
      <c r="J5" s="243">
        <v>7.6348562088649702E-3</v>
      </c>
      <c r="K5" s="351">
        <v>3.37716668112183E-3</v>
      </c>
      <c r="L5" s="244">
        <v>2.39075564816744E-8</v>
      </c>
      <c r="M5" s="245" t="s">
        <v>84</v>
      </c>
      <c r="N5" s="247">
        <f>SIGN(MAX(J5,'TS3'!I5))*(J5-'TS3'!I5)/ABS('TS3'!I5)*100</f>
        <v>1.5708341657948346</v>
      </c>
      <c r="O5" s="248" t="s">
        <v>104</v>
      </c>
      <c r="P5" s="146" t="s">
        <v>105</v>
      </c>
      <c r="Q5" s="146" t="s">
        <v>106</v>
      </c>
      <c r="R5" s="245"/>
      <c r="S5" s="240"/>
      <c r="T5" s="233"/>
      <c r="U5" s="232"/>
      <c r="V5" s="249"/>
      <c r="W5" s="250"/>
    </row>
    <row r="6" spans="1:23" s="61" customFormat="1" x14ac:dyDescent="0.3">
      <c r="A6" s="60">
        <v>2</v>
      </c>
      <c r="B6" s="241" t="s">
        <v>107</v>
      </c>
      <c r="C6" s="146">
        <v>1</v>
      </c>
      <c r="D6" s="242">
        <v>68299493</v>
      </c>
      <c r="E6" s="246">
        <v>-2.0602906978205202E-2</v>
      </c>
      <c r="F6" s="233">
        <v>1.0078861395277101E-3</v>
      </c>
      <c r="G6" s="245">
        <v>9.5053885048312403E-7</v>
      </c>
      <c r="H6" s="245" t="s">
        <v>84</v>
      </c>
      <c r="I6" s="233">
        <f>SIGN(MAX(E6,'TS3'!E6))*(E6-'TS3'!E6)/ABS('TS3'!E6)*100</f>
        <v>-1.1263528696631657</v>
      </c>
      <c r="J6" s="246">
        <v>-2.6826312897352701E-2</v>
      </c>
      <c r="K6" s="233">
        <v>2.1754698480768398E-3</v>
      </c>
      <c r="L6" s="245">
        <v>8.6202057978010606E-8</v>
      </c>
      <c r="M6" s="245" t="s">
        <v>84</v>
      </c>
      <c r="N6" s="247">
        <f>SIGN(MAX(J6,'TS3'!I6))*(J6-'TS3'!I6)/ABS('TS3'!I6)*100</f>
        <v>0.29158200939110285</v>
      </c>
      <c r="O6" s="248" t="s">
        <v>108</v>
      </c>
      <c r="P6" s="146" t="s">
        <v>109</v>
      </c>
      <c r="Q6" s="146" t="s">
        <v>110</v>
      </c>
      <c r="R6" s="245"/>
      <c r="S6" s="240"/>
      <c r="T6" s="233"/>
      <c r="U6" s="232"/>
      <c r="V6" s="249"/>
      <c r="W6" s="250"/>
    </row>
    <row r="7" spans="1:23" s="61" customFormat="1" x14ac:dyDescent="0.3">
      <c r="A7" s="60">
        <v>3</v>
      </c>
      <c r="B7" s="241" t="s">
        <v>184</v>
      </c>
      <c r="C7" s="146">
        <v>1</v>
      </c>
      <c r="D7" s="242">
        <v>92947588</v>
      </c>
      <c r="E7" s="246">
        <v>-2.10860701645759E-2</v>
      </c>
      <c r="F7" s="233">
        <v>1.72870869167024E-3</v>
      </c>
      <c r="G7" s="245">
        <v>1.0889232192872101E-5</v>
      </c>
      <c r="H7" s="245" t="s">
        <v>90</v>
      </c>
      <c r="I7" s="233">
        <f>SIGN(MAX(E7,'TS3'!E7))*(E7-'TS3'!E7)/ABS('TS3'!E7)*100</f>
        <v>4.3554761265556357</v>
      </c>
      <c r="J7" s="246">
        <v>-3.10617680678919E-2</v>
      </c>
      <c r="K7" s="233">
        <v>1.20857321196215E-3</v>
      </c>
      <c r="L7" s="245">
        <v>6.6442444370170805E-8</v>
      </c>
      <c r="M7" s="245" t="s">
        <v>84</v>
      </c>
      <c r="N7" s="247">
        <f>SIGN(MAX(J7,'TS3'!I7))*(J7-'TS3'!I7)/ABS('TS3'!I7)*100</f>
        <v>3.4527928324910064</v>
      </c>
      <c r="O7" s="248" t="s">
        <v>114</v>
      </c>
      <c r="P7" s="146" t="s">
        <v>105</v>
      </c>
      <c r="Q7" s="146" t="s">
        <v>106</v>
      </c>
      <c r="R7" s="245"/>
      <c r="S7" s="240"/>
      <c r="T7" s="233"/>
      <c r="U7" s="232"/>
      <c r="V7" s="249"/>
      <c r="W7" s="250"/>
    </row>
    <row r="8" spans="1:23" s="61" customFormat="1" x14ac:dyDescent="0.3">
      <c r="A8" s="60">
        <v>3</v>
      </c>
      <c r="B8" s="241" t="s">
        <v>115</v>
      </c>
      <c r="C8" s="146">
        <v>1</v>
      </c>
      <c r="D8" s="242">
        <v>92947961</v>
      </c>
      <c r="E8" s="246">
        <v>-2.58179716487624E-2</v>
      </c>
      <c r="F8" s="233">
        <v>1.4398387400588501E-3</v>
      </c>
      <c r="G8" s="245">
        <v>1.0550672476789E-7</v>
      </c>
      <c r="H8" s="245" t="s">
        <v>84</v>
      </c>
      <c r="I8" s="233">
        <f>SIGN(MAX(E8,'TS3'!E8))*(E8-'TS3'!E8)/ABS('TS3'!E8)*100</f>
        <v>5.6353100228080333</v>
      </c>
      <c r="J8" s="246">
        <v>-3.8776383063980499E-2</v>
      </c>
      <c r="K8" s="233">
        <v>4.5769204364267497E-3</v>
      </c>
      <c r="L8" s="245">
        <v>1.18294126321143E-11</v>
      </c>
      <c r="M8" s="245" t="s">
        <v>84</v>
      </c>
      <c r="N8" s="247">
        <f>SIGN(MAX(J8,'TS3'!I8))*(J8-'TS3'!I8)/ABS('TS3'!I8)*100</f>
        <v>3.4257657589824171</v>
      </c>
      <c r="O8" s="248" t="s">
        <v>114</v>
      </c>
      <c r="P8" s="146" t="s">
        <v>105</v>
      </c>
      <c r="Q8" s="146" t="s">
        <v>106</v>
      </c>
      <c r="R8" s="245"/>
      <c r="S8" s="240"/>
      <c r="T8" s="233"/>
      <c r="U8" s="232"/>
      <c r="V8" s="249"/>
      <c r="W8" s="250"/>
    </row>
    <row r="9" spans="1:23" s="61" customFormat="1" x14ac:dyDescent="0.3">
      <c r="A9" s="60">
        <v>4</v>
      </c>
      <c r="B9" s="241" t="s">
        <v>176</v>
      </c>
      <c r="C9" s="146">
        <v>2</v>
      </c>
      <c r="D9" s="242">
        <v>105363536</v>
      </c>
      <c r="E9" s="246">
        <v>-2.1250166425165399E-3</v>
      </c>
      <c r="F9" s="233">
        <v>3.6761359342852001E-3</v>
      </c>
      <c r="G9" s="245">
        <v>2.43245688514057E-6</v>
      </c>
      <c r="H9" s="245" t="s">
        <v>84</v>
      </c>
      <c r="I9" s="233">
        <f>SIGN(MAX(E9,'TS3'!E9))*(E9-'TS3'!E9)/ABS('TS3'!E9)*100</f>
        <v>-6.7673211605520933</v>
      </c>
      <c r="J9" s="246">
        <v>-2.2727362410896999E-3</v>
      </c>
      <c r="K9" s="233">
        <v>1.32751940045286E-2</v>
      </c>
      <c r="L9" s="245">
        <v>2.2857836135882599E-5</v>
      </c>
      <c r="M9" s="245" t="s">
        <v>90</v>
      </c>
      <c r="N9" s="247">
        <f>SIGN(MAX(J9,'TS3'!I9))*(J9-'TS3'!I9)/ABS('TS3'!I9)*100</f>
        <v>-7.9420001850219188</v>
      </c>
      <c r="O9" s="248" t="s">
        <v>117</v>
      </c>
      <c r="P9" s="146"/>
      <c r="Q9" s="146" t="s">
        <v>118</v>
      </c>
      <c r="R9" s="245"/>
      <c r="S9" s="240"/>
      <c r="T9" s="233"/>
      <c r="U9" s="232"/>
      <c r="V9" s="249"/>
      <c r="W9" s="250"/>
    </row>
    <row r="10" spans="1:23" s="61" customFormat="1" x14ac:dyDescent="0.3">
      <c r="A10" s="240">
        <v>5</v>
      </c>
      <c r="B10" s="241" t="s">
        <v>177</v>
      </c>
      <c r="C10" s="146">
        <v>4</v>
      </c>
      <c r="D10" s="242">
        <v>116035217</v>
      </c>
      <c r="E10" s="246">
        <v>8.1821968035814194E-3</v>
      </c>
      <c r="F10" s="233">
        <v>1.8693666610014601E-3</v>
      </c>
      <c r="G10" s="245">
        <v>1.0937967950948401E-6</v>
      </c>
      <c r="H10" s="245" t="s">
        <v>84</v>
      </c>
      <c r="I10" s="233">
        <f>SIGN(MAX(E10,'TS3'!E10))*(E10-'TS3'!E10)/ABS('TS3'!E10)*100</f>
        <v>2.1134550774567185</v>
      </c>
      <c r="J10" s="246">
        <v>6.4788636347314198E-3</v>
      </c>
      <c r="K10" s="233">
        <v>1.59112134909735E-3</v>
      </c>
      <c r="L10" s="245">
        <v>1.2588299118778401E-3</v>
      </c>
      <c r="M10" s="245" t="s">
        <v>90</v>
      </c>
      <c r="N10" s="247">
        <f>SIGN(MAX(J10,'TS3'!I10))*(J10-'TS3'!I10)/ABS('TS3'!I10)*100</f>
        <v>3.3539055579104833</v>
      </c>
      <c r="O10" s="248" t="s">
        <v>121</v>
      </c>
      <c r="P10" s="146" t="s">
        <v>122</v>
      </c>
      <c r="Q10" s="146" t="s">
        <v>118</v>
      </c>
      <c r="R10" s="245"/>
      <c r="S10" s="240"/>
      <c r="T10" s="233"/>
      <c r="U10" s="232"/>
      <c r="V10" s="249"/>
      <c r="W10" s="250"/>
    </row>
    <row r="11" spans="1:23" s="61" customFormat="1" x14ac:dyDescent="0.3">
      <c r="A11" s="60">
        <v>6</v>
      </c>
      <c r="B11" s="241" t="s">
        <v>124</v>
      </c>
      <c r="C11" s="146">
        <v>5</v>
      </c>
      <c r="D11" s="242">
        <v>323794</v>
      </c>
      <c r="E11" s="246">
        <v>1.76147763513805E-2</v>
      </c>
      <c r="F11" s="233">
        <v>1.6515092409915299E-3</v>
      </c>
      <c r="G11" s="245">
        <v>9.8482212491326301E-8</v>
      </c>
      <c r="H11" s="245" t="s">
        <v>84</v>
      </c>
      <c r="I11" s="233">
        <f>SIGN(MAX(E11,'TS3'!E11))*(E11-'TS3'!E11)/ABS('TS3'!E11)*100</f>
        <v>2.1489766997010453</v>
      </c>
      <c r="J11" s="246">
        <v>2.4933881360990499E-2</v>
      </c>
      <c r="K11" s="233">
        <v>1.5412109087084699E-3</v>
      </c>
      <c r="L11" s="245">
        <v>1.6836060268678999E-10</v>
      </c>
      <c r="M11" s="245" t="s">
        <v>84</v>
      </c>
      <c r="N11" s="247">
        <f>SIGN(MAX(J11,'TS3'!I11))*(J11-'TS3'!I11)/ABS('TS3'!I11)*100</f>
        <v>1.1818982417119503</v>
      </c>
      <c r="O11" s="248" t="s">
        <v>125</v>
      </c>
      <c r="P11" s="146" t="s">
        <v>105</v>
      </c>
      <c r="Q11" s="146" t="s">
        <v>110</v>
      </c>
      <c r="R11" s="245"/>
      <c r="S11" s="240"/>
      <c r="T11" s="233"/>
      <c r="U11" s="232"/>
      <c r="V11" s="249"/>
      <c r="W11" s="250"/>
    </row>
    <row r="12" spans="1:23" s="61" customFormat="1" x14ac:dyDescent="0.3">
      <c r="A12" s="60">
        <v>6</v>
      </c>
      <c r="B12" s="241" t="s">
        <v>126</v>
      </c>
      <c r="C12" s="146">
        <v>5</v>
      </c>
      <c r="D12" s="242">
        <v>323907</v>
      </c>
      <c r="E12" s="246">
        <v>6.71026690654995E-3</v>
      </c>
      <c r="F12" s="233">
        <v>2.8309269861390199E-3</v>
      </c>
      <c r="G12" s="245">
        <v>1.7896008047767701E-7</v>
      </c>
      <c r="H12" s="245" t="s">
        <v>84</v>
      </c>
      <c r="I12" s="233">
        <f>SIGN(MAX(E12,'TS3'!E12))*(E12-'TS3'!E12)/ABS('TS3'!E12)*100</f>
        <v>-1.354299308737746</v>
      </c>
      <c r="J12" s="246">
        <v>8.2772484163301692E-3</v>
      </c>
      <c r="K12" s="233">
        <v>2.5167403619912802E-4</v>
      </c>
      <c r="L12" s="245">
        <v>6.6056396302491096E-8</v>
      </c>
      <c r="M12" s="245" t="s">
        <v>84</v>
      </c>
      <c r="N12" s="247">
        <f>SIGN(MAX(J12,'TS3'!I12))*(J12-'TS3'!I12)/ABS('TS3'!I12)*100</f>
        <v>-1.3282263794235418</v>
      </c>
      <c r="O12" s="248" t="s">
        <v>125</v>
      </c>
      <c r="P12" s="146" t="s">
        <v>105</v>
      </c>
      <c r="Q12" s="146" t="s">
        <v>110</v>
      </c>
      <c r="R12" s="245"/>
      <c r="S12" s="240"/>
      <c r="T12" s="233"/>
      <c r="U12" s="232"/>
      <c r="V12" s="249"/>
      <c r="W12" s="250"/>
    </row>
    <row r="13" spans="1:23" s="61" customFormat="1" x14ac:dyDescent="0.3">
      <c r="A13" s="60">
        <v>6</v>
      </c>
      <c r="B13" s="241" t="s">
        <v>129</v>
      </c>
      <c r="C13" s="146">
        <v>5</v>
      </c>
      <c r="D13" s="242">
        <v>368843</v>
      </c>
      <c r="E13" s="246">
        <v>-8.3975675440182192E-3</v>
      </c>
      <c r="F13" s="233">
        <v>2.1892245367473901E-3</v>
      </c>
      <c r="G13" s="245">
        <v>2.3472378212171802E-9</v>
      </c>
      <c r="H13" s="245" t="s">
        <v>84</v>
      </c>
      <c r="I13" s="233">
        <f>SIGN(MAX(E13,'TS3'!E13))*(E13-'TS3'!E13)/ABS('TS3'!E13)*100</f>
        <v>1.8500080781172545</v>
      </c>
      <c r="J13" s="246">
        <v>-9.3229788260496306E-3</v>
      </c>
      <c r="K13" s="233">
        <v>1.7166759517451601E-3</v>
      </c>
      <c r="L13" s="245">
        <v>2.3622147115766599E-8</v>
      </c>
      <c r="M13" s="245" t="s">
        <v>84</v>
      </c>
      <c r="N13" s="247">
        <f>SIGN(MAX(J13,'TS3'!I13))*(J13-'TS3'!I13)/ABS('TS3'!I13)*100</f>
        <v>1.8602676116375263</v>
      </c>
      <c r="O13" s="248" t="s">
        <v>125</v>
      </c>
      <c r="P13" s="146" t="s">
        <v>105</v>
      </c>
      <c r="Q13" s="146" t="s">
        <v>130</v>
      </c>
      <c r="R13" s="245"/>
      <c r="S13" s="240"/>
      <c r="T13" s="233"/>
      <c r="U13" s="232"/>
      <c r="V13" s="249"/>
      <c r="W13" s="250"/>
    </row>
    <row r="14" spans="1:23" s="61" customFormat="1" x14ac:dyDescent="0.3">
      <c r="A14" s="60">
        <v>6</v>
      </c>
      <c r="B14" s="241" t="s">
        <v>131</v>
      </c>
      <c r="C14" s="146">
        <v>5</v>
      </c>
      <c r="D14" s="242">
        <v>373378</v>
      </c>
      <c r="E14" s="246">
        <v>-1.13280233282484E-2</v>
      </c>
      <c r="F14" s="233">
        <v>4.86697875664937E-3</v>
      </c>
      <c r="G14" s="245">
        <v>1.2490935109164401E-11</v>
      </c>
      <c r="H14" s="245" t="s">
        <v>84</v>
      </c>
      <c r="I14" s="233">
        <f>SIGN(MAX(E14,'TS3'!E14))*(E14-'TS3'!E14)/ABS('TS3'!E14)*100</f>
        <v>-2.489560528067468</v>
      </c>
      <c r="J14" s="246">
        <v>-1.42628047160176E-2</v>
      </c>
      <c r="K14" s="233">
        <v>2.9895349002330199E-3</v>
      </c>
      <c r="L14" s="245">
        <v>5.3669865215922196E-13</v>
      </c>
      <c r="M14" s="245" t="s">
        <v>84</v>
      </c>
      <c r="N14" s="247">
        <f>SIGN(MAX(J14,'TS3'!I14))*(J14-'TS3'!I14)/ABS('TS3'!I14)*100</f>
        <v>-2.4656284378420779</v>
      </c>
      <c r="O14" s="248" t="s">
        <v>125</v>
      </c>
      <c r="P14" s="146" t="s">
        <v>105</v>
      </c>
      <c r="Q14" s="146" t="s">
        <v>130</v>
      </c>
      <c r="R14" s="245"/>
      <c r="S14" s="240"/>
      <c r="T14" s="233"/>
      <c r="U14" s="232"/>
      <c r="V14" s="249"/>
      <c r="W14" s="250"/>
    </row>
    <row r="15" spans="1:23" s="61" customFormat="1" ht="16.2" customHeight="1" x14ac:dyDescent="0.3">
      <c r="A15" s="60">
        <v>6</v>
      </c>
      <c r="B15" s="241" t="s">
        <v>178</v>
      </c>
      <c r="C15" s="146">
        <v>5</v>
      </c>
      <c r="D15" s="242">
        <v>399360</v>
      </c>
      <c r="E15" s="246">
        <v>-9.6251363197112395E-3</v>
      </c>
      <c r="F15" s="233">
        <v>1.7614179639848001E-4</v>
      </c>
      <c r="G15" s="245">
        <v>5.9869679244679102E-7</v>
      </c>
      <c r="H15" s="245" t="s">
        <v>84</v>
      </c>
      <c r="I15" s="233">
        <f>SIGN(MAX(E15,'TS3'!E15))*(E15-'TS3'!E15)/ABS('TS3'!E15)*100</f>
        <v>0.49077097887737758</v>
      </c>
      <c r="J15" s="246">
        <v>-9.5194788811913192E-3</v>
      </c>
      <c r="K15" s="233">
        <v>1.20321723348007E-3</v>
      </c>
      <c r="L15" s="245">
        <v>3.3536619695259299E-5</v>
      </c>
      <c r="M15" s="245" t="s">
        <v>90</v>
      </c>
      <c r="N15" s="247">
        <f>SIGN(MAX(J15,'TS3'!I15))*(J15-'TS3'!I15)/ABS('TS3'!I15)*100</f>
        <v>1.9702829652172713</v>
      </c>
      <c r="O15" s="248" t="s">
        <v>125</v>
      </c>
      <c r="P15" s="146" t="s">
        <v>105</v>
      </c>
      <c r="Q15" s="146" t="s">
        <v>118</v>
      </c>
      <c r="R15" s="245"/>
      <c r="S15" s="240"/>
      <c r="T15" s="233"/>
      <c r="U15" s="232"/>
      <c r="V15" s="249"/>
      <c r="W15" s="250"/>
    </row>
    <row r="16" spans="1:23" s="61" customFormat="1" ht="16.2" customHeight="1" x14ac:dyDescent="0.3">
      <c r="A16" s="60">
        <v>7</v>
      </c>
      <c r="B16" s="241" t="s">
        <v>179</v>
      </c>
      <c r="C16" s="146">
        <v>5</v>
      </c>
      <c r="D16" s="242">
        <v>124126863</v>
      </c>
      <c r="E16" s="246">
        <v>-1.12976468084862E-2</v>
      </c>
      <c r="F16" s="233">
        <v>1.9558026142047998E-3</v>
      </c>
      <c r="G16" s="245">
        <v>2.0857631836361E-4</v>
      </c>
      <c r="H16" s="245" t="s">
        <v>90</v>
      </c>
      <c r="I16" s="233">
        <f>SIGN(MAX(E16,'TS3'!E16))*(E16-'TS3'!E16)/ABS('TS3'!E16)*100</f>
        <v>-1.5500005091667788</v>
      </c>
      <c r="J16" s="246">
        <v>-1.7990087975266699E-2</v>
      </c>
      <c r="K16" s="233">
        <v>2.8640014002624301E-3</v>
      </c>
      <c r="L16" s="245">
        <v>6.1204998781742902E-7</v>
      </c>
      <c r="M16" s="245" t="s">
        <v>84</v>
      </c>
      <c r="N16" s="247">
        <f>SIGN(MAX(J16,'TS3'!I16))*(J16-'TS3'!I16)/ABS('TS3'!I16)*100</f>
        <v>-1.4311992798586697</v>
      </c>
      <c r="O16" s="248" t="s">
        <v>132</v>
      </c>
      <c r="P16" s="146"/>
      <c r="Q16" s="146" t="s">
        <v>118</v>
      </c>
      <c r="R16" s="245"/>
      <c r="S16" s="240"/>
      <c r="T16" s="233"/>
      <c r="U16" s="232"/>
      <c r="V16" s="249"/>
      <c r="W16" s="250"/>
    </row>
    <row r="17" spans="1:23" s="61" customFormat="1" x14ac:dyDescent="0.3">
      <c r="A17" s="240">
        <v>8</v>
      </c>
      <c r="B17" s="241" t="s">
        <v>180</v>
      </c>
      <c r="C17" s="146">
        <v>6</v>
      </c>
      <c r="D17" s="242">
        <v>32117281</v>
      </c>
      <c r="E17" s="246">
        <v>1.24067541757558E-2</v>
      </c>
      <c r="F17" s="233">
        <v>1.74918831924937E-3</v>
      </c>
      <c r="G17" s="245">
        <v>1.24572863111015E-3</v>
      </c>
      <c r="H17" s="245" t="s">
        <v>90</v>
      </c>
      <c r="I17" s="233">
        <f>SIGN(MAX(E17,'TS3'!E17))*(E17-'TS3'!E17)/ABS('TS3'!E17)*100</f>
        <v>-2.3083645605359604</v>
      </c>
      <c r="J17" s="246">
        <v>2.32572205168739E-2</v>
      </c>
      <c r="K17" s="233">
        <v>4.8114910217210904E-3</v>
      </c>
      <c r="L17" s="245">
        <v>2.8914700420543397E-7</v>
      </c>
      <c r="M17" s="245" t="s">
        <v>84</v>
      </c>
      <c r="N17" s="247">
        <f>SIGN(MAX(J17,'TS3'!I17))*(J17-'TS3'!I17)/ABS('TS3'!I17)*100</f>
        <v>-1.7078905200553818</v>
      </c>
      <c r="O17" s="248" t="s">
        <v>133</v>
      </c>
      <c r="P17" s="146" t="s">
        <v>105</v>
      </c>
      <c r="Q17" s="146" t="s">
        <v>130</v>
      </c>
      <c r="R17" s="245"/>
      <c r="S17" s="240"/>
      <c r="T17" s="233"/>
      <c r="U17" s="232"/>
      <c r="V17" s="249"/>
      <c r="W17" s="250"/>
    </row>
    <row r="18" spans="1:23" s="61" customFormat="1" x14ac:dyDescent="0.3">
      <c r="A18" s="60">
        <v>9</v>
      </c>
      <c r="B18" s="241" t="s">
        <v>181</v>
      </c>
      <c r="C18" s="146">
        <v>7</v>
      </c>
      <c r="D18" s="242">
        <v>4859448</v>
      </c>
      <c r="E18" s="246">
        <v>-1.7841849095274299E-2</v>
      </c>
      <c r="F18" s="233">
        <v>1.65246954945813E-3</v>
      </c>
      <c r="G18" s="245">
        <v>2.7287979685132401E-5</v>
      </c>
      <c r="H18" s="245" t="s">
        <v>90</v>
      </c>
      <c r="I18" s="233">
        <f>SIGN(MAX(E18,'TS3'!E18))*(E18-'TS3'!E18)/ABS('TS3'!E18)*100</f>
        <v>-1.1571275738786029</v>
      </c>
      <c r="J18" s="246">
        <v>-2.4386760895832998E-2</v>
      </c>
      <c r="K18" s="233">
        <v>1.7336502838326601E-3</v>
      </c>
      <c r="L18" s="245">
        <v>1.30516338776567E-6</v>
      </c>
      <c r="M18" s="245" t="s">
        <v>84</v>
      </c>
      <c r="N18" s="247">
        <f>SIGN(MAX(J18,'TS3'!I18))*(J18-'TS3'!I18)/ABS('TS3'!I18)*100</f>
        <v>0.47447669552196525</v>
      </c>
      <c r="O18" s="248" t="s">
        <v>134</v>
      </c>
      <c r="P18" s="146" t="s">
        <v>105</v>
      </c>
      <c r="Q18" s="146" t="s">
        <v>135</v>
      </c>
      <c r="R18" s="245"/>
      <c r="S18" s="240"/>
      <c r="T18" s="233"/>
      <c r="U18" s="232"/>
      <c r="V18" s="249"/>
      <c r="W18" s="250"/>
    </row>
    <row r="19" spans="1:23" s="61" customFormat="1" x14ac:dyDescent="0.3">
      <c r="A19" s="60">
        <v>10</v>
      </c>
      <c r="B19" s="241" t="s">
        <v>136</v>
      </c>
      <c r="C19" s="146">
        <v>7</v>
      </c>
      <c r="D19" s="242">
        <v>45002287</v>
      </c>
      <c r="E19" s="246">
        <v>3.2512729954062299E-2</v>
      </c>
      <c r="F19" s="233">
        <v>2.5125890077883099E-3</v>
      </c>
      <c r="G19" s="245">
        <v>8.9133957447350103E-13</v>
      </c>
      <c r="H19" s="245" t="s">
        <v>84</v>
      </c>
      <c r="I19" s="233">
        <f>SIGN(MAX(E19,'TS3'!E19))*(E19-'TS3'!E19)/ABS('TS3'!E19)*100</f>
        <v>5.533489800301342</v>
      </c>
      <c r="J19" s="246">
        <v>3.7343933624836102E-2</v>
      </c>
      <c r="K19" s="233">
        <v>1.74563661782723E-4</v>
      </c>
      <c r="L19" s="245">
        <v>5.39211491122739E-12</v>
      </c>
      <c r="M19" s="245" t="s">
        <v>84</v>
      </c>
      <c r="N19" s="247">
        <f>SIGN(MAX(J19,'TS3'!I19))*(J19-'TS3'!I19)/ABS('TS3'!I19)*100</f>
        <v>5.1235098246147484</v>
      </c>
      <c r="O19" s="248" t="s">
        <v>137</v>
      </c>
      <c r="P19" s="146" t="s">
        <v>138</v>
      </c>
      <c r="Q19" s="146" t="s">
        <v>106</v>
      </c>
      <c r="R19" s="245"/>
      <c r="S19" s="240"/>
      <c r="T19" s="233"/>
      <c r="U19" s="232"/>
      <c r="V19" s="249"/>
      <c r="W19" s="250"/>
    </row>
    <row r="20" spans="1:23" s="61" customFormat="1" x14ac:dyDescent="0.3">
      <c r="A20" s="60">
        <v>10</v>
      </c>
      <c r="B20" s="241" t="s">
        <v>139</v>
      </c>
      <c r="C20" s="146">
        <v>7</v>
      </c>
      <c r="D20" s="242">
        <v>45002486</v>
      </c>
      <c r="E20" s="246">
        <v>2.68959168806082E-2</v>
      </c>
      <c r="F20" s="233">
        <v>1.2908474046709E-3</v>
      </c>
      <c r="G20" s="245">
        <v>3.4793574442937101E-9</v>
      </c>
      <c r="H20" s="245" t="s">
        <v>84</v>
      </c>
      <c r="I20" s="233">
        <f>SIGN(MAX(E20,'TS3'!E20))*(E20-'TS3'!E20)/ABS('TS3'!E20)*100</f>
        <v>6.2313367063013301</v>
      </c>
      <c r="J20" s="246">
        <v>3.0641255673275001E-2</v>
      </c>
      <c r="K20" s="233">
        <v>3.74698556515313E-3</v>
      </c>
      <c r="L20" s="245">
        <v>1.7565762154995601E-8</v>
      </c>
      <c r="M20" s="245" t="s">
        <v>84</v>
      </c>
      <c r="N20" s="247">
        <f>SIGN(MAX(J20,'TS3'!I20))*(J20-'TS3'!I20)/ABS('TS3'!I20)*100</f>
        <v>5.9955891869010225</v>
      </c>
      <c r="O20" s="248" t="s">
        <v>137</v>
      </c>
      <c r="P20" s="146" t="s">
        <v>105</v>
      </c>
      <c r="Q20" s="146" t="s">
        <v>106</v>
      </c>
      <c r="R20" s="245"/>
      <c r="S20" s="240"/>
      <c r="T20" s="233"/>
      <c r="U20" s="232"/>
      <c r="V20" s="249"/>
      <c r="W20" s="250"/>
    </row>
    <row r="21" spans="1:23" s="61" customFormat="1" x14ac:dyDescent="0.3">
      <c r="A21" s="60">
        <v>10</v>
      </c>
      <c r="B21" s="241" t="s">
        <v>140</v>
      </c>
      <c r="C21" s="146">
        <v>7</v>
      </c>
      <c r="D21" s="242">
        <v>45002736</v>
      </c>
      <c r="E21" s="246">
        <v>3.7238933800034998E-2</v>
      </c>
      <c r="F21" s="233">
        <v>3.0180558283512699E-3</v>
      </c>
      <c r="G21" s="245">
        <v>1.31650345528804E-20</v>
      </c>
      <c r="H21" s="245" t="s">
        <v>84</v>
      </c>
      <c r="I21" s="233">
        <f>SIGN(MAX(E21,'TS3'!E21))*(E21-'TS3'!E21)/ABS('TS3'!E21)*100</f>
        <v>3.9659845208533042</v>
      </c>
      <c r="J21" s="246">
        <v>4.2814807021218503E-2</v>
      </c>
      <c r="K21" s="233">
        <v>2.2953239411285901E-3</v>
      </c>
      <c r="L21" s="245">
        <v>1.6401751073519199E-19</v>
      </c>
      <c r="M21" s="245" t="s">
        <v>84</v>
      </c>
      <c r="N21" s="247">
        <f>SIGN(MAX(J21,'TS3'!I21))*(J21-'TS3'!I21)/ABS('TS3'!I21)*100</f>
        <v>3.1476420641826244</v>
      </c>
      <c r="O21" s="248" t="s">
        <v>137</v>
      </c>
      <c r="P21" s="146" t="s">
        <v>105</v>
      </c>
      <c r="Q21" s="146" t="s">
        <v>106</v>
      </c>
      <c r="R21" s="245"/>
      <c r="S21" s="240"/>
      <c r="T21" s="233"/>
      <c r="U21" s="232"/>
      <c r="V21" s="249"/>
      <c r="W21" s="250"/>
    </row>
    <row r="22" spans="1:23" s="61" customFormat="1" x14ac:dyDescent="0.3">
      <c r="A22" s="60">
        <v>10</v>
      </c>
      <c r="B22" s="241" t="s">
        <v>143</v>
      </c>
      <c r="C22" s="146">
        <v>7</v>
      </c>
      <c r="D22" s="242">
        <v>45002919</v>
      </c>
      <c r="E22" s="246">
        <v>5.3477783741174699E-2</v>
      </c>
      <c r="F22" s="233">
        <v>3.6165839962334901E-4</v>
      </c>
      <c r="G22" s="245">
        <v>5.7242612841505903E-15</v>
      </c>
      <c r="H22" s="245" t="s">
        <v>84</v>
      </c>
      <c r="I22" s="233">
        <f>SIGN(MAX(E22,'TS3'!E22))*(E22-'TS3'!E22)/ABS('TS3'!E22)*100</f>
        <v>4.8571783808045703</v>
      </c>
      <c r="J22" s="246">
        <v>6.1577678250773003E-2</v>
      </c>
      <c r="K22" s="233">
        <v>4.3169780504050598E-4</v>
      </c>
      <c r="L22" s="245">
        <v>3.7737445909077297E-14</v>
      </c>
      <c r="M22" s="245" t="s">
        <v>84</v>
      </c>
      <c r="N22" s="247">
        <f>SIGN(MAX(J22,'TS3'!I22))*(J22-'TS3'!I22)/ABS('TS3'!I22)*100</f>
        <v>4.6154044874635707</v>
      </c>
      <c r="O22" s="248" t="s">
        <v>137</v>
      </c>
      <c r="P22" s="146" t="s">
        <v>105</v>
      </c>
      <c r="Q22" s="146" t="s">
        <v>110</v>
      </c>
      <c r="R22" s="245"/>
      <c r="S22" s="240"/>
      <c r="T22" s="233"/>
      <c r="U22" s="232"/>
      <c r="V22" s="249"/>
      <c r="W22" s="250"/>
    </row>
    <row r="23" spans="1:23" s="61" customFormat="1" x14ac:dyDescent="0.3">
      <c r="A23" s="60">
        <v>11</v>
      </c>
      <c r="B23" s="241" t="s">
        <v>185</v>
      </c>
      <c r="C23" s="146">
        <v>7</v>
      </c>
      <c r="D23" s="242">
        <v>68697651</v>
      </c>
      <c r="E23" s="246">
        <v>-1.9029124709032001E-2</v>
      </c>
      <c r="F23" s="233">
        <v>1.1393801446549199E-3</v>
      </c>
      <c r="G23" s="245">
        <v>2.53162741265411E-5</v>
      </c>
      <c r="H23" s="245" t="s">
        <v>90</v>
      </c>
      <c r="I23" s="233">
        <f>SIGN(MAX(E23,'TS3'!E23))*(E23-'TS3'!E23)/ABS('TS3'!E23)*100</f>
        <v>-1.1086658141329462</v>
      </c>
      <c r="J23" s="246">
        <v>-2.6248253998626101E-2</v>
      </c>
      <c r="K23" s="233">
        <v>8.9478057269009995E-4</v>
      </c>
      <c r="L23" s="245">
        <v>1.18257591107482E-6</v>
      </c>
      <c r="M23" s="245" t="s">
        <v>84</v>
      </c>
      <c r="N23" s="247">
        <f>SIGN(MAX(J23,'TS3'!I23))*(J23-'TS3'!I23)/ABS('TS3'!I23)*100</f>
        <v>-0.14744493218007571</v>
      </c>
      <c r="O23" s="248" t="s">
        <v>144</v>
      </c>
      <c r="P23" s="146"/>
      <c r="Q23" s="146" t="s">
        <v>118</v>
      </c>
      <c r="R23" s="245"/>
      <c r="S23" s="240"/>
      <c r="T23" s="233"/>
      <c r="U23" s="232"/>
      <c r="V23" s="249"/>
      <c r="W23" s="250"/>
    </row>
    <row r="24" spans="1:23" s="61" customFormat="1" x14ac:dyDescent="0.3">
      <c r="A24" s="60">
        <v>12</v>
      </c>
      <c r="B24" s="241" t="s">
        <v>145</v>
      </c>
      <c r="C24" s="146">
        <v>7</v>
      </c>
      <c r="D24" s="242">
        <v>145814306</v>
      </c>
      <c r="E24" s="246">
        <v>-1.18974753872734E-2</v>
      </c>
      <c r="F24" s="233">
        <v>2.3740537440567599E-3</v>
      </c>
      <c r="G24" s="245">
        <v>2.42296436437657E-20</v>
      </c>
      <c r="H24" s="245" t="s">
        <v>84</v>
      </c>
      <c r="I24" s="233">
        <f>SIGN(MAX(E24,'TS3'!E24))*(E24-'TS3'!E24)/ABS('TS3'!E24)*100</f>
        <v>1.0505095327603237E-2</v>
      </c>
      <c r="J24" s="246">
        <v>-1.5966550075492299E-2</v>
      </c>
      <c r="K24" s="233">
        <v>3.6069018566932901E-3</v>
      </c>
      <c r="L24" s="245">
        <v>1.0474930692082801E-25</v>
      </c>
      <c r="M24" s="245" t="s">
        <v>84</v>
      </c>
      <c r="N24" s="247">
        <f>SIGN(MAX(J24,'TS3'!I24))*(J24-'TS3'!I24)/ABS('TS3'!I24)*100</f>
        <v>-0.4008394604029783</v>
      </c>
      <c r="O24" s="248" t="s">
        <v>146</v>
      </c>
      <c r="P24" s="146" t="s">
        <v>105</v>
      </c>
      <c r="Q24" s="146" t="s">
        <v>110</v>
      </c>
      <c r="R24" s="245"/>
      <c r="S24" s="240"/>
      <c r="T24" s="233"/>
      <c r="U24" s="232"/>
      <c r="V24" s="249"/>
      <c r="W24" s="250"/>
    </row>
    <row r="25" spans="1:23" s="61" customFormat="1" x14ac:dyDescent="0.3">
      <c r="A25" s="240">
        <v>12</v>
      </c>
      <c r="B25" s="241" t="s">
        <v>147</v>
      </c>
      <c r="C25" s="146">
        <v>7</v>
      </c>
      <c r="D25" s="242">
        <v>146904205</v>
      </c>
      <c r="E25" s="246">
        <v>-3.5537117785761303E-2</v>
      </c>
      <c r="F25" s="233">
        <v>6.9870448441508104E-4</v>
      </c>
      <c r="G25" s="245">
        <v>6.8749373740295703E-15</v>
      </c>
      <c r="H25" s="245" t="s">
        <v>84</v>
      </c>
      <c r="I25" s="233">
        <f>SIGN(MAX(E25,'TS3'!E25))*(E25-'TS3'!E25)/ABS('TS3'!E25)*100</f>
        <v>1.4337090827051342</v>
      </c>
      <c r="J25" s="246">
        <v>-3.7145895258904001E-2</v>
      </c>
      <c r="K25" s="233">
        <v>2.4877202585790801E-3</v>
      </c>
      <c r="L25" s="245">
        <v>8.2074547090430301E-12</v>
      </c>
      <c r="M25" s="245" t="s">
        <v>84</v>
      </c>
      <c r="N25" s="247">
        <f>SIGN(MAX(J25,'TS3'!I25))*(J25-'TS3'!I25)/ABS('TS3'!I25)*100</f>
        <v>1.3446069107586656</v>
      </c>
      <c r="O25" s="248" t="s">
        <v>146</v>
      </c>
      <c r="P25" s="146" t="s">
        <v>105</v>
      </c>
      <c r="Q25" s="146" t="s">
        <v>118</v>
      </c>
      <c r="R25" s="245"/>
      <c r="S25" s="240"/>
      <c r="T25" s="233"/>
      <c r="U25" s="232"/>
      <c r="V25" s="249"/>
      <c r="W25" s="250"/>
    </row>
    <row r="26" spans="1:23" s="61" customFormat="1" x14ac:dyDescent="0.3">
      <c r="A26" s="60">
        <v>13</v>
      </c>
      <c r="B26" s="241" t="s">
        <v>186</v>
      </c>
      <c r="C26" s="146">
        <v>8</v>
      </c>
      <c r="D26" s="242">
        <v>28206278</v>
      </c>
      <c r="E26" s="246">
        <v>-1.6241362187068401E-2</v>
      </c>
      <c r="F26" s="233">
        <v>1.4584141387250899E-3</v>
      </c>
      <c r="G26" s="245">
        <v>1.09327291843522E-5</v>
      </c>
      <c r="H26" s="245" t="s">
        <v>90</v>
      </c>
      <c r="I26" s="233">
        <f>SIGN(MAX(E26,'TS3'!E26))*(E26-'TS3'!E26)/ABS('TS3'!E26)*100</f>
        <v>10.915388109560526</v>
      </c>
      <c r="J26" s="246">
        <v>-2.3270875147098601E-2</v>
      </c>
      <c r="K26" s="233">
        <v>5.2127956815511299E-3</v>
      </c>
      <c r="L26" s="245">
        <v>1.36192630952237E-7</v>
      </c>
      <c r="M26" s="245" t="s">
        <v>84</v>
      </c>
      <c r="N26" s="247">
        <f>SIGN(MAX(J26,'TS3'!I26))*(J26-'TS3'!I26)/ABS('TS3'!I26)*100</f>
        <v>8.3672998666430658</v>
      </c>
      <c r="O26" s="248" t="s">
        <v>149</v>
      </c>
      <c r="P26" s="146" t="s">
        <v>105</v>
      </c>
      <c r="Q26" s="146" t="s">
        <v>118</v>
      </c>
      <c r="R26" s="245"/>
      <c r="S26" s="240"/>
      <c r="T26" s="233"/>
      <c r="U26" s="232"/>
      <c r="V26" s="249"/>
      <c r="W26" s="250"/>
    </row>
    <row r="27" spans="1:23" s="61" customFormat="1" x14ac:dyDescent="0.3">
      <c r="A27" s="60">
        <v>14</v>
      </c>
      <c r="B27" s="241" t="s">
        <v>187</v>
      </c>
      <c r="C27" s="146">
        <v>9</v>
      </c>
      <c r="D27" s="242">
        <v>137999757</v>
      </c>
      <c r="E27" s="246">
        <v>7.0468096139074E-3</v>
      </c>
      <c r="F27" s="233">
        <v>1.81446831522994E-4</v>
      </c>
      <c r="G27" s="245">
        <v>1.6410028629065499E-3</v>
      </c>
      <c r="H27" s="245" t="s">
        <v>90</v>
      </c>
      <c r="I27" s="233">
        <f>SIGN(MAX(E27,'TS3'!E27))*(E27-'TS3'!E27)/ABS('TS3'!E27)*100</f>
        <v>-5.7057779390333643</v>
      </c>
      <c r="J27" s="246">
        <v>1.1909735713035099E-2</v>
      </c>
      <c r="K27" s="233">
        <v>1.8287425337355299E-3</v>
      </c>
      <c r="L27" s="245">
        <v>7.5824650981487704E-6</v>
      </c>
      <c r="M27" s="245" t="s">
        <v>90</v>
      </c>
      <c r="N27" s="247">
        <f>SIGN(MAX(J27,'TS3'!I27))*(J27-'TS3'!I27)/ABS('TS3'!I27)*100</f>
        <v>-4.6487996200995418</v>
      </c>
      <c r="O27" s="248" t="s">
        <v>150</v>
      </c>
      <c r="P27" s="146" t="s">
        <v>105</v>
      </c>
      <c r="Q27" s="146" t="s">
        <v>135</v>
      </c>
      <c r="R27" s="245"/>
      <c r="S27" s="240"/>
      <c r="T27" s="233"/>
      <c r="U27" s="232"/>
      <c r="V27" s="249"/>
      <c r="W27" s="250"/>
    </row>
    <row r="28" spans="1:23" s="61" customFormat="1" x14ac:dyDescent="0.3">
      <c r="A28" s="60">
        <v>15</v>
      </c>
      <c r="B28" s="241" t="s">
        <v>151</v>
      </c>
      <c r="C28" s="146">
        <v>10</v>
      </c>
      <c r="D28" s="242">
        <v>14372431</v>
      </c>
      <c r="E28" s="246">
        <v>1.4323728722345601E-2</v>
      </c>
      <c r="F28" s="233">
        <v>1.81134976829234E-3</v>
      </c>
      <c r="G28" s="245">
        <v>1.41766263115185E-6</v>
      </c>
      <c r="H28" s="245" t="s">
        <v>84</v>
      </c>
      <c r="I28" s="233">
        <f>SIGN(MAX(E28,'TS3'!E28))*(E28-'TS3'!E28)/ABS('TS3'!E28)*100</f>
        <v>-0.97998023199020245</v>
      </c>
      <c r="J28" s="246">
        <v>1.8359942403675399E-2</v>
      </c>
      <c r="K28" s="233">
        <v>4.3914271950559599E-3</v>
      </c>
      <c r="L28" s="245">
        <v>2.0159043210207599E-7</v>
      </c>
      <c r="M28" s="245" t="s">
        <v>84</v>
      </c>
      <c r="N28" s="247">
        <f>SIGN(MAX(J28,'TS3'!I28))*(J28-'TS3'!I28)/ABS('TS3'!I28)*100</f>
        <v>-0.77858021142191058</v>
      </c>
      <c r="O28" s="248" t="s">
        <v>152</v>
      </c>
      <c r="P28" s="146" t="s">
        <v>153</v>
      </c>
      <c r="Q28" s="146" t="s">
        <v>118</v>
      </c>
      <c r="R28" s="245"/>
      <c r="S28" s="240"/>
      <c r="T28" s="233"/>
      <c r="U28" s="232"/>
      <c r="V28" s="249"/>
      <c r="W28" s="250"/>
    </row>
    <row r="29" spans="1:23" s="61" customFormat="1" x14ac:dyDescent="0.3">
      <c r="A29" s="60">
        <v>15</v>
      </c>
      <c r="B29" s="241" t="s">
        <v>154</v>
      </c>
      <c r="C29" s="146">
        <v>10</v>
      </c>
      <c r="D29" s="242">
        <v>14372879</v>
      </c>
      <c r="E29" s="246">
        <v>1.65302179733781E-2</v>
      </c>
      <c r="F29" s="233">
        <v>4.3404022736131202E-3</v>
      </c>
      <c r="G29" s="245">
        <v>2.0529774062190102E-6</v>
      </c>
      <c r="H29" s="245" t="s">
        <v>84</v>
      </c>
      <c r="I29" s="233">
        <f>SIGN(MAX(E29,'TS3'!E29))*(E29-'TS3'!E29)/ABS('TS3'!E29)*100</f>
        <v>3.6274946608275278</v>
      </c>
      <c r="J29" s="246">
        <v>2.25854701338437E-2</v>
      </c>
      <c r="K29" s="233">
        <v>2.11449075671399E-4</v>
      </c>
      <c r="L29" s="245">
        <v>4.57402487849952E-8</v>
      </c>
      <c r="M29" s="245" t="s">
        <v>84</v>
      </c>
      <c r="N29" s="247">
        <f>SIGN(MAX(J29,'TS3'!I29))*(J29-'TS3'!I29)/ABS('TS3'!I29)*100</f>
        <v>2.3426959802380956</v>
      </c>
      <c r="O29" s="248" t="s">
        <v>152</v>
      </c>
      <c r="P29" s="146" t="s">
        <v>122</v>
      </c>
      <c r="Q29" s="146" t="s">
        <v>118</v>
      </c>
      <c r="R29" s="245"/>
      <c r="S29" s="240"/>
      <c r="T29" s="233"/>
      <c r="U29" s="232"/>
      <c r="V29" s="249"/>
      <c r="W29" s="250"/>
    </row>
    <row r="30" spans="1:23" s="61" customFormat="1" x14ac:dyDescent="0.3">
      <c r="A30" s="60">
        <v>15</v>
      </c>
      <c r="B30" s="241" t="s">
        <v>156</v>
      </c>
      <c r="C30" s="146">
        <v>10</v>
      </c>
      <c r="D30" s="242">
        <v>14372910</v>
      </c>
      <c r="E30" s="246">
        <v>1.65584868632624E-2</v>
      </c>
      <c r="F30" s="233">
        <v>2.1151837861061199E-4</v>
      </c>
      <c r="G30" s="245">
        <v>7.4825476905357402E-7</v>
      </c>
      <c r="H30" s="245" t="s">
        <v>84</v>
      </c>
      <c r="I30" s="233">
        <f>SIGN(MAX(E30,'TS3'!E30))*(E30-'TS3'!E30)/ABS('TS3'!E30)*100</f>
        <v>1.9071249283862697</v>
      </c>
      <c r="J30" s="246">
        <v>2.38299379449366E-2</v>
      </c>
      <c r="K30" s="233">
        <v>2.0341060879342501E-3</v>
      </c>
      <c r="L30" s="245">
        <v>1.5821152541223601E-9</v>
      </c>
      <c r="M30" s="245" t="s">
        <v>84</v>
      </c>
      <c r="N30" s="247">
        <f>SIGN(MAX(J30,'TS3'!I30))*(J30-'TS3'!I30)/ABS('TS3'!I30)*100</f>
        <v>1.5145621908009692</v>
      </c>
      <c r="O30" s="248" t="s">
        <v>152</v>
      </c>
      <c r="P30" s="146" t="s">
        <v>122</v>
      </c>
      <c r="Q30" s="146" t="s">
        <v>118</v>
      </c>
      <c r="R30" s="245"/>
      <c r="S30" s="240"/>
      <c r="T30" s="233"/>
      <c r="U30" s="232"/>
      <c r="V30" s="249"/>
      <c r="W30" s="250"/>
    </row>
    <row r="31" spans="1:23" s="61" customFormat="1" x14ac:dyDescent="0.3">
      <c r="A31" s="60">
        <v>15</v>
      </c>
      <c r="B31" s="241" t="s">
        <v>157</v>
      </c>
      <c r="C31" s="146">
        <v>10</v>
      </c>
      <c r="D31" s="242">
        <v>14372913</v>
      </c>
      <c r="E31" s="246">
        <v>1.8953516084003901E-2</v>
      </c>
      <c r="F31" s="233">
        <v>1.4357243149440201E-3</v>
      </c>
      <c r="G31" s="245">
        <v>4.9790238123452401E-9</v>
      </c>
      <c r="H31" s="245" t="s">
        <v>84</v>
      </c>
      <c r="I31" s="233">
        <f>SIGN(MAX(E31,'TS3'!E31))*(E31-'TS3'!E31)/ABS('TS3'!E31)*100</f>
        <v>2.8778954612701977</v>
      </c>
      <c r="J31" s="246">
        <v>2.6420851178897201E-2</v>
      </c>
      <c r="K31" s="233">
        <v>5.7789845216900601E-3</v>
      </c>
      <c r="L31" s="245">
        <v>6.5244781607734497E-12</v>
      </c>
      <c r="M31" s="245" t="s">
        <v>84</v>
      </c>
      <c r="N31" s="247">
        <f>SIGN(MAX(J31,'TS3'!I31))*(J31-'TS3'!I31)/ABS('TS3'!I31)*100</f>
        <v>2.078943570906949</v>
      </c>
      <c r="O31" s="248" t="s">
        <v>152</v>
      </c>
      <c r="P31" s="146" t="s">
        <v>122</v>
      </c>
      <c r="Q31" s="146" t="s">
        <v>118</v>
      </c>
      <c r="R31" s="245"/>
      <c r="S31" s="240"/>
      <c r="T31" s="233"/>
      <c r="U31" s="232"/>
      <c r="V31" s="249"/>
      <c r="W31" s="250"/>
    </row>
    <row r="32" spans="1:23" s="61" customFormat="1" ht="16.2" customHeight="1" x14ac:dyDescent="0.3">
      <c r="A32" s="60">
        <v>16</v>
      </c>
      <c r="B32" s="241" t="s">
        <v>182</v>
      </c>
      <c r="C32" s="146">
        <v>15</v>
      </c>
      <c r="D32" s="242">
        <v>33360353</v>
      </c>
      <c r="E32" s="246">
        <v>-6.1237927599850804E-3</v>
      </c>
      <c r="F32" s="233">
        <v>8.1935266414463303E-4</v>
      </c>
      <c r="G32" s="245">
        <v>7.6985385321044699E-4</v>
      </c>
      <c r="H32" s="245" t="s">
        <v>90</v>
      </c>
      <c r="I32" s="233">
        <f>SIGN(MAX(E32,'TS3'!E32))*(E32-'TS3'!E32)/ABS('TS3'!E32)*100</f>
        <v>-9.598437091066641</v>
      </c>
      <c r="J32" s="246">
        <v>-1.0324924047582401E-2</v>
      </c>
      <c r="K32" s="233">
        <v>2.20032756063174E-3</v>
      </c>
      <c r="L32" s="245">
        <v>2.0182414114420999E-6</v>
      </c>
      <c r="M32" s="245" t="s">
        <v>84</v>
      </c>
      <c r="N32" s="247">
        <f>SIGN(MAX(J32,'TS3'!I32))*(J32-'TS3'!I32)/ABS('TS3'!I32)*100</f>
        <v>-7.8230053919349949</v>
      </c>
      <c r="O32" s="248" t="s">
        <v>158</v>
      </c>
      <c r="P32" s="146" t="s">
        <v>109</v>
      </c>
      <c r="Q32" s="146" t="s">
        <v>118</v>
      </c>
      <c r="R32" s="245"/>
      <c r="S32" s="240"/>
      <c r="T32" s="233"/>
      <c r="U32" s="232"/>
      <c r="V32" s="249"/>
      <c r="W32" s="250"/>
    </row>
    <row r="33" spans="1:23" s="61" customFormat="1" x14ac:dyDescent="0.3">
      <c r="A33" s="60">
        <v>17</v>
      </c>
      <c r="B33" s="241" t="s">
        <v>159</v>
      </c>
      <c r="C33" s="146">
        <v>15</v>
      </c>
      <c r="D33" s="242">
        <v>75019070</v>
      </c>
      <c r="E33" s="246">
        <v>1.16810582770194E-2</v>
      </c>
      <c r="F33" s="233">
        <v>3.0048985474965899E-3</v>
      </c>
      <c r="G33" s="245">
        <v>3.5185675695649003E-8</v>
      </c>
      <c r="H33" s="245" t="s">
        <v>84</v>
      </c>
      <c r="I33" s="233">
        <f>SIGN(MAX(E33,'TS3'!E33))*(E33-'TS3'!E33)/ABS('TS3'!E33)*100</f>
        <v>3.5107797165964363</v>
      </c>
      <c r="J33" s="246">
        <v>1.53459705281525E-2</v>
      </c>
      <c r="K33" s="233">
        <v>1.7108089312024299E-3</v>
      </c>
      <c r="L33" s="245">
        <v>9.4271344229345996E-10</v>
      </c>
      <c r="M33" s="245" t="s">
        <v>84</v>
      </c>
      <c r="N33" s="247">
        <f>SIGN(MAX(J33,'TS3'!I33))*(J33-'TS3'!I33)/ABS('TS3'!I33)*100</f>
        <v>3.0526568859025591</v>
      </c>
      <c r="O33" s="248" t="s">
        <v>160</v>
      </c>
      <c r="P33" s="146" t="s">
        <v>109</v>
      </c>
      <c r="Q33" s="146" t="s">
        <v>106</v>
      </c>
      <c r="R33" s="245"/>
      <c r="S33" s="240"/>
      <c r="T33" s="233"/>
      <c r="U33" s="232"/>
      <c r="V33" s="249"/>
      <c r="W33" s="250"/>
    </row>
    <row r="34" spans="1:23" s="61" customFormat="1" x14ac:dyDescent="0.3">
      <c r="A34" s="60">
        <v>17</v>
      </c>
      <c r="B34" s="241" t="s">
        <v>161</v>
      </c>
      <c r="C34" s="146">
        <v>15</v>
      </c>
      <c r="D34" s="242">
        <v>75019143</v>
      </c>
      <c r="E34" s="246">
        <v>2.68806028948681E-2</v>
      </c>
      <c r="F34" s="233">
        <v>1.9155336403527401E-3</v>
      </c>
      <c r="G34" s="245">
        <v>2.3850954263484999E-16</v>
      </c>
      <c r="H34" s="245" t="s">
        <v>84</v>
      </c>
      <c r="I34" s="233">
        <f>SIGN(MAX(E34,'TS3'!E34))*(E34-'TS3'!E34)/ABS('TS3'!E34)*100</f>
        <v>3.9436025989942287</v>
      </c>
      <c r="J34" s="246">
        <v>3.5109257200577601E-2</v>
      </c>
      <c r="K34" s="233">
        <v>2.82243351230333E-3</v>
      </c>
      <c r="L34" s="245">
        <v>1.3133707204776401E-19</v>
      </c>
      <c r="M34" s="245" t="s">
        <v>84</v>
      </c>
      <c r="N34" s="247">
        <f>SIGN(MAX(J34,'TS3'!I34))*(J34-'TS3'!I34)/ABS('TS3'!I34)*100</f>
        <v>2.7105681647686777</v>
      </c>
      <c r="O34" s="248" t="s">
        <v>160</v>
      </c>
      <c r="P34" s="146" t="s">
        <v>109</v>
      </c>
      <c r="Q34" s="146" t="s">
        <v>106</v>
      </c>
      <c r="R34" s="245"/>
      <c r="S34" s="240"/>
      <c r="T34" s="233"/>
      <c r="U34" s="232"/>
      <c r="V34" s="249"/>
      <c r="W34" s="250"/>
    </row>
    <row r="35" spans="1:23" s="61" customFormat="1" x14ac:dyDescent="0.3">
      <c r="A35" s="60">
        <v>17</v>
      </c>
      <c r="B35" s="241" t="s">
        <v>164</v>
      </c>
      <c r="C35" s="146">
        <v>15</v>
      </c>
      <c r="D35" s="242">
        <v>75019188</v>
      </c>
      <c r="E35" s="246">
        <v>2.3666844339683499E-2</v>
      </c>
      <c r="F35" s="233">
        <v>1.7121699800775E-3</v>
      </c>
      <c r="G35" s="245">
        <v>7.3985549591086997E-9</v>
      </c>
      <c r="H35" s="245" t="s">
        <v>84</v>
      </c>
      <c r="I35" s="233">
        <f>SIGN(MAX(E35,'TS3'!E35))*(E35-'TS3'!E35)/ABS('TS3'!E35)*100</f>
        <v>4.4059708162928324</v>
      </c>
      <c r="J35" s="246">
        <v>2.8851899733353299E-2</v>
      </c>
      <c r="K35" s="233">
        <v>3.6076870269696301E-3</v>
      </c>
      <c r="L35" s="245">
        <v>3.0410191143711701E-9</v>
      </c>
      <c r="M35" s="245" t="s">
        <v>84</v>
      </c>
      <c r="N35" s="247">
        <f>SIGN(MAX(J35,'TS3'!I35))*(J35-'TS3'!I35)/ABS('TS3'!I35)*100</f>
        <v>2.9614320423834739</v>
      </c>
      <c r="O35" s="248" t="s">
        <v>160</v>
      </c>
      <c r="P35" s="146" t="s">
        <v>109</v>
      </c>
      <c r="Q35" s="146" t="s">
        <v>106</v>
      </c>
      <c r="R35" s="245"/>
      <c r="S35" s="240"/>
      <c r="T35" s="233"/>
      <c r="U35" s="232"/>
      <c r="V35" s="249"/>
      <c r="W35" s="250"/>
    </row>
    <row r="36" spans="1:23" s="61" customFormat="1" x14ac:dyDescent="0.3">
      <c r="A36" s="60">
        <v>17</v>
      </c>
      <c r="B36" s="241" t="s">
        <v>165</v>
      </c>
      <c r="C36" s="146">
        <v>15</v>
      </c>
      <c r="D36" s="242">
        <v>75019196</v>
      </c>
      <c r="E36" s="246">
        <v>4.2650822944652902E-2</v>
      </c>
      <c r="F36" s="233">
        <v>1.45478924757497E-4</v>
      </c>
      <c r="G36" s="245">
        <v>1.1156950955113501E-11</v>
      </c>
      <c r="H36" s="245" t="s">
        <v>84</v>
      </c>
      <c r="I36" s="233">
        <f>SIGN(MAX(E36,'TS3'!E36))*(E36-'TS3'!E36)/ABS('TS3'!E36)*100</f>
        <v>2.1654970139775376</v>
      </c>
      <c r="J36" s="246">
        <v>5.4629854671997997E-2</v>
      </c>
      <c r="K36" s="233">
        <v>8.4019502133520505E-4</v>
      </c>
      <c r="L36" s="245">
        <v>2.1160155750990201E-13</v>
      </c>
      <c r="M36" s="245" t="s">
        <v>84</v>
      </c>
      <c r="N36" s="247">
        <f>SIGN(MAX(J36,'TS3'!I36))*(J36-'TS3'!I36)/ABS('TS3'!I36)*100</f>
        <v>1.1434683684537037</v>
      </c>
      <c r="O36" s="248" t="s">
        <v>160</v>
      </c>
      <c r="P36" s="146" t="s">
        <v>109</v>
      </c>
      <c r="Q36" s="146" t="s">
        <v>106</v>
      </c>
      <c r="R36" s="245"/>
      <c r="S36" s="240"/>
      <c r="T36" s="233"/>
      <c r="U36" s="232"/>
      <c r="V36" s="249"/>
      <c r="W36" s="250"/>
    </row>
    <row r="37" spans="1:23" s="61" customFormat="1" x14ac:dyDescent="0.3">
      <c r="A37" s="60">
        <v>17</v>
      </c>
      <c r="B37" s="241" t="s">
        <v>166</v>
      </c>
      <c r="C37" s="146">
        <v>15</v>
      </c>
      <c r="D37" s="242">
        <v>75019203</v>
      </c>
      <c r="E37" s="246">
        <v>3.1350711588958698E-2</v>
      </c>
      <c r="F37" s="233">
        <v>3.4208997121950098E-3</v>
      </c>
      <c r="G37" s="245">
        <v>1.27528521937724E-8</v>
      </c>
      <c r="H37" s="245" t="s">
        <v>84</v>
      </c>
      <c r="I37" s="233">
        <f>SIGN(MAX(E37,'TS3'!E37))*(E37-'TS3'!E37)/ABS('TS3'!E37)*100</f>
        <v>1.6902639831619188</v>
      </c>
      <c r="J37" s="246">
        <v>3.6754797937722301E-2</v>
      </c>
      <c r="K37" s="233">
        <v>1.9551954094140099E-3</v>
      </c>
      <c r="L37" s="245">
        <v>2.2948811540175299E-8</v>
      </c>
      <c r="M37" s="245" t="s">
        <v>84</v>
      </c>
      <c r="N37" s="247">
        <f>SIGN(MAX(J37,'TS3'!I37))*(J37-'TS3'!I37)/ABS('TS3'!I37)*100</f>
        <v>1.0663535765333794</v>
      </c>
      <c r="O37" s="248" t="s">
        <v>160</v>
      </c>
      <c r="P37" s="146" t="s">
        <v>109</v>
      </c>
      <c r="Q37" s="146" t="s">
        <v>106</v>
      </c>
      <c r="R37" s="245"/>
      <c r="S37" s="240"/>
      <c r="T37" s="233"/>
      <c r="U37" s="232"/>
      <c r="V37" s="249"/>
      <c r="W37" s="250"/>
    </row>
    <row r="38" spans="1:23" s="61" customFormat="1" x14ac:dyDescent="0.3">
      <c r="A38" s="60">
        <v>17</v>
      </c>
      <c r="B38" s="241" t="s">
        <v>167</v>
      </c>
      <c r="C38" s="146">
        <v>15</v>
      </c>
      <c r="D38" s="242">
        <v>75019251</v>
      </c>
      <c r="E38" s="246">
        <v>4.1660460062648598E-2</v>
      </c>
      <c r="F38" s="233">
        <v>3.85710182643148E-3</v>
      </c>
      <c r="G38" s="245">
        <v>1.6458312304413801E-9</v>
      </c>
      <c r="H38" s="245" t="s">
        <v>84</v>
      </c>
      <c r="I38" s="233">
        <f>SIGN(MAX(E38,'TS3'!E38))*(E38-'TS3'!E38)/ABS('TS3'!E38)*100</f>
        <v>1.6809730481296252</v>
      </c>
      <c r="J38" s="246">
        <v>4.9627989141819498E-2</v>
      </c>
      <c r="K38" s="233">
        <v>4.0945023523475798E-3</v>
      </c>
      <c r="L38" s="245">
        <v>1.63707332202403E-9</v>
      </c>
      <c r="M38" s="245" t="s">
        <v>84</v>
      </c>
      <c r="N38" s="247">
        <f>SIGN(MAX(J38,'TS3'!I38))*(J38-'TS3'!I38)/ABS('TS3'!I38)*100</f>
        <v>1.1020359263550954</v>
      </c>
      <c r="O38" s="248" t="s">
        <v>160</v>
      </c>
      <c r="P38" s="146" t="s">
        <v>109</v>
      </c>
      <c r="Q38" s="146" t="s">
        <v>106</v>
      </c>
      <c r="R38" s="245"/>
      <c r="S38" s="240"/>
      <c r="T38" s="233"/>
      <c r="U38" s="232"/>
      <c r="V38" s="249"/>
      <c r="W38" s="250"/>
    </row>
    <row r="39" spans="1:23" s="61" customFormat="1" x14ac:dyDescent="0.3">
      <c r="A39" s="60">
        <v>17</v>
      </c>
      <c r="B39" s="241" t="s">
        <v>168</v>
      </c>
      <c r="C39" s="146">
        <v>15</v>
      </c>
      <c r="D39" s="242">
        <v>75019283</v>
      </c>
      <c r="E39" s="246">
        <v>2.3526592969561201E-2</v>
      </c>
      <c r="F39" s="233">
        <v>2.0934108511733601E-3</v>
      </c>
      <c r="G39" s="245">
        <v>2.4041099554921798E-10</v>
      </c>
      <c r="H39" s="245" t="s">
        <v>84</v>
      </c>
      <c r="I39" s="233">
        <f>SIGN(MAX(E39,'TS3'!E39))*(E39-'TS3'!E39)/ABS('TS3'!E39)*100</f>
        <v>2.8643263546710256</v>
      </c>
      <c r="J39" s="246">
        <v>2.8746397805012001E-2</v>
      </c>
      <c r="K39" s="233">
        <v>2.6241054864954601E-3</v>
      </c>
      <c r="L39" s="245">
        <v>7.6424104015155006E-11</v>
      </c>
      <c r="M39" s="245" t="s">
        <v>84</v>
      </c>
      <c r="N39" s="247">
        <f>SIGN(MAX(J39,'TS3'!I39))*(J39-'TS3'!I39)/ABS('TS3'!I39)*100</f>
        <v>1.9809796301585167</v>
      </c>
      <c r="O39" s="248" t="s">
        <v>160</v>
      </c>
      <c r="P39" s="146" t="s">
        <v>109</v>
      </c>
      <c r="Q39" s="146" t="s">
        <v>106</v>
      </c>
      <c r="R39" s="245"/>
      <c r="S39" s="240"/>
      <c r="T39" s="233"/>
      <c r="U39" s="232"/>
      <c r="V39" s="249"/>
      <c r="W39" s="250"/>
    </row>
    <row r="40" spans="1:23" s="61" customFormat="1" x14ac:dyDescent="0.3">
      <c r="A40" s="60">
        <v>17</v>
      </c>
      <c r="B40" s="241" t="s">
        <v>169</v>
      </c>
      <c r="C40" s="146">
        <v>15</v>
      </c>
      <c r="D40" s="242">
        <v>75019302</v>
      </c>
      <c r="E40" s="246">
        <v>2.9449765766073902E-2</v>
      </c>
      <c r="F40" s="233">
        <v>3.1367165797498001E-3</v>
      </c>
      <c r="G40" s="245">
        <v>8.5789087888847694E-8</v>
      </c>
      <c r="H40" s="245" t="s">
        <v>84</v>
      </c>
      <c r="I40" s="233">
        <f>SIGN(MAX(E40,'TS3'!E40))*(E40-'TS3'!E40)/ABS('TS3'!E40)*100</f>
        <v>5.683679359234751</v>
      </c>
      <c r="J40" s="246">
        <v>3.6422864971318698E-2</v>
      </c>
      <c r="K40" s="233">
        <v>1.34638723148369E-2</v>
      </c>
      <c r="L40" s="245">
        <v>2.5242379431270898E-8</v>
      </c>
      <c r="M40" s="245" t="s">
        <v>84</v>
      </c>
      <c r="N40" s="247">
        <f>SIGN(MAX(J40,'TS3'!I40))*(J40-'TS3'!I40)/ABS('TS3'!I40)*100</f>
        <v>4.0120455016687329</v>
      </c>
      <c r="O40" s="248" t="s">
        <v>160</v>
      </c>
      <c r="P40" s="146" t="s">
        <v>109</v>
      </c>
      <c r="Q40" s="146" t="s">
        <v>106</v>
      </c>
      <c r="R40" s="245"/>
      <c r="S40" s="240"/>
      <c r="T40" s="233"/>
      <c r="U40" s="232"/>
      <c r="V40" s="249"/>
      <c r="W40" s="250"/>
    </row>
    <row r="41" spans="1:23" s="61" customFormat="1" x14ac:dyDescent="0.3">
      <c r="A41" s="60">
        <v>17</v>
      </c>
      <c r="B41" s="241" t="s">
        <v>170</v>
      </c>
      <c r="C41" s="146">
        <v>15</v>
      </c>
      <c r="D41" s="242">
        <v>75019376</v>
      </c>
      <c r="E41" s="246">
        <v>3.9642407183765596E-3</v>
      </c>
      <c r="F41" s="233">
        <v>1.12540684826392E-2</v>
      </c>
      <c r="G41" s="245">
        <v>3.2134026817146002E-7</v>
      </c>
      <c r="H41" s="245" t="s">
        <v>84</v>
      </c>
      <c r="I41" s="233">
        <f>SIGN(MAX(E41,'TS3'!E41))*(E41-'TS3'!E41)/ABS('TS3'!E41)*100</f>
        <v>3.9423728778150915</v>
      </c>
      <c r="J41" s="246">
        <v>4.9665519862675603E-3</v>
      </c>
      <c r="K41" s="233">
        <v>2.2412330147955498E-3</v>
      </c>
      <c r="L41" s="245">
        <v>6.8830415794478905E-8</v>
      </c>
      <c r="M41" s="245" t="s">
        <v>84</v>
      </c>
      <c r="N41" s="247">
        <f>SIGN(MAX(J41,'TS3'!I41))*(J41-'TS3'!I41)/ABS('TS3'!I41)*100</f>
        <v>2.9610751853973802</v>
      </c>
      <c r="O41" s="248" t="s">
        <v>160</v>
      </c>
      <c r="P41" s="146" t="s">
        <v>109</v>
      </c>
      <c r="Q41" s="146" t="s">
        <v>110</v>
      </c>
      <c r="R41" s="245"/>
      <c r="S41" s="240"/>
      <c r="T41" s="233"/>
      <c r="U41" s="232"/>
      <c r="V41" s="249"/>
      <c r="W41" s="250"/>
    </row>
    <row r="42" spans="1:23" s="61" customFormat="1" x14ac:dyDescent="0.3">
      <c r="A42" s="60">
        <v>18</v>
      </c>
      <c r="B42" s="241" t="s">
        <v>188</v>
      </c>
      <c r="C42" s="146">
        <v>21</v>
      </c>
      <c r="D42" s="242">
        <v>36258423</v>
      </c>
      <c r="E42" s="246">
        <v>3.47498642904095E-2</v>
      </c>
      <c r="F42" s="233">
        <v>2.3942510707271199E-3</v>
      </c>
      <c r="G42" s="245">
        <v>4.7831116072189803E-6</v>
      </c>
      <c r="H42" s="245" t="s">
        <v>90</v>
      </c>
      <c r="I42" s="233">
        <f>SIGN(MAX(E42,'TS3'!E42))*(E42-'TS3'!E42)/ABS('TS3'!E42)*100</f>
        <v>-2.9613622821203962</v>
      </c>
      <c r="J42" s="246">
        <v>4.6003511396554397E-2</v>
      </c>
      <c r="K42" s="233">
        <v>3.0855054804219098E-3</v>
      </c>
      <c r="L42" s="245">
        <v>3.9604652928532698E-7</v>
      </c>
      <c r="M42" s="245" t="s">
        <v>84</v>
      </c>
      <c r="N42" s="247">
        <f>SIGN(MAX(J42,'TS3'!I42))*(J42-'TS3'!I42)/ABS('TS3'!I42)*100</f>
        <v>-4.2333910308795106</v>
      </c>
      <c r="O42" s="248" t="s">
        <v>173</v>
      </c>
      <c r="P42" s="146" t="s">
        <v>105</v>
      </c>
      <c r="Q42" s="146" t="s">
        <v>130</v>
      </c>
      <c r="R42" s="245"/>
      <c r="S42" s="240"/>
      <c r="T42" s="233"/>
      <c r="U42" s="232"/>
      <c r="V42" s="249"/>
      <c r="W42" s="250"/>
    </row>
    <row r="43" spans="1:23" s="61" customFormat="1" x14ac:dyDescent="0.3">
      <c r="A43" s="60">
        <v>18</v>
      </c>
      <c r="B43" s="241" t="s">
        <v>189</v>
      </c>
      <c r="C43" s="146">
        <v>21</v>
      </c>
      <c r="D43" s="242">
        <v>36258497</v>
      </c>
      <c r="E43" s="246">
        <v>4.0126293524299299E-2</v>
      </c>
      <c r="F43" s="233">
        <v>1.7888589217194401E-3</v>
      </c>
      <c r="G43" s="245">
        <v>2.0984667085632299E-5</v>
      </c>
      <c r="H43" s="245" t="s">
        <v>90</v>
      </c>
      <c r="I43" s="233">
        <f>SIGN(MAX(E43,'TS3'!E43))*(E43-'TS3'!E43)/ABS('TS3'!E43)*100</f>
        <v>-1.590663574945727</v>
      </c>
      <c r="J43" s="246">
        <v>5.5478208578161103E-2</v>
      </c>
      <c r="K43" s="233">
        <v>2.1121757985412101E-3</v>
      </c>
      <c r="L43" s="245">
        <v>9.0628207221201403E-7</v>
      </c>
      <c r="M43" s="245" t="s">
        <v>84</v>
      </c>
      <c r="N43" s="247">
        <f>SIGN(MAX(J43,'TS3'!I43))*(J43-'TS3'!I43)/ABS('TS3'!I43)*100</f>
        <v>-2.4878936574200625</v>
      </c>
      <c r="O43" s="248" t="s">
        <v>173</v>
      </c>
      <c r="P43" s="146" t="s">
        <v>105</v>
      </c>
      <c r="Q43" s="146" t="s">
        <v>130</v>
      </c>
      <c r="R43" s="245"/>
      <c r="S43" s="240"/>
      <c r="T43" s="233"/>
      <c r="U43" s="232"/>
      <c r="V43" s="249"/>
      <c r="W43" s="250"/>
    </row>
    <row r="44" spans="1:23" s="61" customFormat="1" x14ac:dyDescent="0.3">
      <c r="A44" s="60">
        <v>18</v>
      </c>
      <c r="B44" s="241" t="s">
        <v>183</v>
      </c>
      <c r="C44" s="146">
        <v>21</v>
      </c>
      <c r="D44" s="242">
        <v>36259067</v>
      </c>
      <c r="E44" s="246">
        <v>4.0037525867892998E-2</v>
      </c>
      <c r="F44" s="233">
        <v>2.5944282845416998E-4</v>
      </c>
      <c r="G44" s="245">
        <v>3.7972131298987499E-5</v>
      </c>
      <c r="H44" s="245" t="s">
        <v>90</v>
      </c>
      <c r="I44" s="233">
        <f>SIGN(MAX(E44,'TS3'!E44))*(E44-'TS3'!E44)/ABS('TS3'!E44)*100</f>
        <v>-2.0156288932646644</v>
      </c>
      <c r="J44" s="246">
        <v>5.5130055030809297E-2</v>
      </c>
      <c r="K44" s="233">
        <v>1.74351535721984E-3</v>
      </c>
      <c r="L44" s="245">
        <v>2.1210437868095101E-6</v>
      </c>
      <c r="M44" s="245" t="s">
        <v>84</v>
      </c>
      <c r="N44" s="247">
        <f>SIGN(MAX(J44,'TS3'!I44))*(J44-'TS3'!I44)/ABS('TS3'!I44)*100</f>
        <v>-2.5590857629788757</v>
      </c>
      <c r="O44" s="248" t="s">
        <v>173</v>
      </c>
      <c r="P44" s="146" t="s">
        <v>105</v>
      </c>
      <c r="Q44" s="146" t="s">
        <v>106</v>
      </c>
      <c r="R44" s="245"/>
      <c r="S44" s="240"/>
      <c r="T44" s="233"/>
      <c r="U44" s="232"/>
      <c r="V44" s="249"/>
      <c r="W44" s="250"/>
    </row>
    <row r="45" spans="1:23" s="61" customFormat="1" x14ac:dyDescent="0.3">
      <c r="A45" s="260">
        <v>18</v>
      </c>
      <c r="B45" s="251" t="s">
        <v>190</v>
      </c>
      <c r="C45" s="63">
        <v>21</v>
      </c>
      <c r="D45" s="252">
        <v>36259383</v>
      </c>
      <c r="E45" s="65">
        <v>4.7585709035630398E-2</v>
      </c>
      <c r="F45" s="66">
        <v>1.67597043579298E-3</v>
      </c>
      <c r="G45" s="253">
        <v>4.38788198208803E-5</v>
      </c>
      <c r="H45" s="253" t="s">
        <v>90</v>
      </c>
      <c r="I45" s="66">
        <f>SIGN(MAX(E45,'TS3'!E45))*(E45-'TS3'!E45)/ABS('TS3'!E45)*100</f>
        <v>-1.3325907609445682</v>
      </c>
      <c r="J45" s="65">
        <v>6.4540099053748898E-2</v>
      </c>
      <c r="K45" s="66">
        <v>1.5403307904339001E-3</v>
      </c>
      <c r="L45" s="253">
        <v>3.69559607424674E-6</v>
      </c>
      <c r="M45" s="253" t="s">
        <v>84</v>
      </c>
      <c r="N45" s="254">
        <f>SIGN(MAX(J45,'TS3'!I45))*(J45-'TS3'!I45)/ABS('TS3'!I45)*100</f>
        <v>-1.8574545465098402</v>
      </c>
      <c r="O45" s="255" t="s">
        <v>173</v>
      </c>
      <c r="P45" s="63" t="s">
        <v>889</v>
      </c>
      <c r="Q45" s="63" t="s">
        <v>106</v>
      </c>
      <c r="R45" s="245"/>
      <c r="S45" s="240"/>
      <c r="T45" s="233"/>
      <c r="U45" s="232"/>
      <c r="V45" s="249"/>
      <c r="W45" s="250"/>
    </row>
    <row r="46" spans="1:23" ht="16.2" x14ac:dyDescent="0.3">
      <c r="A46" s="232" t="s">
        <v>1815</v>
      </c>
      <c r="I46" s="233"/>
      <c r="N46" s="233"/>
      <c r="R46" s="234"/>
      <c r="S46" s="234"/>
      <c r="T46" s="234"/>
      <c r="U46" s="234"/>
      <c r="V46" s="234"/>
    </row>
    <row r="47" spans="1:23" x14ac:dyDescent="0.3">
      <c r="A47" s="232"/>
      <c r="R47" s="234"/>
      <c r="S47" s="234"/>
      <c r="T47" s="234"/>
      <c r="U47" s="234"/>
      <c r="V47" s="234"/>
    </row>
    <row r="49" spans="1:1" x14ac:dyDescent="0.3">
      <c r="A49" s="256"/>
    </row>
    <row r="50" spans="1:1" x14ac:dyDescent="0.3">
      <c r="A50" s="256"/>
    </row>
    <row r="51" spans="1:1" x14ac:dyDescent="0.3">
      <c r="A51" s="256"/>
    </row>
  </sheetData>
  <mergeCells count="3">
    <mergeCell ref="E3:I3"/>
    <mergeCell ref="O3:Q3"/>
    <mergeCell ref="J3:N3"/>
  </mergeCells>
  <conditionalFormatting sqref="H5:H45">
    <cfRule type="cellIs" dxfId="1" priority="2" operator="lessThan">
      <formula>0.05</formula>
    </cfRule>
  </conditionalFormatting>
  <conditionalFormatting sqref="M5:M45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G11" sqref="G11"/>
    </sheetView>
  </sheetViews>
  <sheetFormatPr baseColWidth="10" defaultColWidth="11.44140625" defaultRowHeight="14.4" x14ac:dyDescent="0.3"/>
  <cols>
    <col min="1" max="1" width="17.44140625" customWidth="1"/>
    <col min="2" max="2" width="13.6640625" bestFit="1" customWidth="1"/>
    <col min="3" max="3" width="6.88671875" bestFit="1" customWidth="1"/>
    <col min="4" max="4" width="5.5546875" style="54" bestFit="1" customWidth="1"/>
    <col min="5" max="5" width="8.33203125" bestFit="1" customWidth="1"/>
    <col min="6" max="6" width="10.5546875" bestFit="1" customWidth="1"/>
    <col min="7" max="7" width="10.5546875" style="54" customWidth="1"/>
    <col min="8" max="8" width="10" style="54" customWidth="1"/>
    <col min="9" max="10" width="8.33203125" style="54" bestFit="1" customWidth="1"/>
    <col min="11" max="11" width="10.5546875" style="54" bestFit="1" customWidth="1"/>
    <col min="12" max="12" width="10.5546875" style="54" customWidth="1"/>
  </cols>
  <sheetData>
    <row r="1" spans="1:13" x14ac:dyDescent="0.3">
      <c r="A1" s="49" t="s">
        <v>1825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x14ac:dyDescent="0.3">
      <c r="A2" s="14" t="s">
        <v>1798</v>
      </c>
    </row>
    <row r="3" spans="1:13" x14ac:dyDescent="0.3">
      <c r="A3" s="30"/>
      <c r="B3" s="58"/>
      <c r="C3" s="326" t="s">
        <v>1791</v>
      </c>
      <c r="D3" s="327"/>
      <c r="E3" s="327"/>
      <c r="F3" s="327"/>
      <c r="G3" s="327"/>
      <c r="H3" s="326" t="s">
        <v>1796</v>
      </c>
      <c r="I3" s="327"/>
      <c r="J3" s="327"/>
      <c r="K3" s="327"/>
      <c r="L3" s="266"/>
      <c r="M3" s="9"/>
    </row>
    <row r="4" spans="1:13" ht="16.2" x14ac:dyDescent="0.3">
      <c r="A4" s="16" t="s">
        <v>873</v>
      </c>
      <c r="B4" s="68" t="s">
        <v>871</v>
      </c>
      <c r="C4" s="261" t="s">
        <v>874</v>
      </c>
      <c r="D4" s="302" t="s">
        <v>81</v>
      </c>
      <c r="E4" s="265" t="s">
        <v>870</v>
      </c>
      <c r="F4" s="265" t="s">
        <v>887</v>
      </c>
      <c r="G4" s="263" t="s">
        <v>94</v>
      </c>
      <c r="H4" s="262" t="s">
        <v>874</v>
      </c>
      <c r="I4" s="302" t="s">
        <v>81</v>
      </c>
      <c r="J4" s="265" t="s">
        <v>870</v>
      </c>
      <c r="K4" s="18" t="s">
        <v>887</v>
      </c>
      <c r="L4" s="262" t="s">
        <v>94</v>
      </c>
      <c r="M4" s="9"/>
    </row>
    <row r="5" spans="1:13" x14ac:dyDescent="0.3">
      <c r="A5" s="54" t="s">
        <v>872</v>
      </c>
      <c r="B5" s="15" t="s">
        <v>63</v>
      </c>
      <c r="C5" s="286">
        <v>9.6468639999999994E-2</v>
      </c>
      <c r="D5" s="284">
        <v>3.9754789999999998E-2</v>
      </c>
      <c r="E5" s="289">
        <v>2.7057682999999999E-2</v>
      </c>
      <c r="F5" s="285" t="s">
        <v>90</v>
      </c>
      <c r="G5" s="287">
        <f>SIGN(MAX(C5,'TS5'!C5))*(C5-'TS5'!C5)/ABS('TS5'!C5)*100</f>
        <v>4.251673858644712</v>
      </c>
      <c r="H5" s="290">
        <v>0.19169720000000001</v>
      </c>
      <c r="I5" s="284">
        <v>3.5909549999999998E-2</v>
      </c>
      <c r="J5" s="271">
        <v>2.5064979999999998E-4</v>
      </c>
      <c r="K5" s="285" t="s">
        <v>84</v>
      </c>
      <c r="L5" s="284">
        <f>SIGN(MAX(H5,'TS5'!G5))*(H5-'TS5'!G5)/ABS('TS5'!G5)*100</f>
        <v>1.6101396447810088</v>
      </c>
      <c r="M5" s="9"/>
    </row>
    <row r="6" spans="1:13" x14ac:dyDescent="0.3">
      <c r="A6" s="16" t="s">
        <v>872</v>
      </c>
      <c r="B6" s="25" t="s">
        <v>62</v>
      </c>
      <c r="C6" s="288">
        <v>8.9964810000000006E-2</v>
      </c>
      <c r="D6" s="19">
        <v>5.0220830000000001E-2</v>
      </c>
      <c r="E6" s="282">
        <v>2.8202709999999999E-2</v>
      </c>
      <c r="F6" s="20" t="s">
        <v>90</v>
      </c>
      <c r="G6" s="276">
        <f>SIGN(MAX(C6,'TS5'!C6))*(C6-'TS5'!C6)/ABS('TS5'!C6)*100</f>
        <v>10.830510410148992</v>
      </c>
      <c r="H6" s="283">
        <v>0.1855831</v>
      </c>
      <c r="I6" s="19">
        <v>2.9161200000000002E-2</v>
      </c>
      <c r="J6" s="273">
        <v>1.7596239999999999E-4</v>
      </c>
      <c r="K6" s="20" t="s">
        <v>84</v>
      </c>
      <c r="L6" s="19">
        <f>SIGN(MAX(H6,'TS5'!G6))*(H6-'TS5'!G6)/ABS('TS5'!G6)*100</f>
        <v>6.4326595846549246</v>
      </c>
      <c r="M6" s="9"/>
    </row>
    <row r="7" spans="1:13" ht="16.2" x14ac:dyDescent="0.3">
      <c r="A7" s="270" t="s">
        <v>1814</v>
      </c>
    </row>
    <row r="9" spans="1:13" x14ac:dyDescent="0.3">
      <c r="A9" s="69"/>
    </row>
  </sheetData>
  <mergeCells count="2">
    <mergeCell ref="C3:G3"/>
    <mergeCell ref="H3:K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L14" sqref="L14"/>
    </sheetView>
  </sheetViews>
  <sheetFormatPr baseColWidth="10" defaultColWidth="11.44140625" defaultRowHeight="14.4" x14ac:dyDescent="0.3"/>
  <cols>
    <col min="1" max="1" width="17.88671875" style="14" customWidth="1"/>
    <col min="2" max="2" width="29.88671875" style="147" bestFit="1" customWidth="1"/>
    <col min="3" max="3" width="6.44140625" style="147" bestFit="1" customWidth="1"/>
    <col min="4" max="4" width="5.5546875" style="147" bestFit="1" customWidth="1"/>
    <col min="5" max="5" width="8.33203125" style="147" bestFit="1" customWidth="1"/>
    <col min="6" max="6" width="10.6640625" style="147" bestFit="1" customWidth="1"/>
    <col min="7" max="7" width="10.6640625" style="147" customWidth="1"/>
    <col min="8" max="8" width="8.33203125" style="147" bestFit="1" customWidth="1"/>
    <col min="9" max="9" width="5.5546875" style="147" bestFit="1" customWidth="1"/>
    <col min="10" max="10" width="8.33203125" style="147" bestFit="1" customWidth="1"/>
    <col min="11" max="11" width="10.6640625" style="147" bestFit="1" customWidth="1"/>
    <col min="12" max="12" width="10.6640625" style="147" customWidth="1"/>
    <col min="13" max="16384" width="11.44140625" style="14"/>
  </cols>
  <sheetData>
    <row r="1" spans="1:12" x14ac:dyDescent="0.3">
      <c r="A1" s="16" t="s">
        <v>1826</v>
      </c>
      <c r="B1" s="268"/>
      <c r="C1" s="268"/>
      <c r="D1" s="309"/>
      <c r="E1" s="268"/>
      <c r="F1" s="268"/>
      <c r="G1" s="268"/>
      <c r="H1" s="268"/>
      <c r="I1" s="309"/>
      <c r="J1" s="268"/>
      <c r="K1" s="268"/>
      <c r="L1" s="268"/>
    </row>
    <row r="2" spans="1:12" x14ac:dyDescent="0.3">
      <c r="A2" s="30" t="s">
        <v>1799</v>
      </c>
      <c r="B2" s="267"/>
      <c r="C2" s="267"/>
      <c r="D2" s="304"/>
      <c r="E2" s="267"/>
      <c r="F2" s="267"/>
      <c r="G2" s="267"/>
      <c r="H2" s="267"/>
      <c r="I2" s="304"/>
      <c r="J2" s="267"/>
      <c r="K2" s="267"/>
      <c r="L2" s="267"/>
    </row>
    <row r="3" spans="1:12" x14ac:dyDescent="0.3">
      <c r="A3" s="16"/>
      <c r="B3" s="268"/>
      <c r="C3" s="349" t="s">
        <v>92</v>
      </c>
      <c r="D3" s="350"/>
      <c r="E3" s="350"/>
      <c r="F3" s="350"/>
      <c r="G3" s="350"/>
      <c r="H3" s="349" t="s">
        <v>93</v>
      </c>
      <c r="I3" s="350"/>
      <c r="J3" s="350"/>
      <c r="K3" s="350"/>
      <c r="L3" s="350"/>
    </row>
    <row r="4" spans="1:12" ht="16.2" x14ac:dyDescent="0.3">
      <c r="A4" s="16" t="s">
        <v>873</v>
      </c>
      <c r="B4" s="25" t="s">
        <v>871</v>
      </c>
      <c r="C4" s="264" t="s">
        <v>89</v>
      </c>
      <c r="D4" s="303" t="s">
        <v>81</v>
      </c>
      <c r="E4" s="265" t="s">
        <v>80</v>
      </c>
      <c r="F4" s="265" t="s">
        <v>83</v>
      </c>
      <c r="G4" s="263" t="s">
        <v>94</v>
      </c>
      <c r="H4" s="18" t="s">
        <v>89</v>
      </c>
      <c r="I4" s="18" t="s">
        <v>81</v>
      </c>
      <c r="J4" s="18" t="s">
        <v>80</v>
      </c>
      <c r="K4" s="18" t="s">
        <v>83</v>
      </c>
      <c r="L4" s="262" t="s">
        <v>94</v>
      </c>
    </row>
    <row r="5" spans="1:12" x14ac:dyDescent="0.3">
      <c r="A5" s="30" t="s">
        <v>82</v>
      </c>
      <c r="B5" s="265" t="s">
        <v>91</v>
      </c>
      <c r="C5" s="196">
        <v>0.13782943643550399</v>
      </c>
      <c r="D5" s="35">
        <v>2.9620170000000001E-2</v>
      </c>
      <c r="E5" s="277">
        <v>5.6199323576651201E-2</v>
      </c>
      <c r="F5" s="267" t="s">
        <v>90</v>
      </c>
      <c r="G5" s="274">
        <f>SIGN(MAX(C5,'TS8'!C5))*(C5-'TS8'!C5)/ABS('TS8'!C5)*100</f>
        <v>-16.492879782701571</v>
      </c>
      <c r="H5" s="278">
        <v>0.31558896853755197</v>
      </c>
      <c r="I5" s="35">
        <v>4.7929140000000002E-2</v>
      </c>
      <c r="J5" s="277">
        <v>9.1692039970762897E-4</v>
      </c>
      <c r="K5" s="267" t="s">
        <v>84</v>
      </c>
      <c r="L5" s="35">
        <f>SIGN(MAX(H5,'TS8'!G5))*(H5-'TS8'!G5)/ABS('TS8'!G5)*100</f>
        <v>-16.663567315513113</v>
      </c>
    </row>
    <row r="6" spans="1:12" x14ac:dyDescent="0.3">
      <c r="A6" s="14" t="s">
        <v>85</v>
      </c>
      <c r="B6" s="13" t="s">
        <v>87</v>
      </c>
      <c r="C6" s="279">
        <v>-6.4670181499996801E-2</v>
      </c>
      <c r="D6" s="22">
        <v>6.9146929999999995E-2</v>
      </c>
      <c r="E6" s="280">
        <v>3.4771969414290702E-4</v>
      </c>
      <c r="F6" s="147" t="s">
        <v>84</v>
      </c>
      <c r="G6" s="275">
        <f>SIGN(MAX(C6,'TS8'!C6))*(C6-'TS8'!C6)/ABS('TS8'!C6)*100</f>
        <v>-11.497086741389998</v>
      </c>
      <c r="H6" s="272">
        <v>-7.7848521990382002E-2</v>
      </c>
      <c r="I6" s="22">
        <v>1.54857E-2</v>
      </c>
      <c r="J6" s="280">
        <v>1.04171019044689E-3</v>
      </c>
      <c r="K6" s="147" t="s">
        <v>90</v>
      </c>
      <c r="L6" s="22">
        <f>SIGN(MAX(H6,'TS8'!G6))*(H6-'TS8'!G6)/ABS('TS8'!G6)*100</f>
        <v>5.1186753800720375</v>
      </c>
    </row>
    <row r="7" spans="1:12" x14ac:dyDescent="0.3">
      <c r="A7" s="14" t="s">
        <v>85</v>
      </c>
      <c r="B7" s="13" t="s">
        <v>86</v>
      </c>
      <c r="C7" s="279">
        <v>-4.7904181604659701E-2</v>
      </c>
      <c r="D7" s="22">
        <v>1.181073E-2</v>
      </c>
      <c r="E7" s="280">
        <v>1.3662113679117399E-3</v>
      </c>
      <c r="F7" s="147" t="s">
        <v>90</v>
      </c>
      <c r="G7" s="275">
        <f>SIGN(MAX(C7,'TS8'!C7))*(C7-'TS8'!C7)/ABS('TS8'!C7)*100</f>
        <v>-7.4814422246753667</v>
      </c>
      <c r="H7" s="272">
        <v>-1.5762260300298499E-3</v>
      </c>
      <c r="I7" s="22">
        <v>2.1690359999999999E-2</v>
      </c>
      <c r="J7" s="280">
        <v>0.93617453549654595</v>
      </c>
      <c r="K7" s="147" t="s">
        <v>90</v>
      </c>
      <c r="L7" s="22">
        <f>SIGN(MAX(H7,'TS8'!G7))*(H7-'TS8'!G7)/ABS('TS8'!G7)*100</f>
        <v>-20.254874450239328</v>
      </c>
    </row>
    <row r="8" spans="1:12" x14ac:dyDescent="0.3">
      <c r="A8" s="16" t="s">
        <v>85</v>
      </c>
      <c r="B8" s="18" t="s">
        <v>88</v>
      </c>
      <c r="C8" s="281">
        <v>-4.12135156675804E-2</v>
      </c>
      <c r="D8" s="19">
        <v>2.1343319999999999E-2</v>
      </c>
      <c r="E8" s="282">
        <v>8.1681414420564702E-2</v>
      </c>
      <c r="F8" s="268" t="s">
        <v>90</v>
      </c>
      <c r="G8" s="276">
        <f>SIGN(MAX(C8,'TS8'!C8))*(C8-'TS8'!C8)/ABS('TS8'!C8)*100</f>
        <v>-21.097000854736578</v>
      </c>
      <c r="H8" s="283">
        <v>-0.102149551262991</v>
      </c>
      <c r="I8" s="19">
        <v>9.0850449999999999E-2</v>
      </c>
      <c r="J8" s="282">
        <v>9.8964397829201696E-4</v>
      </c>
      <c r="K8" s="268" t="s">
        <v>84</v>
      </c>
      <c r="L8" s="19">
        <f>SIGN(MAX(H8,'TS8'!G8))*(H8-'TS8'!G8)/ABS('TS8'!G8)*100</f>
        <v>-6.8252119999931038</v>
      </c>
    </row>
    <row r="9" spans="1:12" ht="16.2" x14ac:dyDescent="0.3">
      <c r="A9" s="270" t="s">
        <v>1813</v>
      </c>
      <c r="C9" s="13"/>
      <c r="H9" s="13"/>
    </row>
  </sheetData>
  <mergeCells count="2">
    <mergeCell ref="C3:G3"/>
    <mergeCell ref="H3:L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zoomScale="90" zoomScaleNormal="90" workbookViewId="0">
      <selection activeCell="J33" sqref="J33"/>
    </sheetView>
  </sheetViews>
  <sheetFormatPr baseColWidth="10" defaultColWidth="11.44140625" defaultRowHeight="14.4" x14ac:dyDescent="0.3"/>
  <cols>
    <col min="1" max="1" width="8.109375" style="257" customWidth="1"/>
    <col min="2" max="2" width="11.88671875" style="231" bestFit="1" customWidth="1"/>
    <col min="3" max="3" width="3.6640625" style="231" bestFit="1" customWidth="1"/>
    <col min="4" max="4" width="11.109375" style="231" bestFit="1" customWidth="1"/>
    <col min="5" max="5" width="6.6640625" style="61" bestFit="1" customWidth="1"/>
    <col min="6" max="6" width="6" style="61" bestFit="1" customWidth="1"/>
    <col min="7" max="7" width="8.6640625" style="61" bestFit="1" customWidth="1"/>
    <col min="8" max="8" width="11.33203125" style="61" bestFit="1" customWidth="1"/>
    <col min="9" max="9" width="11.33203125" style="61" customWidth="1"/>
    <col min="10" max="10" width="11.6640625" style="61" customWidth="1"/>
    <col min="11" max="11" width="6" style="61" bestFit="1" customWidth="1"/>
    <col min="12" max="12" width="8.6640625" style="61" bestFit="1" customWidth="1"/>
    <col min="13" max="13" width="11.33203125" style="61" bestFit="1" customWidth="1"/>
    <col min="14" max="14" width="11.33203125" style="61" customWidth="1"/>
    <col min="15" max="15" width="10.109375" style="231" bestFit="1" customWidth="1"/>
    <col min="16" max="16" width="12.6640625" style="231" bestFit="1" customWidth="1"/>
    <col min="17" max="17" width="10.33203125" style="231" bestFit="1" customWidth="1"/>
    <col min="18" max="18" width="11.44140625" style="231"/>
    <col min="21" max="16384" width="11.44140625" style="231"/>
  </cols>
  <sheetData>
    <row r="1" spans="1:29" x14ac:dyDescent="0.3">
      <c r="A1" s="230" t="s">
        <v>1827</v>
      </c>
      <c r="B1" s="189"/>
      <c r="C1" s="189"/>
      <c r="D1" s="189"/>
      <c r="E1" s="67"/>
      <c r="F1" s="67"/>
      <c r="G1" s="67"/>
      <c r="H1" s="67"/>
      <c r="I1" s="67"/>
      <c r="J1" s="67"/>
      <c r="K1" s="67"/>
      <c r="L1" s="67"/>
      <c r="M1" s="67"/>
      <c r="N1" s="67"/>
      <c r="O1" s="189"/>
      <c r="P1" s="189"/>
      <c r="Q1" s="189"/>
      <c r="S1" s="231"/>
      <c r="T1" s="231"/>
    </row>
    <row r="2" spans="1:29" x14ac:dyDescent="0.3">
      <c r="A2" s="232" t="s">
        <v>1797</v>
      </c>
      <c r="I2" s="233"/>
      <c r="N2" s="233"/>
      <c r="S2" s="231"/>
      <c r="T2" s="231"/>
      <c r="U2" s="234"/>
      <c r="V2" s="234"/>
      <c r="W2" s="234"/>
      <c r="X2" s="234"/>
      <c r="Y2" s="234"/>
      <c r="Z2" s="234"/>
      <c r="AA2" s="234"/>
      <c r="AB2" s="234"/>
    </row>
    <row r="3" spans="1:29" s="61" customFormat="1" x14ac:dyDescent="0.3">
      <c r="A3" s="235"/>
      <c r="B3" s="190"/>
      <c r="C3" s="190"/>
      <c r="D3" s="190"/>
      <c r="E3" s="346" t="s">
        <v>1791</v>
      </c>
      <c r="F3" s="347"/>
      <c r="G3" s="347"/>
      <c r="H3" s="347"/>
      <c r="I3" s="347"/>
      <c r="J3" s="346" t="s">
        <v>1796</v>
      </c>
      <c r="K3" s="347"/>
      <c r="L3" s="347"/>
      <c r="M3" s="347"/>
      <c r="N3" s="236"/>
      <c r="O3" s="346" t="s">
        <v>172</v>
      </c>
      <c r="P3" s="347"/>
      <c r="Q3" s="347"/>
    </row>
    <row r="4" spans="1:29" s="60" customFormat="1" ht="16.2" x14ac:dyDescent="0.3">
      <c r="A4" s="235" t="s">
        <v>174</v>
      </c>
      <c r="B4" s="237" t="s">
        <v>96</v>
      </c>
      <c r="C4" s="237" t="s">
        <v>97</v>
      </c>
      <c r="D4" s="237" t="s">
        <v>98</v>
      </c>
      <c r="E4" s="238" t="s">
        <v>99</v>
      </c>
      <c r="F4" s="237" t="s">
        <v>81</v>
      </c>
      <c r="G4" s="237" t="s">
        <v>80</v>
      </c>
      <c r="H4" s="237" t="s">
        <v>890</v>
      </c>
      <c r="I4" s="237" t="s">
        <v>869</v>
      </c>
      <c r="J4" s="238" t="s">
        <v>99</v>
      </c>
      <c r="K4" s="237" t="s">
        <v>81</v>
      </c>
      <c r="L4" s="237" t="s">
        <v>100</v>
      </c>
      <c r="M4" s="237" t="s">
        <v>890</v>
      </c>
      <c r="N4" s="239" t="s">
        <v>869</v>
      </c>
      <c r="O4" s="238" t="s">
        <v>101</v>
      </c>
      <c r="P4" s="237" t="s">
        <v>102</v>
      </c>
      <c r="Q4" s="237" t="s">
        <v>103</v>
      </c>
      <c r="U4" s="146"/>
      <c r="V4" s="146"/>
      <c r="W4" s="146"/>
      <c r="X4" s="146"/>
      <c r="Y4" s="146"/>
      <c r="Z4" s="146"/>
      <c r="AA4" s="240"/>
      <c r="AB4" s="240"/>
    </row>
    <row r="5" spans="1:29" s="61" customFormat="1" x14ac:dyDescent="0.3">
      <c r="A5" s="60">
        <v>1</v>
      </c>
      <c r="B5" s="241" t="s">
        <v>175</v>
      </c>
      <c r="C5" s="146">
        <v>1</v>
      </c>
      <c r="D5" s="242">
        <v>50489418</v>
      </c>
      <c r="E5" s="243">
        <v>4.73635918170564E-3</v>
      </c>
      <c r="F5" s="351">
        <v>1.31449145393669E-3</v>
      </c>
      <c r="G5" s="244">
        <v>1.03098796606248E-4</v>
      </c>
      <c r="H5" s="245" t="s">
        <v>90</v>
      </c>
      <c r="I5" s="233">
        <f>SIGN(MAX(E5,'TS3'!E5))*(E5-'TS3'!E5)/ABS('TS3'!E5)*100</f>
        <v>-2.9852580347835675</v>
      </c>
      <c r="J5" s="246">
        <v>7.4550065544844897E-3</v>
      </c>
      <c r="K5" s="233">
        <v>2.0465656760626301E-3</v>
      </c>
      <c r="L5" s="245">
        <v>3.12730740412234E-7</v>
      </c>
      <c r="M5" s="245" t="s">
        <v>84</v>
      </c>
      <c r="N5" s="247">
        <f>SIGN(MAX(J5,'TS3'!I5))*(J5-'TS3'!I5)/ABS('TS3'!I5)*100</f>
        <v>-0.82180806873010637</v>
      </c>
      <c r="O5" s="248" t="s">
        <v>104</v>
      </c>
      <c r="P5" s="146" t="s">
        <v>105</v>
      </c>
      <c r="Q5" s="146" t="s">
        <v>106</v>
      </c>
      <c r="U5" s="242"/>
      <c r="V5" s="233"/>
      <c r="W5" s="233"/>
      <c r="X5" s="245"/>
      <c r="Y5" s="240"/>
      <c r="Z5" s="233"/>
      <c r="AA5" s="232"/>
      <c r="AB5" s="249"/>
      <c r="AC5" s="250"/>
    </row>
    <row r="6" spans="1:29" s="61" customFormat="1" x14ac:dyDescent="0.3">
      <c r="A6" s="60">
        <v>2</v>
      </c>
      <c r="B6" s="241" t="s">
        <v>107</v>
      </c>
      <c r="C6" s="146">
        <v>1</v>
      </c>
      <c r="D6" s="242">
        <v>68299493</v>
      </c>
      <c r="E6" s="246">
        <v>-2.0514852349694301E-2</v>
      </c>
      <c r="F6" s="233">
        <v>1.15782669212743E-2</v>
      </c>
      <c r="G6" s="245">
        <v>2.2666134934423E-6</v>
      </c>
      <c r="H6" s="245" t="s">
        <v>84</v>
      </c>
      <c r="I6" s="233">
        <f>SIGN(MAX(E6,'TS3'!E6))*(E6-'TS3'!E6)/ABS('TS3'!E6)*100</f>
        <v>-1.5489282992755786</v>
      </c>
      <c r="J6" s="246">
        <v>-2.6567657838123499E-2</v>
      </c>
      <c r="K6" s="233">
        <v>1.8010854737781699E-3</v>
      </c>
      <c r="L6" s="245">
        <v>3.6021119241089802E-7</v>
      </c>
      <c r="M6" s="245" t="s">
        <v>84</v>
      </c>
      <c r="N6" s="247">
        <f>SIGN(MAX(J6,'TS3'!I6))*(J6-'TS3'!I6)/ABS('TS3'!I6)*100</f>
        <v>-0.67541353651521852</v>
      </c>
      <c r="O6" s="248" t="s">
        <v>108</v>
      </c>
      <c r="P6" s="146" t="s">
        <v>109</v>
      </c>
      <c r="Q6" s="146" t="s">
        <v>110</v>
      </c>
      <c r="U6" s="242"/>
      <c r="V6" s="233"/>
      <c r="W6" s="233"/>
      <c r="X6" s="245"/>
      <c r="Y6" s="240"/>
      <c r="Z6" s="233"/>
      <c r="AA6" s="232"/>
      <c r="AB6" s="249"/>
      <c r="AC6" s="250"/>
    </row>
    <row r="7" spans="1:29" s="61" customFormat="1" x14ac:dyDescent="0.3">
      <c r="A7" s="60">
        <v>3</v>
      </c>
      <c r="B7" s="241" t="s">
        <v>184</v>
      </c>
      <c r="C7" s="146">
        <v>1</v>
      </c>
      <c r="D7" s="242">
        <v>92947588</v>
      </c>
      <c r="E7" s="246">
        <v>-1.9238824273869599E-2</v>
      </c>
      <c r="F7" s="233">
        <v>3.1463857315443099E-4</v>
      </c>
      <c r="G7" s="245">
        <v>1.2795891027803799E-4</v>
      </c>
      <c r="H7" s="245" t="s">
        <v>90</v>
      </c>
      <c r="I7" s="233">
        <f>SIGN(MAX(E7,'TS3'!E7))*(E7-'TS3'!E7)/ABS('TS3'!E7)*100</f>
        <v>-4.7865888928109808</v>
      </c>
      <c r="J7" s="246">
        <v>-2.92298907927265E-2</v>
      </c>
      <c r="K7" s="233">
        <v>1.2785437825281901E-3</v>
      </c>
      <c r="L7" s="245">
        <v>1.61203668880261E-6</v>
      </c>
      <c r="M7" s="245" t="s">
        <v>84</v>
      </c>
      <c r="N7" s="247">
        <f>SIGN(MAX(J7,'TS3'!I7))*(J7-'TS3'!I7)/ABS('TS3'!I7)*100</f>
        <v>-2.6483672762321961</v>
      </c>
      <c r="O7" s="248" t="s">
        <v>114</v>
      </c>
      <c r="P7" s="146" t="s">
        <v>105</v>
      </c>
      <c r="Q7" s="146" t="s">
        <v>106</v>
      </c>
      <c r="U7" s="242"/>
      <c r="V7" s="233"/>
      <c r="W7" s="233"/>
      <c r="X7" s="245"/>
      <c r="Y7" s="240"/>
      <c r="Z7" s="233"/>
      <c r="AA7" s="232"/>
      <c r="AB7" s="249"/>
      <c r="AC7" s="250"/>
    </row>
    <row r="8" spans="1:29" s="61" customFormat="1" x14ac:dyDescent="0.3">
      <c r="A8" s="60">
        <v>3</v>
      </c>
      <c r="B8" s="241" t="s">
        <v>115</v>
      </c>
      <c r="C8" s="146">
        <v>1</v>
      </c>
      <c r="D8" s="242">
        <v>92947961</v>
      </c>
      <c r="E8" s="246">
        <v>-2.25086947814566E-2</v>
      </c>
      <c r="F8" s="233">
        <v>4.2055016801881302E-3</v>
      </c>
      <c r="G8" s="245">
        <v>9.1230761010573005E-6</v>
      </c>
      <c r="H8" s="245" t="s">
        <v>90</v>
      </c>
      <c r="I8" s="233">
        <f>SIGN(MAX(E8,'TS3'!E8))*(E8-'TS3'!E8)/ABS('TS3'!E8)*100</f>
        <v>-7.9047345858439515</v>
      </c>
      <c r="J8" s="246">
        <v>-3.5628004931474798E-2</v>
      </c>
      <c r="K8" s="233">
        <v>2.7819859321379101E-3</v>
      </c>
      <c r="L8" s="245">
        <v>3.3838585476227999E-9</v>
      </c>
      <c r="M8" s="245" t="s">
        <v>84</v>
      </c>
      <c r="N8" s="247">
        <f>SIGN(MAX(J8,'TS3'!I8))*(J8-'TS3'!I8)/ABS('TS3'!I8)*100</f>
        <v>-4.9717018108000186</v>
      </c>
      <c r="O8" s="248" t="s">
        <v>114</v>
      </c>
      <c r="P8" s="146" t="s">
        <v>105</v>
      </c>
      <c r="Q8" s="146" t="s">
        <v>106</v>
      </c>
      <c r="U8" s="242"/>
      <c r="V8" s="233"/>
      <c r="W8" s="233"/>
      <c r="X8" s="245"/>
      <c r="Y8" s="240"/>
      <c r="Z8" s="233"/>
      <c r="AA8" s="232"/>
      <c r="AB8" s="249"/>
      <c r="AC8" s="250"/>
    </row>
    <row r="9" spans="1:29" s="61" customFormat="1" x14ac:dyDescent="0.3">
      <c r="A9" s="60">
        <v>4</v>
      </c>
      <c r="B9" s="241" t="s">
        <v>176</v>
      </c>
      <c r="C9" s="146">
        <v>2</v>
      </c>
      <c r="D9" s="242">
        <v>105363536</v>
      </c>
      <c r="E9" s="246">
        <v>-2.33580596288924E-3</v>
      </c>
      <c r="F9" s="233">
        <v>3.5435467658266298E-3</v>
      </c>
      <c r="G9" s="245">
        <v>6.3531392208114796E-7</v>
      </c>
      <c r="H9" s="245" t="s">
        <v>84</v>
      </c>
      <c r="I9" s="233">
        <f>SIGN(MAX(E9,'TS3'!E9))*(E9-'TS3'!E9)/ABS('TS3'!E9)*100</f>
        <v>2.4808195908634425</v>
      </c>
      <c r="J9" s="246">
        <v>-2.5545460897616E-3</v>
      </c>
      <c r="K9" s="233">
        <v>1.85450118594988E-3</v>
      </c>
      <c r="L9" s="245">
        <v>5.8810329079460504E-6</v>
      </c>
      <c r="M9" s="245" t="s">
        <v>90</v>
      </c>
      <c r="N9" s="247">
        <f>SIGN(MAX(J9,'TS3'!I9))*(J9-'TS3'!I9)/ABS('TS3'!I9)*100</f>
        <v>3.4728092098676839</v>
      </c>
      <c r="O9" s="248" t="s">
        <v>117</v>
      </c>
      <c r="P9" s="146"/>
      <c r="Q9" s="146" t="s">
        <v>118</v>
      </c>
      <c r="U9" s="242"/>
      <c r="V9" s="233"/>
      <c r="W9" s="233"/>
      <c r="X9" s="245"/>
      <c r="Y9" s="240"/>
      <c r="Z9" s="233"/>
      <c r="AA9" s="232"/>
      <c r="AB9" s="249"/>
      <c r="AC9" s="250"/>
    </row>
    <row r="10" spans="1:29" s="61" customFormat="1" x14ac:dyDescent="0.3">
      <c r="A10" s="240">
        <v>5</v>
      </c>
      <c r="B10" s="241" t="s">
        <v>177</v>
      </c>
      <c r="C10" s="146">
        <v>4</v>
      </c>
      <c r="D10" s="242">
        <v>116035217</v>
      </c>
      <c r="E10" s="246">
        <v>7.70182179815558E-3</v>
      </c>
      <c r="F10" s="233">
        <v>2.4569839196492602E-3</v>
      </c>
      <c r="G10" s="245">
        <v>1.04680636018096E-5</v>
      </c>
      <c r="H10" s="245" t="s">
        <v>90</v>
      </c>
      <c r="I10" s="233">
        <f>SIGN(MAX(E10,'TS3'!E10))*(E10-'TS3'!E10)/ABS('TS3'!E10)*100</f>
        <v>-3.8816037941917432</v>
      </c>
      <c r="J10" s="246">
        <v>5.6468512337186604E-3</v>
      </c>
      <c r="K10" s="233">
        <v>1.98820642423473E-3</v>
      </c>
      <c r="L10" s="245">
        <v>7.5249219102223397E-3</v>
      </c>
      <c r="M10" s="245" t="s">
        <v>90</v>
      </c>
      <c r="N10" s="247">
        <f>SIGN(MAX(J10,'TS3'!I10))*(J10-'TS3'!I10)/ABS('TS3'!I10)*100</f>
        <v>-9.9187508777497584</v>
      </c>
      <c r="O10" s="248" t="s">
        <v>121</v>
      </c>
      <c r="P10" s="146" t="s">
        <v>122</v>
      </c>
      <c r="Q10" s="146" t="s">
        <v>118</v>
      </c>
      <c r="U10" s="242"/>
      <c r="V10" s="233"/>
      <c r="W10" s="233"/>
      <c r="X10" s="245"/>
      <c r="Y10" s="240"/>
      <c r="Z10" s="233"/>
      <c r="AA10" s="232"/>
      <c r="AB10" s="249"/>
      <c r="AC10" s="250"/>
    </row>
    <row r="11" spans="1:29" s="61" customFormat="1" x14ac:dyDescent="0.3">
      <c r="A11" s="60">
        <v>6</v>
      </c>
      <c r="B11" s="241" t="s">
        <v>124</v>
      </c>
      <c r="C11" s="146">
        <v>5</v>
      </c>
      <c r="D11" s="242">
        <v>323794</v>
      </c>
      <c r="E11" s="246">
        <v>1.5361649986239999E-2</v>
      </c>
      <c r="F11" s="233">
        <v>1.8763516906053E-3</v>
      </c>
      <c r="G11" s="245">
        <v>7.4674065461695096E-6</v>
      </c>
      <c r="H11" s="245" t="s">
        <v>90</v>
      </c>
      <c r="I11" s="233">
        <f>SIGN(MAX(E11,'TS3'!E11))*(E11-'TS3'!E11)/ABS('TS3'!E11)*100</f>
        <v>-10.917016758466335</v>
      </c>
      <c r="J11" s="246">
        <v>2.23297149998683E-2</v>
      </c>
      <c r="K11" s="233">
        <v>4.2837027647888298E-3</v>
      </c>
      <c r="L11" s="245">
        <v>4.6736131341280302E-8</v>
      </c>
      <c r="M11" s="245" t="s">
        <v>84</v>
      </c>
      <c r="N11" s="247">
        <f>SIGN(MAX(J11,'TS3'!I11))*(J11-'TS3'!I11)/ABS('TS3'!I11)*100</f>
        <v>-9.3858305422950803</v>
      </c>
      <c r="O11" s="248" t="s">
        <v>125</v>
      </c>
      <c r="P11" s="146" t="s">
        <v>105</v>
      </c>
      <c r="Q11" s="146" t="s">
        <v>110</v>
      </c>
      <c r="U11" s="242"/>
      <c r="V11" s="233"/>
      <c r="W11" s="233"/>
      <c r="X11" s="245"/>
      <c r="Y11" s="240"/>
      <c r="Z11" s="233"/>
      <c r="AA11" s="232"/>
      <c r="AB11" s="249"/>
      <c r="AC11" s="250"/>
    </row>
    <row r="12" spans="1:29" s="61" customFormat="1" x14ac:dyDescent="0.3">
      <c r="A12" s="60">
        <v>6</v>
      </c>
      <c r="B12" s="241" t="s">
        <v>126</v>
      </c>
      <c r="C12" s="146">
        <v>5</v>
      </c>
      <c r="D12" s="242">
        <v>323907</v>
      </c>
      <c r="E12" s="246">
        <v>6.3815158862885E-3</v>
      </c>
      <c r="F12" s="233">
        <v>1.71356169201008E-3</v>
      </c>
      <c r="G12" s="245">
        <v>1.5502920130201199E-6</v>
      </c>
      <c r="H12" s="245" t="s">
        <v>84</v>
      </c>
      <c r="I12" s="233">
        <f>SIGN(MAX(E12,'TS3'!E12))*(E12-'TS3'!E12)/ABS('TS3'!E12)*100</f>
        <v>-6.1871733506038016</v>
      </c>
      <c r="J12" s="246">
        <v>7.8225721856419704E-3</v>
      </c>
      <c r="K12" s="233">
        <v>2.20099723539608E-4</v>
      </c>
      <c r="L12" s="245">
        <v>9.8560979060291009E-7</v>
      </c>
      <c r="M12" s="245" t="s">
        <v>84</v>
      </c>
      <c r="N12" s="247">
        <f>SIGN(MAX(J12,'TS3'!I12))*(J12-'TS3'!I12)/ABS('TS3'!I12)*100</f>
        <v>-6.7483500544133381</v>
      </c>
      <c r="O12" s="248" t="s">
        <v>125</v>
      </c>
      <c r="P12" s="146" t="s">
        <v>105</v>
      </c>
      <c r="Q12" s="146" t="s">
        <v>110</v>
      </c>
      <c r="U12" s="242"/>
      <c r="V12" s="233"/>
      <c r="W12" s="233"/>
      <c r="X12" s="245"/>
      <c r="Y12" s="240"/>
      <c r="Z12" s="233"/>
      <c r="AA12" s="232"/>
      <c r="AB12" s="249"/>
      <c r="AC12" s="250"/>
    </row>
    <row r="13" spans="1:29" s="61" customFormat="1" x14ac:dyDescent="0.3">
      <c r="A13" s="60">
        <v>6</v>
      </c>
      <c r="B13" s="241" t="s">
        <v>129</v>
      </c>
      <c r="C13" s="146">
        <v>5</v>
      </c>
      <c r="D13" s="242">
        <v>368843</v>
      </c>
      <c r="E13" s="246">
        <v>-8.4952031038752398E-3</v>
      </c>
      <c r="F13" s="233">
        <v>2.1934717293647199E-3</v>
      </c>
      <c r="G13" s="245">
        <v>6.4750270392476897E-9</v>
      </c>
      <c r="H13" s="245" t="s">
        <v>84</v>
      </c>
      <c r="I13" s="233">
        <f>SIGN(MAX(E13,'TS3'!E13))*(E13-'TS3'!E13)/ABS('TS3'!E13)*100</f>
        <v>3.0341822461753027</v>
      </c>
      <c r="J13" s="246">
        <v>-9.6155613110752904E-3</v>
      </c>
      <c r="K13" s="233">
        <v>2.1233101188881998E-3</v>
      </c>
      <c r="L13" s="245">
        <v>4.3004157451716701E-8</v>
      </c>
      <c r="M13" s="245" t="s">
        <v>84</v>
      </c>
      <c r="N13" s="247">
        <f>SIGN(MAX(J13,'TS3'!I13))*(J13-'TS3'!I13)/ABS('TS3'!I13)*100</f>
        <v>5.0569422774556489</v>
      </c>
      <c r="O13" s="248" t="s">
        <v>125</v>
      </c>
      <c r="P13" s="146" t="s">
        <v>105</v>
      </c>
      <c r="Q13" s="146" t="s">
        <v>130</v>
      </c>
      <c r="U13" s="242"/>
      <c r="V13" s="233"/>
      <c r="W13" s="233"/>
      <c r="X13" s="245"/>
      <c r="Y13" s="240"/>
      <c r="Z13" s="233"/>
      <c r="AA13" s="232"/>
      <c r="AB13" s="249"/>
      <c r="AC13" s="250"/>
    </row>
    <row r="14" spans="1:29" s="61" customFormat="1" x14ac:dyDescent="0.3">
      <c r="A14" s="60">
        <v>6</v>
      </c>
      <c r="B14" s="241" t="s">
        <v>131</v>
      </c>
      <c r="C14" s="146">
        <v>5</v>
      </c>
      <c r="D14" s="242">
        <v>373378</v>
      </c>
      <c r="E14" s="246">
        <v>-1.1389449614766499E-2</v>
      </c>
      <c r="F14" s="233">
        <v>7.2431147966351404E-4</v>
      </c>
      <c r="G14" s="245">
        <v>8.2868949474632104E-12</v>
      </c>
      <c r="H14" s="245" t="s">
        <v>84</v>
      </c>
      <c r="I14" s="233">
        <f>SIGN(MAX(E14,'TS3'!E14))*(E14-'TS3'!E14)/ABS('TS3'!E14)*100</f>
        <v>-1.9608094812213417</v>
      </c>
      <c r="J14" s="246">
        <v>-1.4460233953087201E-2</v>
      </c>
      <c r="K14" s="233">
        <v>4.6011056526148802E-4</v>
      </c>
      <c r="L14" s="245">
        <v>2.5435880380105001E-13</v>
      </c>
      <c r="M14" s="245" t="s">
        <v>84</v>
      </c>
      <c r="N14" s="247">
        <f>SIGN(MAX(J14,'TS3'!I14))*(J14-'TS3'!I14)/ABS('TS3'!I14)*100</f>
        <v>-1.1155337721025598</v>
      </c>
      <c r="O14" s="248" t="s">
        <v>125</v>
      </c>
      <c r="P14" s="146" t="s">
        <v>105</v>
      </c>
      <c r="Q14" s="146" t="s">
        <v>130</v>
      </c>
      <c r="U14" s="242"/>
      <c r="V14" s="233"/>
      <c r="W14" s="233"/>
      <c r="X14" s="245"/>
      <c r="Y14" s="240"/>
      <c r="Z14" s="233"/>
      <c r="AA14" s="232"/>
      <c r="AB14" s="249"/>
      <c r="AC14" s="250"/>
    </row>
    <row r="15" spans="1:29" s="61" customFormat="1" ht="16.2" customHeight="1" x14ac:dyDescent="0.3">
      <c r="A15" s="60">
        <v>6</v>
      </c>
      <c r="B15" s="241" t="s">
        <v>178</v>
      </c>
      <c r="C15" s="146">
        <v>5</v>
      </c>
      <c r="D15" s="242">
        <v>399360</v>
      </c>
      <c r="E15" s="246">
        <v>-8.9014889116401808E-3</v>
      </c>
      <c r="F15" s="233">
        <v>1.8335416203836699E-3</v>
      </c>
      <c r="G15" s="245">
        <v>1.07541240535749E-5</v>
      </c>
      <c r="H15" s="245" t="s">
        <v>90</v>
      </c>
      <c r="I15" s="233">
        <f>SIGN(MAX(E15,'TS3'!E15))*(E15-'TS3'!E15)/ABS('TS3'!E15)*100</f>
        <v>-7.0644348424681871</v>
      </c>
      <c r="J15" s="246">
        <v>-8.3436226391459794E-3</v>
      </c>
      <c r="K15" s="233">
        <v>2.2904179513136399E-4</v>
      </c>
      <c r="L15" s="245">
        <v>6.0631347501782903E-4</v>
      </c>
      <c r="M15" s="245" t="s">
        <v>90</v>
      </c>
      <c r="N15" s="247">
        <f>SIGN(MAX(J15,'TS3'!I15))*(J15-'TS3'!I15)/ABS('TS3'!I15)*100</f>
        <v>-10.625195760481112</v>
      </c>
      <c r="O15" s="248" t="s">
        <v>125</v>
      </c>
      <c r="P15" s="146" t="s">
        <v>105</v>
      </c>
      <c r="Q15" s="146" t="s">
        <v>118</v>
      </c>
      <c r="U15" s="242"/>
      <c r="V15" s="233"/>
      <c r="W15" s="233"/>
      <c r="X15" s="245"/>
      <c r="Y15" s="240"/>
      <c r="Z15" s="233"/>
      <c r="AA15" s="232"/>
      <c r="AB15" s="249"/>
      <c r="AC15" s="250"/>
    </row>
    <row r="16" spans="1:29" s="61" customFormat="1" ht="16.2" customHeight="1" x14ac:dyDescent="0.3">
      <c r="A16" s="60">
        <v>7</v>
      </c>
      <c r="B16" s="241" t="s">
        <v>179</v>
      </c>
      <c r="C16" s="146">
        <v>5</v>
      </c>
      <c r="D16" s="242">
        <v>124126863</v>
      </c>
      <c r="E16" s="246">
        <v>-1.0826475628140301E-2</v>
      </c>
      <c r="F16" s="233">
        <v>4.7471670530696298E-4</v>
      </c>
      <c r="G16" s="245">
        <v>6.6023725390942098E-4</v>
      </c>
      <c r="H16" s="245" t="s">
        <v>90</v>
      </c>
      <c r="I16" s="233">
        <f>SIGN(MAX(E16,'TS3'!E16))*(E16-'TS3'!E16)/ABS('TS3'!E16)*100</f>
        <v>-5.6558823137126355</v>
      </c>
      <c r="J16" s="246">
        <v>-1.7806949066927799E-2</v>
      </c>
      <c r="K16" s="233">
        <v>2.2202447977367201E-3</v>
      </c>
      <c r="L16" s="245">
        <v>2.7805822528585701E-6</v>
      </c>
      <c r="M16" s="245" t="s">
        <v>84</v>
      </c>
      <c r="N16" s="247">
        <f>SIGN(MAX(J16,'TS3'!I16))*(J16-'TS3'!I16)/ABS('TS3'!I16)*100</f>
        <v>-2.4346286452391714</v>
      </c>
      <c r="O16" s="248" t="s">
        <v>132</v>
      </c>
      <c r="P16" s="146"/>
      <c r="Q16" s="146" t="s">
        <v>118</v>
      </c>
      <c r="U16" s="242"/>
      <c r="V16" s="233"/>
      <c r="W16" s="233"/>
      <c r="X16" s="245"/>
      <c r="Y16" s="240"/>
      <c r="Z16" s="233"/>
      <c r="AA16" s="232"/>
      <c r="AB16" s="249"/>
      <c r="AC16" s="250"/>
    </row>
    <row r="17" spans="1:29" s="61" customFormat="1" x14ac:dyDescent="0.3">
      <c r="A17" s="240">
        <v>8</v>
      </c>
      <c r="B17" s="241" t="s">
        <v>180</v>
      </c>
      <c r="C17" s="146">
        <v>6</v>
      </c>
      <c r="D17" s="242">
        <v>32117281</v>
      </c>
      <c r="E17" s="246">
        <v>1.10528326853314E-2</v>
      </c>
      <c r="F17" s="233">
        <v>1.7345987842872601E-3</v>
      </c>
      <c r="G17" s="245">
        <v>5.79477073154287E-3</v>
      </c>
      <c r="H17" s="245" t="s">
        <v>90</v>
      </c>
      <c r="I17" s="233">
        <f>SIGN(MAX(E17,'TS3'!E17))*(E17-'TS3'!E17)/ABS('TS3'!E17)*100</f>
        <v>-12.969235468630567</v>
      </c>
      <c r="J17" s="246">
        <v>2.2048024720067401E-2</v>
      </c>
      <c r="K17" s="233">
        <v>1.8061562364196E-3</v>
      </c>
      <c r="L17" s="245">
        <v>3.8030257286730299E-6</v>
      </c>
      <c r="M17" s="245" t="s">
        <v>84</v>
      </c>
      <c r="N17" s="247">
        <f>SIGN(MAX(J17,'TS3'!I17))*(J17-'TS3'!I17)/ABS('TS3'!I17)*100</f>
        <v>-6.8183208724769182</v>
      </c>
      <c r="O17" s="248" t="s">
        <v>133</v>
      </c>
      <c r="P17" s="146" t="s">
        <v>105</v>
      </c>
      <c r="Q17" s="146" t="s">
        <v>130</v>
      </c>
      <c r="U17" s="242"/>
      <c r="V17" s="233"/>
      <c r="W17" s="233"/>
      <c r="X17" s="245"/>
      <c r="Y17" s="240"/>
      <c r="Z17" s="233"/>
      <c r="AA17" s="232"/>
      <c r="AB17" s="249"/>
      <c r="AC17" s="250"/>
    </row>
    <row r="18" spans="1:29" s="61" customFormat="1" x14ac:dyDescent="0.3">
      <c r="A18" s="60">
        <v>9</v>
      </c>
      <c r="B18" s="241" t="s">
        <v>181</v>
      </c>
      <c r="C18" s="146">
        <v>7</v>
      </c>
      <c r="D18" s="242">
        <v>4859448</v>
      </c>
      <c r="E18" s="246">
        <v>-1.8371957697062E-2</v>
      </c>
      <c r="F18" s="233">
        <v>2.4931388490715903E-4</v>
      </c>
      <c r="G18" s="245">
        <v>2.4041924455556901E-5</v>
      </c>
      <c r="H18" s="245" t="s">
        <v>90</v>
      </c>
      <c r="I18" s="233">
        <f>SIGN(MAX(E18,'TS3'!E18))*(E18-'TS3'!E18)/ABS('TS3'!E18)*100</f>
        <v>1.7796452134425063</v>
      </c>
      <c r="J18" s="246">
        <v>-2.5273455632914901E-2</v>
      </c>
      <c r="K18" s="233">
        <v>2.6435688106860202E-4</v>
      </c>
      <c r="L18" s="245">
        <v>1.1416931585578201E-6</v>
      </c>
      <c r="M18" s="245" t="s">
        <v>84</v>
      </c>
      <c r="N18" s="247">
        <f>SIGN(MAX(J18,'TS3'!I18))*(J18-'TS3'!I18)/ABS('TS3'!I18)*100</f>
        <v>4.1276961647873813</v>
      </c>
      <c r="O18" s="248" t="s">
        <v>134</v>
      </c>
      <c r="P18" s="146" t="s">
        <v>105</v>
      </c>
      <c r="Q18" s="146" t="s">
        <v>135</v>
      </c>
      <c r="U18" s="242"/>
      <c r="V18" s="233"/>
      <c r="W18" s="233"/>
      <c r="X18" s="245"/>
      <c r="Y18" s="240"/>
      <c r="Z18" s="233"/>
      <c r="AA18" s="232"/>
      <c r="AB18" s="249"/>
      <c r="AC18" s="250"/>
    </row>
    <row r="19" spans="1:29" s="61" customFormat="1" x14ac:dyDescent="0.3">
      <c r="A19" s="60">
        <v>10</v>
      </c>
      <c r="B19" s="241" t="s">
        <v>136</v>
      </c>
      <c r="C19" s="146">
        <v>7</v>
      </c>
      <c r="D19" s="242">
        <v>45002287</v>
      </c>
      <c r="E19" s="246">
        <v>2.96020277500725E-2</v>
      </c>
      <c r="F19" s="233">
        <v>1.5284461561476E-4</v>
      </c>
      <c r="G19" s="245">
        <v>3.8025605302762401E-10</v>
      </c>
      <c r="H19" s="245" t="s">
        <v>84</v>
      </c>
      <c r="I19" s="233">
        <f>SIGN(MAX(E19,'TS3'!E19))*(E19-'TS3'!E19)/ABS('TS3'!E19)*100</f>
        <v>-3.9143960521166545</v>
      </c>
      <c r="J19" s="246">
        <v>3.4608521561841098E-2</v>
      </c>
      <c r="K19" s="233">
        <v>6.07749872994946E-3</v>
      </c>
      <c r="L19" s="245">
        <v>1.1477662049962101E-9</v>
      </c>
      <c r="M19" s="245" t="s">
        <v>84</v>
      </c>
      <c r="N19" s="247">
        <f>SIGN(MAX(J19,'TS3'!I19))*(J19-'TS3'!I19)/ABS('TS3'!I19)*100</f>
        <v>-2.5766997935648921</v>
      </c>
      <c r="O19" s="248" t="s">
        <v>137</v>
      </c>
      <c r="P19" s="146" t="s">
        <v>138</v>
      </c>
      <c r="Q19" s="146" t="s">
        <v>106</v>
      </c>
      <c r="U19" s="242"/>
      <c r="V19" s="233"/>
      <c r="W19" s="233"/>
      <c r="X19" s="245"/>
      <c r="Y19" s="240"/>
      <c r="Z19" s="233"/>
      <c r="AA19" s="232"/>
      <c r="AB19" s="249"/>
      <c r="AC19" s="250"/>
    </row>
    <row r="20" spans="1:29" s="61" customFormat="1" x14ac:dyDescent="0.3">
      <c r="A20" s="60">
        <v>10</v>
      </c>
      <c r="B20" s="241" t="s">
        <v>139</v>
      </c>
      <c r="C20" s="146">
        <v>7</v>
      </c>
      <c r="D20" s="242">
        <v>45002486</v>
      </c>
      <c r="E20" s="246">
        <v>2.3504012522633101E-2</v>
      </c>
      <c r="F20" s="233">
        <v>3.0674497796598001E-3</v>
      </c>
      <c r="G20" s="245">
        <v>6.4274121136282095E-7</v>
      </c>
      <c r="H20" s="245" t="s">
        <v>84</v>
      </c>
      <c r="I20" s="233">
        <f>SIGN(MAX(E20,'TS3'!E20))*(E20-'TS3'!E20)/ABS('TS3'!E20)*100</f>
        <v>-7.1657352554809766</v>
      </c>
      <c r="J20" s="246">
        <v>2.7081755859743002E-2</v>
      </c>
      <c r="K20" s="233">
        <v>2.2772959249751099E-3</v>
      </c>
      <c r="L20" s="245">
        <v>2.0088610155254798E-6</v>
      </c>
      <c r="M20" s="245" t="s">
        <v>84</v>
      </c>
      <c r="N20" s="247">
        <f>SIGN(MAX(J20,'TS3'!I20))*(J20-'TS3'!I20)/ABS('TS3'!I20)*100</f>
        <v>-6.3175902718330494</v>
      </c>
      <c r="O20" s="248" t="s">
        <v>137</v>
      </c>
      <c r="P20" s="146" t="s">
        <v>105</v>
      </c>
      <c r="Q20" s="146" t="s">
        <v>106</v>
      </c>
      <c r="U20" s="242"/>
      <c r="V20" s="233"/>
      <c r="W20" s="233"/>
      <c r="X20" s="245"/>
      <c r="Y20" s="240"/>
      <c r="Z20" s="233"/>
      <c r="AA20" s="232"/>
      <c r="AB20" s="249"/>
      <c r="AC20" s="250"/>
    </row>
    <row r="21" spans="1:29" s="61" customFormat="1" x14ac:dyDescent="0.3">
      <c r="A21" s="60">
        <v>10</v>
      </c>
      <c r="B21" s="241" t="s">
        <v>140</v>
      </c>
      <c r="C21" s="146">
        <v>7</v>
      </c>
      <c r="D21" s="242">
        <v>45002736</v>
      </c>
      <c r="E21" s="246">
        <v>3.3346932943982499E-2</v>
      </c>
      <c r="F21" s="233">
        <v>2.4273212076718902E-3</v>
      </c>
      <c r="G21" s="245">
        <v>1.06776960794716E-15</v>
      </c>
      <c r="H21" s="245" t="s">
        <v>84</v>
      </c>
      <c r="I21" s="233">
        <f>SIGN(MAX(E21,'TS3'!E21))*(E21-'TS3'!E21)/ABS('TS3'!E21)*100</f>
        <v>-6.8999468972777294</v>
      </c>
      <c r="J21" s="246">
        <v>3.8816466274996103E-2</v>
      </c>
      <c r="K21" s="233">
        <v>2.41058194308673E-3</v>
      </c>
      <c r="L21" s="245">
        <v>6.3987989016426703E-15</v>
      </c>
      <c r="M21" s="245" t="s">
        <v>84</v>
      </c>
      <c r="N21" s="247">
        <f>SIGN(MAX(J21,'TS3'!I21))*(J21-'TS3'!I21)/ABS('TS3'!I21)*100</f>
        <v>-6.4849932046764609</v>
      </c>
      <c r="O21" s="248" t="s">
        <v>137</v>
      </c>
      <c r="P21" s="146" t="s">
        <v>105</v>
      </c>
      <c r="Q21" s="146" t="s">
        <v>106</v>
      </c>
      <c r="U21" s="242"/>
      <c r="V21" s="233"/>
      <c r="W21" s="233"/>
      <c r="X21" s="245"/>
      <c r="Y21" s="240"/>
      <c r="Z21" s="233"/>
      <c r="AA21" s="232"/>
      <c r="AB21" s="249"/>
      <c r="AC21" s="250"/>
    </row>
    <row r="22" spans="1:29" s="61" customFormat="1" x14ac:dyDescent="0.3">
      <c r="A22" s="60">
        <v>10</v>
      </c>
      <c r="B22" s="241" t="s">
        <v>143</v>
      </c>
      <c r="C22" s="146">
        <v>7</v>
      </c>
      <c r="D22" s="242">
        <v>45002919</v>
      </c>
      <c r="E22" s="246">
        <v>4.7713575861758999E-2</v>
      </c>
      <c r="F22" s="233">
        <v>2.6262108011911199E-3</v>
      </c>
      <c r="G22" s="245">
        <v>2.0230128464536399E-11</v>
      </c>
      <c r="H22" s="245" t="s">
        <v>84</v>
      </c>
      <c r="I22" s="233">
        <f>SIGN(MAX(E22,'TS3'!E22))*(E22-'TS3'!E22)/ABS('TS3'!E22)*100</f>
        <v>-6.4450583902859488</v>
      </c>
      <c r="J22" s="246">
        <v>5.5356297865540603E-2</v>
      </c>
      <c r="K22" s="233">
        <v>1.85439673027757E-4</v>
      </c>
      <c r="L22" s="245">
        <v>9.0690560166112794E-11</v>
      </c>
      <c r="M22" s="245" t="s">
        <v>84</v>
      </c>
      <c r="N22" s="247">
        <f>SIGN(MAX(J22,'TS3'!I22))*(J22-'TS3'!I22)/ABS('TS3'!I22)*100</f>
        <v>-5.954208462555199</v>
      </c>
      <c r="O22" s="248" t="s">
        <v>137</v>
      </c>
      <c r="P22" s="146" t="s">
        <v>105</v>
      </c>
      <c r="Q22" s="146" t="s">
        <v>110</v>
      </c>
      <c r="U22" s="242"/>
      <c r="V22" s="233"/>
      <c r="W22" s="233"/>
      <c r="X22" s="245"/>
      <c r="Y22" s="240"/>
      <c r="Z22" s="233"/>
      <c r="AA22" s="232"/>
      <c r="AB22" s="249"/>
      <c r="AC22" s="250"/>
    </row>
    <row r="23" spans="1:29" s="61" customFormat="1" x14ac:dyDescent="0.3">
      <c r="A23" s="60">
        <v>11</v>
      </c>
      <c r="B23" s="241" t="s">
        <v>185</v>
      </c>
      <c r="C23" s="146">
        <v>7</v>
      </c>
      <c r="D23" s="242">
        <v>68697651</v>
      </c>
      <c r="E23" s="246">
        <v>-1.64568998066227E-2</v>
      </c>
      <c r="F23" s="233">
        <v>6.6320207509947496E-3</v>
      </c>
      <c r="G23" s="245">
        <v>5.2786994428676102E-4</v>
      </c>
      <c r="H23" s="245" t="s">
        <v>90</v>
      </c>
      <c r="I23" s="233">
        <f>SIGN(MAX(E23,'TS3'!E23))*(E23-'TS3'!E23)/ABS('TS3'!E23)*100</f>
        <v>-14.476109472990926</v>
      </c>
      <c r="J23" s="246">
        <v>-2.2556792850539801E-2</v>
      </c>
      <c r="K23" s="233">
        <v>2.7092943843514799E-4</v>
      </c>
      <c r="L23" s="245">
        <v>8.5848541405651805E-5</v>
      </c>
      <c r="M23" s="245" t="s">
        <v>90</v>
      </c>
      <c r="N23" s="247">
        <f>SIGN(MAX(J23,'TS3'!I23))*(J23-'TS3'!I23)/ABS('TS3'!I23)*100</f>
        <v>-14.190353370558437</v>
      </c>
      <c r="O23" s="248" t="s">
        <v>144</v>
      </c>
      <c r="P23" s="146"/>
      <c r="Q23" s="146" t="s">
        <v>118</v>
      </c>
      <c r="U23" s="242"/>
      <c r="V23" s="233"/>
      <c r="W23" s="233"/>
      <c r="X23" s="245"/>
      <c r="Y23" s="240"/>
      <c r="Z23" s="233"/>
      <c r="AA23" s="232"/>
      <c r="AB23" s="249"/>
      <c r="AC23" s="250"/>
    </row>
    <row r="24" spans="1:29" s="61" customFormat="1" x14ac:dyDescent="0.3">
      <c r="A24" s="60">
        <v>12</v>
      </c>
      <c r="B24" s="241" t="s">
        <v>145</v>
      </c>
      <c r="C24" s="146">
        <v>7</v>
      </c>
      <c r="D24" s="242">
        <v>145814306</v>
      </c>
      <c r="E24" s="246">
        <v>-1.1735037309735999E-2</v>
      </c>
      <c r="F24" s="233">
        <v>3.1640633052686801E-3</v>
      </c>
      <c r="G24" s="245">
        <v>3.8977634050546199E-18</v>
      </c>
      <c r="H24" s="245" t="s">
        <v>84</v>
      </c>
      <c r="I24" s="233">
        <f>SIGN(MAX(E24,'TS3'!E24))*(E24-'TS3'!E24)/ABS('TS3'!E24)*100</f>
        <v>-1.3549538488957327</v>
      </c>
      <c r="J24" s="246">
        <v>-1.6200477251134399E-2</v>
      </c>
      <c r="K24" s="233">
        <v>3.8219765413817302E-3</v>
      </c>
      <c r="L24" s="245">
        <v>1.10882352429852E-23</v>
      </c>
      <c r="M24" s="245" t="s">
        <v>84</v>
      </c>
      <c r="N24" s="247">
        <f>SIGN(MAX(J24,'TS3'!I24))*(J24-'TS3'!I24)/ABS('TS3'!I24)*100</f>
        <v>1.0583956411807081</v>
      </c>
      <c r="O24" s="248" t="s">
        <v>146</v>
      </c>
      <c r="P24" s="146" t="s">
        <v>105</v>
      </c>
      <c r="Q24" s="146" t="s">
        <v>110</v>
      </c>
      <c r="U24" s="242"/>
      <c r="V24" s="233"/>
      <c r="W24" s="233"/>
      <c r="X24" s="245"/>
      <c r="Y24" s="240"/>
      <c r="Z24" s="233"/>
      <c r="AA24" s="232"/>
      <c r="AB24" s="249"/>
      <c r="AC24" s="250"/>
    </row>
    <row r="25" spans="1:29" s="61" customFormat="1" x14ac:dyDescent="0.3">
      <c r="A25" s="240">
        <v>12</v>
      </c>
      <c r="B25" s="241" t="s">
        <v>147</v>
      </c>
      <c r="C25" s="146">
        <v>7</v>
      </c>
      <c r="D25" s="242">
        <v>146904205</v>
      </c>
      <c r="E25" s="246">
        <v>-3.6251334854297303E-2</v>
      </c>
      <c r="F25" s="233">
        <v>1.9905431515113E-3</v>
      </c>
      <c r="G25" s="245">
        <v>2.0762839881459201E-14</v>
      </c>
      <c r="H25" s="245" t="s">
        <v>84</v>
      </c>
      <c r="I25" s="233">
        <f>SIGN(MAX(E25,'TS3'!E25))*(E25-'TS3'!E25)/ABS('TS3'!E25)*100</f>
        <v>3.4723011482893029</v>
      </c>
      <c r="J25" s="246">
        <v>-3.86572791123194E-2</v>
      </c>
      <c r="K25" s="233">
        <v>8.8154215217409605E-4</v>
      </c>
      <c r="L25" s="245">
        <v>1.2172295626863999E-11</v>
      </c>
      <c r="M25" s="245" t="s">
        <v>84</v>
      </c>
      <c r="N25" s="247">
        <f>SIGN(MAX(J25,'TS3'!I25))*(J25-'TS3'!I25)/ABS('TS3'!I25)*100</f>
        <v>5.4680935422710872</v>
      </c>
      <c r="O25" s="248" t="s">
        <v>146</v>
      </c>
      <c r="P25" s="146" t="s">
        <v>105</v>
      </c>
      <c r="Q25" s="146" t="s">
        <v>118</v>
      </c>
      <c r="U25" s="242"/>
      <c r="V25" s="233"/>
      <c r="W25" s="233"/>
      <c r="X25" s="245"/>
      <c r="Y25" s="240"/>
      <c r="Z25" s="233"/>
      <c r="AA25" s="232"/>
      <c r="AB25" s="249"/>
      <c r="AC25" s="250"/>
    </row>
    <row r="26" spans="1:29" s="61" customFormat="1" x14ac:dyDescent="0.3">
      <c r="A26" s="60">
        <v>13</v>
      </c>
      <c r="B26" s="241" t="s">
        <v>186</v>
      </c>
      <c r="C26" s="146">
        <v>8</v>
      </c>
      <c r="D26" s="242">
        <v>28206278</v>
      </c>
      <c r="E26" s="246">
        <v>-1.4551407710910199E-2</v>
      </c>
      <c r="F26" s="233">
        <v>1.7522372065379699E-3</v>
      </c>
      <c r="G26" s="245">
        <v>1.40546672976326E-4</v>
      </c>
      <c r="H26" s="245" t="s">
        <v>90</v>
      </c>
      <c r="I26" s="233">
        <f>SIGN(MAX(E26,'TS3'!E26))*(E26-'TS3'!E26)/ABS('TS3'!E26)*100</f>
        <v>-0.62563624859459765</v>
      </c>
      <c r="J26" s="246">
        <v>-2.1862735223377099E-2</v>
      </c>
      <c r="K26" s="233">
        <v>4.6055464382335201E-3</v>
      </c>
      <c r="L26" s="245">
        <v>2.2060019356373801E-6</v>
      </c>
      <c r="M26" s="245" t="s">
        <v>84</v>
      </c>
      <c r="N26" s="247">
        <f>SIGN(MAX(J26,'TS3'!I26))*(J26-'TS3'!I26)/ABS('TS3'!I26)*100</f>
        <v>1.809904822256631</v>
      </c>
      <c r="O26" s="248" t="s">
        <v>149</v>
      </c>
      <c r="P26" s="146" t="s">
        <v>105</v>
      </c>
      <c r="Q26" s="146" t="s">
        <v>118</v>
      </c>
      <c r="U26" s="242"/>
      <c r="V26" s="233"/>
      <c r="W26" s="233"/>
      <c r="X26" s="245"/>
      <c r="Y26" s="240"/>
      <c r="Z26" s="233"/>
      <c r="AA26" s="232"/>
      <c r="AB26" s="249"/>
      <c r="AC26" s="250"/>
    </row>
    <row r="27" spans="1:29" s="61" customFormat="1" x14ac:dyDescent="0.3">
      <c r="A27" s="60">
        <v>14</v>
      </c>
      <c r="B27" s="241" t="s">
        <v>187</v>
      </c>
      <c r="C27" s="146">
        <v>9</v>
      </c>
      <c r="D27" s="242">
        <v>137999757</v>
      </c>
      <c r="E27" s="246">
        <v>6.7549173767916301E-3</v>
      </c>
      <c r="F27" s="233">
        <v>2.5448658240336901E-3</v>
      </c>
      <c r="G27" s="245">
        <v>3.9845111891175303E-3</v>
      </c>
      <c r="H27" s="245" t="s">
        <v>90</v>
      </c>
      <c r="I27" s="233">
        <f>SIGN(MAX(E27,'TS3'!E27))*(E27-'TS3'!E27)/ABS('TS3'!E27)*100</f>
        <v>-9.6116236951251111</v>
      </c>
      <c r="J27" s="246">
        <v>1.1999104564552899E-2</v>
      </c>
      <c r="K27" s="233">
        <v>7.1315445333494404E-4</v>
      </c>
      <c r="L27" s="245">
        <v>2.0345635119661699E-5</v>
      </c>
      <c r="M27" s="245" t="s">
        <v>90</v>
      </c>
      <c r="N27" s="247">
        <f>SIGN(MAX(J27,'TS3'!I27))*(J27-'TS3'!I27)/ABS('TS3'!I27)*100</f>
        <v>-3.933298665744299</v>
      </c>
      <c r="O27" s="248" t="s">
        <v>150</v>
      </c>
      <c r="P27" s="146" t="s">
        <v>105</v>
      </c>
      <c r="Q27" s="146" t="s">
        <v>135</v>
      </c>
      <c r="U27" s="242"/>
      <c r="V27" s="233"/>
      <c r="W27" s="233"/>
      <c r="X27" s="245"/>
      <c r="Y27" s="240"/>
      <c r="Z27" s="233"/>
      <c r="AA27" s="232"/>
      <c r="AB27" s="249"/>
      <c r="AC27" s="250"/>
    </row>
    <row r="28" spans="1:29" s="61" customFormat="1" x14ac:dyDescent="0.3">
      <c r="A28" s="60">
        <v>15</v>
      </c>
      <c r="B28" s="241" t="s">
        <v>151</v>
      </c>
      <c r="C28" s="146">
        <v>10</v>
      </c>
      <c r="D28" s="242">
        <v>14372431</v>
      </c>
      <c r="E28" s="246">
        <v>1.33786155652976E-2</v>
      </c>
      <c r="F28" s="233">
        <v>1.3495244038373799E-3</v>
      </c>
      <c r="G28" s="245">
        <v>1.5601839629699401E-5</v>
      </c>
      <c r="H28" s="245" t="s">
        <v>90</v>
      </c>
      <c r="I28" s="233">
        <f>SIGN(MAX(E28,'TS3'!E28))*(E28-'TS3'!E28)/ABS('TS3'!E28)*100</f>
        <v>-7.5135529704840938</v>
      </c>
      <c r="J28" s="246">
        <v>1.72849266932775E-2</v>
      </c>
      <c r="K28" s="233">
        <v>9.50472077737553E-4</v>
      </c>
      <c r="L28" s="245">
        <v>3.36784438580611E-6</v>
      </c>
      <c r="M28" s="245" t="s">
        <v>84</v>
      </c>
      <c r="N28" s="247">
        <f>SIGN(MAX(J28,'TS3'!I28))*(J28-'TS3'!I28)/ABS('TS3'!I28)*100</f>
        <v>-6.5882163603541475</v>
      </c>
      <c r="O28" s="248" t="s">
        <v>152</v>
      </c>
      <c r="P28" s="146" t="s">
        <v>153</v>
      </c>
      <c r="Q28" s="146" t="s">
        <v>118</v>
      </c>
      <c r="U28" s="242"/>
      <c r="V28" s="233"/>
      <c r="W28" s="233"/>
      <c r="X28" s="245"/>
      <c r="Y28" s="240"/>
      <c r="Z28" s="233"/>
      <c r="AA28" s="232"/>
      <c r="AB28" s="249"/>
      <c r="AC28" s="250"/>
    </row>
    <row r="29" spans="1:29" s="61" customFormat="1" x14ac:dyDescent="0.3">
      <c r="A29" s="60">
        <v>15</v>
      </c>
      <c r="B29" s="241" t="s">
        <v>154</v>
      </c>
      <c r="C29" s="146">
        <v>10</v>
      </c>
      <c r="D29" s="242">
        <v>14372879</v>
      </c>
      <c r="E29" s="246">
        <v>1.4456056741268901E-2</v>
      </c>
      <c r="F29" s="233">
        <v>1.0974673604058001E-2</v>
      </c>
      <c r="G29" s="245">
        <v>6.4946159603505296E-5</v>
      </c>
      <c r="H29" s="245" t="s">
        <v>90</v>
      </c>
      <c r="I29" s="233">
        <f>SIGN(MAX(E29,'TS3'!E29))*(E29-'TS3'!E29)/ABS('TS3'!E29)*100</f>
        <v>-9.3753666657594774</v>
      </c>
      <c r="J29" s="246">
        <v>2.0410066568623701E-2</v>
      </c>
      <c r="K29" s="233">
        <v>5.0687585714132601E-3</v>
      </c>
      <c r="L29" s="245">
        <v>2.5029584584588499E-6</v>
      </c>
      <c r="M29" s="245" t="s">
        <v>84</v>
      </c>
      <c r="N29" s="247">
        <f>SIGN(MAX(J29,'TS3'!I29))*(J29-'TS3'!I29)/ABS('TS3'!I29)*100</f>
        <v>-7.514821458640518</v>
      </c>
      <c r="O29" s="248" t="s">
        <v>152</v>
      </c>
      <c r="P29" s="146" t="s">
        <v>122</v>
      </c>
      <c r="Q29" s="146" t="s">
        <v>118</v>
      </c>
      <c r="U29" s="242"/>
      <c r="V29" s="233"/>
      <c r="W29" s="233"/>
      <c r="X29" s="245"/>
      <c r="Y29" s="240"/>
      <c r="Z29" s="233"/>
      <c r="AA29" s="232"/>
      <c r="AB29" s="249"/>
      <c r="AC29" s="250"/>
    </row>
    <row r="30" spans="1:29" s="61" customFormat="1" x14ac:dyDescent="0.3">
      <c r="A30" s="60">
        <v>15</v>
      </c>
      <c r="B30" s="241" t="s">
        <v>156</v>
      </c>
      <c r="C30" s="146">
        <v>10</v>
      </c>
      <c r="D30" s="242">
        <v>14372910</v>
      </c>
      <c r="E30" s="246">
        <v>1.42553033611247E-2</v>
      </c>
      <c r="F30" s="233">
        <v>4.46553223349265E-4</v>
      </c>
      <c r="G30" s="245">
        <v>3.8553960915495599E-5</v>
      </c>
      <c r="H30" s="245" t="s">
        <v>90</v>
      </c>
      <c r="I30" s="233">
        <f>SIGN(MAX(E30,'TS3'!E30))*(E30-'TS3'!E30)/ABS('TS3'!E30)*100</f>
        <v>-12.267528276556479</v>
      </c>
      <c r="J30" s="246">
        <v>2.12045976121942E-2</v>
      </c>
      <c r="K30" s="233">
        <v>3.9031318906960401E-3</v>
      </c>
      <c r="L30" s="245">
        <v>2.6260335407929099E-7</v>
      </c>
      <c r="M30" s="245" t="s">
        <v>84</v>
      </c>
      <c r="N30" s="247">
        <f>SIGN(MAX(J30,'TS3'!I30))*(J30-'TS3'!I30)/ABS('TS3'!I30)*100</f>
        <v>-9.6692803813457502</v>
      </c>
      <c r="O30" s="248" t="s">
        <v>152</v>
      </c>
      <c r="P30" s="146" t="s">
        <v>122</v>
      </c>
      <c r="Q30" s="146" t="s">
        <v>118</v>
      </c>
      <c r="U30" s="242"/>
      <c r="V30" s="233"/>
      <c r="W30" s="233"/>
      <c r="X30" s="245"/>
      <c r="Y30" s="240"/>
      <c r="Z30" s="233"/>
      <c r="AA30" s="232"/>
      <c r="AB30" s="249"/>
      <c r="AC30" s="250"/>
    </row>
    <row r="31" spans="1:29" s="61" customFormat="1" x14ac:dyDescent="0.3">
      <c r="A31" s="60">
        <v>15</v>
      </c>
      <c r="B31" s="241" t="s">
        <v>157</v>
      </c>
      <c r="C31" s="146">
        <v>10</v>
      </c>
      <c r="D31" s="242">
        <v>14372913</v>
      </c>
      <c r="E31" s="246">
        <v>1.6948052502561602E-2</v>
      </c>
      <c r="F31" s="233">
        <v>1.7690159357384399E-3</v>
      </c>
      <c r="G31" s="245">
        <v>5.9623643014906903E-7</v>
      </c>
      <c r="H31" s="245" t="s">
        <v>84</v>
      </c>
      <c r="I31" s="233">
        <f>SIGN(MAX(E31,'TS3'!E31))*(E31-'TS3'!E31)/ABS('TS3'!E31)*100</f>
        <v>-8.0075714762934584</v>
      </c>
      <c r="J31" s="246">
        <v>2.4397932177916901E-2</v>
      </c>
      <c r="K31" s="233">
        <v>4.8385781853170296E-3</v>
      </c>
      <c r="L31" s="245">
        <v>2.0459624716348202E-9</v>
      </c>
      <c r="M31" s="245" t="s">
        <v>84</v>
      </c>
      <c r="N31" s="247">
        <f>SIGN(MAX(J31,'TS3'!I31))*(J31-'TS3'!I31)/ABS('TS3'!I31)*100</f>
        <v>-5.7367559745534455</v>
      </c>
      <c r="O31" s="248" t="s">
        <v>152</v>
      </c>
      <c r="P31" s="146" t="s">
        <v>122</v>
      </c>
      <c r="Q31" s="146" t="s">
        <v>118</v>
      </c>
      <c r="U31" s="242"/>
      <c r="V31" s="233"/>
      <c r="W31" s="233"/>
      <c r="X31" s="245"/>
      <c r="Y31" s="240"/>
      <c r="Z31" s="233"/>
      <c r="AA31" s="232"/>
      <c r="AB31" s="249"/>
      <c r="AC31" s="250"/>
    </row>
    <row r="32" spans="1:29" s="61" customFormat="1" ht="16.2" customHeight="1" x14ac:dyDescent="0.3">
      <c r="A32" s="60">
        <v>16</v>
      </c>
      <c r="B32" s="241" t="s">
        <v>182</v>
      </c>
      <c r="C32" s="146">
        <v>15</v>
      </c>
      <c r="D32" s="242">
        <v>33360353</v>
      </c>
      <c r="E32" s="246">
        <v>-6.0820694483833199E-3</v>
      </c>
      <c r="F32" s="233">
        <v>3.4429331500999299E-3</v>
      </c>
      <c r="G32" s="245">
        <v>1.08719179451781E-3</v>
      </c>
      <c r="H32" s="245" t="s">
        <v>90</v>
      </c>
      <c r="I32" s="233">
        <f>SIGN(MAX(E32,'TS3'!E32))*(E32-'TS3'!E32)/ABS('TS3'!E32)*100</f>
        <v>-10.214371157807456</v>
      </c>
      <c r="J32" s="246">
        <v>-1.06812331293947E-2</v>
      </c>
      <c r="K32" s="233">
        <v>2.3312129123034802E-3</v>
      </c>
      <c r="L32" s="245">
        <v>1.8899594910660999E-6</v>
      </c>
      <c r="M32" s="245" t="s">
        <v>84</v>
      </c>
      <c r="N32" s="247">
        <f>SIGN(MAX(J32,'TS3'!I32))*(J32-'TS3'!I32)/ABS('TS3'!I32)*100</f>
        <v>-4.6420134387101921</v>
      </c>
      <c r="O32" s="248" t="s">
        <v>158</v>
      </c>
      <c r="P32" s="146" t="s">
        <v>109</v>
      </c>
      <c r="Q32" s="146" t="s">
        <v>118</v>
      </c>
      <c r="U32" s="242"/>
      <c r="V32" s="233"/>
      <c r="W32" s="233"/>
      <c r="X32" s="245"/>
      <c r="Y32" s="240"/>
      <c r="Z32" s="233"/>
      <c r="AA32" s="232"/>
      <c r="AB32" s="249"/>
      <c r="AC32" s="250"/>
    </row>
    <row r="33" spans="1:29" s="61" customFormat="1" x14ac:dyDescent="0.3">
      <c r="A33" s="60">
        <v>17</v>
      </c>
      <c r="B33" s="241" t="s">
        <v>159</v>
      </c>
      <c r="C33" s="146">
        <v>15</v>
      </c>
      <c r="D33" s="242">
        <v>75019070</v>
      </c>
      <c r="E33" s="246">
        <v>1.0942937824851701E-2</v>
      </c>
      <c r="F33" s="233">
        <v>3.2344511195407698E-3</v>
      </c>
      <c r="G33" s="245">
        <v>7.0198488097349E-7</v>
      </c>
      <c r="H33" s="245" t="s">
        <v>84</v>
      </c>
      <c r="I33" s="233">
        <f>SIGN(MAX(E33,'TS3'!E33))*(E33-'TS3'!E33)/ABS('TS3'!E33)*100</f>
        <v>-3.0300166493421448</v>
      </c>
      <c r="J33" s="246">
        <v>1.47362254056706E-2</v>
      </c>
      <c r="K33" s="233">
        <v>1.80852542614533E-3</v>
      </c>
      <c r="L33" s="245">
        <v>2.2753376250666099E-8</v>
      </c>
      <c r="M33" s="245" t="s">
        <v>84</v>
      </c>
      <c r="N33" s="247">
        <f>SIGN(MAX(J33,'TS3'!I33))*(J33-'TS3'!I33)/ABS('TS3'!I33)*100</f>
        <v>-1.0419590121083337</v>
      </c>
      <c r="O33" s="248" t="s">
        <v>160</v>
      </c>
      <c r="P33" s="146" t="s">
        <v>109</v>
      </c>
      <c r="Q33" s="146" t="s">
        <v>106</v>
      </c>
      <c r="U33" s="242"/>
      <c r="V33" s="233"/>
      <c r="W33" s="233"/>
      <c r="X33" s="245"/>
      <c r="Y33" s="240"/>
      <c r="Z33" s="233"/>
      <c r="AA33" s="232"/>
      <c r="AB33" s="249"/>
      <c r="AC33" s="250"/>
    </row>
    <row r="34" spans="1:29" s="61" customFormat="1" x14ac:dyDescent="0.3">
      <c r="A34" s="60">
        <v>17</v>
      </c>
      <c r="B34" s="241" t="s">
        <v>161</v>
      </c>
      <c r="C34" s="146">
        <v>15</v>
      </c>
      <c r="D34" s="242">
        <v>75019143</v>
      </c>
      <c r="E34" s="246">
        <v>2.46621368830146E-2</v>
      </c>
      <c r="F34" s="233">
        <v>3.8115560930415698E-4</v>
      </c>
      <c r="G34" s="245">
        <v>4.3076747821111201E-13</v>
      </c>
      <c r="H34" s="245" t="s">
        <v>84</v>
      </c>
      <c r="I34" s="233">
        <f>SIGN(MAX(E34,'TS3'!E34))*(E34-'TS3'!E34)/ABS('TS3'!E34)*100</f>
        <v>-4.6349010312014993</v>
      </c>
      <c r="J34" s="246">
        <v>3.3290368689666998E-2</v>
      </c>
      <c r="K34" s="233">
        <v>2.90904706448992E-3</v>
      </c>
      <c r="L34" s="245">
        <v>2.5198037274574101E-16</v>
      </c>
      <c r="M34" s="245" t="s">
        <v>84</v>
      </c>
      <c r="N34" s="247">
        <f>SIGN(MAX(J34,'TS3'!I34))*(J34-'TS3'!I34)/ABS('TS3'!I34)*100</f>
        <v>-2.6105091601291175</v>
      </c>
      <c r="O34" s="248" t="s">
        <v>160</v>
      </c>
      <c r="P34" s="146" t="s">
        <v>109</v>
      </c>
      <c r="Q34" s="146" t="s">
        <v>106</v>
      </c>
      <c r="U34" s="242"/>
      <c r="V34" s="233"/>
      <c r="W34" s="233"/>
      <c r="X34" s="245"/>
      <c r="Y34" s="240"/>
      <c r="Z34" s="233"/>
      <c r="AA34" s="232"/>
      <c r="AB34" s="249"/>
      <c r="AC34" s="250"/>
    </row>
    <row r="35" spans="1:29" s="61" customFormat="1" x14ac:dyDescent="0.3">
      <c r="A35" s="60">
        <v>17</v>
      </c>
      <c r="B35" s="241" t="s">
        <v>164</v>
      </c>
      <c r="C35" s="146">
        <v>15</v>
      </c>
      <c r="D35" s="242">
        <v>75019188</v>
      </c>
      <c r="E35" s="246">
        <v>2.1498324543846901E-2</v>
      </c>
      <c r="F35" s="233">
        <v>1.50095654502127E-3</v>
      </c>
      <c r="G35" s="245">
        <v>4.8136317992487295E-7</v>
      </c>
      <c r="H35" s="245" t="s">
        <v>84</v>
      </c>
      <c r="I35" s="233">
        <f>SIGN(MAX(E35,'TS3'!E35))*(E35-'TS3'!E35)/ABS('TS3'!E35)*100</f>
        <v>-5.1604255848970437</v>
      </c>
      <c r="J35" s="246">
        <v>2.68295328897953E-2</v>
      </c>
      <c r="K35" s="233">
        <v>3.7184127788939098E-3</v>
      </c>
      <c r="L35" s="245">
        <v>1.6902423543091501E-7</v>
      </c>
      <c r="M35" s="245" t="s">
        <v>84</v>
      </c>
      <c r="N35" s="247">
        <f>SIGN(MAX(J35,'TS3'!I35))*(J35-'TS3'!I35)/ABS('TS3'!I35)*100</f>
        <v>-4.2556243127325057</v>
      </c>
      <c r="O35" s="248" t="s">
        <v>160</v>
      </c>
      <c r="P35" s="146" t="s">
        <v>109</v>
      </c>
      <c r="Q35" s="146" t="s">
        <v>106</v>
      </c>
      <c r="U35" s="242"/>
      <c r="V35" s="233"/>
      <c r="W35" s="233"/>
      <c r="X35" s="245"/>
      <c r="Y35" s="240"/>
      <c r="Z35" s="233"/>
      <c r="AA35" s="232"/>
      <c r="AB35" s="249"/>
      <c r="AC35" s="250"/>
    </row>
    <row r="36" spans="1:29" s="61" customFormat="1" x14ac:dyDescent="0.3">
      <c r="A36" s="60">
        <v>17</v>
      </c>
      <c r="B36" s="241" t="s">
        <v>165</v>
      </c>
      <c r="C36" s="146">
        <v>15</v>
      </c>
      <c r="D36" s="242">
        <v>75019196</v>
      </c>
      <c r="E36" s="246">
        <v>4.0105403972205501E-2</v>
      </c>
      <c r="F36" s="233">
        <v>5.0691864600114003E-3</v>
      </c>
      <c r="G36" s="245">
        <v>9.4677318250634002E-10</v>
      </c>
      <c r="H36" s="245" t="s">
        <v>84</v>
      </c>
      <c r="I36" s="233">
        <f>SIGN(MAX(E36,'TS3'!E36))*(E36-'TS3'!E36)/ABS('TS3'!E36)*100</f>
        <v>-3.9317826274109402</v>
      </c>
      <c r="J36" s="246">
        <v>5.2632264381959101E-2</v>
      </c>
      <c r="K36" s="233">
        <v>3.1568065531659799E-3</v>
      </c>
      <c r="L36" s="245">
        <v>1.9366660634366199E-11</v>
      </c>
      <c r="M36" s="245" t="s">
        <v>84</v>
      </c>
      <c r="N36" s="247">
        <f>SIGN(MAX(J36,'TS3'!I36))*(J36-'TS3'!I36)/ABS('TS3'!I36)*100</f>
        <v>-2.5549344833708689</v>
      </c>
      <c r="O36" s="248" t="s">
        <v>160</v>
      </c>
      <c r="P36" s="146" t="s">
        <v>109</v>
      </c>
      <c r="Q36" s="146" t="s">
        <v>106</v>
      </c>
      <c r="U36" s="242"/>
      <c r="V36" s="233"/>
      <c r="W36" s="233"/>
      <c r="X36" s="245"/>
      <c r="Y36" s="240"/>
      <c r="Z36" s="233"/>
      <c r="AA36" s="232"/>
      <c r="AB36" s="249"/>
      <c r="AC36" s="250"/>
    </row>
    <row r="37" spans="1:29" s="61" customFormat="1" x14ac:dyDescent="0.3">
      <c r="A37" s="60">
        <v>17</v>
      </c>
      <c r="B37" s="241" t="s">
        <v>166</v>
      </c>
      <c r="C37" s="146">
        <v>15</v>
      </c>
      <c r="D37" s="242">
        <v>75019203</v>
      </c>
      <c r="E37" s="246">
        <v>2.9373764196093301E-2</v>
      </c>
      <c r="F37" s="233">
        <v>1.33117256399751E-3</v>
      </c>
      <c r="G37" s="245">
        <v>3.00448684385834E-7</v>
      </c>
      <c r="H37" s="245" t="s">
        <v>84</v>
      </c>
      <c r="I37" s="233">
        <f>SIGN(MAX(E37,'TS3'!E37))*(E37-'TS3'!E37)/ABS('TS3'!E37)*100</f>
        <v>-4.7222316851057249</v>
      </c>
      <c r="J37" s="246">
        <v>3.4940142904318301E-2</v>
      </c>
      <c r="K37" s="233">
        <v>3.5028784366121501E-3</v>
      </c>
      <c r="L37" s="245">
        <v>4.3491021350145801E-7</v>
      </c>
      <c r="M37" s="245" t="s">
        <v>84</v>
      </c>
      <c r="N37" s="247">
        <f>SIGN(MAX(J37,'TS3'!I37))*(J37-'TS3'!I37)/ABS('TS3'!I37)*100</f>
        <v>-3.9234865944342432</v>
      </c>
      <c r="O37" s="248" t="s">
        <v>160</v>
      </c>
      <c r="P37" s="146" t="s">
        <v>109</v>
      </c>
      <c r="Q37" s="146" t="s">
        <v>106</v>
      </c>
      <c r="U37" s="242"/>
      <c r="V37" s="233"/>
      <c r="W37" s="233"/>
      <c r="X37" s="245"/>
      <c r="Y37" s="240"/>
      <c r="Z37" s="233"/>
      <c r="AA37" s="232"/>
      <c r="AB37" s="249"/>
      <c r="AC37" s="250"/>
    </row>
    <row r="38" spans="1:29" s="61" customFormat="1" x14ac:dyDescent="0.3">
      <c r="A38" s="60">
        <v>17</v>
      </c>
      <c r="B38" s="241" t="s">
        <v>167</v>
      </c>
      <c r="C38" s="146">
        <v>15</v>
      </c>
      <c r="D38" s="242">
        <v>75019251</v>
      </c>
      <c r="E38" s="246">
        <v>4.0514474726886601E-2</v>
      </c>
      <c r="F38" s="233">
        <v>2.29517720504342E-3</v>
      </c>
      <c r="G38" s="245">
        <v>1.7613004131456901E-8</v>
      </c>
      <c r="H38" s="245" t="s">
        <v>84</v>
      </c>
      <c r="I38" s="233">
        <f>SIGN(MAX(E38,'TS3'!E38))*(E38-'TS3'!E38)/ABS('TS3'!E38)*100</f>
        <v>-1.1160412878603843</v>
      </c>
      <c r="J38" s="246">
        <v>4.9228676924811102E-2</v>
      </c>
      <c r="K38" s="233">
        <v>1.6053136605551699E-3</v>
      </c>
      <c r="L38" s="245">
        <v>1.26208951606961E-8</v>
      </c>
      <c r="M38" s="245" t="s">
        <v>84</v>
      </c>
      <c r="N38" s="247">
        <f>SIGN(MAX(J38,'TS3'!I38))*(J38-'TS3'!I38)/ABS('TS3'!I38)*100</f>
        <v>0.2885579110672235</v>
      </c>
      <c r="O38" s="248" t="s">
        <v>160</v>
      </c>
      <c r="P38" s="146" t="s">
        <v>109</v>
      </c>
      <c r="Q38" s="146" t="s">
        <v>106</v>
      </c>
      <c r="U38" s="242"/>
      <c r="V38" s="233"/>
      <c r="W38" s="233"/>
      <c r="X38" s="245"/>
      <c r="Y38" s="240"/>
      <c r="Z38" s="233"/>
      <c r="AA38" s="232"/>
      <c r="AB38" s="249"/>
      <c r="AC38" s="250"/>
    </row>
    <row r="39" spans="1:29" s="61" customFormat="1" x14ac:dyDescent="0.3">
      <c r="A39" s="60">
        <v>17</v>
      </c>
      <c r="B39" s="241" t="s">
        <v>168</v>
      </c>
      <c r="C39" s="146">
        <v>15</v>
      </c>
      <c r="D39" s="242">
        <v>75019283</v>
      </c>
      <c r="E39" s="246">
        <v>2.2211746525945701E-2</v>
      </c>
      <c r="F39" s="233">
        <v>4.03666451152585E-3</v>
      </c>
      <c r="G39" s="245">
        <v>8.1237946310090899E-9</v>
      </c>
      <c r="H39" s="245" t="s">
        <v>84</v>
      </c>
      <c r="I39" s="233">
        <f>SIGN(MAX(E39,'TS3'!E39))*(E39-'TS3'!E39)/ABS('TS3'!E39)*100</f>
        <v>-2.8845210818163296</v>
      </c>
      <c r="J39" s="246">
        <v>2.7947458977552599E-2</v>
      </c>
      <c r="K39" s="233">
        <v>2.6349029156120698E-3</v>
      </c>
      <c r="L39" s="245">
        <v>1.50176850016043E-9</v>
      </c>
      <c r="M39" s="245" t="s">
        <v>84</v>
      </c>
      <c r="N39" s="247">
        <f>SIGN(MAX(J39,'TS3'!I39))*(J39-'TS3'!I39)/ABS('TS3'!I39)*100</f>
        <v>-0.85334294624006046</v>
      </c>
      <c r="O39" s="248" t="s">
        <v>160</v>
      </c>
      <c r="P39" s="146" t="s">
        <v>109</v>
      </c>
      <c r="Q39" s="146" t="s">
        <v>106</v>
      </c>
      <c r="U39" s="242"/>
      <c r="V39" s="233"/>
      <c r="W39" s="233"/>
      <c r="X39" s="245"/>
      <c r="Y39" s="240"/>
      <c r="Z39" s="233"/>
      <c r="AA39" s="232"/>
      <c r="AB39" s="249"/>
      <c r="AC39" s="250"/>
    </row>
    <row r="40" spans="1:29" s="61" customFormat="1" x14ac:dyDescent="0.3">
      <c r="A40" s="60">
        <v>17</v>
      </c>
      <c r="B40" s="241" t="s">
        <v>169</v>
      </c>
      <c r="C40" s="146">
        <v>15</v>
      </c>
      <c r="D40" s="242">
        <v>75019302</v>
      </c>
      <c r="E40" s="246">
        <v>2.6591203383339E-2</v>
      </c>
      <c r="F40" s="233">
        <v>1.8138908401599E-4</v>
      </c>
      <c r="G40" s="245">
        <v>3.0322179401219302E-6</v>
      </c>
      <c r="H40" s="245" t="s">
        <v>90</v>
      </c>
      <c r="I40" s="233">
        <f>SIGN(MAX(E40,'TS3'!E40))*(E40-'TS3'!E40)/ABS('TS3'!E40)*100</f>
        <v>-4.5745818671872325</v>
      </c>
      <c r="J40" s="246">
        <v>3.4249723843700501E-2</v>
      </c>
      <c r="K40" s="233">
        <v>1.3976876274234599E-2</v>
      </c>
      <c r="L40" s="245">
        <v>5.4707678339791498E-7</v>
      </c>
      <c r="M40" s="245" t="s">
        <v>84</v>
      </c>
      <c r="N40" s="247">
        <f>SIGN(MAX(J40,'TS3'!I40))*(J40-'TS3'!I40)/ABS('TS3'!I40)*100</f>
        <v>-2.1937500617874077</v>
      </c>
      <c r="O40" s="248" t="s">
        <v>160</v>
      </c>
      <c r="P40" s="146" t="s">
        <v>109</v>
      </c>
      <c r="Q40" s="146" t="s">
        <v>106</v>
      </c>
      <c r="U40" s="242"/>
      <c r="V40" s="233"/>
      <c r="W40" s="233"/>
      <c r="X40" s="245"/>
      <c r="Y40" s="240"/>
      <c r="Z40" s="233"/>
      <c r="AA40" s="232"/>
      <c r="AB40" s="249"/>
      <c r="AC40" s="250"/>
    </row>
    <row r="41" spans="1:29" s="61" customFormat="1" x14ac:dyDescent="0.3">
      <c r="A41" s="60">
        <v>17</v>
      </c>
      <c r="B41" s="241" t="s">
        <v>170</v>
      </c>
      <c r="C41" s="146">
        <v>15</v>
      </c>
      <c r="D41" s="242">
        <v>75019376</v>
      </c>
      <c r="E41" s="246">
        <v>3.60784092857672E-3</v>
      </c>
      <c r="F41" s="233">
        <v>2.6760390497514502E-3</v>
      </c>
      <c r="G41" s="245">
        <v>9.8695014319531695E-6</v>
      </c>
      <c r="H41" s="245" t="s">
        <v>90</v>
      </c>
      <c r="I41" s="233">
        <f>SIGN(MAX(E41,'TS3'!E41))*(E41-'TS3'!E41)/ABS('TS3'!E41)*100</f>
        <v>-5.4024279243220121</v>
      </c>
      <c r="J41" s="246">
        <v>4.6489373541012402E-3</v>
      </c>
      <c r="K41" s="233">
        <v>5.4599395410108199E-3</v>
      </c>
      <c r="L41" s="245">
        <v>2.06169585540753E-6</v>
      </c>
      <c r="M41" s="245" t="s">
        <v>84</v>
      </c>
      <c r="N41" s="247">
        <f>SIGN(MAX(J41,'TS3'!I41))*(J41-'TS3'!I41)/ABS('TS3'!I41)*100</f>
        <v>-3.6233608806861293</v>
      </c>
      <c r="O41" s="248" t="s">
        <v>160</v>
      </c>
      <c r="P41" s="146" t="s">
        <v>109</v>
      </c>
      <c r="Q41" s="146" t="s">
        <v>110</v>
      </c>
      <c r="U41" s="242"/>
      <c r="V41" s="233"/>
      <c r="W41" s="233"/>
      <c r="X41" s="245"/>
      <c r="Y41" s="240"/>
      <c r="Z41" s="233"/>
      <c r="AA41" s="232"/>
      <c r="AB41" s="249"/>
      <c r="AC41" s="250"/>
    </row>
    <row r="42" spans="1:29" s="61" customFormat="1" x14ac:dyDescent="0.3">
      <c r="A42" s="60">
        <v>18</v>
      </c>
      <c r="B42" s="241" t="s">
        <v>188</v>
      </c>
      <c r="C42" s="146">
        <v>21</v>
      </c>
      <c r="D42" s="242">
        <v>36258423</v>
      </c>
      <c r="E42" s="246">
        <v>3.3780552360066697E-2</v>
      </c>
      <c r="F42" s="233">
        <v>5.7582259688143699E-4</v>
      </c>
      <c r="G42" s="245">
        <v>3.1416693543850902E-5</v>
      </c>
      <c r="H42" s="245" t="s">
        <v>90</v>
      </c>
      <c r="I42" s="233">
        <f>SIGN(MAX(E42,'TS3'!E42))*(E42-'TS3'!E42)/ABS('TS3'!E42)*100</f>
        <v>-5.668155852825457</v>
      </c>
      <c r="J42" s="246">
        <v>4.60471476548708E-2</v>
      </c>
      <c r="K42" s="233">
        <v>2.96379930581041E-3</v>
      </c>
      <c r="L42" s="245">
        <v>2.6537052083016601E-6</v>
      </c>
      <c r="M42" s="245" t="s">
        <v>84</v>
      </c>
      <c r="N42" s="247">
        <f>SIGN(MAX(J42,'TS3'!I42))*(J42-'TS3'!I42)/ABS('TS3'!I42)*100</f>
        <v>-4.1425523892149654</v>
      </c>
      <c r="O42" s="248" t="s">
        <v>173</v>
      </c>
      <c r="P42" s="146" t="s">
        <v>105</v>
      </c>
      <c r="Q42" s="146" t="s">
        <v>130</v>
      </c>
      <c r="U42" s="242"/>
      <c r="V42" s="233"/>
      <c r="W42" s="233"/>
      <c r="X42" s="245"/>
      <c r="Y42" s="240"/>
      <c r="Z42" s="233"/>
      <c r="AA42" s="232"/>
      <c r="AB42" s="249"/>
      <c r="AC42" s="250"/>
    </row>
    <row r="43" spans="1:29" s="61" customFormat="1" x14ac:dyDescent="0.3">
      <c r="A43" s="60">
        <v>18</v>
      </c>
      <c r="B43" s="241" t="s">
        <v>189</v>
      </c>
      <c r="C43" s="146">
        <v>21</v>
      </c>
      <c r="D43" s="242">
        <v>36258497</v>
      </c>
      <c r="E43" s="246">
        <v>3.9968263999435399E-2</v>
      </c>
      <c r="F43" s="233">
        <v>6.4023983234933802E-4</v>
      </c>
      <c r="G43" s="245">
        <v>6.4659911543136402E-5</v>
      </c>
      <c r="H43" s="245" t="s">
        <v>90</v>
      </c>
      <c r="I43" s="233">
        <f>SIGN(MAX(E43,'TS3'!E43))*(E43-'TS3'!E43)/ABS('TS3'!E43)*100</f>
        <v>-1.9782294154838114</v>
      </c>
      <c r="J43" s="246">
        <v>5.7016234216091997E-2</v>
      </c>
      <c r="K43" s="233">
        <v>3.2234357911859E-3</v>
      </c>
      <c r="L43" s="245">
        <v>2.5851329861751E-6</v>
      </c>
      <c r="M43" s="245" t="s">
        <v>84</v>
      </c>
      <c r="N43" s="247">
        <f>SIGN(MAX(J43,'TS3'!I43))*(J43-'TS3'!I43)/ABS('TS3'!I43)*100</f>
        <v>0.21544019937230524</v>
      </c>
      <c r="O43" s="248" t="s">
        <v>173</v>
      </c>
      <c r="P43" s="146" t="s">
        <v>105</v>
      </c>
      <c r="Q43" s="146" t="s">
        <v>130</v>
      </c>
      <c r="U43" s="242"/>
      <c r="V43" s="233"/>
      <c r="W43" s="233"/>
      <c r="X43" s="245"/>
      <c r="Y43" s="240"/>
      <c r="Z43" s="233"/>
      <c r="AA43" s="232"/>
      <c r="AB43" s="249"/>
      <c r="AC43" s="250"/>
    </row>
    <row r="44" spans="1:29" s="61" customFormat="1" x14ac:dyDescent="0.3">
      <c r="A44" s="60">
        <v>18</v>
      </c>
      <c r="B44" s="241" t="s">
        <v>183</v>
      </c>
      <c r="C44" s="146">
        <v>21</v>
      </c>
      <c r="D44" s="242">
        <v>36259067</v>
      </c>
      <c r="E44" s="246">
        <v>3.9840777218977497E-2</v>
      </c>
      <c r="F44" s="233">
        <v>1.5295143718319199E-3</v>
      </c>
      <c r="G44" s="245">
        <v>1.01486645567159E-4</v>
      </c>
      <c r="H44" s="245" t="s">
        <v>90</v>
      </c>
      <c r="I44" s="233">
        <f>SIGN(MAX(E44,'TS3'!E44))*(E44-'TS3'!E44)/ABS('TS3'!E44)*100</f>
        <v>-2.497134486135101</v>
      </c>
      <c r="J44" s="246">
        <v>5.6368429546504499E-2</v>
      </c>
      <c r="K44" s="233">
        <v>2.1570521853851001E-3</v>
      </c>
      <c r="L44" s="245">
        <v>5.5191278604970297E-6</v>
      </c>
      <c r="M44" s="245" t="s">
        <v>90</v>
      </c>
      <c r="N44" s="247">
        <f>SIGN(MAX(J44,'TS3'!I44))*(J44-'TS3'!I44)/ABS('TS3'!I44)*100</f>
        <v>-0.37029155789902285</v>
      </c>
      <c r="O44" s="248" t="s">
        <v>173</v>
      </c>
      <c r="P44" s="146" t="s">
        <v>105</v>
      </c>
      <c r="Q44" s="146" t="s">
        <v>106</v>
      </c>
      <c r="U44" s="242"/>
      <c r="V44" s="233"/>
      <c r="W44" s="233"/>
      <c r="X44" s="245"/>
      <c r="Y44" s="240"/>
      <c r="Z44" s="233"/>
      <c r="AA44" s="232"/>
      <c r="AB44" s="249"/>
      <c r="AC44" s="250"/>
    </row>
    <row r="45" spans="1:29" s="61" customFormat="1" x14ac:dyDescent="0.3">
      <c r="A45" s="200">
        <v>18</v>
      </c>
      <c r="B45" s="251" t="s">
        <v>190</v>
      </c>
      <c r="C45" s="63">
        <v>21</v>
      </c>
      <c r="D45" s="252">
        <v>36259383</v>
      </c>
      <c r="E45" s="65">
        <v>4.72280682741818E-2</v>
      </c>
      <c r="F45" s="66">
        <v>1.4561485903111101E-3</v>
      </c>
      <c r="G45" s="253">
        <v>1.13627775113256E-4</v>
      </c>
      <c r="H45" s="253" t="s">
        <v>90</v>
      </c>
      <c r="I45" s="66">
        <f>SIGN(MAX(E45,'TS3'!E45))*(E45-'TS3'!E45)/ABS('TS3'!E45)*100</f>
        <v>-2.0741471669654237</v>
      </c>
      <c r="J45" s="65">
        <v>6.5876591463245801E-2</v>
      </c>
      <c r="K45" s="66">
        <v>1.7034676779641401E-3</v>
      </c>
      <c r="L45" s="253">
        <v>8.8616783380515608E-6</v>
      </c>
      <c r="M45" s="253" t="s">
        <v>90</v>
      </c>
      <c r="N45" s="254">
        <f>SIGN(MAX(J45,'TS3'!I45))*(J45-'TS3'!I45)/ABS('TS3'!I45)*100</f>
        <v>0.17487526039143095</v>
      </c>
      <c r="O45" s="255" t="s">
        <v>173</v>
      </c>
      <c r="P45" s="63" t="s">
        <v>889</v>
      </c>
      <c r="Q45" s="63" t="s">
        <v>106</v>
      </c>
      <c r="U45" s="242"/>
      <c r="V45" s="233"/>
      <c r="W45" s="233"/>
      <c r="X45" s="245"/>
      <c r="Y45" s="240"/>
      <c r="Z45" s="233"/>
      <c r="AA45" s="232"/>
      <c r="AB45" s="249"/>
      <c r="AC45" s="250"/>
    </row>
    <row r="46" spans="1:29" ht="16.2" x14ac:dyDescent="0.3">
      <c r="A46" s="232" t="s">
        <v>1804</v>
      </c>
      <c r="I46" s="233"/>
      <c r="N46" s="233"/>
      <c r="S46" s="231"/>
      <c r="T46" s="231"/>
      <c r="U46" s="234"/>
      <c r="V46" s="234"/>
      <c r="W46" s="234"/>
      <c r="X46" s="234"/>
      <c r="Y46" s="234"/>
      <c r="Z46" s="234"/>
      <c r="AA46" s="234"/>
      <c r="AB46" s="234"/>
    </row>
    <row r="47" spans="1:29" x14ac:dyDescent="0.3">
      <c r="A47" s="232"/>
      <c r="S47" s="231"/>
      <c r="T47" s="231"/>
      <c r="U47" s="234"/>
      <c r="V47" s="234"/>
      <c r="W47" s="234"/>
      <c r="X47" s="234"/>
      <c r="Y47" s="234"/>
      <c r="Z47" s="234"/>
      <c r="AA47" s="234"/>
      <c r="AB47" s="234"/>
    </row>
    <row r="49" spans="1:20" x14ac:dyDescent="0.3">
      <c r="A49" s="256"/>
      <c r="S49" s="231"/>
      <c r="T49" s="231"/>
    </row>
    <row r="50" spans="1:20" x14ac:dyDescent="0.3">
      <c r="A50" s="256"/>
      <c r="S50" s="231"/>
      <c r="T50" s="231"/>
    </row>
    <row r="51" spans="1:20" x14ac:dyDescent="0.3">
      <c r="A51" s="256"/>
      <c r="S51" s="231"/>
      <c r="T51" s="231"/>
    </row>
  </sheetData>
  <autoFilter ref="A4:AC4">
    <sortState ref="A4:AC46">
      <sortCondition ref="A3"/>
    </sortState>
  </autoFilter>
  <mergeCells count="3">
    <mergeCell ref="E3:I3"/>
    <mergeCell ref="J3:M3"/>
    <mergeCell ref="O3:Q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activeCell="L10" sqref="L10"/>
    </sheetView>
  </sheetViews>
  <sheetFormatPr baseColWidth="10" defaultColWidth="11.44140625" defaultRowHeight="14.4" x14ac:dyDescent="0.3"/>
  <cols>
    <col min="1" max="1" width="17.44140625" customWidth="1"/>
    <col min="2" max="2" width="13.6640625" bestFit="1" customWidth="1"/>
    <col min="3" max="3" width="6.88671875" bestFit="1" customWidth="1"/>
    <col min="4" max="4" width="5.5546875" style="54" bestFit="1" customWidth="1"/>
    <col min="5" max="5" width="8.33203125" bestFit="1" customWidth="1"/>
    <col min="6" max="6" width="10.5546875" bestFit="1" customWidth="1"/>
    <col min="7" max="7" width="10.5546875" style="54" customWidth="1"/>
    <col min="8" max="8" width="10" style="54" customWidth="1"/>
    <col min="9" max="10" width="8.33203125" style="54" bestFit="1" customWidth="1"/>
    <col min="11" max="11" width="10.5546875" style="54" bestFit="1" customWidth="1"/>
    <col min="12" max="12" width="10.5546875" style="54" customWidth="1"/>
  </cols>
  <sheetData>
    <row r="1" spans="1:13" x14ac:dyDescent="0.3">
      <c r="A1" s="49" t="s">
        <v>1828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x14ac:dyDescent="0.3">
      <c r="A2" s="14" t="s">
        <v>1798</v>
      </c>
    </row>
    <row r="3" spans="1:13" x14ac:dyDescent="0.3">
      <c r="A3" s="30"/>
      <c r="B3" s="58"/>
      <c r="C3" s="326" t="s">
        <v>1791</v>
      </c>
      <c r="D3" s="327"/>
      <c r="E3" s="327"/>
      <c r="F3" s="327"/>
      <c r="G3" s="327"/>
      <c r="H3" s="326" t="s">
        <v>1796</v>
      </c>
      <c r="I3" s="327"/>
      <c r="J3" s="327"/>
      <c r="K3" s="327"/>
      <c r="L3" s="159"/>
      <c r="M3" s="9"/>
    </row>
    <row r="4" spans="1:13" ht="16.2" x14ac:dyDescent="0.3">
      <c r="A4" s="16" t="s">
        <v>873</v>
      </c>
      <c r="B4" s="68" t="s">
        <v>871</v>
      </c>
      <c r="C4" s="148" t="s">
        <v>874</v>
      </c>
      <c r="D4" s="302" t="s">
        <v>81</v>
      </c>
      <c r="E4" s="149" t="s">
        <v>870</v>
      </c>
      <c r="F4" s="18" t="s">
        <v>887</v>
      </c>
      <c r="G4" s="202" t="s">
        <v>94</v>
      </c>
      <c r="H4" s="201" t="s">
        <v>874</v>
      </c>
      <c r="I4" s="302" t="s">
        <v>81</v>
      </c>
      <c r="J4" s="203" t="s">
        <v>870</v>
      </c>
      <c r="K4" s="18" t="s">
        <v>887</v>
      </c>
      <c r="L4" s="258" t="s">
        <v>94</v>
      </c>
      <c r="M4" s="9"/>
    </row>
    <row r="5" spans="1:13" x14ac:dyDescent="0.3">
      <c r="A5" s="54" t="s">
        <v>872</v>
      </c>
      <c r="B5" s="15" t="s">
        <v>63</v>
      </c>
      <c r="C5" s="31">
        <v>8.4211619587965802E-2</v>
      </c>
      <c r="D5" s="22">
        <v>4.09446866462689E-2</v>
      </c>
      <c r="E5" s="23">
        <v>6.5623991005527404E-2</v>
      </c>
      <c r="F5" s="23" t="s">
        <v>90</v>
      </c>
      <c r="G5" s="22">
        <f>SIGN(MAX(C5,'TS5'!C5))*(C5-'TS5'!C5)/ABS('TS5'!C5)*100</f>
        <v>-8.9942358429343692</v>
      </c>
      <c r="H5" s="31">
        <v>0.18738628202588301</v>
      </c>
      <c r="I5" s="22">
        <v>-0.69685690372397302</v>
      </c>
      <c r="J5" s="23">
        <v>7.4019978124617504E-4</v>
      </c>
      <c r="K5" s="23" t="s">
        <v>84</v>
      </c>
      <c r="L5" s="22">
        <f>SIGN(MAX(H5,'TS5'!G5))*(H5-'TS5'!G5)/ABS('TS5'!G5)*100</f>
        <v>-0.67488578776169639</v>
      </c>
      <c r="M5" s="9"/>
    </row>
    <row r="6" spans="1:13" x14ac:dyDescent="0.3">
      <c r="A6" s="16" t="s">
        <v>872</v>
      </c>
      <c r="B6" s="25" t="s">
        <v>62</v>
      </c>
      <c r="C6" s="32">
        <v>6.5339569069714096E-2</v>
      </c>
      <c r="D6" s="19">
        <v>3.4687913167795098E-2</v>
      </c>
      <c r="E6" s="20">
        <v>0.110850121781444</v>
      </c>
      <c r="F6" s="20" t="s">
        <v>90</v>
      </c>
      <c r="G6" s="19">
        <f>SIGN(MAX(C6,'TS5'!C6))*(C6-'TS5'!C6)/ABS('TS5'!C6)*100</f>
        <v>-19.506106999218954</v>
      </c>
      <c r="H6" s="32">
        <v>0.160956128133356</v>
      </c>
      <c r="I6" s="19">
        <v>-1.1760884290518401</v>
      </c>
      <c r="J6" s="20">
        <v>1.2725507456062899E-3</v>
      </c>
      <c r="K6" s="20" t="s">
        <v>84</v>
      </c>
      <c r="L6" s="19">
        <f>SIGN(MAX(H6,'TS5'!G6))*(H6-'TS5'!G6)/ABS('TS5'!G6)*100</f>
        <v>-7.6910085364368941</v>
      </c>
      <c r="M6" s="9"/>
    </row>
    <row r="7" spans="1:13" ht="16.2" x14ac:dyDescent="0.3">
      <c r="A7" s="24" t="s">
        <v>1776</v>
      </c>
    </row>
    <row r="9" spans="1:13" x14ac:dyDescent="0.3">
      <c r="A9" s="69"/>
    </row>
    <row r="10" spans="1:13" x14ac:dyDescent="0.3">
      <c r="A10" s="69"/>
    </row>
    <row r="11" spans="1:13" x14ac:dyDescent="0.3">
      <c r="A11" s="69"/>
    </row>
    <row r="12" spans="1:13" x14ac:dyDescent="0.3">
      <c r="A12" s="54"/>
      <c r="G12"/>
      <c r="H12"/>
      <c r="J12"/>
      <c r="K12"/>
      <c r="L12"/>
    </row>
    <row r="13" spans="1:13" x14ac:dyDescent="0.3">
      <c r="A13" s="75"/>
      <c r="B13" s="22"/>
      <c r="C13" s="23"/>
      <c r="D13" s="75"/>
      <c r="E13" s="40"/>
      <c r="F13" s="14"/>
      <c r="G13" s="14"/>
      <c r="H13" s="14"/>
      <c r="I13" s="14"/>
      <c r="J13" s="14"/>
      <c r="K13" s="14"/>
      <c r="L13"/>
    </row>
    <row r="14" spans="1:13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/>
    </row>
    <row r="15" spans="1:13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/>
    </row>
    <row r="16" spans="1:13" x14ac:dyDescent="0.3">
      <c r="A16" s="54"/>
      <c r="G16"/>
      <c r="H16"/>
      <c r="J16"/>
      <c r="K16"/>
      <c r="L16"/>
    </row>
    <row r="17" spans="1:12" x14ac:dyDescent="0.3">
      <c r="A17" s="54"/>
      <c r="G17"/>
      <c r="H17"/>
      <c r="J17"/>
      <c r="K17"/>
      <c r="L17"/>
    </row>
    <row r="18" spans="1:12" x14ac:dyDescent="0.3">
      <c r="A18" s="54"/>
      <c r="G18"/>
      <c r="H18"/>
      <c r="J18"/>
      <c r="K18"/>
      <c r="L18"/>
    </row>
    <row r="19" spans="1:12" x14ac:dyDescent="0.3">
      <c r="A19" s="54"/>
      <c r="G19"/>
      <c r="H19"/>
      <c r="J19"/>
      <c r="K19"/>
      <c r="L19"/>
    </row>
    <row r="20" spans="1:12" x14ac:dyDescent="0.3">
      <c r="A20" s="54"/>
      <c r="G20"/>
      <c r="H20"/>
      <c r="J20"/>
      <c r="K20"/>
      <c r="L20"/>
    </row>
    <row r="21" spans="1:12" x14ac:dyDescent="0.3">
      <c r="A21" s="54"/>
      <c r="G21"/>
      <c r="H21"/>
      <c r="J21"/>
      <c r="K21"/>
      <c r="L21"/>
    </row>
    <row r="22" spans="1:12" x14ac:dyDescent="0.3">
      <c r="A22" s="54"/>
      <c r="G22"/>
      <c r="H22"/>
      <c r="J22"/>
      <c r="K22"/>
      <c r="L22"/>
    </row>
    <row r="23" spans="1:12" x14ac:dyDescent="0.3">
      <c r="A23" s="54"/>
      <c r="G23"/>
      <c r="H23"/>
      <c r="J23"/>
      <c r="K23"/>
      <c r="L23"/>
    </row>
  </sheetData>
  <mergeCells count="2">
    <mergeCell ref="C3:G3"/>
    <mergeCell ref="H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4" workbookViewId="0">
      <selection activeCell="I36" sqref="I36"/>
    </sheetView>
  </sheetViews>
  <sheetFormatPr baseColWidth="10" defaultColWidth="11.44140625" defaultRowHeight="14.4" x14ac:dyDescent="0.3"/>
  <cols>
    <col min="1" max="1" width="28.33203125" customWidth="1"/>
    <col min="2" max="2" width="12.109375" style="1" bestFit="1" customWidth="1"/>
    <col min="3" max="3" width="11.44140625" style="137"/>
    <col min="4" max="4" width="20.6640625" style="96" bestFit="1" customWidth="1"/>
  </cols>
  <sheetData>
    <row r="1" spans="1:7" x14ac:dyDescent="0.3">
      <c r="A1" s="2" t="s">
        <v>1763</v>
      </c>
      <c r="B1" s="3"/>
      <c r="C1" s="136"/>
      <c r="D1" s="97"/>
    </row>
    <row r="2" spans="1:7" ht="16.2" x14ac:dyDescent="0.3">
      <c r="A2" s="4" t="s">
        <v>44</v>
      </c>
      <c r="B2" s="5" t="s">
        <v>45</v>
      </c>
      <c r="C2" s="135" t="s">
        <v>46</v>
      </c>
      <c r="D2" s="134" t="s">
        <v>868</v>
      </c>
    </row>
    <row r="3" spans="1:7" ht="15.6" x14ac:dyDescent="0.3">
      <c r="A3" s="310" t="s">
        <v>1780</v>
      </c>
      <c r="B3" s="6" t="s">
        <v>0</v>
      </c>
      <c r="C3" s="143">
        <v>34.049999999999997</v>
      </c>
      <c r="D3" s="96" t="s">
        <v>1757</v>
      </c>
      <c r="G3" s="208"/>
    </row>
    <row r="4" spans="1:7" x14ac:dyDescent="0.3">
      <c r="A4" s="311"/>
      <c r="B4" s="7" t="s">
        <v>4</v>
      </c>
      <c r="C4" s="143">
        <v>20.43</v>
      </c>
      <c r="D4" s="96" t="s">
        <v>1759</v>
      </c>
      <c r="G4" s="78"/>
    </row>
    <row r="5" spans="1:7" x14ac:dyDescent="0.3">
      <c r="A5" s="311"/>
      <c r="B5" s="7" t="s">
        <v>8</v>
      </c>
      <c r="C5" s="143">
        <v>7.98</v>
      </c>
      <c r="D5" s="96" t="s">
        <v>1758</v>
      </c>
      <c r="G5" s="78"/>
    </row>
    <row r="6" spans="1:7" x14ac:dyDescent="0.3">
      <c r="A6" s="311"/>
      <c r="B6" s="7" t="s">
        <v>12</v>
      </c>
      <c r="C6" s="143">
        <v>33.6</v>
      </c>
      <c r="D6" s="96" t="s">
        <v>1758</v>
      </c>
    </row>
    <row r="7" spans="1:7" x14ac:dyDescent="0.3">
      <c r="A7" s="311"/>
      <c r="B7" s="7" t="s">
        <v>15</v>
      </c>
      <c r="C7" s="143">
        <v>27.83</v>
      </c>
      <c r="D7" s="96" t="s">
        <v>1758</v>
      </c>
    </row>
    <row r="8" spans="1:7" x14ac:dyDescent="0.3">
      <c r="A8" s="311"/>
      <c r="B8" s="7" t="s">
        <v>7</v>
      </c>
      <c r="C8" s="143">
        <v>19.45</v>
      </c>
      <c r="D8" s="96" t="s">
        <v>1759</v>
      </c>
    </row>
    <row r="9" spans="1:7" x14ac:dyDescent="0.3">
      <c r="A9" s="311"/>
      <c r="B9" s="7" t="s">
        <v>21</v>
      </c>
      <c r="C9" s="143">
        <v>8.5399999999999991</v>
      </c>
      <c r="D9" s="96" t="s">
        <v>1758</v>
      </c>
    </row>
    <row r="10" spans="1:7" x14ac:dyDescent="0.3">
      <c r="A10" s="311"/>
      <c r="B10" s="7" t="s">
        <v>24</v>
      </c>
      <c r="C10" s="143">
        <v>11.77</v>
      </c>
      <c r="D10" s="96" t="s">
        <v>1756</v>
      </c>
    </row>
    <row r="11" spans="1:7" x14ac:dyDescent="0.3">
      <c r="A11" s="311"/>
      <c r="B11" s="7" t="s">
        <v>26</v>
      </c>
      <c r="C11" s="143">
        <v>21.1</v>
      </c>
      <c r="D11" s="96" t="s">
        <v>1758</v>
      </c>
    </row>
    <row r="12" spans="1:7" x14ac:dyDescent="0.3">
      <c r="A12" s="311"/>
      <c r="B12" s="7" t="s">
        <v>29</v>
      </c>
      <c r="C12" s="143">
        <v>21.34</v>
      </c>
      <c r="D12" s="96" t="s">
        <v>1758</v>
      </c>
    </row>
    <row r="13" spans="1:7" x14ac:dyDescent="0.3">
      <c r="A13" s="311"/>
      <c r="B13" s="7" t="s">
        <v>32</v>
      </c>
      <c r="C13" s="143">
        <v>3.62</v>
      </c>
      <c r="D13" s="96" t="s">
        <v>1758</v>
      </c>
    </row>
    <row r="14" spans="1:7" x14ac:dyDescent="0.3">
      <c r="A14" s="311"/>
      <c r="B14" s="7" t="s">
        <v>34</v>
      </c>
      <c r="C14" s="143">
        <v>35.78</v>
      </c>
      <c r="D14" s="96" t="s">
        <v>1761</v>
      </c>
    </row>
    <row r="15" spans="1:7" x14ac:dyDescent="0.3">
      <c r="A15" s="311"/>
      <c r="B15" s="7" t="s">
        <v>37</v>
      </c>
      <c r="C15" s="143">
        <v>8.76</v>
      </c>
      <c r="D15" s="96" t="s">
        <v>1758</v>
      </c>
    </row>
    <row r="16" spans="1:7" x14ac:dyDescent="0.3">
      <c r="A16" s="311"/>
      <c r="B16" s="7" t="s">
        <v>18</v>
      </c>
      <c r="C16" s="143">
        <v>11.51</v>
      </c>
      <c r="D16" s="96" t="s">
        <v>1759</v>
      </c>
    </row>
    <row r="17" spans="1:4" x14ac:dyDescent="0.3">
      <c r="A17" s="311"/>
      <c r="B17" s="7" t="s">
        <v>42</v>
      </c>
      <c r="C17" s="143">
        <v>16.29</v>
      </c>
      <c r="D17" s="96" t="s">
        <v>1758</v>
      </c>
    </row>
    <row r="18" spans="1:4" x14ac:dyDescent="0.3">
      <c r="A18" s="311"/>
      <c r="B18" s="7" t="s">
        <v>1</v>
      </c>
      <c r="C18" s="143">
        <v>21.26</v>
      </c>
      <c r="D18" s="96" t="s">
        <v>1758</v>
      </c>
    </row>
    <row r="19" spans="1:4" x14ac:dyDescent="0.3">
      <c r="A19" s="311"/>
      <c r="B19" s="7" t="s">
        <v>5</v>
      </c>
      <c r="C19" s="143">
        <v>36</v>
      </c>
      <c r="D19" s="96" t="s">
        <v>1758</v>
      </c>
    </row>
    <row r="20" spans="1:4" x14ac:dyDescent="0.3">
      <c r="A20" s="311"/>
      <c r="B20" s="7" t="s">
        <v>9</v>
      </c>
      <c r="C20" s="143">
        <v>16.149999999999999</v>
      </c>
      <c r="D20" s="96" t="s">
        <v>1759</v>
      </c>
    </row>
    <row r="21" spans="1:4" x14ac:dyDescent="0.3">
      <c r="A21" s="311"/>
      <c r="B21" s="7" t="s">
        <v>13</v>
      </c>
      <c r="C21" s="143">
        <v>3.42</v>
      </c>
      <c r="D21" s="96" t="s">
        <v>1760</v>
      </c>
    </row>
    <row r="22" spans="1:4" x14ac:dyDescent="0.3">
      <c r="A22" s="311"/>
      <c r="B22" s="7" t="s">
        <v>16</v>
      </c>
      <c r="C22" s="143">
        <v>9.16</v>
      </c>
      <c r="D22" s="96" t="s">
        <v>1758</v>
      </c>
    </row>
    <row r="23" spans="1:4" x14ac:dyDescent="0.3">
      <c r="A23" s="311"/>
      <c r="B23" s="7" t="s">
        <v>19</v>
      </c>
      <c r="C23" s="143">
        <v>6.62</v>
      </c>
      <c r="D23" s="96" t="s">
        <v>1758</v>
      </c>
    </row>
    <row r="24" spans="1:4" x14ac:dyDescent="0.3">
      <c r="A24" s="311"/>
      <c r="B24" s="7" t="s">
        <v>22</v>
      </c>
      <c r="C24" s="143">
        <v>15.39</v>
      </c>
      <c r="D24" s="96" t="s">
        <v>1758</v>
      </c>
    </row>
    <row r="25" spans="1:4" x14ac:dyDescent="0.3">
      <c r="A25" s="311"/>
      <c r="B25" s="7" t="s">
        <v>25</v>
      </c>
      <c r="C25" s="143">
        <v>11.02</v>
      </c>
      <c r="D25" s="96" t="s">
        <v>1759</v>
      </c>
    </row>
    <row r="26" spans="1:4" x14ac:dyDescent="0.3">
      <c r="A26" s="311"/>
      <c r="B26" s="7" t="s">
        <v>27</v>
      </c>
      <c r="C26" s="143">
        <v>14.57</v>
      </c>
      <c r="D26" s="96" t="s">
        <v>1758</v>
      </c>
    </row>
    <row r="27" spans="1:4" x14ac:dyDescent="0.3">
      <c r="A27" s="311"/>
      <c r="B27" s="7" t="s">
        <v>30</v>
      </c>
      <c r="C27" s="143">
        <v>5.52</v>
      </c>
      <c r="D27" s="96" t="s">
        <v>1760</v>
      </c>
    </row>
    <row r="28" spans="1:4" x14ac:dyDescent="0.3">
      <c r="A28" s="311"/>
      <c r="B28" s="7" t="s">
        <v>33</v>
      </c>
      <c r="C28" s="143">
        <v>5.59</v>
      </c>
      <c r="D28" s="96" t="s">
        <v>1758</v>
      </c>
    </row>
    <row r="29" spans="1:4" x14ac:dyDescent="0.3">
      <c r="A29" s="311"/>
      <c r="B29" s="7" t="s">
        <v>35</v>
      </c>
      <c r="C29" s="143">
        <v>12.1</v>
      </c>
      <c r="D29" s="96" t="s">
        <v>1758</v>
      </c>
    </row>
    <row r="30" spans="1:4" x14ac:dyDescent="0.3">
      <c r="A30" s="311"/>
      <c r="B30" s="7" t="s">
        <v>38</v>
      </c>
      <c r="C30" s="143">
        <v>18.59</v>
      </c>
      <c r="D30" s="96" t="s">
        <v>1758</v>
      </c>
    </row>
    <row r="31" spans="1:4" x14ac:dyDescent="0.3">
      <c r="A31" s="311"/>
      <c r="B31" s="7" t="s">
        <v>40</v>
      </c>
      <c r="C31" s="143">
        <v>11.73</v>
      </c>
      <c r="D31" s="96" t="s">
        <v>1758</v>
      </c>
    </row>
    <row r="32" spans="1:4" x14ac:dyDescent="0.3">
      <c r="A32" s="312"/>
      <c r="B32" s="3" t="s">
        <v>11</v>
      </c>
      <c r="C32" s="144">
        <v>15.68</v>
      </c>
      <c r="D32" s="97" t="s">
        <v>1759</v>
      </c>
    </row>
    <row r="33" spans="1:4" x14ac:dyDescent="0.3">
      <c r="A33" s="310" t="s">
        <v>1781</v>
      </c>
      <c r="B33" s="6" t="s">
        <v>2</v>
      </c>
      <c r="C33" s="143">
        <v>7.59</v>
      </c>
      <c r="D33" s="96" t="s">
        <v>1758</v>
      </c>
    </row>
    <row r="34" spans="1:4" x14ac:dyDescent="0.3">
      <c r="A34" s="311"/>
      <c r="B34" s="7" t="s">
        <v>6</v>
      </c>
      <c r="C34" s="143">
        <v>9.36</v>
      </c>
      <c r="D34" s="96" t="s">
        <v>1758</v>
      </c>
    </row>
    <row r="35" spans="1:4" x14ac:dyDescent="0.3">
      <c r="A35" s="311"/>
      <c r="B35" s="7" t="s">
        <v>10</v>
      </c>
      <c r="C35" s="143">
        <v>10.33</v>
      </c>
      <c r="D35" s="96" t="s">
        <v>1758</v>
      </c>
    </row>
    <row r="36" spans="1:4" x14ac:dyDescent="0.3">
      <c r="A36" s="311"/>
      <c r="B36" s="7" t="s">
        <v>14</v>
      </c>
      <c r="C36" s="143">
        <v>11.85</v>
      </c>
      <c r="D36" s="96" t="s">
        <v>1758</v>
      </c>
    </row>
    <row r="37" spans="1:4" x14ac:dyDescent="0.3">
      <c r="A37" s="312"/>
      <c r="B37" s="3" t="s">
        <v>17</v>
      </c>
      <c r="C37" s="144">
        <v>10.37</v>
      </c>
      <c r="D37" s="97" t="s">
        <v>1758</v>
      </c>
    </row>
    <row r="38" spans="1:4" x14ac:dyDescent="0.3">
      <c r="A38" s="310" t="s">
        <v>1779</v>
      </c>
      <c r="B38" s="6" t="s">
        <v>3</v>
      </c>
      <c r="C38" s="143">
        <v>12.75</v>
      </c>
      <c r="D38" s="96" t="s">
        <v>1758</v>
      </c>
    </row>
    <row r="39" spans="1:4" x14ac:dyDescent="0.3">
      <c r="A39" s="311"/>
      <c r="B39" s="7" t="s">
        <v>7</v>
      </c>
      <c r="C39" s="143">
        <v>13.33</v>
      </c>
      <c r="D39" s="96" t="s">
        <v>1758</v>
      </c>
    </row>
    <row r="40" spans="1:4" x14ac:dyDescent="0.3">
      <c r="A40" s="311"/>
      <c r="B40" s="7" t="s">
        <v>11</v>
      </c>
      <c r="C40" s="143">
        <v>13.26</v>
      </c>
      <c r="D40" s="145" t="s">
        <v>1758</v>
      </c>
    </row>
    <row r="41" spans="1:4" x14ac:dyDescent="0.3">
      <c r="A41" s="311"/>
      <c r="B41" s="7" t="s">
        <v>12</v>
      </c>
      <c r="C41" s="143">
        <v>29.95</v>
      </c>
      <c r="D41" s="96" t="s">
        <v>1759</v>
      </c>
    </row>
    <row r="42" spans="1:4" x14ac:dyDescent="0.3">
      <c r="A42" s="311"/>
      <c r="B42" s="7" t="s">
        <v>18</v>
      </c>
      <c r="C42" s="143">
        <v>8.14</v>
      </c>
      <c r="D42" s="96" t="s">
        <v>1758</v>
      </c>
    </row>
    <row r="43" spans="1:4" x14ac:dyDescent="0.3">
      <c r="A43" s="311"/>
      <c r="B43" s="7" t="s">
        <v>20</v>
      </c>
      <c r="C43" s="143">
        <v>16.940000000000001</v>
      </c>
      <c r="D43" s="96" t="s">
        <v>1758</v>
      </c>
    </row>
    <row r="44" spans="1:4" x14ac:dyDescent="0.3">
      <c r="A44" s="311"/>
      <c r="B44" s="7" t="s">
        <v>23</v>
      </c>
      <c r="C44" s="143">
        <v>5.92</v>
      </c>
      <c r="D44" s="96" t="s">
        <v>1756</v>
      </c>
    </row>
    <row r="45" spans="1:4" x14ac:dyDescent="0.3">
      <c r="A45" s="311"/>
      <c r="B45" s="7" t="s">
        <v>9</v>
      </c>
      <c r="C45" s="143">
        <v>12.84</v>
      </c>
      <c r="D45" s="96" t="s">
        <v>1758</v>
      </c>
    </row>
    <row r="46" spans="1:4" x14ac:dyDescent="0.3">
      <c r="A46" s="311"/>
      <c r="B46" s="7" t="s">
        <v>28</v>
      </c>
      <c r="C46" s="143">
        <v>9.14</v>
      </c>
      <c r="D46" s="96" t="s">
        <v>1758</v>
      </c>
    </row>
    <row r="47" spans="1:4" x14ac:dyDescent="0.3">
      <c r="A47" s="311"/>
      <c r="B47" s="7" t="s">
        <v>31</v>
      </c>
      <c r="C47" s="143">
        <v>11.32</v>
      </c>
      <c r="D47" s="96" t="s">
        <v>1756</v>
      </c>
    </row>
    <row r="48" spans="1:4" x14ac:dyDescent="0.3">
      <c r="A48" s="311"/>
      <c r="B48" s="7" t="s">
        <v>25</v>
      </c>
      <c r="C48" s="143">
        <v>14.22</v>
      </c>
      <c r="D48" s="96" t="s">
        <v>1758</v>
      </c>
    </row>
    <row r="49" spans="1:4" x14ac:dyDescent="0.3">
      <c r="A49" s="311"/>
      <c r="B49" s="7" t="s">
        <v>36</v>
      </c>
      <c r="C49" s="143">
        <v>19.170000000000002</v>
      </c>
      <c r="D49" s="96" t="s">
        <v>1758</v>
      </c>
    </row>
    <row r="50" spans="1:4" x14ac:dyDescent="0.3">
      <c r="A50" s="311"/>
      <c r="B50" s="7" t="s">
        <v>39</v>
      </c>
      <c r="C50" s="143">
        <v>17.36</v>
      </c>
      <c r="D50" s="96" t="s">
        <v>1756</v>
      </c>
    </row>
    <row r="51" spans="1:4" x14ac:dyDescent="0.3">
      <c r="A51" s="311"/>
      <c r="B51" s="7" t="s">
        <v>41</v>
      </c>
      <c r="C51" s="143">
        <v>16.13</v>
      </c>
      <c r="D51" s="96" t="s">
        <v>1758</v>
      </c>
    </row>
    <row r="52" spans="1:4" x14ac:dyDescent="0.3">
      <c r="A52" s="312"/>
      <c r="B52" s="3" t="s">
        <v>43</v>
      </c>
      <c r="C52" s="144">
        <v>12.78</v>
      </c>
      <c r="D52" s="97" t="s">
        <v>1758</v>
      </c>
    </row>
    <row r="53" spans="1:4" ht="16.2" x14ac:dyDescent="0.3">
      <c r="A53" s="8" t="s">
        <v>1765</v>
      </c>
    </row>
  </sheetData>
  <mergeCells count="3">
    <mergeCell ref="A33:A37"/>
    <mergeCell ref="A38:A52"/>
    <mergeCell ref="A3:A3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Normal="100" workbookViewId="0">
      <selection activeCell="K13" sqref="K13"/>
    </sheetView>
  </sheetViews>
  <sheetFormatPr baseColWidth="10" defaultColWidth="11.44140625" defaultRowHeight="14.4" x14ac:dyDescent="0.3"/>
  <cols>
    <col min="1" max="1" width="17.88671875" style="14" customWidth="1"/>
    <col min="2" max="2" width="29.88671875" style="17" bestFit="1" customWidth="1"/>
    <col min="3" max="3" width="6.44140625" style="17" bestFit="1" customWidth="1"/>
    <col min="4" max="4" width="5.5546875" style="147" bestFit="1" customWidth="1"/>
    <col min="5" max="5" width="8.33203125" style="17" bestFit="1" customWidth="1"/>
    <col min="6" max="6" width="10.6640625" style="17" bestFit="1" customWidth="1"/>
    <col min="7" max="7" width="10.6640625" style="147" customWidth="1"/>
    <col min="8" max="8" width="8.33203125" style="147" bestFit="1" customWidth="1"/>
    <col min="9" max="9" width="5.5546875" style="147" bestFit="1" customWidth="1"/>
    <col min="10" max="10" width="8.33203125" style="147" bestFit="1" customWidth="1"/>
    <col min="11" max="11" width="10.6640625" style="147" bestFit="1" customWidth="1"/>
    <col min="12" max="12" width="10.6640625" style="147" customWidth="1"/>
    <col min="13" max="16384" width="11.44140625" style="14"/>
  </cols>
  <sheetData>
    <row r="1" spans="1:12" x14ac:dyDescent="0.3">
      <c r="A1" s="16" t="s">
        <v>1829</v>
      </c>
      <c r="B1" s="21"/>
      <c r="C1" s="21"/>
      <c r="D1" s="309"/>
      <c r="E1" s="21"/>
      <c r="F1" s="21"/>
      <c r="G1" s="167"/>
      <c r="H1" s="167"/>
      <c r="I1" s="309"/>
      <c r="J1" s="167"/>
      <c r="K1" s="167"/>
      <c r="L1" s="167"/>
    </row>
    <row r="2" spans="1:12" x14ac:dyDescent="0.3">
      <c r="A2" s="30" t="s">
        <v>1799</v>
      </c>
      <c r="B2" s="160"/>
      <c r="C2" s="160"/>
      <c r="D2" s="304"/>
      <c r="E2" s="160"/>
      <c r="F2" s="160"/>
      <c r="G2" s="160"/>
      <c r="H2" s="160"/>
      <c r="I2" s="304"/>
      <c r="J2" s="160"/>
      <c r="K2" s="160"/>
      <c r="L2" s="160"/>
    </row>
    <row r="3" spans="1:12" x14ac:dyDescent="0.3">
      <c r="A3" s="16"/>
      <c r="B3" s="21"/>
      <c r="C3" s="349" t="s">
        <v>92</v>
      </c>
      <c r="D3" s="350"/>
      <c r="E3" s="350"/>
      <c r="F3" s="350"/>
      <c r="G3" s="350"/>
      <c r="H3" s="349" t="s">
        <v>93</v>
      </c>
      <c r="I3" s="350"/>
      <c r="J3" s="350"/>
      <c r="K3" s="350"/>
      <c r="L3" s="350"/>
    </row>
    <row r="4" spans="1:12" ht="16.2" x14ac:dyDescent="0.3">
      <c r="A4" s="16" t="s">
        <v>873</v>
      </c>
      <c r="B4" s="25" t="s">
        <v>871</v>
      </c>
      <c r="C4" s="26" t="s">
        <v>89</v>
      </c>
      <c r="D4" s="18" t="s">
        <v>81</v>
      </c>
      <c r="E4" s="18" t="s">
        <v>80</v>
      </c>
      <c r="F4" s="18" t="s">
        <v>83</v>
      </c>
      <c r="G4" s="157" t="s">
        <v>94</v>
      </c>
      <c r="H4" s="26" t="s">
        <v>89</v>
      </c>
      <c r="I4" s="18" t="s">
        <v>81</v>
      </c>
      <c r="J4" s="18" t="s">
        <v>80</v>
      </c>
      <c r="K4" s="18" t="s">
        <v>83</v>
      </c>
      <c r="L4" s="156" t="s">
        <v>94</v>
      </c>
    </row>
    <row r="5" spans="1:12" x14ac:dyDescent="0.3">
      <c r="A5" s="30" t="s">
        <v>82</v>
      </c>
      <c r="B5" s="34" t="s">
        <v>91</v>
      </c>
      <c r="C5" s="37">
        <v>0.22262334659626501</v>
      </c>
      <c r="D5" s="35">
        <v>3.9765590742596099E-2</v>
      </c>
      <c r="E5" s="36">
        <v>4.2792871888131297E-3</v>
      </c>
      <c r="F5" s="55" t="s">
        <v>90</v>
      </c>
      <c r="G5" s="35">
        <f>SIGN(MAX(C5,'TS8'!C5))*(C5-'TS8'!C5)/ABS('TS8'!C5)*100</f>
        <v>34.881452381842337</v>
      </c>
      <c r="H5" s="37">
        <v>0.38557954055952998</v>
      </c>
      <c r="I5" s="35">
        <v>5.4338003078124399E-2</v>
      </c>
      <c r="J5" s="36">
        <v>2.8928008102302498E-4</v>
      </c>
      <c r="K5" s="160" t="s">
        <v>90</v>
      </c>
      <c r="L5" s="19">
        <f>SIGN(MAX(H5,'TS8'!G5))*(H5-'TS8'!G5)/ABS('TS8'!G5)*100</f>
        <v>1.8185888285609149</v>
      </c>
    </row>
    <row r="6" spans="1:12" x14ac:dyDescent="0.3">
      <c r="A6" s="14" t="s">
        <v>85</v>
      </c>
      <c r="B6" s="13" t="s">
        <v>87</v>
      </c>
      <c r="C6" s="31">
        <v>-6.71143193192726E-2</v>
      </c>
      <c r="D6" s="22">
        <v>7.5094022893452295E-2</v>
      </c>
      <c r="E6" s="23">
        <v>6.1526581677712796E-4</v>
      </c>
      <c r="F6" s="17" t="s">
        <v>84</v>
      </c>
      <c r="G6" s="22">
        <f>SIGN(MAX(C6,'TS8'!C6))*(C6-'TS8'!C6)/ABS('TS8'!C6)*100</f>
        <v>-8.1522172452147785</v>
      </c>
      <c r="H6" s="31">
        <v>-9.2392697060452195E-2</v>
      </c>
      <c r="I6" s="22">
        <v>2.42601620392481E-2</v>
      </c>
      <c r="J6" s="23">
        <v>5.1140232562491797E-4</v>
      </c>
      <c r="K6" s="147" t="s">
        <v>84</v>
      </c>
      <c r="L6" s="22">
        <f>SIGN(MAX(H6,'TS8'!G6))*(H6-'TS8'!G6)/ABS('TS8'!G6)*100</f>
        <v>24.757640626586706</v>
      </c>
    </row>
    <row r="7" spans="1:12" x14ac:dyDescent="0.3">
      <c r="A7" s="14" t="s">
        <v>85</v>
      </c>
      <c r="B7" s="13" t="s">
        <v>86</v>
      </c>
      <c r="C7" s="31">
        <v>-4.7027520727405403E-2</v>
      </c>
      <c r="D7" s="22">
        <v>1.2769600842054399E-2</v>
      </c>
      <c r="E7" s="23">
        <v>3.3259492428135799E-3</v>
      </c>
      <c r="F7" s="17" t="s">
        <v>90</v>
      </c>
      <c r="G7" s="22">
        <f>SIGN(MAX(C7,'TS8'!C7))*(C7-'TS8'!C7)/ABS('TS8'!C7)*100</f>
        <v>-9.1745595539927969</v>
      </c>
      <c r="H7" s="31">
        <v>-8.6473529383644908E-3</v>
      </c>
      <c r="I7" s="22">
        <v>9.4332572130448294E-2</v>
      </c>
      <c r="J7" s="23">
        <v>0.69141820954490296</v>
      </c>
      <c r="K7" s="147" t="s">
        <v>90</v>
      </c>
      <c r="L7" s="22">
        <f>SIGN(MAX(H7,'TS8'!G7))*(H7-'TS8'!G7)/ABS('TS8'!G7)*100</f>
        <v>337.49071047247526</v>
      </c>
    </row>
    <row r="8" spans="1:12" x14ac:dyDescent="0.3">
      <c r="A8" s="16" t="s">
        <v>85</v>
      </c>
      <c r="B8" s="18" t="s">
        <v>88</v>
      </c>
      <c r="C8" s="32">
        <v>-4.5797186212612202E-2</v>
      </c>
      <c r="D8" s="19">
        <v>1.6799077314694801E-2</v>
      </c>
      <c r="E8" s="20">
        <v>7.5336932980361995E-2</v>
      </c>
      <c r="F8" s="56" t="s">
        <v>90</v>
      </c>
      <c r="G8" s="19">
        <f>SIGN(MAX(C8,'TS8'!C8))*(C8-'TS8'!C8)/ABS('TS8'!C8)*100</f>
        <v>-12.321594359111925</v>
      </c>
      <c r="H8" s="32">
        <v>-0.141060967587359</v>
      </c>
      <c r="I8" s="19">
        <v>0.10185767469087199</v>
      </c>
      <c r="J8" s="20">
        <v>5.1022363204266203E-5</v>
      </c>
      <c r="K8" s="167" t="s">
        <v>84</v>
      </c>
      <c r="L8" s="19">
        <f>SIGN(MAX(H8,'TS8'!G8))*(H8-'TS8'!G8)/ABS('TS8'!G8)*100</f>
        <v>28.667483973469736</v>
      </c>
    </row>
    <row r="9" spans="1:12" ht="16.2" x14ac:dyDescent="0.3">
      <c r="A9" s="24" t="s">
        <v>1776</v>
      </c>
      <c r="C9" s="13"/>
      <c r="H9" s="13"/>
    </row>
  </sheetData>
  <mergeCells count="2">
    <mergeCell ref="C3:G3"/>
    <mergeCell ref="H3:L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zoomScale="80" zoomScaleNormal="80" workbookViewId="0">
      <selection activeCell="O33" sqref="O33"/>
    </sheetView>
  </sheetViews>
  <sheetFormatPr baseColWidth="10" defaultColWidth="11.44140625" defaultRowHeight="14.4" x14ac:dyDescent="0.3"/>
  <cols>
    <col min="1" max="1" width="8.109375" style="1" customWidth="1"/>
    <col min="2" max="2" width="10.6640625" bestFit="1" customWidth="1"/>
    <col min="3" max="3" width="3.6640625" bestFit="1" customWidth="1"/>
    <col min="4" max="4" width="10" bestFit="1" customWidth="1"/>
    <col min="5" max="5" width="6.109375" style="54" bestFit="1" customWidth="1"/>
    <col min="6" max="6" width="5.44140625" style="54" bestFit="1" customWidth="1"/>
    <col min="7" max="7" width="9.109375" style="54" bestFit="1" customWidth="1"/>
    <col min="8" max="8" width="10.44140625" style="81" bestFit="1" customWidth="1"/>
    <col min="9" max="9" width="6.109375" style="54" bestFit="1" customWidth="1"/>
    <col min="10" max="10" width="7.33203125" style="54" bestFit="1" customWidth="1"/>
    <col min="11" max="11" width="9.109375" style="54" bestFit="1" customWidth="1"/>
    <col min="12" max="12" width="10.44140625" style="81" bestFit="1" customWidth="1"/>
    <col min="13" max="13" width="10.44140625" style="151" customWidth="1"/>
    <col min="14" max="14" width="9.44140625" bestFit="1" customWidth="1"/>
    <col min="15" max="15" width="19.109375" bestFit="1" customWidth="1"/>
    <col min="16" max="17" width="9.6640625" bestFit="1" customWidth="1"/>
    <col min="18" max="25" width="18.44140625" style="54" customWidth="1"/>
  </cols>
  <sheetData>
    <row r="1" spans="1:25" x14ac:dyDescent="0.3">
      <c r="A1" s="49" t="s">
        <v>1805</v>
      </c>
      <c r="B1" s="2"/>
      <c r="C1" s="2"/>
      <c r="D1" s="2"/>
      <c r="E1" s="16"/>
      <c r="F1" s="16"/>
      <c r="G1" s="16"/>
      <c r="H1" s="167"/>
      <c r="I1" s="16"/>
      <c r="J1" s="16"/>
      <c r="K1" s="16"/>
      <c r="L1" s="167"/>
      <c r="M1" s="167"/>
      <c r="N1" s="2"/>
      <c r="O1" s="2"/>
      <c r="P1" s="2"/>
      <c r="Q1" s="2"/>
      <c r="R1" s="25"/>
      <c r="S1" s="25"/>
      <c r="T1" s="25"/>
      <c r="U1" s="25"/>
      <c r="V1" s="25"/>
      <c r="W1" s="25"/>
      <c r="X1" s="25"/>
      <c r="Y1" s="25"/>
    </row>
    <row r="2" spans="1:25" x14ac:dyDescent="0.3">
      <c r="A2" s="188" t="s">
        <v>1782</v>
      </c>
      <c r="B2" s="4"/>
      <c r="C2" s="4"/>
      <c r="D2" s="4"/>
      <c r="E2" s="30"/>
      <c r="F2" s="30"/>
      <c r="G2" s="30"/>
      <c r="H2" s="160"/>
      <c r="I2" s="30"/>
      <c r="J2" s="30"/>
      <c r="K2" s="30"/>
      <c r="L2" s="160"/>
      <c r="M2" s="187"/>
      <c r="N2" s="4"/>
      <c r="O2" s="4"/>
      <c r="P2" s="4"/>
      <c r="Q2" s="4"/>
      <c r="R2" s="30"/>
      <c r="S2" s="30"/>
      <c r="T2" s="30"/>
      <c r="U2" s="30"/>
      <c r="V2" s="30"/>
      <c r="W2" s="30"/>
      <c r="X2" s="30"/>
      <c r="Y2" s="30"/>
    </row>
    <row r="3" spans="1:25" s="61" customFormat="1" x14ac:dyDescent="0.3">
      <c r="A3" s="62"/>
      <c r="B3" s="67"/>
      <c r="C3" s="67"/>
      <c r="D3" s="67"/>
      <c r="E3" s="313" t="s">
        <v>1783</v>
      </c>
      <c r="F3" s="314"/>
      <c r="G3" s="314"/>
      <c r="H3" s="315"/>
      <c r="I3" s="313" t="s">
        <v>1784</v>
      </c>
      <c r="J3" s="314"/>
      <c r="K3" s="314"/>
      <c r="L3" s="314"/>
      <c r="M3" s="314"/>
      <c r="N3" s="313" t="s">
        <v>172</v>
      </c>
      <c r="O3" s="314"/>
      <c r="P3" s="314"/>
      <c r="Q3" s="314"/>
      <c r="R3" s="316" t="s">
        <v>1785</v>
      </c>
      <c r="S3" s="317"/>
      <c r="T3" s="317"/>
      <c r="U3" s="317"/>
      <c r="V3" s="316" t="s">
        <v>1786</v>
      </c>
      <c r="W3" s="317"/>
      <c r="X3" s="317"/>
      <c r="Y3" s="317"/>
    </row>
    <row r="4" spans="1:25" s="60" customFormat="1" ht="16.2" x14ac:dyDescent="0.3">
      <c r="A4" s="62" t="s">
        <v>174</v>
      </c>
      <c r="B4" s="63" t="s">
        <v>96</v>
      </c>
      <c r="C4" s="63" t="s">
        <v>97</v>
      </c>
      <c r="D4" s="63" t="s">
        <v>98</v>
      </c>
      <c r="E4" s="64" t="s">
        <v>99</v>
      </c>
      <c r="F4" s="63" t="s">
        <v>81</v>
      </c>
      <c r="G4" s="18" t="s">
        <v>870</v>
      </c>
      <c r="H4" s="18" t="s">
        <v>887</v>
      </c>
      <c r="I4" s="64" t="s">
        <v>99</v>
      </c>
      <c r="J4" s="63" t="s">
        <v>81</v>
      </c>
      <c r="K4" s="18" t="s">
        <v>870</v>
      </c>
      <c r="L4" s="18" t="s">
        <v>887</v>
      </c>
      <c r="M4" s="168" t="s">
        <v>869</v>
      </c>
      <c r="N4" s="64" t="s">
        <v>101</v>
      </c>
      <c r="O4" s="63" t="s">
        <v>867</v>
      </c>
      <c r="P4" s="63" t="s">
        <v>1816</v>
      </c>
      <c r="Q4" s="63" t="s">
        <v>103</v>
      </c>
      <c r="R4" s="65" t="s">
        <v>99</v>
      </c>
      <c r="S4" s="66" t="s">
        <v>81</v>
      </c>
      <c r="T4" s="18" t="s">
        <v>870</v>
      </c>
      <c r="U4" s="18" t="s">
        <v>887</v>
      </c>
      <c r="V4" s="65" t="s">
        <v>99</v>
      </c>
      <c r="W4" s="66" t="s">
        <v>81</v>
      </c>
      <c r="X4" s="18" t="s">
        <v>870</v>
      </c>
      <c r="Y4" s="18" t="s">
        <v>887</v>
      </c>
    </row>
    <row r="5" spans="1:25" s="38" customFormat="1" x14ac:dyDescent="0.3">
      <c r="A5" s="45">
        <v>1</v>
      </c>
      <c r="B5" s="47" t="s">
        <v>175</v>
      </c>
      <c r="C5" s="15">
        <v>1</v>
      </c>
      <c r="D5" s="39">
        <v>50489418</v>
      </c>
      <c r="E5" s="50">
        <v>4.88210254004882E-3</v>
      </c>
      <c r="F5" s="28">
        <v>4.88210254004882E-3</v>
      </c>
      <c r="G5" s="41">
        <v>3.4439521409012903E-5</v>
      </c>
      <c r="H5" s="74" t="s">
        <v>90</v>
      </c>
      <c r="I5" s="50">
        <v>7.51678005952234E-3</v>
      </c>
      <c r="J5" s="28">
        <v>1.9897594555275799E-3</v>
      </c>
      <c r="K5" s="41">
        <v>6.5799999999999994E-8</v>
      </c>
      <c r="L5" s="75" t="s">
        <v>84</v>
      </c>
      <c r="M5" s="169">
        <f>SIGN(MAX(E5,I5))*(I5-E5)/ABS(E5)*100</f>
        <v>53.966042250459857</v>
      </c>
      <c r="N5" s="42" t="s">
        <v>104</v>
      </c>
      <c r="O5" s="15" t="s">
        <v>105</v>
      </c>
      <c r="P5" s="15"/>
      <c r="Q5" s="15" t="s">
        <v>106</v>
      </c>
      <c r="R5" s="43"/>
      <c r="S5" s="15"/>
      <c r="T5" s="15"/>
      <c r="U5" s="15"/>
      <c r="V5" s="43"/>
      <c r="W5" s="15"/>
      <c r="X5" s="15"/>
      <c r="Y5" s="15"/>
    </row>
    <row r="6" spans="1:25" s="38" customFormat="1" x14ac:dyDescent="0.3">
      <c r="A6" s="45">
        <v>2</v>
      </c>
      <c r="B6" s="47" t="s">
        <v>107</v>
      </c>
      <c r="C6" s="15">
        <v>1</v>
      </c>
      <c r="D6" s="39">
        <v>68299493</v>
      </c>
      <c r="E6" s="50">
        <v>-2.0837612019152199E-2</v>
      </c>
      <c r="F6" s="28">
        <v>2.15551603107566E-4</v>
      </c>
      <c r="G6" s="41">
        <v>1.1496194315455401E-6</v>
      </c>
      <c r="H6" s="74" t="s">
        <v>84</v>
      </c>
      <c r="I6" s="50">
        <v>-2.67483196095568E-2</v>
      </c>
      <c r="J6" s="28">
        <v>2.5598767949223098E-4</v>
      </c>
      <c r="K6" s="41">
        <v>1.5479450504657001E-7</v>
      </c>
      <c r="L6" s="75" t="s">
        <v>84</v>
      </c>
      <c r="M6" s="169">
        <f t="shared" ref="M6:M45" si="0">SIGN(MAX(E6,I6))*(I6-E6)/ABS(E6)*100</f>
        <v>28.365570800396757</v>
      </c>
      <c r="N6" s="42" t="s">
        <v>108</v>
      </c>
      <c r="O6" s="15" t="s">
        <v>109</v>
      </c>
      <c r="P6" s="15" t="s">
        <v>1817</v>
      </c>
      <c r="Q6" s="15" t="s">
        <v>110</v>
      </c>
      <c r="R6" s="50">
        <v>-2.3599999999999999E-2</v>
      </c>
      <c r="S6" s="40">
        <v>1.9E-3</v>
      </c>
      <c r="T6" s="41">
        <v>5.8799999999999997E-34</v>
      </c>
      <c r="U6" s="41">
        <v>8.8130198709677406E-30</v>
      </c>
      <c r="V6" s="50">
        <v>-1.9400000000000001E-2</v>
      </c>
      <c r="W6" s="40">
        <v>4.0000000000000001E-3</v>
      </c>
      <c r="X6" s="41">
        <v>1.0100000000000001E-6</v>
      </c>
      <c r="Y6" s="41">
        <v>2.44087884615385E-4</v>
      </c>
    </row>
    <row r="7" spans="1:25" s="38" customFormat="1" x14ac:dyDescent="0.3">
      <c r="A7" s="45">
        <v>3</v>
      </c>
      <c r="B7" s="47" t="s">
        <v>184</v>
      </c>
      <c r="C7" s="15">
        <v>1</v>
      </c>
      <c r="D7" s="39">
        <v>92947588</v>
      </c>
      <c r="E7" s="50">
        <v>-2.0206002547488802E-2</v>
      </c>
      <c r="F7" s="28">
        <v>5.5681606095097996E-4</v>
      </c>
      <c r="G7" s="41">
        <v>3.4865425454952999E-5</v>
      </c>
      <c r="H7" s="74" t="s">
        <v>90</v>
      </c>
      <c r="I7" s="50">
        <v>-3.00250647831099E-2</v>
      </c>
      <c r="J7" s="28">
        <v>4.4690517976146201E-3</v>
      </c>
      <c r="K7" s="41">
        <v>2.8147675543501498E-7</v>
      </c>
      <c r="L7" s="75" t="s">
        <v>84</v>
      </c>
      <c r="M7" s="169">
        <f t="shared" si="0"/>
        <v>48.594778767071915</v>
      </c>
      <c r="N7" s="42" t="s">
        <v>114</v>
      </c>
      <c r="O7" s="15" t="s">
        <v>112</v>
      </c>
      <c r="P7" s="15" t="s">
        <v>1818</v>
      </c>
      <c r="Q7" s="15" t="s">
        <v>106</v>
      </c>
      <c r="R7" s="50">
        <v>-0.1023</v>
      </c>
      <c r="S7" s="40">
        <v>4.4000000000000003E-3</v>
      </c>
      <c r="T7" s="41">
        <v>2.29E-119</v>
      </c>
      <c r="U7" s="41">
        <v>2.6600182000000002E-114</v>
      </c>
      <c r="V7" s="50">
        <v>-2.06E-2</v>
      </c>
      <c r="W7" s="40">
        <v>4.8999999999999998E-3</v>
      </c>
      <c r="X7" s="41">
        <v>2.9689999999999999E-5</v>
      </c>
      <c r="Y7" s="41">
        <v>3.10874775862069E-3</v>
      </c>
    </row>
    <row r="8" spans="1:25" s="38" customFormat="1" x14ac:dyDescent="0.3">
      <c r="A8" s="45">
        <v>3</v>
      </c>
      <c r="B8" s="47" t="s">
        <v>115</v>
      </c>
      <c r="C8" s="15">
        <v>1</v>
      </c>
      <c r="D8" s="39">
        <v>92947961</v>
      </c>
      <c r="E8" s="50">
        <v>-2.4440664436151099E-2</v>
      </c>
      <c r="F8" s="28">
        <v>1.1471312690071201E-2</v>
      </c>
      <c r="G8" s="41">
        <v>7.52813220141141E-7</v>
      </c>
      <c r="H8" s="74" t="s">
        <v>84</v>
      </c>
      <c r="I8" s="50">
        <v>-3.74919951323762E-2</v>
      </c>
      <c r="J8" s="28">
        <v>4.65699041013686E-3</v>
      </c>
      <c r="K8" s="41">
        <v>1.08E-10</v>
      </c>
      <c r="L8" s="75" t="s">
        <v>84</v>
      </c>
      <c r="M8" s="169">
        <f t="shared" si="0"/>
        <v>53.400065003635468</v>
      </c>
      <c r="N8" s="42" t="s">
        <v>114</v>
      </c>
      <c r="O8" s="15" t="s">
        <v>112</v>
      </c>
      <c r="P8" s="15" t="s">
        <v>1818</v>
      </c>
      <c r="Q8" s="15" t="s">
        <v>106</v>
      </c>
      <c r="R8" s="50">
        <v>-7.0400000000000004E-2</v>
      </c>
      <c r="S8" s="40">
        <v>3.2000000000000002E-3</v>
      </c>
      <c r="T8" s="41">
        <v>2.7800000000000001E-107</v>
      </c>
      <c r="U8" s="41">
        <v>1.8452528000000001E-102</v>
      </c>
      <c r="V8" s="50">
        <v>-3.8699999999999998E-2</v>
      </c>
      <c r="W8" s="40">
        <v>4.7999999999999996E-3</v>
      </c>
      <c r="X8" s="41">
        <v>5.4639999999999996E-16</v>
      </c>
      <c r="Y8" s="41">
        <v>6.6365743999999998E-13</v>
      </c>
    </row>
    <row r="9" spans="1:25" s="38" customFormat="1" x14ac:dyDescent="0.3">
      <c r="A9" s="45">
        <v>4</v>
      </c>
      <c r="B9" s="47" t="s">
        <v>176</v>
      </c>
      <c r="C9" s="15">
        <v>2</v>
      </c>
      <c r="D9" s="39">
        <v>105363536</v>
      </c>
      <c r="E9" s="50">
        <v>-2.27926159472039E-3</v>
      </c>
      <c r="F9" s="28">
        <v>2.8855361953939299E-3</v>
      </c>
      <c r="G9" s="41">
        <v>6.8906506262171297E-7</v>
      </c>
      <c r="H9" s="74" t="s">
        <v>84</v>
      </c>
      <c r="I9" s="50">
        <v>-2.4688090613065E-3</v>
      </c>
      <c r="J9" s="28">
        <v>1.70025754385528E-3</v>
      </c>
      <c r="K9" s="41">
        <v>6.0070160755529899E-6</v>
      </c>
      <c r="L9" s="75" t="s">
        <v>90</v>
      </c>
      <c r="M9" s="169">
        <f t="shared" si="0"/>
        <v>8.3161786705471545</v>
      </c>
      <c r="N9" s="46" t="s">
        <v>117</v>
      </c>
      <c r="O9" s="15"/>
      <c r="P9" s="15"/>
      <c r="Q9" s="15" t="s">
        <v>118</v>
      </c>
      <c r="R9" s="50">
        <v>-8.3000000000000001E-3</v>
      </c>
      <c r="S9" s="40">
        <v>6.9999999999999999E-4</v>
      </c>
      <c r="T9" s="41">
        <v>1.179E-32</v>
      </c>
      <c r="U9" s="41">
        <v>1.61117978823529E-28</v>
      </c>
      <c r="V9" s="50">
        <v>-4.4000000000000003E-3</v>
      </c>
      <c r="W9" s="40">
        <v>1.5E-3</v>
      </c>
      <c r="X9" s="41">
        <v>2.9810000000000001E-3</v>
      </c>
      <c r="Y9" s="41">
        <v>9.0384014634146304E-2</v>
      </c>
    </row>
    <row r="10" spans="1:25" s="38" customFormat="1" x14ac:dyDescent="0.3">
      <c r="A10" s="75">
        <v>5</v>
      </c>
      <c r="B10" s="47" t="s">
        <v>177</v>
      </c>
      <c r="C10" s="15">
        <v>4</v>
      </c>
      <c r="D10" s="39">
        <v>116035217</v>
      </c>
      <c r="E10" s="50">
        <v>8.0128488428629994E-3</v>
      </c>
      <c r="F10" s="22">
        <v>4.4223654198988598E-3</v>
      </c>
      <c r="G10" s="41">
        <v>2.7967615075006501E-6</v>
      </c>
      <c r="H10" s="74" t="s">
        <v>84</v>
      </c>
      <c r="I10" s="50">
        <v>6.2686200388443296E-3</v>
      </c>
      <c r="J10" s="22">
        <v>3.7335153112375702E-4</v>
      </c>
      <c r="K10" s="41">
        <v>2.1583265491153499E-3</v>
      </c>
      <c r="L10" s="75" t="s">
        <v>90</v>
      </c>
      <c r="M10" s="169">
        <f t="shared" si="0"/>
        <v>-21.767898511803889</v>
      </c>
      <c r="N10" s="46" t="s">
        <v>121</v>
      </c>
      <c r="O10" s="15" t="s">
        <v>122</v>
      </c>
      <c r="P10" s="15" t="s">
        <v>1819</v>
      </c>
      <c r="Q10" s="15" t="s">
        <v>118</v>
      </c>
      <c r="R10" s="50">
        <v>6.3E-3</v>
      </c>
      <c r="S10" s="40">
        <v>1.4E-3</v>
      </c>
      <c r="T10" s="41">
        <v>6.02E-6</v>
      </c>
      <c r="U10" s="41">
        <v>1.8560614731254099E-3</v>
      </c>
      <c r="V10" s="50">
        <v>6.1000000000000004E-3</v>
      </c>
      <c r="W10" s="40">
        <v>2.5999999999999999E-3</v>
      </c>
      <c r="X10" s="41">
        <v>1.797E-2</v>
      </c>
      <c r="Y10" s="41">
        <v>0.22046830303030299</v>
      </c>
    </row>
    <row r="11" spans="1:25" s="38" customFormat="1" x14ac:dyDescent="0.3">
      <c r="A11" s="45">
        <v>6</v>
      </c>
      <c r="B11" s="47" t="s">
        <v>124</v>
      </c>
      <c r="C11" s="15">
        <v>5</v>
      </c>
      <c r="D11" s="39">
        <v>323794</v>
      </c>
      <c r="E11" s="50">
        <v>1.7244202458498101E-2</v>
      </c>
      <c r="F11" s="28">
        <v>1.68335445734251E-3</v>
      </c>
      <c r="G11" s="41">
        <v>3.0246712117036799E-7</v>
      </c>
      <c r="H11" s="74" t="s">
        <v>84</v>
      </c>
      <c r="I11" s="50">
        <v>2.46426305438808E-2</v>
      </c>
      <c r="J11" s="28">
        <v>1.56843573289981E-3</v>
      </c>
      <c r="K11" s="41">
        <v>5.39E-10</v>
      </c>
      <c r="L11" s="75" t="s">
        <v>84</v>
      </c>
      <c r="M11" s="169">
        <f t="shared" si="0"/>
        <v>42.90385770631385</v>
      </c>
      <c r="N11" s="46" t="s">
        <v>125</v>
      </c>
      <c r="O11" s="15" t="s">
        <v>105</v>
      </c>
      <c r="P11" s="15" t="s">
        <v>1818</v>
      </c>
      <c r="Q11" s="15" t="s">
        <v>110</v>
      </c>
      <c r="R11" s="50">
        <v>1.9400000000000001E-2</v>
      </c>
      <c r="S11" s="40">
        <v>1.9E-3</v>
      </c>
      <c r="T11" s="41">
        <v>2.2360000000000001E-25</v>
      </c>
      <c r="U11" s="41">
        <v>2.3087047822222199E-21</v>
      </c>
      <c r="V11" s="50">
        <v>1.9199999999999998E-2</v>
      </c>
      <c r="W11" s="40">
        <v>4.0000000000000001E-3</v>
      </c>
      <c r="X11" s="41">
        <v>1.4839999999999999E-6</v>
      </c>
      <c r="Y11" s="41">
        <v>3.2186900000000002E-4</v>
      </c>
    </row>
    <row r="12" spans="1:25" s="38" customFormat="1" x14ac:dyDescent="0.3">
      <c r="A12" s="45">
        <v>6</v>
      </c>
      <c r="B12" s="47" t="s">
        <v>126</v>
      </c>
      <c r="C12" s="15">
        <v>5</v>
      </c>
      <c r="D12" s="39">
        <v>323907</v>
      </c>
      <c r="E12" s="50">
        <v>6.8023916496386403E-3</v>
      </c>
      <c r="F12" s="28">
        <v>3.1926276735832499E-3</v>
      </c>
      <c r="G12" s="41">
        <v>2.0799106931115201E-7</v>
      </c>
      <c r="H12" s="74" t="s">
        <v>84</v>
      </c>
      <c r="I12" s="50">
        <v>8.3886689299401407E-3</v>
      </c>
      <c r="J12" s="28">
        <v>3.4361897689556302E-3</v>
      </c>
      <c r="K12" s="41">
        <v>7.4499999999999999E-8</v>
      </c>
      <c r="L12" s="75" t="s">
        <v>84</v>
      </c>
      <c r="M12" s="169">
        <f t="shared" si="0"/>
        <v>23.319405321005991</v>
      </c>
      <c r="N12" s="46" t="s">
        <v>125</v>
      </c>
      <c r="O12" s="15" t="s">
        <v>105</v>
      </c>
      <c r="P12" s="15"/>
      <c r="Q12" s="15" t="s">
        <v>110</v>
      </c>
      <c r="R12" s="50">
        <v>2.9499999999999998E-2</v>
      </c>
      <c r="S12" s="40">
        <v>1.8E-3</v>
      </c>
      <c r="T12" s="41">
        <v>6.3560000000000001E-63</v>
      </c>
      <c r="U12" s="41">
        <v>2.2716930707692301E-58</v>
      </c>
      <c r="V12" s="50">
        <v>9.5999999999999992E-3</v>
      </c>
      <c r="W12" s="40">
        <v>1.8E-3</v>
      </c>
      <c r="X12" s="41">
        <v>1.156E-7</v>
      </c>
      <c r="Y12" s="41">
        <v>3.510194E-5</v>
      </c>
    </row>
    <row r="13" spans="1:25" s="38" customFormat="1" x14ac:dyDescent="0.3">
      <c r="A13" s="45">
        <v>6</v>
      </c>
      <c r="B13" s="47" t="s">
        <v>129</v>
      </c>
      <c r="C13" s="15">
        <v>5</v>
      </c>
      <c r="D13" s="39">
        <v>368843</v>
      </c>
      <c r="E13" s="50">
        <v>-8.2450337535343397E-3</v>
      </c>
      <c r="F13" s="28">
        <v>2.2305425699571399E-3</v>
      </c>
      <c r="G13" s="41">
        <v>8.5899999999999995E-9</v>
      </c>
      <c r="H13" s="74" t="s">
        <v>84</v>
      </c>
      <c r="I13" s="50">
        <v>-9.1527138546261596E-3</v>
      </c>
      <c r="J13" s="28">
        <v>1.74525169166106E-3</v>
      </c>
      <c r="K13" s="41">
        <v>7.0700000000000004E-8</v>
      </c>
      <c r="L13" s="75" t="s">
        <v>84</v>
      </c>
      <c r="M13" s="169">
        <f t="shared" si="0"/>
        <v>11.008810008846007</v>
      </c>
      <c r="N13" s="46" t="s">
        <v>125</v>
      </c>
      <c r="O13" s="15" t="s">
        <v>105</v>
      </c>
      <c r="P13" s="15" t="s">
        <v>1817</v>
      </c>
      <c r="Q13" s="15" t="s">
        <v>130</v>
      </c>
      <c r="R13" s="50">
        <v>-6.0000000000000001E-3</v>
      </c>
      <c r="S13" s="40">
        <v>5.0000000000000001E-4</v>
      </c>
      <c r="T13" s="41">
        <v>1.017E-36</v>
      </c>
      <c r="U13" s="41">
        <v>1.6294163586206899E-32</v>
      </c>
      <c r="V13" s="50">
        <v>-6.0000000000000001E-3</v>
      </c>
      <c r="W13" s="40">
        <v>8.9999999999999998E-4</v>
      </c>
      <c r="X13" s="41">
        <v>2.619E-10</v>
      </c>
      <c r="Y13" s="41">
        <v>1.3254322499999999E-7</v>
      </c>
    </row>
    <row r="14" spans="1:25" s="38" customFormat="1" x14ac:dyDescent="0.3">
      <c r="A14" s="45">
        <v>6</v>
      </c>
      <c r="B14" s="47" t="s">
        <v>131</v>
      </c>
      <c r="C14" s="15">
        <v>5</v>
      </c>
      <c r="D14" s="39">
        <v>373378</v>
      </c>
      <c r="E14" s="50">
        <v>-1.1617241589306E-2</v>
      </c>
      <c r="F14" s="28">
        <v>2.5601907164181799E-3</v>
      </c>
      <c r="G14" s="41">
        <v>9.2700000000000007E-12</v>
      </c>
      <c r="H14" s="74" t="s">
        <v>84</v>
      </c>
      <c r="I14" s="50">
        <v>-1.46233625003961E-2</v>
      </c>
      <c r="J14" s="28">
        <v>4.3924211429821901E-4</v>
      </c>
      <c r="K14" s="41">
        <v>3.56E-13</v>
      </c>
      <c r="L14" s="75" t="s">
        <v>84</v>
      </c>
      <c r="M14" s="169">
        <f t="shared" si="0"/>
        <v>25.876374249265162</v>
      </c>
      <c r="N14" s="46" t="s">
        <v>125</v>
      </c>
      <c r="O14" s="15" t="s">
        <v>105</v>
      </c>
      <c r="P14" s="15" t="s">
        <v>1818</v>
      </c>
      <c r="Q14" s="15" t="s">
        <v>130</v>
      </c>
      <c r="R14" s="50">
        <v>-6.5500000000000003E-2</v>
      </c>
      <c r="S14" s="40">
        <v>2.0999999999999999E-3</v>
      </c>
      <c r="T14" s="41">
        <v>1.35E-206</v>
      </c>
      <c r="U14" s="41">
        <v>6.2725320000000003E-201</v>
      </c>
      <c r="V14" s="50">
        <v>-1.3100000000000001E-2</v>
      </c>
      <c r="W14" s="40">
        <v>2.2000000000000001E-3</v>
      </c>
      <c r="X14" s="41">
        <v>1.873E-9</v>
      </c>
      <c r="Y14" s="41">
        <v>7.5831526666666703E-7</v>
      </c>
    </row>
    <row r="15" spans="1:25" s="38" customFormat="1" ht="16.2" customHeight="1" x14ac:dyDescent="0.3">
      <c r="A15" s="45">
        <v>6</v>
      </c>
      <c r="B15" s="47" t="s">
        <v>178</v>
      </c>
      <c r="C15" s="15">
        <v>5</v>
      </c>
      <c r="D15" s="39">
        <v>399360</v>
      </c>
      <c r="E15" s="50">
        <v>-9.5781296391231705E-3</v>
      </c>
      <c r="F15" s="28">
        <v>1.7943571369926899E-4</v>
      </c>
      <c r="G15" s="41">
        <v>1.0908720677440501E-6</v>
      </c>
      <c r="H15" s="74" t="s">
        <v>84</v>
      </c>
      <c r="I15" s="50">
        <v>-9.3355422819003803E-3</v>
      </c>
      <c r="J15" s="28">
        <v>1.6779789447822499E-3</v>
      </c>
      <c r="K15" s="41">
        <v>6.3684274348027595E-5</v>
      </c>
      <c r="L15" s="75" t="s">
        <v>90</v>
      </c>
      <c r="M15" s="169">
        <f t="shared" si="0"/>
        <v>-2.5327215893164494</v>
      </c>
      <c r="N15" s="46" t="s">
        <v>125</v>
      </c>
      <c r="O15" s="15" t="s">
        <v>105</v>
      </c>
      <c r="P15" s="15"/>
      <c r="Q15" s="15" t="s">
        <v>118</v>
      </c>
      <c r="R15" s="50">
        <v>-2.1299999999999999E-2</v>
      </c>
      <c r="S15" s="40">
        <v>1.2999999999999999E-3</v>
      </c>
      <c r="T15" s="41">
        <v>6.6059999999999996E-59</v>
      </c>
      <c r="U15" s="41">
        <v>2.046239328E-54</v>
      </c>
      <c r="V15" s="50">
        <v>-6.6E-3</v>
      </c>
      <c r="W15" s="40">
        <v>2.3E-3</v>
      </c>
      <c r="X15" s="41">
        <v>4.5009999999999998E-3</v>
      </c>
      <c r="Y15" s="41">
        <v>0.110666287449393</v>
      </c>
    </row>
    <row r="16" spans="1:25" s="38" customFormat="1" ht="16.2" customHeight="1" x14ac:dyDescent="0.3">
      <c r="A16" s="45">
        <v>7</v>
      </c>
      <c r="B16" s="47" t="s">
        <v>179</v>
      </c>
      <c r="C16" s="15">
        <v>5</v>
      </c>
      <c r="D16" s="39">
        <v>124126863</v>
      </c>
      <c r="E16" s="50">
        <v>-1.1475517386404999E-2</v>
      </c>
      <c r="F16" s="28">
        <v>2.18542532304463E-4</v>
      </c>
      <c r="G16" s="41">
        <v>2.1931487015928501E-4</v>
      </c>
      <c r="H16" s="74" t="s">
        <v>90</v>
      </c>
      <c r="I16" s="50">
        <v>-1.8251300455957201E-2</v>
      </c>
      <c r="J16" s="28">
        <v>2.8991935095657498E-3</v>
      </c>
      <c r="K16" s="41">
        <v>6.6129705229582596E-7</v>
      </c>
      <c r="L16" s="75" t="s">
        <v>84</v>
      </c>
      <c r="M16" s="169">
        <f t="shared" si="0"/>
        <v>59.045556216745787</v>
      </c>
      <c r="N16" s="46" t="s">
        <v>132</v>
      </c>
      <c r="O16" s="15"/>
      <c r="P16" s="15" t="s">
        <v>1819</v>
      </c>
      <c r="Q16" s="15" t="s">
        <v>118</v>
      </c>
      <c r="R16" s="43"/>
      <c r="S16" s="15"/>
      <c r="T16" s="15"/>
      <c r="U16" s="15"/>
      <c r="V16" s="43"/>
      <c r="W16" s="15"/>
      <c r="X16" s="15"/>
      <c r="Y16" s="15"/>
    </row>
    <row r="17" spans="1:26" s="38" customFormat="1" x14ac:dyDescent="0.3">
      <c r="A17" s="75">
        <v>8</v>
      </c>
      <c r="B17" s="47" t="s">
        <v>180</v>
      </c>
      <c r="C17" s="15">
        <v>6</v>
      </c>
      <c r="D17" s="39">
        <v>32117281</v>
      </c>
      <c r="E17" s="50">
        <v>1.26999145013227E-2</v>
      </c>
      <c r="F17" s="28">
        <v>4.95261021840703E-3</v>
      </c>
      <c r="G17" s="41">
        <v>1.1867500689183199E-3</v>
      </c>
      <c r="H17" s="74" t="s">
        <v>90</v>
      </c>
      <c r="I17" s="50">
        <v>2.3661330131101999E-2</v>
      </c>
      <c r="J17" s="28">
        <v>4.8965284013280401E-3</v>
      </c>
      <c r="K17" s="41">
        <v>2.90667028099758E-7</v>
      </c>
      <c r="L17" s="75" t="s">
        <v>84</v>
      </c>
      <c r="M17" s="169">
        <f t="shared" si="0"/>
        <v>86.310940350328053</v>
      </c>
      <c r="N17" s="46" t="s">
        <v>133</v>
      </c>
      <c r="O17" s="15" t="s">
        <v>105</v>
      </c>
      <c r="P17" s="15"/>
      <c r="Q17" s="15" t="s">
        <v>130</v>
      </c>
      <c r="R17" s="43"/>
      <c r="S17" s="15"/>
      <c r="T17" s="15"/>
      <c r="U17" s="15"/>
      <c r="V17" s="43"/>
      <c r="W17" s="15"/>
      <c r="X17" s="15"/>
      <c r="Y17" s="15"/>
      <c r="Z17" s="44"/>
    </row>
    <row r="18" spans="1:26" s="38" customFormat="1" x14ac:dyDescent="0.3">
      <c r="A18" s="45">
        <v>9</v>
      </c>
      <c r="B18" s="47" t="s">
        <v>181</v>
      </c>
      <c r="C18" s="15">
        <v>7</v>
      </c>
      <c r="D18" s="39">
        <v>4859448</v>
      </c>
      <c r="E18" s="50">
        <v>-1.80507189414289E-2</v>
      </c>
      <c r="F18" s="28">
        <v>1.4063830893062399E-3</v>
      </c>
      <c r="G18" s="41">
        <v>3.1261633135810297E-5</v>
      </c>
      <c r="H18" s="74" t="s">
        <v>90</v>
      </c>
      <c r="I18" s="50">
        <v>-2.4271597820543701E-2</v>
      </c>
      <c r="J18" s="28">
        <v>2.0983395449495701E-3</v>
      </c>
      <c r="K18" s="41">
        <v>2.2056090826478898E-6</v>
      </c>
      <c r="L18" s="75" t="s">
        <v>84</v>
      </c>
      <c r="M18" s="169">
        <f t="shared" si="0"/>
        <v>34.463330237983051</v>
      </c>
      <c r="N18" s="46" t="s">
        <v>134</v>
      </c>
      <c r="O18" s="15" t="s">
        <v>105</v>
      </c>
      <c r="P18" s="15" t="s">
        <v>1818</v>
      </c>
      <c r="Q18" s="15" t="s">
        <v>135</v>
      </c>
      <c r="R18" s="43"/>
      <c r="S18" s="15"/>
      <c r="T18" s="15"/>
      <c r="U18" s="15"/>
      <c r="V18" s="43"/>
      <c r="W18" s="15"/>
      <c r="X18" s="15"/>
      <c r="Y18" s="15"/>
      <c r="Z18" s="44"/>
    </row>
    <row r="19" spans="1:26" s="38" customFormat="1" x14ac:dyDescent="0.3">
      <c r="A19" s="45">
        <v>10</v>
      </c>
      <c r="B19" s="47" t="s">
        <v>136</v>
      </c>
      <c r="C19" s="15">
        <v>7</v>
      </c>
      <c r="D19" s="39">
        <v>45002287</v>
      </c>
      <c r="E19" s="50">
        <v>3.08079738626908E-2</v>
      </c>
      <c r="F19" s="28">
        <v>1.4825734829891301E-4</v>
      </c>
      <c r="G19" s="41">
        <v>2.6400000000000001E-11</v>
      </c>
      <c r="H19" s="74" t="s">
        <v>84</v>
      </c>
      <c r="I19" s="50">
        <v>3.5523864915792597E-2</v>
      </c>
      <c r="J19" s="28">
        <v>2.52950808995663E-3</v>
      </c>
      <c r="K19" s="41">
        <v>1.02E-10</v>
      </c>
      <c r="L19" s="75" t="s">
        <v>84</v>
      </c>
      <c r="M19" s="169">
        <f t="shared" si="0"/>
        <v>15.307371637356701</v>
      </c>
      <c r="N19" s="46" t="s">
        <v>137</v>
      </c>
      <c r="O19" s="15" t="s">
        <v>138</v>
      </c>
      <c r="P19" s="15" t="s">
        <v>1817</v>
      </c>
      <c r="Q19" s="15" t="s">
        <v>106</v>
      </c>
      <c r="R19" s="50">
        <v>1.84E-2</v>
      </c>
      <c r="S19" s="40">
        <v>1E-3</v>
      </c>
      <c r="T19" s="41">
        <v>2.3949999999999998E-78</v>
      </c>
      <c r="U19" s="41">
        <v>1.01163058181818E-73</v>
      </c>
      <c r="V19" s="50">
        <v>4.2599999999999999E-2</v>
      </c>
      <c r="W19" s="40">
        <v>4.5999999999999999E-3</v>
      </c>
      <c r="X19" s="41">
        <v>1.326E-20</v>
      </c>
      <c r="Y19" s="41">
        <v>3.76121133333333E-17</v>
      </c>
      <c r="Z19" s="44"/>
    </row>
    <row r="20" spans="1:26" s="38" customFormat="1" x14ac:dyDescent="0.3">
      <c r="A20" s="45">
        <v>10</v>
      </c>
      <c r="B20" s="47" t="s">
        <v>139</v>
      </c>
      <c r="C20" s="15">
        <v>7</v>
      </c>
      <c r="D20" s="39">
        <v>45002486</v>
      </c>
      <c r="E20" s="50">
        <v>2.5318251388446299E-2</v>
      </c>
      <c r="F20" s="28">
        <v>1.7435443569780501E-3</v>
      </c>
      <c r="G20" s="41">
        <v>4.51E-8</v>
      </c>
      <c r="H20" s="74" t="s">
        <v>84</v>
      </c>
      <c r="I20" s="50">
        <v>2.8908047880412801E-2</v>
      </c>
      <c r="J20" s="28">
        <v>1.2278130877336701E-3</v>
      </c>
      <c r="K20" s="41">
        <v>1.6368994694798601E-7</v>
      </c>
      <c r="L20" s="75" t="s">
        <v>84</v>
      </c>
      <c r="M20" s="169">
        <f t="shared" si="0"/>
        <v>14.178690450971132</v>
      </c>
      <c r="N20" s="46" t="s">
        <v>137</v>
      </c>
      <c r="O20" s="15" t="s">
        <v>105</v>
      </c>
      <c r="P20" s="15" t="s">
        <v>1818</v>
      </c>
      <c r="Q20" s="15" t="s">
        <v>106</v>
      </c>
      <c r="R20" s="50">
        <v>2.3099999999999999E-2</v>
      </c>
      <c r="S20" s="40">
        <v>1.1000000000000001E-3</v>
      </c>
      <c r="T20" s="41">
        <v>2.07E-100</v>
      </c>
      <c r="U20" s="41">
        <v>1.2022353E-95</v>
      </c>
      <c r="V20" s="50">
        <v>4.4699999999999997E-2</v>
      </c>
      <c r="W20" s="40">
        <v>4.7999999999999996E-3</v>
      </c>
      <c r="X20" s="41">
        <v>1.8579999999999999E-20</v>
      </c>
      <c r="Y20" s="41">
        <v>3.76121133333333E-17</v>
      </c>
      <c r="Z20" s="44"/>
    </row>
    <row r="21" spans="1:26" s="38" customFormat="1" x14ac:dyDescent="0.3">
      <c r="A21" s="45">
        <v>10</v>
      </c>
      <c r="B21" s="47" t="s">
        <v>140</v>
      </c>
      <c r="C21" s="15">
        <v>7</v>
      </c>
      <c r="D21" s="39">
        <v>45002736</v>
      </c>
      <c r="E21" s="50">
        <v>3.5818382302305503E-2</v>
      </c>
      <c r="F21" s="28">
        <v>2.4186927704103502E-3</v>
      </c>
      <c r="G21" s="41">
        <v>1.2E-18</v>
      </c>
      <c r="H21" s="74" t="s">
        <v>84</v>
      </c>
      <c r="I21" s="50">
        <v>4.15082750942357E-2</v>
      </c>
      <c r="J21" s="28">
        <v>2.3359071233294902E-3</v>
      </c>
      <c r="K21" s="41">
        <v>6.0400000000000002E-18</v>
      </c>
      <c r="L21" s="75" t="s">
        <v>84</v>
      </c>
      <c r="M21" s="169">
        <f t="shared" si="0"/>
        <v>15.885398575256032</v>
      </c>
      <c r="N21" s="46" t="s">
        <v>137</v>
      </c>
      <c r="O21" s="15" t="s">
        <v>105</v>
      </c>
      <c r="P21" s="15" t="s">
        <v>1818</v>
      </c>
      <c r="Q21" s="15" t="s">
        <v>106</v>
      </c>
      <c r="R21" s="50">
        <v>4.9700000000000001E-2</v>
      </c>
      <c r="S21" s="40">
        <v>2.0999999999999999E-3</v>
      </c>
      <c r="T21" s="41">
        <v>1.9900000000000001E-123</v>
      </c>
      <c r="U21" s="41">
        <v>3.08205893333333E-118</v>
      </c>
      <c r="V21" s="50">
        <v>3.6299999999999999E-2</v>
      </c>
      <c r="W21" s="40">
        <v>4.1999999999999997E-3</v>
      </c>
      <c r="X21" s="41">
        <v>3.2450000000000001E-18</v>
      </c>
      <c r="Y21" s="41">
        <v>4.9267212500000003E-15</v>
      </c>
      <c r="Z21" s="44"/>
    </row>
    <row r="22" spans="1:26" s="38" customFormat="1" x14ac:dyDescent="0.3">
      <c r="A22" s="45">
        <v>10</v>
      </c>
      <c r="B22" s="47" t="s">
        <v>143</v>
      </c>
      <c r="C22" s="15">
        <v>7</v>
      </c>
      <c r="D22" s="39">
        <v>45002919</v>
      </c>
      <c r="E22" s="50">
        <v>5.1000593919247099E-2</v>
      </c>
      <c r="F22" s="28">
        <v>7.1031480616748604E-4</v>
      </c>
      <c r="G22" s="41">
        <v>2.2799999999999999E-13</v>
      </c>
      <c r="H22" s="74" t="s">
        <v>84</v>
      </c>
      <c r="I22" s="50">
        <v>5.8861004794138201E-2</v>
      </c>
      <c r="J22" s="28">
        <v>3.0415201847691499E-3</v>
      </c>
      <c r="K22" s="41">
        <v>9.9200000000000001E-13</v>
      </c>
      <c r="L22" s="75" t="s">
        <v>84</v>
      </c>
      <c r="M22" s="169">
        <f t="shared" si="0"/>
        <v>15.412390858304621</v>
      </c>
      <c r="N22" s="46" t="s">
        <v>137</v>
      </c>
      <c r="O22" s="15" t="s">
        <v>105</v>
      </c>
      <c r="P22" s="15" t="s">
        <v>1818</v>
      </c>
      <c r="Q22" s="15" t="s">
        <v>110</v>
      </c>
      <c r="R22" s="50">
        <v>7.0099999999999996E-2</v>
      </c>
      <c r="S22" s="40">
        <v>2.8999999999999998E-3</v>
      </c>
      <c r="T22" s="41">
        <v>5.57E-128</v>
      </c>
      <c r="U22" s="41">
        <v>1.2940001200000001E-122</v>
      </c>
      <c r="V22" s="50">
        <v>7.0099999999999996E-2</v>
      </c>
      <c r="W22" s="40">
        <v>7.1999999999999998E-3</v>
      </c>
      <c r="X22" s="41">
        <v>1.3139999999999999E-22</v>
      </c>
      <c r="Y22" s="41">
        <v>7.9799220000000002E-19</v>
      </c>
      <c r="Z22" s="44"/>
    </row>
    <row r="23" spans="1:26" s="38" customFormat="1" x14ac:dyDescent="0.3">
      <c r="A23" s="45">
        <v>11</v>
      </c>
      <c r="B23" s="47" t="s">
        <v>185</v>
      </c>
      <c r="C23" s="15">
        <v>7</v>
      </c>
      <c r="D23" s="39">
        <v>68697651</v>
      </c>
      <c r="E23" s="50">
        <v>-1.9242459276832699E-2</v>
      </c>
      <c r="F23" s="28">
        <v>1.8233921753723101E-3</v>
      </c>
      <c r="G23" s="41">
        <v>2.9294920766398902E-5</v>
      </c>
      <c r="H23" s="74" t="s">
        <v>90</v>
      </c>
      <c r="I23" s="50">
        <v>-2.6287012866919899E-2</v>
      </c>
      <c r="J23" s="28">
        <v>2.2392325956200202E-3</v>
      </c>
      <c r="K23" s="41">
        <v>1.7355478484164301E-6</v>
      </c>
      <c r="L23" s="75" t="s">
        <v>84</v>
      </c>
      <c r="M23" s="169">
        <f t="shared" si="0"/>
        <v>36.609424443831955</v>
      </c>
      <c r="N23" s="46" t="s">
        <v>144</v>
      </c>
      <c r="O23" s="15"/>
      <c r="P23" s="15" t="s">
        <v>1817</v>
      </c>
      <c r="Q23" s="15" t="s">
        <v>118</v>
      </c>
      <c r="R23" s="50">
        <v>-2.35E-2</v>
      </c>
      <c r="S23" s="40">
        <v>2.3E-3</v>
      </c>
      <c r="T23" s="41">
        <v>4.6219999999999998E-24</v>
      </c>
      <c r="U23" s="41">
        <v>4.4740189666666702E-20</v>
      </c>
      <c r="V23" s="50">
        <v>-1.7100000000000001E-2</v>
      </c>
      <c r="W23" s="40">
        <v>4.5999999999999999E-3</v>
      </c>
      <c r="X23" s="41">
        <v>2.252E-4</v>
      </c>
      <c r="Y23" s="41">
        <v>1.4549357446808501E-2</v>
      </c>
      <c r="Z23" s="44"/>
    </row>
    <row r="24" spans="1:26" s="38" customFormat="1" x14ac:dyDescent="0.3">
      <c r="A24" s="45">
        <v>12</v>
      </c>
      <c r="B24" s="47" t="s">
        <v>145</v>
      </c>
      <c r="C24" s="15">
        <v>7</v>
      </c>
      <c r="D24" s="39">
        <v>145814306</v>
      </c>
      <c r="E24" s="50">
        <v>-1.18962256774256E-2</v>
      </c>
      <c r="F24" s="28">
        <v>3.0761573006549102E-3</v>
      </c>
      <c r="G24" s="41">
        <v>1.1700000000000001E-19</v>
      </c>
      <c r="H24" s="74" t="s">
        <v>84</v>
      </c>
      <c r="I24" s="50">
        <v>-1.6030807879293899E-2</v>
      </c>
      <c r="J24" s="28">
        <v>3.67014928091765E-3</v>
      </c>
      <c r="K24" s="41">
        <v>4.2599999999999999E-25</v>
      </c>
      <c r="L24" s="75" t="s">
        <v>84</v>
      </c>
      <c r="M24" s="169">
        <f t="shared" si="0"/>
        <v>34.755411623655768</v>
      </c>
      <c r="N24" s="46" t="s">
        <v>146</v>
      </c>
      <c r="O24" s="15" t="s">
        <v>105</v>
      </c>
      <c r="P24" s="15"/>
      <c r="Q24" s="15" t="s">
        <v>110</v>
      </c>
      <c r="R24" s="50">
        <v>-1.3100000000000001E-2</v>
      </c>
      <c r="S24" s="40">
        <v>5.9999999999999995E-4</v>
      </c>
      <c r="T24" s="41">
        <v>1.27E-115</v>
      </c>
      <c r="U24" s="41">
        <v>1.1801652800000001E-110</v>
      </c>
      <c r="V24" s="50">
        <v>-9.4999999999999998E-3</v>
      </c>
      <c r="W24" s="40">
        <v>1.6000000000000001E-3</v>
      </c>
      <c r="X24" s="41">
        <v>2.9720000000000001E-9</v>
      </c>
      <c r="Y24" s="41">
        <v>1.1280597499999999E-6</v>
      </c>
    </row>
    <row r="25" spans="1:26" s="38" customFormat="1" x14ac:dyDescent="0.3">
      <c r="A25" s="75">
        <v>12</v>
      </c>
      <c r="B25" s="47" t="s">
        <v>147</v>
      </c>
      <c r="C25" s="15">
        <v>7</v>
      </c>
      <c r="D25" s="39">
        <v>146904205</v>
      </c>
      <c r="E25" s="50">
        <v>-3.5034820383809201E-2</v>
      </c>
      <c r="F25" s="22">
        <v>3.6855042107696701E-4</v>
      </c>
      <c r="G25" s="41">
        <v>4.7399999999999999E-14</v>
      </c>
      <c r="H25" s="74" t="s">
        <v>84</v>
      </c>
      <c r="I25" s="50">
        <v>-3.6653055738440701E-2</v>
      </c>
      <c r="J25" s="22">
        <v>1.7761097245154301E-4</v>
      </c>
      <c r="K25" s="41">
        <v>3.3100000000000001E-11</v>
      </c>
      <c r="L25" s="75" t="s">
        <v>84</v>
      </c>
      <c r="M25" s="169">
        <f t="shared" si="0"/>
        <v>4.6189343541756616</v>
      </c>
      <c r="N25" s="46" t="s">
        <v>146</v>
      </c>
      <c r="O25" s="15" t="s">
        <v>105</v>
      </c>
      <c r="P25" s="15" t="s">
        <v>1817</v>
      </c>
      <c r="Q25" s="15" t="s">
        <v>118</v>
      </c>
      <c r="R25" s="50">
        <v>-2.4E-2</v>
      </c>
      <c r="S25" s="40">
        <v>2.5000000000000001E-3</v>
      </c>
      <c r="T25" s="41">
        <v>1.5E-21</v>
      </c>
      <c r="U25" s="41">
        <v>1.3402846153846201E-17</v>
      </c>
      <c r="V25" s="50">
        <v>-3.7499999999999999E-2</v>
      </c>
      <c r="W25" s="40">
        <v>5.3E-3</v>
      </c>
      <c r="X25" s="41">
        <v>1.6400000000000001E-12</v>
      </c>
      <c r="Y25" s="41">
        <v>1.2449649999999999E-9</v>
      </c>
    </row>
    <row r="26" spans="1:26" s="38" customFormat="1" x14ac:dyDescent="0.3">
      <c r="A26" s="45">
        <v>13</v>
      </c>
      <c r="B26" s="47" t="s">
        <v>186</v>
      </c>
      <c r="C26" s="15">
        <v>8</v>
      </c>
      <c r="D26" s="39">
        <v>28206278</v>
      </c>
      <c r="E26" s="50">
        <v>-1.4643019750357301E-2</v>
      </c>
      <c r="F26" s="28">
        <v>7.9670360376198207E-3</v>
      </c>
      <c r="G26" s="41">
        <v>9.5160526726773895E-5</v>
      </c>
      <c r="H26" s="74" t="s">
        <v>90</v>
      </c>
      <c r="I26" s="50">
        <v>-2.1474074906116299E-2</v>
      </c>
      <c r="J26" s="28">
        <v>9.0937039019642904E-4</v>
      </c>
      <c r="K26" s="41">
        <v>1.6203927641249901E-6</v>
      </c>
      <c r="L26" s="75" t="s">
        <v>84</v>
      </c>
      <c r="M26" s="169">
        <f t="shared" si="0"/>
        <v>46.650590330538314</v>
      </c>
      <c r="N26" s="42" t="s">
        <v>149</v>
      </c>
      <c r="O26" s="15" t="s">
        <v>105</v>
      </c>
      <c r="P26" s="15"/>
      <c r="Q26" s="15" t="s">
        <v>118</v>
      </c>
      <c r="R26" s="50">
        <v>-1.0699999999999999E-2</v>
      </c>
      <c r="S26" s="40">
        <v>1.9E-3</v>
      </c>
      <c r="T26" s="41">
        <v>1.9989999999999999E-8</v>
      </c>
      <c r="U26" s="41">
        <v>1.9803824477611901E-5</v>
      </c>
      <c r="V26" s="50">
        <v>-2.0199999999999999E-2</v>
      </c>
      <c r="W26" s="40">
        <v>4.1999999999999997E-3</v>
      </c>
      <c r="X26" s="41">
        <v>1.9250000000000002E-6</v>
      </c>
      <c r="Y26" s="41">
        <v>4.0312155172413799E-4</v>
      </c>
    </row>
    <row r="27" spans="1:26" s="38" customFormat="1" x14ac:dyDescent="0.3">
      <c r="A27" s="45">
        <v>14</v>
      </c>
      <c r="B27" s="47" t="s">
        <v>187</v>
      </c>
      <c r="C27" s="15">
        <v>9</v>
      </c>
      <c r="D27" s="39">
        <v>137999757</v>
      </c>
      <c r="E27" s="50">
        <v>7.4732146465466701E-3</v>
      </c>
      <c r="F27" s="28">
        <v>4.9421338356151205E-4</v>
      </c>
      <c r="G27" s="41">
        <v>1.05059416098844E-3</v>
      </c>
      <c r="H27" s="74" t="s">
        <v>90</v>
      </c>
      <c r="I27" s="50">
        <v>1.24903888630495E-2</v>
      </c>
      <c r="J27" s="28">
        <v>1.5782928878819199E-3</v>
      </c>
      <c r="K27" s="41">
        <v>3.9307970871275198E-6</v>
      </c>
      <c r="L27" s="75" t="s">
        <v>84</v>
      </c>
      <c r="M27" s="169">
        <f t="shared" si="0"/>
        <v>67.135422355642334</v>
      </c>
      <c r="N27" s="42" t="s">
        <v>150</v>
      </c>
      <c r="O27" s="15" t="s">
        <v>105</v>
      </c>
      <c r="P27" s="15"/>
      <c r="Q27" s="15" t="s">
        <v>135</v>
      </c>
      <c r="R27" s="50">
        <v>4.5999999999999999E-3</v>
      </c>
      <c r="S27" s="40">
        <v>8.0000000000000004E-4</v>
      </c>
      <c r="T27" s="41">
        <v>1.444E-9</v>
      </c>
      <c r="U27" s="41">
        <v>2.2820700952380999E-6</v>
      </c>
      <c r="V27" s="50">
        <v>5.1999999999999998E-3</v>
      </c>
      <c r="W27" s="40">
        <v>1.2999999999999999E-3</v>
      </c>
      <c r="X27" s="41">
        <v>5.6610000000000002E-5</v>
      </c>
      <c r="Y27" s="41">
        <v>4.7748962499999997E-3</v>
      </c>
    </row>
    <row r="28" spans="1:26" s="38" customFormat="1" x14ac:dyDescent="0.3">
      <c r="A28" s="45">
        <v>15</v>
      </c>
      <c r="B28" s="47" t="s">
        <v>151</v>
      </c>
      <c r="C28" s="15">
        <v>10</v>
      </c>
      <c r="D28" s="39">
        <v>14372431</v>
      </c>
      <c r="E28" s="50">
        <v>1.44654876416952E-2</v>
      </c>
      <c r="F28" s="28">
        <v>1.9044541314480201E-3</v>
      </c>
      <c r="G28" s="41">
        <v>1.7654877303302201E-6</v>
      </c>
      <c r="H28" s="74" t="s">
        <v>84</v>
      </c>
      <c r="I28" s="50">
        <v>1.8504010971418201E-2</v>
      </c>
      <c r="J28" s="28">
        <v>5.3026794627855003E-3</v>
      </c>
      <c r="K28" s="41">
        <v>2.6276976786601201E-7</v>
      </c>
      <c r="L28" s="75" t="s">
        <v>84</v>
      </c>
      <c r="M28" s="169">
        <f t="shared" si="0"/>
        <v>27.918335211060537</v>
      </c>
      <c r="N28" s="42" t="s">
        <v>152</v>
      </c>
      <c r="O28" s="15" t="s">
        <v>153</v>
      </c>
      <c r="P28" s="15"/>
      <c r="Q28" s="15" t="s">
        <v>118</v>
      </c>
      <c r="R28" s="50">
        <v>1.7299999999999999E-2</v>
      </c>
      <c r="S28" s="40">
        <v>1.6999999999999999E-3</v>
      </c>
      <c r="T28" s="41">
        <v>1.5729999999999999E-25</v>
      </c>
      <c r="U28" s="41">
        <v>1.6610594000000001E-21</v>
      </c>
      <c r="V28" s="50">
        <v>1.2699999999999999E-2</v>
      </c>
      <c r="W28" s="40">
        <v>2.5999999999999999E-3</v>
      </c>
      <c r="X28" s="41">
        <v>1.0449999999999999E-6</v>
      </c>
      <c r="Y28" s="41">
        <v>2.44087884615385E-4</v>
      </c>
    </row>
    <row r="29" spans="1:26" s="38" customFormat="1" x14ac:dyDescent="0.3">
      <c r="A29" s="45">
        <v>15</v>
      </c>
      <c r="B29" s="47" t="s">
        <v>154</v>
      </c>
      <c r="C29" s="15">
        <v>10</v>
      </c>
      <c r="D29" s="39">
        <v>14372879</v>
      </c>
      <c r="E29" s="50">
        <v>1.5951575426465199E-2</v>
      </c>
      <c r="F29" s="28">
        <v>4.1118506186293303E-3</v>
      </c>
      <c r="G29" s="41">
        <v>6.8257303437911798E-6</v>
      </c>
      <c r="H29" s="74" t="s">
        <v>90</v>
      </c>
      <c r="I29" s="50">
        <v>2.2068472906170901E-2</v>
      </c>
      <c r="J29" s="28">
        <v>2.15058614650284E-4</v>
      </c>
      <c r="K29" s="41">
        <v>1.49441703642725E-7</v>
      </c>
      <c r="L29" s="75" t="s">
        <v>84</v>
      </c>
      <c r="M29" s="169">
        <f t="shared" si="0"/>
        <v>38.346666809832342</v>
      </c>
      <c r="N29" s="42" t="s">
        <v>152</v>
      </c>
      <c r="O29" s="15" t="s">
        <v>122</v>
      </c>
      <c r="P29" s="15" t="s">
        <v>1818</v>
      </c>
      <c r="Q29" s="15" t="s">
        <v>118</v>
      </c>
      <c r="R29" s="50">
        <v>2.7400000000000001E-2</v>
      </c>
      <c r="S29" s="40">
        <v>2.0999999999999999E-3</v>
      </c>
      <c r="T29" s="41">
        <v>2.0279999999999999E-40</v>
      </c>
      <c r="U29" s="41">
        <v>3.6241296000000002E-36</v>
      </c>
      <c r="V29" s="50">
        <v>2.6100000000000002E-2</v>
      </c>
      <c r="W29" s="40">
        <v>3.8999999999999998E-3</v>
      </c>
      <c r="X29" s="41">
        <v>3.8949999999999999E-11</v>
      </c>
      <c r="Y29" s="41">
        <v>2.3654334999999999E-8</v>
      </c>
    </row>
    <row r="30" spans="1:26" s="38" customFormat="1" x14ac:dyDescent="0.3">
      <c r="A30" s="45">
        <v>15</v>
      </c>
      <c r="B30" s="47" t="s">
        <v>156</v>
      </c>
      <c r="C30" s="15">
        <v>10</v>
      </c>
      <c r="D30" s="39">
        <v>14372910</v>
      </c>
      <c r="E30" s="50">
        <v>1.62486056543138E-2</v>
      </c>
      <c r="F30" s="28">
        <v>1.84622805479082E-3</v>
      </c>
      <c r="G30" s="41">
        <v>1.87678482328034E-6</v>
      </c>
      <c r="H30" s="74" t="s">
        <v>84</v>
      </c>
      <c r="I30" s="50">
        <v>2.34744035049348E-2</v>
      </c>
      <c r="J30" s="28">
        <v>2.0691944380602902E-3</v>
      </c>
      <c r="K30" s="41">
        <v>5.0300000000000002E-9</v>
      </c>
      <c r="L30" s="75" t="s">
        <v>84</v>
      </c>
      <c r="M30" s="169">
        <f t="shared" si="0"/>
        <v>44.470264122033399</v>
      </c>
      <c r="N30" s="42" t="s">
        <v>152</v>
      </c>
      <c r="O30" s="15" t="s">
        <v>122</v>
      </c>
      <c r="P30" s="15" t="s">
        <v>1817</v>
      </c>
      <c r="Q30" s="15" t="s">
        <v>118</v>
      </c>
      <c r="R30" s="50">
        <v>2.0799999999999999E-2</v>
      </c>
      <c r="S30" s="40">
        <v>1.6999999999999999E-3</v>
      </c>
      <c r="T30" s="41">
        <v>1.113E-35</v>
      </c>
      <c r="U30" s="41">
        <v>1.72378472E-31</v>
      </c>
      <c r="V30" s="50">
        <v>2.3E-2</v>
      </c>
      <c r="W30" s="40">
        <v>3.8999999999999998E-3</v>
      </c>
      <c r="X30" s="41">
        <v>3.743E-9</v>
      </c>
      <c r="Y30" s="41">
        <v>1.33713170588235E-6</v>
      </c>
    </row>
    <row r="31" spans="1:26" s="38" customFormat="1" x14ac:dyDescent="0.3">
      <c r="A31" s="45">
        <v>15</v>
      </c>
      <c r="B31" s="47" t="s">
        <v>157</v>
      </c>
      <c r="C31" s="15">
        <v>10</v>
      </c>
      <c r="D31" s="39">
        <v>14372913</v>
      </c>
      <c r="E31" s="50">
        <v>1.8423312412275399E-2</v>
      </c>
      <c r="F31" s="28">
        <v>1.3157677181967E-3</v>
      </c>
      <c r="G31" s="41">
        <v>2.37E-8</v>
      </c>
      <c r="H31" s="74" t="s">
        <v>84</v>
      </c>
      <c r="I31" s="50">
        <v>2.5882763138653099E-2</v>
      </c>
      <c r="J31" s="28">
        <v>5.8774194205361502E-3</v>
      </c>
      <c r="K31" s="41">
        <v>3.6399999999999998E-11</v>
      </c>
      <c r="L31" s="75" t="s">
        <v>84</v>
      </c>
      <c r="M31" s="169">
        <f t="shared" si="0"/>
        <v>40.489194122374492</v>
      </c>
      <c r="N31" s="42" t="s">
        <v>152</v>
      </c>
      <c r="O31" s="15" t="s">
        <v>122</v>
      </c>
      <c r="P31" s="15" t="s">
        <v>1817</v>
      </c>
      <c r="Q31" s="15" t="s">
        <v>118</v>
      </c>
      <c r="R31" s="50">
        <v>1.9699999999999999E-2</v>
      </c>
      <c r="S31" s="40">
        <v>1.6000000000000001E-3</v>
      </c>
      <c r="T31" s="41">
        <v>5.5360000000000003E-33</v>
      </c>
      <c r="U31" s="41">
        <v>8.0381336000000001E-29</v>
      </c>
      <c r="V31" s="50">
        <v>2.9499999999999998E-2</v>
      </c>
      <c r="W31" s="40">
        <v>4.0000000000000001E-3</v>
      </c>
      <c r="X31" s="41">
        <v>8.4100000000000003E-14</v>
      </c>
      <c r="Y31" s="41">
        <v>7.2962757142857098E-11</v>
      </c>
    </row>
    <row r="32" spans="1:26" s="38" customFormat="1" ht="16.2" customHeight="1" x14ac:dyDescent="0.3">
      <c r="A32" s="45">
        <v>16</v>
      </c>
      <c r="B32" s="47" t="s">
        <v>182</v>
      </c>
      <c r="C32" s="15">
        <v>15</v>
      </c>
      <c r="D32" s="39">
        <v>33360353</v>
      </c>
      <c r="E32" s="50">
        <v>-6.7739899211188698E-3</v>
      </c>
      <c r="F32" s="28">
        <v>6.7290133299639505E-4</v>
      </c>
      <c r="G32" s="41">
        <v>2.5816781382904399E-4</v>
      </c>
      <c r="H32" s="74" t="s">
        <v>90</v>
      </c>
      <c r="I32" s="50">
        <v>-1.1201194063099801E-2</v>
      </c>
      <c r="J32" s="28">
        <v>3.1383873058303201E-3</v>
      </c>
      <c r="K32" s="41">
        <v>3.9140647136666298E-7</v>
      </c>
      <c r="L32" s="75" t="s">
        <v>84</v>
      </c>
      <c r="M32" s="169">
        <f t="shared" si="0"/>
        <v>65.355930456561467</v>
      </c>
      <c r="N32" s="42" t="s">
        <v>158</v>
      </c>
      <c r="O32" s="15" t="s">
        <v>109</v>
      </c>
      <c r="P32" s="15" t="s">
        <v>1817</v>
      </c>
      <c r="Q32" s="15" t="s">
        <v>118</v>
      </c>
      <c r="R32" s="43"/>
      <c r="S32" s="15"/>
      <c r="T32" s="15"/>
      <c r="U32" s="15"/>
      <c r="V32" s="43"/>
      <c r="W32" s="15"/>
      <c r="X32" s="15"/>
      <c r="Y32" s="15"/>
    </row>
    <row r="33" spans="1:25" s="38" customFormat="1" x14ac:dyDescent="0.3">
      <c r="A33" s="45">
        <v>17</v>
      </c>
      <c r="B33" s="47" t="s">
        <v>159</v>
      </c>
      <c r="C33" s="15">
        <v>15</v>
      </c>
      <c r="D33" s="39">
        <v>75019070</v>
      </c>
      <c r="E33" s="50">
        <v>1.1284871304226601E-2</v>
      </c>
      <c r="F33" s="28">
        <v>3.0614917872773301E-3</v>
      </c>
      <c r="G33" s="41">
        <v>1.68169907265985E-7</v>
      </c>
      <c r="H33" s="74" t="s">
        <v>84</v>
      </c>
      <c r="I33" s="50">
        <v>1.4891387560384E-2</v>
      </c>
      <c r="J33" s="28">
        <v>4.1639350539651896E-3</v>
      </c>
      <c r="K33" s="41">
        <v>5.1600000000000004E-9</v>
      </c>
      <c r="L33" s="75" t="s">
        <v>84</v>
      </c>
      <c r="M33" s="169">
        <f t="shared" si="0"/>
        <v>31.958860308904242</v>
      </c>
      <c r="N33" s="42" t="s">
        <v>160</v>
      </c>
      <c r="O33" s="15" t="s">
        <v>109</v>
      </c>
      <c r="P33" s="15"/>
      <c r="Q33" s="15" t="s">
        <v>106</v>
      </c>
      <c r="R33" s="50">
        <v>1.21E-2</v>
      </c>
      <c r="S33" s="40">
        <v>1.4E-3</v>
      </c>
      <c r="T33" s="41">
        <v>1.7830000000000001E-18</v>
      </c>
      <c r="U33" s="41">
        <v>1.23647590447761E-14</v>
      </c>
      <c r="V33" s="50">
        <v>1.4800000000000001E-2</v>
      </c>
      <c r="W33" s="40">
        <v>3.3E-3</v>
      </c>
      <c r="X33" s="41">
        <v>6.6429999999999998E-6</v>
      </c>
      <c r="Y33" s="41">
        <v>1.04907182051282E-3</v>
      </c>
    </row>
    <row r="34" spans="1:25" s="38" customFormat="1" x14ac:dyDescent="0.3">
      <c r="A34" s="45">
        <v>17</v>
      </c>
      <c r="B34" s="47" t="s">
        <v>161</v>
      </c>
      <c r="C34" s="15">
        <v>15</v>
      </c>
      <c r="D34" s="39">
        <v>75019143</v>
      </c>
      <c r="E34" s="50">
        <v>2.5860757394152702E-2</v>
      </c>
      <c r="F34" s="28">
        <v>1.9525111758965201E-3</v>
      </c>
      <c r="G34" s="41">
        <v>8.3400000000000006E-15</v>
      </c>
      <c r="H34" s="74" t="s">
        <v>84</v>
      </c>
      <c r="I34" s="50">
        <v>3.4182711504677103E-2</v>
      </c>
      <c r="J34" s="28">
        <v>2.8704295781305199E-3</v>
      </c>
      <c r="K34" s="41">
        <v>3.6799999999999997E-18</v>
      </c>
      <c r="L34" s="75" t="s">
        <v>84</v>
      </c>
      <c r="M34" s="169">
        <f t="shared" si="0"/>
        <v>32.179854532822205</v>
      </c>
      <c r="N34" s="42" t="s">
        <v>160</v>
      </c>
      <c r="O34" s="15" t="s">
        <v>109</v>
      </c>
      <c r="P34" s="15"/>
      <c r="Q34" s="15" t="s">
        <v>106</v>
      </c>
      <c r="R34" s="50">
        <v>1.9199999999999998E-2</v>
      </c>
      <c r="S34" s="40">
        <v>1.2999999999999999E-3</v>
      </c>
      <c r="T34" s="41">
        <v>2.2140000000000001E-51</v>
      </c>
      <c r="U34" s="41">
        <v>5.1434762399999997E-47</v>
      </c>
      <c r="V34" s="50">
        <v>1.21E-2</v>
      </c>
      <c r="W34" s="40">
        <v>1.9E-3</v>
      </c>
      <c r="X34" s="41">
        <v>1.7239999999999999E-10</v>
      </c>
      <c r="Y34" s="41">
        <v>9.5180472727272693E-8</v>
      </c>
    </row>
    <row r="35" spans="1:25" s="38" customFormat="1" x14ac:dyDescent="0.3">
      <c r="A35" s="45">
        <v>17</v>
      </c>
      <c r="B35" s="47" t="s">
        <v>164</v>
      </c>
      <c r="C35" s="15">
        <v>15</v>
      </c>
      <c r="D35" s="39">
        <v>75019188</v>
      </c>
      <c r="E35" s="50">
        <v>2.2668094702482499E-2</v>
      </c>
      <c r="F35" s="28">
        <v>3.4845037605797701E-3</v>
      </c>
      <c r="G35" s="41">
        <v>5.2800000000000003E-8</v>
      </c>
      <c r="H35" s="74" t="s">
        <v>84</v>
      </c>
      <c r="I35" s="50">
        <v>2.80220458875092E-2</v>
      </c>
      <c r="J35" s="28">
        <v>3.6700063318078099E-3</v>
      </c>
      <c r="K35" s="41">
        <v>1.4699999999999999E-8</v>
      </c>
      <c r="L35" s="75" t="s">
        <v>84</v>
      </c>
      <c r="M35" s="169">
        <f t="shared" si="0"/>
        <v>23.618884848051934</v>
      </c>
      <c r="N35" s="42" t="s">
        <v>160</v>
      </c>
      <c r="O35" s="15" t="s">
        <v>109</v>
      </c>
      <c r="P35" s="15" t="s">
        <v>1819</v>
      </c>
      <c r="Q35" s="15" t="s">
        <v>106</v>
      </c>
      <c r="R35" s="50">
        <v>1.47E-2</v>
      </c>
      <c r="S35" s="40">
        <v>1.6000000000000001E-3</v>
      </c>
      <c r="T35" s="41">
        <v>4.263E-19</v>
      </c>
      <c r="U35" s="41">
        <v>3.1290061249999998E-15</v>
      </c>
      <c r="V35" s="50">
        <v>1.4500000000000001E-2</v>
      </c>
      <c r="W35" s="40">
        <v>2.8999999999999998E-3</v>
      </c>
      <c r="X35" s="41">
        <v>3.981E-7</v>
      </c>
      <c r="Y35" s="41">
        <v>1.09893695454545E-4</v>
      </c>
    </row>
    <row r="36" spans="1:25" s="38" customFormat="1" x14ac:dyDescent="0.3">
      <c r="A36" s="45">
        <v>17</v>
      </c>
      <c r="B36" s="47" t="s">
        <v>165</v>
      </c>
      <c r="C36" s="15">
        <v>15</v>
      </c>
      <c r="D36" s="39">
        <v>75019196</v>
      </c>
      <c r="E36" s="50">
        <v>4.1746797295781499E-2</v>
      </c>
      <c r="F36" s="28">
        <v>4.9578579643193201E-3</v>
      </c>
      <c r="G36" s="41">
        <v>6.67E-11</v>
      </c>
      <c r="H36" s="74" t="s">
        <v>84</v>
      </c>
      <c r="I36" s="50">
        <v>5.4012241772239698E-2</v>
      </c>
      <c r="J36" s="28">
        <v>8.5294433117496897E-4</v>
      </c>
      <c r="K36" s="41">
        <v>9.469999999999999E-13</v>
      </c>
      <c r="L36" s="75" t="s">
        <v>84</v>
      </c>
      <c r="M36" s="169">
        <f t="shared" si="0"/>
        <v>29.38056394974668</v>
      </c>
      <c r="N36" s="42" t="s">
        <v>160</v>
      </c>
      <c r="O36" s="15" t="s">
        <v>109</v>
      </c>
      <c r="P36" s="15" t="s">
        <v>1819</v>
      </c>
      <c r="Q36" s="15" t="s">
        <v>106</v>
      </c>
      <c r="R36" s="50">
        <v>4.6600000000000003E-2</v>
      </c>
      <c r="S36" s="40">
        <v>3.5000000000000001E-3</v>
      </c>
      <c r="T36" s="41">
        <v>4.5219999999999999E-41</v>
      </c>
      <c r="U36" s="41">
        <v>8.4042636159999993E-37</v>
      </c>
      <c r="V36" s="50">
        <v>3.2899999999999999E-2</v>
      </c>
      <c r="W36" s="40">
        <v>6.1999999999999998E-3</v>
      </c>
      <c r="X36" s="41">
        <v>1.272E-7</v>
      </c>
      <c r="Y36" s="41">
        <v>3.6785028571428597E-5</v>
      </c>
    </row>
    <row r="37" spans="1:25" s="38" customFormat="1" x14ac:dyDescent="0.3">
      <c r="A37" s="45">
        <v>17</v>
      </c>
      <c r="B37" s="47" t="s">
        <v>166</v>
      </c>
      <c r="C37" s="15">
        <v>15</v>
      </c>
      <c r="D37" s="39">
        <v>75019203</v>
      </c>
      <c r="E37" s="50">
        <v>3.0829609798387201E-2</v>
      </c>
      <c r="F37" s="28">
        <v>1.4634348197543399E-3</v>
      </c>
      <c r="G37" s="41">
        <v>3.9699999999999998E-8</v>
      </c>
      <c r="H37" s="74" t="s">
        <v>84</v>
      </c>
      <c r="I37" s="50">
        <v>3.6366997162799002E-2</v>
      </c>
      <c r="J37" s="28">
        <v>3.8085603626982299E-3</v>
      </c>
      <c r="K37" s="41">
        <v>5.4599999999999999E-8</v>
      </c>
      <c r="L37" s="75" t="s">
        <v>84</v>
      </c>
      <c r="M37" s="169">
        <f t="shared" si="0"/>
        <v>17.961263216187316</v>
      </c>
      <c r="N37" s="42" t="s">
        <v>160</v>
      </c>
      <c r="O37" s="15" t="s">
        <v>109</v>
      </c>
      <c r="P37" s="15" t="s">
        <v>1819</v>
      </c>
      <c r="Q37" s="15" t="s">
        <v>106</v>
      </c>
      <c r="R37" s="50">
        <v>4.5600000000000002E-2</v>
      </c>
      <c r="S37" s="40">
        <v>3.0000000000000001E-3</v>
      </c>
      <c r="T37" s="41">
        <v>4.0170000000000003E-51</v>
      </c>
      <c r="U37" s="41">
        <v>8.8877463999999999E-47</v>
      </c>
      <c r="V37" s="50">
        <v>3.0599999999999999E-2</v>
      </c>
      <c r="W37" s="40">
        <v>5.4999999999999997E-3</v>
      </c>
      <c r="X37" s="41">
        <v>2.2119999999999999E-8</v>
      </c>
      <c r="Y37" s="41">
        <v>7.4630422222222204E-6</v>
      </c>
    </row>
    <row r="38" spans="1:25" s="38" customFormat="1" x14ac:dyDescent="0.3">
      <c r="A38" s="45">
        <v>17</v>
      </c>
      <c r="B38" s="47" t="s">
        <v>167</v>
      </c>
      <c r="C38" s="15">
        <v>15</v>
      </c>
      <c r="D38" s="39">
        <v>75019251</v>
      </c>
      <c r="E38" s="50">
        <v>4.0971736219448898E-2</v>
      </c>
      <c r="F38" s="28">
        <v>3.9311692667630196E-3</v>
      </c>
      <c r="G38" s="41">
        <v>5.8399999999999997E-9</v>
      </c>
      <c r="H38" s="74" t="s">
        <v>84</v>
      </c>
      <c r="I38" s="50">
        <v>4.90870324094854E-2</v>
      </c>
      <c r="J38" s="28">
        <v>1.74100033454727E-3</v>
      </c>
      <c r="K38" s="41">
        <v>4.5200000000000001E-9</v>
      </c>
      <c r="L38" s="75" t="s">
        <v>84</v>
      </c>
      <c r="M38" s="169">
        <f t="shared" si="0"/>
        <v>19.807059546049324</v>
      </c>
      <c r="N38" s="42" t="s">
        <v>160</v>
      </c>
      <c r="O38" s="15" t="s">
        <v>109</v>
      </c>
      <c r="P38" s="15"/>
      <c r="Q38" s="15" t="s">
        <v>106</v>
      </c>
      <c r="R38" s="50">
        <v>6.5600000000000006E-2</v>
      </c>
      <c r="S38" s="40">
        <v>3.8999999999999998E-3</v>
      </c>
      <c r="T38" s="41">
        <v>4.5110000000000004E-62</v>
      </c>
      <c r="U38" s="41">
        <v>1.49711068E-57</v>
      </c>
      <c r="V38" s="50">
        <v>5.0900000000000001E-2</v>
      </c>
      <c r="W38" s="40">
        <v>6.7000000000000002E-3</v>
      </c>
      <c r="X38" s="41">
        <v>3.0449999999999999E-14</v>
      </c>
      <c r="Y38" s="41">
        <v>3.0820474999999999E-11</v>
      </c>
    </row>
    <row r="39" spans="1:25" s="38" customFormat="1" x14ac:dyDescent="0.3">
      <c r="A39" s="45">
        <v>17</v>
      </c>
      <c r="B39" s="47" t="s">
        <v>168</v>
      </c>
      <c r="C39" s="15">
        <v>15</v>
      </c>
      <c r="D39" s="39">
        <v>75019283</v>
      </c>
      <c r="E39" s="50">
        <v>2.28714791641591E-2</v>
      </c>
      <c r="F39" s="28">
        <v>2.13121818094623E-3</v>
      </c>
      <c r="G39" s="41">
        <v>1.4700000000000001E-9</v>
      </c>
      <c r="H39" s="74" t="s">
        <v>84</v>
      </c>
      <c r="I39" s="50">
        <v>2.81879992811041E-2</v>
      </c>
      <c r="J39" s="28">
        <v>2.6690632291453699E-3</v>
      </c>
      <c r="K39" s="41">
        <v>3.4699999999999999E-10</v>
      </c>
      <c r="L39" s="75" t="s">
        <v>84</v>
      </c>
      <c r="M39" s="169">
        <f t="shared" si="0"/>
        <v>23.245195812592165</v>
      </c>
      <c r="N39" s="42" t="s">
        <v>160</v>
      </c>
      <c r="O39" s="15" t="s">
        <v>109</v>
      </c>
      <c r="P39" s="15" t="s">
        <v>1819</v>
      </c>
      <c r="Q39" s="15" t="s">
        <v>106</v>
      </c>
      <c r="R39" s="50">
        <v>2.5000000000000001E-2</v>
      </c>
      <c r="S39" s="40">
        <v>1.6999999999999999E-3</v>
      </c>
      <c r="T39" s="41">
        <v>1.1009999999999999E-48</v>
      </c>
      <c r="U39" s="41">
        <v>2.3252719636363601E-44</v>
      </c>
      <c r="V39" s="50">
        <v>1.6199999999999999E-2</v>
      </c>
      <c r="W39" s="40">
        <v>2.7000000000000001E-3</v>
      </c>
      <c r="X39" s="41">
        <v>1.393E-9</v>
      </c>
      <c r="Y39" s="41">
        <v>6.0426350000000003E-7</v>
      </c>
    </row>
    <row r="40" spans="1:25" s="38" customFormat="1" x14ac:dyDescent="0.3">
      <c r="A40" s="45">
        <v>17</v>
      </c>
      <c r="B40" s="47" t="s">
        <v>169</v>
      </c>
      <c r="C40" s="15">
        <v>15</v>
      </c>
      <c r="D40" s="39">
        <v>75019302</v>
      </c>
      <c r="E40" s="50">
        <v>2.7865954274708501E-2</v>
      </c>
      <c r="F40" s="28">
        <v>1.46644168201431E-3</v>
      </c>
      <c r="G40" s="41">
        <v>6.3551197418301303E-7</v>
      </c>
      <c r="H40" s="74" t="s">
        <v>84</v>
      </c>
      <c r="I40" s="50">
        <v>3.5017929698089E-2</v>
      </c>
      <c r="J40" s="28">
        <v>1.37018759859269E-2</v>
      </c>
      <c r="K40" s="41">
        <v>1.3549718397956101E-7</v>
      </c>
      <c r="L40" s="75" t="s">
        <v>84</v>
      </c>
      <c r="M40" s="169">
        <f t="shared" si="0"/>
        <v>25.665639700958398</v>
      </c>
      <c r="N40" s="42" t="s">
        <v>160</v>
      </c>
      <c r="O40" s="15" t="s">
        <v>109</v>
      </c>
      <c r="P40" s="15"/>
      <c r="Q40" s="15" t="s">
        <v>106</v>
      </c>
      <c r="R40" s="50">
        <v>5.11E-2</v>
      </c>
      <c r="S40" s="40">
        <v>3.3999999999999998E-3</v>
      </c>
      <c r="T40" s="41">
        <v>1.3499999999999999E-51</v>
      </c>
      <c r="U40" s="41">
        <v>3.3013326315789498E-47</v>
      </c>
      <c r="V40" s="50">
        <v>2.9600000000000001E-2</v>
      </c>
      <c r="W40" s="40">
        <v>5.8999999999999999E-3</v>
      </c>
      <c r="X40" s="41">
        <v>6.4059999999999995E-7</v>
      </c>
      <c r="Y40" s="41">
        <v>1.69146252173913E-4</v>
      </c>
    </row>
    <row r="41" spans="1:25" s="38" customFormat="1" x14ac:dyDescent="0.3">
      <c r="A41" s="45">
        <v>17</v>
      </c>
      <c r="B41" s="47" t="s">
        <v>170</v>
      </c>
      <c r="C41" s="15">
        <v>15</v>
      </c>
      <c r="D41" s="39">
        <v>75019376</v>
      </c>
      <c r="E41" s="50">
        <v>3.8138832206924401E-3</v>
      </c>
      <c r="F41" s="28">
        <v>1.02587282261838E-3</v>
      </c>
      <c r="G41" s="41">
        <v>1.3731509915061001E-6</v>
      </c>
      <c r="H41" s="74" t="s">
        <v>84</v>
      </c>
      <c r="I41" s="50">
        <v>4.8237180675556402E-3</v>
      </c>
      <c r="J41" s="28">
        <v>2.21328276873489E-3</v>
      </c>
      <c r="K41" s="41">
        <v>2.56377269148349E-7</v>
      </c>
      <c r="L41" s="75" t="s">
        <v>84</v>
      </c>
      <c r="M41" s="169">
        <f t="shared" si="0"/>
        <v>26.477864906410449</v>
      </c>
      <c r="N41" s="42" t="s">
        <v>160</v>
      </c>
      <c r="O41" s="15" t="s">
        <v>109</v>
      </c>
      <c r="P41" s="15"/>
      <c r="Q41" s="15" t="s">
        <v>110</v>
      </c>
      <c r="R41" s="50">
        <v>1.2999999999999999E-2</v>
      </c>
      <c r="S41" s="40">
        <v>1E-3</v>
      </c>
      <c r="T41" s="41">
        <v>5.0989999999999998E-39</v>
      </c>
      <c r="U41" s="41">
        <v>8.7746613629629599E-35</v>
      </c>
      <c r="V41" s="50">
        <v>9.5999999999999992E-3</v>
      </c>
      <c r="W41" s="40">
        <v>1.4E-3</v>
      </c>
      <c r="X41" s="41">
        <v>1.346E-11</v>
      </c>
      <c r="Y41" s="41">
        <v>9.0825088888888898E-9</v>
      </c>
    </row>
    <row r="42" spans="1:25" s="38" customFormat="1" x14ac:dyDescent="0.3">
      <c r="A42" s="45">
        <v>18</v>
      </c>
      <c r="B42" s="47" t="s">
        <v>188</v>
      </c>
      <c r="C42" s="15">
        <v>21</v>
      </c>
      <c r="D42" s="39">
        <v>36258423</v>
      </c>
      <c r="E42" s="50">
        <v>3.5810338137101397E-2</v>
      </c>
      <c r="F42" s="28">
        <v>3.7471052913744599E-3</v>
      </c>
      <c r="G42" s="41">
        <v>3.7464068737598801E-6</v>
      </c>
      <c r="H42" s="74" t="s">
        <v>90</v>
      </c>
      <c r="I42" s="50">
        <v>4.8037110107331901E-2</v>
      </c>
      <c r="J42" s="28">
        <v>2.2800280215604001E-3</v>
      </c>
      <c r="K42" s="41">
        <v>1.94057680224219E-7</v>
      </c>
      <c r="L42" s="75" t="s">
        <v>84</v>
      </c>
      <c r="M42" s="169">
        <f t="shared" si="0"/>
        <v>34.143134654076121</v>
      </c>
      <c r="N42" s="42" t="s">
        <v>173</v>
      </c>
      <c r="O42" s="15" t="s">
        <v>112</v>
      </c>
      <c r="P42" s="15" t="s">
        <v>1817</v>
      </c>
      <c r="Q42" s="15" t="s">
        <v>130</v>
      </c>
      <c r="R42" s="50">
        <v>4.4000000000000003E-3</v>
      </c>
      <c r="S42" s="40">
        <v>1.6000000000000001E-3</v>
      </c>
      <c r="T42" s="41">
        <v>7.0429999999999998E-3</v>
      </c>
      <c r="U42" s="41">
        <v>0.19009022224804001</v>
      </c>
      <c r="V42" s="50">
        <v>2.35E-2</v>
      </c>
      <c r="W42" s="40">
        <v>6.1000000000000004E-3</v>
      </c>
      <c r="X42" s="41">
        <v>1.227E-4</v>
      </c>
      <c r="Y42" s="41">
        <v>8.8709178571428592E-3</v>
      </c>
    </row>
    <row r="43" spans="1:25" s="38" customFormat="1" x14ac:dyDescent="0.3">
      <c r="A43" s="45">
        <v>18</v>
      </c>
      <c r="B43" s="47" t="s">
        <v>189</v>
      </c>
      <c r="C43" s="15">
        <v>21</v>
      </c>
      <c r="D43" s="39">
        <v>36258497</v>
      </c>
      <c r="E43" s="50">
        <v>4.0774884763965798E-2</v>
      </c>
      <c r="F43" s="28">
        <v>1.4855887203456301E-3</v>
      </c>
      <c r="G43" s="41">
        <v>2.2215931084700001E-5</v>
      </c>
      <c r="H43" s="74" t="s">
        <v>90</v>
      </c>
      <c r="I43" s="50">
        <v>5.6893662396394998E-2</v>
      </c>
      <c r="J43" s="28">
        <v>2.1490172666940601E-3</v>
      </c>
      <c r="K43" s="41">
        <v>7.4452246818487998E-7</v>
      </c>
      <c r="L43" s="75" t="s">
        <v>84</v>
      </c>
      <c r="M43" s="169">
        <f t="shared" si="0"/>
        <v>39.53114208841108</v>
      </c>
      <c r="N43" s="42" t="s">
        <v>173</v>
      </c>
      <c r="O43" s="15" t="s">
        <v>112</v>
      </c>
      <c r="P43" s="15" t="s">
        <v>1818</v>
      </c>
      <c r="Q43" s="15" t="s">
        <v>130</v>
      </c>
      <c r="R43" s="50">
        <v>7.0000000000000001E-3</v>
      </c>
      <c r="S43" s="40">
        <v>1.4E-3</v>
      </c>
      <c r="T43" s="41">
        <v>2.199E-7</v>
      </c>
      <c r="U43" s="41">
        <v>1.3825788470906599E-4</v>
      </c>
      <c r="V43" s="50">
        <v>1.7500000000000002E-2</v>
      </c>
      <c r="W43" s="40">
        <v>5.1000000000000004E-3</v>
      </c>
      <c r="X43" s="41">
        <v>6.5149999999999995E-4</v>
      </c>
      <c r="Y43" s="41">
        <v>3.2236273983739801E-2</v>
      </c>
    </row>
    <row r="44" spans="1:25" s="38" customFormat="1" x14ac:dyDescent="0.3">
      <c r="A44" s="45">
        <v>18</v>
      </c>
      <c r="B44" s="47" t="s">
        <v>183</v>
      </c>
      <c r="C44" s="15">
        <v>21</v>
      </c>
      <c r="D44" s="39">
        <v>36259067</v>
      </c>
      <c r="E44" s="50">
        <v>4.0861134705125299E-2</v>
      </c>
      <c r="F44" s="28">
        <v>1.1611602966863899E-3</v>
      </c>
      <c r="G44" s="41">
        <v>3.7089212281026799E-5</v>
      </c>
      <c r="H44" s="74" t="s">
        <v>90</v>
      </c>
      <c r="I44" s="50">
        <v>5.6577932855502201E-2</v>
      </c>
      <c r="J44" s="28">
        <v>1.7643009096544599E-3</v>
      </c>
      <c r="K44" s="41">
        <v>1.7348315083751399E-6</v>
      </c>
      <c r="L44" s="75" t="s">
        <v>84</v>
      </c>
      <c r="M44" s="169">
        <f t="shared" si="0"/>
        <v>38.463929755738064</v>
      </c>
      <c r="N44" s="42" t="s">
        <v>173</v>
      </c>
      <c r="O44" s="15" t="s">
        <v>112</v>
      </c>
      <c r="P44" s="15" t="s">
        <v>1818</v>
      </c>
      <c r="Q44" s="15" t="s">
        <v>106</v>
      </c>
      <c r="R44" s="43"/>
      <c r="S44" s="15"/>
      <c r="T44" s="15"/>
      <c r="U44" s="15"/>
      <c r="V44" s="43"/>
      <c r="W44" s="15"/>
      <c r="X44" s="15"/>
      <c r="Y44" s="15"/>
    </row>
    <row r="45" spans="1:25" s="38" customFormat="1" x14ac:dyDescent="0.3">
      <c r="A45" s="48">
        <v>18</v>
      </c>
      <c r="B45" s="59" t="s">
        <v>190</v>
      </c>
      <c r="C45" s="25">
        <v>21</v>
      </c>
      <c r="D45" s="79">
        <v>36259383</v>
      </c>
      <c r="E45" s="51">
        <v>4.8228396187375101E-2</v>
      </c>
      <c r="F45" s="19">
        <v>2.6399015628380098E-4</v>
      </c>
      <c r="G45" s="52">
        <v>4.8423515847265098E-5</v>
      </c>
      <c r="H45" s="76" t="s">
        <v>90</v>
      </c>
      <c r="I45" s="51">
        <v>6.5761590710253698E-2</v>
      </c>
      <c r="J45" s="19">
        <v>1.7726545116458099E-3</v>
      </c>
      <c r="K45" s="52">
        <v>3.5887897383883499E-6</v>
      </c>
      <c r="L45" s="48" t="s">
        <v>84</v>
      </c>
      <c r="M45" s="170">
        <f t="shared" si="0"/>
        <v>36.354504625779605</v>
      </c>
      <c r="N45" s="80" t="s">
        <v>173</v>
      </c>
      <c r="O45" s="25" t="s">
        <v>171</v>
      </c>
      <c r="P45" s="25" t="s">
        <v>1818</v>
      </c>
      <c r="Q45" s="25" t="s">
        <v>106</v>
      </c>
      <c r="R45" s="51">
        <v>8.5000000000000006E-3</v>
      </c>
      <c r="S45" s="70">
        <v>2.0999999999999999E-3</v>
      </c>
      <c r="T45" s="52">
        <v>6.5539999999999999E-5</v>
      </c>
      <c r="U45" s="52">
        <v>1.10493400870827E-2</v>
      </c>
      <c r="V45" s="51">
        <v>4.6699999999999998E-2</v>
      </c>
      <c r="W45" s="70">
        <v>1.04E-2</v>
      </c>
      <c r="X45" s="52">
        <v>7.3409999999999997E-6</v>
      </c>
      <c r="Y45" s="52">
        <v>1.114547325E-3</v>
      </c>
    </row>
    <row r="46" spans="1:25" ht="16.2" x14ac:dyDescent="0.3">
      <c r="A46" s="24" t="s">
        <v>1787</v>
      </c>
      <c r="M46" s="169"/>
    </row>
    <row r="47" spans="1:25" ht="16.2" x14ac:dyDescent="0.3">
      <c r="A47" s="24" t="s">
        <v>1766</v>
      </c>
      <c r="M47" s="169"/>
    </row>
    <row r="48" spans="1:25" ht="16.2" x14ac:dyDescent="0.3">
      <c r="A48" s="270" t="s">
        <v>1820</v>
      </c>
    </row>
    <row r="49" spans="1:2" x14ac:dyDescent="0.3">
      <c r="A49" s="138"/>
      <c r="B49" s="139"/>
    </row>
    <row r="50" spans="1:2" x14ac:dyDescent="0.3">
      <c r="A50" s="138"/>
      <c r="B50" s="139"/>
    </row>
    <row r="51" spans="1:2" x14ac:dyDescent="0.3">
      <c r="A51" s="138"/>
      <c r="B51" s="139"/>
    </row>
  </sheetData>
  <autoFilter ref="A4:AB48">
    <sortState ref="A4:Y47">
      <sortCondition ref="A3"/>
    </sortState>
  </autoFilter>
  <mergeCells count="5">
    <mergeCell ref="E3:H3"/>
    <mergeCell ref="N3:Q3"/>
    <mergeCell ref="R3:U3"/>
    <mergeCell ref="V3:Y3"/>
    <mergeCell ref="I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9"/>
  <sheetViews>
    <sheetView workbookViewId="0">
      <selection activeCell="D7" sqref="D7"/>
    </sheetView>
  </sheetViews>
  <sheetFormatPr baseColWidth="10" defaultColWidth="11.44140625" defaultRowHeight="14.4" x14ac:dyDescent="0.3"/>
  <cols>
    <col min="1" max="1" width="10.109375" style="54" bestFit="1" customWidth="1"/>
    <col min="2" max="2" width="12" style="54" bestFit="1" customWidth="1"/>
    <col min="3" max="3" width="15.109375" style="54" bestFit="1" customWidth="1"/>
    <col min="4" max="4" width="10.33203125" style="54" bestFit="1" customWidth="1"/>
    <col min="5" max="5" width="7.44140625" style="54" bestFit="1" customWidth="1"/>
    <col min="6" max="6" width="12.33203125" style="54" bestFit="1" customWidth="1"/>
    <col min="7" max="7" width="16.109375" style="54" bestFit="1" customWidth="1"/>
    <col min="8" max="8" width="16.109375" style="54" customWidth="1"/>
    <col min="9" max="9" width="8.33203125" style="54" bestFit="1" customWidth="1"/>
    <col min="10" max="10" width="10" style="54" bestFit="1" customWidth="1"/>
    <col min="11" max="11" width="17.44140625" style="54" bestFit="1" customWidth="1"/>
    <col min="12" max="12" width="19.109375" style="14" bestFit="1" customWidth="1"/>
    <col min="13" max="13" width="14.109375" style="54" bestFit="1" customWidth="1"/>
    <col min="14" max="14" width="8.33203125" style="54" bestFit="1" customWidth="1"/>
    <col min="15" max="15" width="11" style="54" bestFit="1" customWidth="1"/>
    <col min="16" max="18" width="11.44140625" style="54"/>
    <col min="19" max="19" width="26.109375" style="54" bestFit="1" customWidth="1"/>
    <col min="20" max="16384" width="11.44140625" style="54"/>
  </cols>
  <sheetData>
    <row r="1" spans="1:20" s="44" customFormat="1" x14ac:dyDescent="0.3">
      <c r="A1" s="318" t="s">
        <v>1806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</row>
    <row r="2" spans="1:20" s="44" customFormat="1" x14ac:dyDescent="0.3">
      <c r="A2" s="84"/>
      <c r="B2" s="84"/>
      <c r="C2" s="84"/>
      <c r="D2" s="323" t="s">
        <v>95</v>
      </c>
      <c r="E2" s="324"/>
      <c r="F2" s="324"/>
      <c r="G2" s="325"/>
      <c r="H2" s="158"/>
      <c r="I2" s="320" t="s">
        <v>191</v>
      </c>
      <c r="J2" s="321"/>
      <c r="K2" s="321"/>
      <c r="L2" s="321"/>
      <c r="M2" s="322"/>
      <c r="N2" s="320" t="s">
        <v>192</v>
      </c>
      <c r="O2" s="321"/>
      <c r="P2" s="321"/>
      <c r="Q2" s="321"/>
      <c r="R2" s="321"/>
      <c r="S2" s="321"/>
      <c r="T2" s="321"/>
    </row>
    <row r="3" spans="1:20" s="53" customFormat="1" ht="30.45" customHeight="1" x14ac:dyDescent="0.3">
      <c r="A3" s="72" t="s">
        <v>174</v>
      </c>
      <c r="B3" s="72" t="s">
        <v>96</v>
      </c>
      <c r="C3" s="72" t="s">
        <v>1628</v>
      </c>
      <c r="D3" s="71" t="s">
        <v>99</v>
      </c>
      <c r="E3" s="302" t="s">
        <v>81</v>
      </c>
      <c r="F3" s="154" t="s">
        <v>870</v>
      </c>
      <c r="G3" s="73" t="s">
        <v>887</v>
      </c>
      <c r="H3" s="171" t="s">
        <v>1788</v>
      </c>
      <c r="I3" s="71" t="s">
        <v>97</v>
      </c>
      <c r="J3" s="72" t="s">
        <v>98</v>
      </c>
      <c r="K3" s="72" t="s">
        <v>866</v>
      </c>
      <c r="L3" s="72" t="s">
        <v>867</v>
      </c>
      <c r="M3" s="73" t="s">
        <v>103</v>
      </c>
      <c r="N3" s="71" t="s">
        <v>97</v>
      </c>
      <c r="O3" s="72" t="s">
        <v>864</v>
      </c>
      <c r="P3" s="72" t="s">
        <v>193</v>
      </c>
      <c r="Q3" s="72" t="s">
        <v>194</v>
      </c>
      <c r="R3" s="72" t="s">
        <v>1629</v>
      </c>
      <c r="S3" s="72" t="s">
        <v>865</v>
      </c>
      <c r="T3" s="72" t="s">
        <v>888</v>
      </c>
    </row>
    <row r="4" spans="1:20" s="44" customFormat="1" x14ac:dyDescent="0.3">
      <c r="A4" s="44">
        <v>10</v>
      </c>
      <c r="B4" s="13" t="s">
        <v>143</v>
      </c>
      <c r="C4" s="13" t="s">
        <v>141</v>
      </c>
      <c r="D4" s="31">
        <v>0.61181708762321096</v>
      </c>
      <c r="E4" s="22">
        <v>0.15280119892660499</v>
      </c>
      <c r="F4" s="23">
        <v>6.7683569125787698E-5</v>
      </c>
      <c r="G4" s="91" t="s">
        <v>84</v>
      </c>
      <c r="H4" s="13" t="s">
        <v>196</v>
      </c>
      <c r="I4" s="33">
        <v>7</v>
      </c>
      <c r="J4" s="13">
        <v>45002919</v>
      </c>
      <c r="K4" s="82" t="s">
        <v>137</v>
      </c>
      <c r="L4" s="15" t="s">
        <v>105</v>
      </c>
      <c r="M4" s="92" t="s">
        <v>110</v>
      </c>
      <c r="N4" s="85">
        <v>7</v>
      </c>
      <c r="O4" s="86" t="s">
        <v>111</v>
      </c>
      <c r="P4" s="86">
        <v>44998599</v>
      </c>
      <c r="Q4" s="86">
        <v>45000392</v>
      </c>
      <c r="R4" s="86">
        <v>45000392</v>
      </c>
      <c r="S4" s="87" t="s">
        <v>142</v>
      </c>
      <c r="T4" s="88">
        <f t="shared" ref="T4:T67" si="0">(R4-J4)/1000</f>
        <v>-2.5270000000000001</v>
      </c>
    </row>
    <row r="5" spans="1:20" s="44" customFormat="1" x14ac:dyDescent="0.3">
      <c r="A5" s="44">
        <v>13</v>
      </c>
      <c r="B5" s="44" t="s">
        <v>186</v>
      </c>
      <c r="C5" s="44" t="s">
        <v>710</v>
      </c>
      <c r="D5" s="31">
        <v>-0.42869604227549402</v>
      </c>
      <c r="E5" s="22">
        <v>0.10849590094910699</v>
      </c>
      <c r="F5" s="23">
        <v>8.4144971918119905E-5</v>
      </c>
      <c r="G5" s="91" t="s">
        <v>84</v>
      </c>
      <c r="H5" s="44" t="s">
        <v>111</v>
      </c>
      <c r="I5" s="33">
        <v>8</v>
      </c>
      <c r="J5" s="13">
        <v>28206278</v>
      </c>
      <c r="K5" s="82" t="s">
        <v>149</v>
      </c>
      <c r="L5" s="15" t="s">
        <v>105</v>
      </c>
      <c r="M5" s="92" t="s">
        <v>118</v>
      </c>
      <c r="N5" s="33">
        <v>8</v>
      </c>
      <c r="O5" s="13" t="s">
        <v>196</v>
      </c>
      <c r="P5" s="13">
        <v>28174503</v>
      </c>
      <c r="Q5" s="13">
        <v>28200872</v>
      </c>
      <c r="R5" s="13">
        <v>28174503</v>
      </c>
      <c r="S5" s="82" t="s">
        <v>711</v>
      </c>
      <c r="T5" s="89">
        <f t="shared" si="0"/>
        <v>-31.774999999999999</v>
      </c>
    </row>
    <row r="6" spans="1:20" s="44" customFormat="1" x14ac:dyDescent="0.3">
      <c r="A6" s="44">
        <v>10</v>
      </c>
      <c r="B6" s="44" t="s">
        <v>136</v>
      </c>
      <c r="C6" s="44" t="s">
        <v>141</v>
      </c>
      <c r="D6" s="31">
        <v>0.91470591420343805</v>
      </c>
      <c r="E6" s="22">
        <v>0.233350713831801</v>
      </c>
      <c r="F6" s="23">
        <v>9.5670917047121099E-5</v>
      </c>
      <c r="G6" s="91" t="s">
        <v>84</v>
      </c>
      <c r="H6" s="13" t="s">
        <v>196</v>
      </c>
      <c r="I6" s="33">
        <v>7</v>
      </c>
      <c r="J6" s="13">
        <v>45002287</v>
      </c>
      <c r="K6" s="82" t="s">
        <v>137</v>
      </c>
      <c r="L6" s="15" t="s">
        <v>138</v>
      </c>
      <c r="M6" s="92" t="s">
        <v>106</v>
      </c>
      <c r="N6" s="33">
        <v>7</v>
      </c>
      <c r="O6" s="13" t="s">
        <v>111</v>
      </c>
      <c r="P6" s="13">
        <v>44998599</v>
      </c>
      <c r="Q6" s="13">
        <v>45000392</v>
      </c>
      <c r="R6" s="13">
        <v>45000392</v>
      </c>
      <c r="S6" s="82" t="s">
        <v>142</v>
      </c>
      <c r="T6" s="89">
        <f t="shared" si="0"/>
        <v>-1.895</v>
      </c>
    </row>
    <row r="7" spans="1:20" s="44" customFormat="1" x14ac:dyDescent="0.3">
      <c r="A7" s="44">
        <v>18</v>
      </c>
      <c r="B7" s="44" t="s">
        <v>183</v>
      </c>
      <c r="C7" s="44" t="s">
        <v>267</v>
      </c>
      <c r="D7" s="31">
        <v>0.35601628086801701</v>
      </c>
      <c r="E7" s="22">
        <v>9.2953456016442906E-2</v>
      </c>
      <c r="F7" s="23">
        <v>1.3746889201847299E-4</v>
      </c>
      <c r="G7" s="91" t="s">
        <v>84</v>
      </c>
      <c r="H7" s="44" t="s">
        <v>196</v>
      </c>
      <c r="I7" s="33">
        <v>21</v>
      </c>
      <c r="J7" s="13">
        <v>36259067</v>
      </c>
      <c r="K7" s="82" t="s">
        <v>173</v>
      </c>
      <c r="L7" s="15" t="s">
        <v>105</v>
      </c>
      <c r="M7" s="92" t="s">
        <v>106</v>
      </c>
      <c r="N7" s="33">
        <v>21</v>
      </c>
      <c r="O7" s="13" t="s">
        <v>111</v>
      </c>
      <c r="P7" s="13">
        <v>36410233</v>
      </c>
      <c r="Q7" s="13">
        <v>36411723</v>
      </c>
      <c r="R7" s="13">
        <v>36411723</v>
      </c>
      <c r="S7" s="82" t="s">
        <v>268</v>
      </c>
      <c r="T7" s="89">
        <f t="shared" si="0"/>
        <v>152.65600000000001</v>
      </c>
    </row>
    <row r="8" spans="1:20" s="44" customFormat="1" x14ac:dyDescent="0.3">
      <c r="A8" s="44">
        <v>18</v>
      </c>
      <c r="B8" s="44" t="s">
        <v>189</v>
      </c>
      <c r="C8" s="44" t="s">
        <v>267</v>
      </c>
      <c r="D8" s="31">
        <v>0.36070335140304799</v>
      </c>
      <c r="E8" s="22">
        <v>9.5654922714827895E-2</v>
      </c>
      <c r="F8" s="23">
        <v>1.7385061856961201E-4</v>
      </c>
      <c r="G8" s="91" t="s">
        <v>84</v>
      </c>
      <c r="H8" s="44" t="s">
        <v>196</v>
      </c>
      <c r="I8" s="33">
        <v>21</v>
      </c>
      <c r="J8" s="13">
        <v>36258497</v>
      </c>
      <c r="K8" s="82" t="s">
        <v>173</v>
      </c>
      <c r="L8" s="15" t="s">
        <v>105</v>
      </c>
      <c r="M8" s="92" t="s">
        <v>130</v>
      </c>
      <c r="N8" s="33">
        <v>21</v>
      </c>
      <c r="O8" s="13" t="s">
        <v>111</v>
      </c>
      <c r="P8" s="13">
        <v>36410233</v>
      </c>
      <c r="Q8" s="13">
        <v>36411723</v>
      </c>
      <c r="R8" s="13">
        <v>36411723</v>
      </c>
      <c r="S8" s="82" t="s">
        <v>268</v>
      </c>
      <c r="T8" s="89">
        <f t="shared" si="0"/>
        <v>153.226</v>
      </c>
    </row>
    <row r="9" spans="1:20" s="44" customFormat="1" x14ac:dyDescent="0.3">
      <c r="A9" s="44">
        <v>17</v>
      </c>
      <c r="B9" s="44" t="s">
        <v>165</v>
      </c>
      <c r="C9" s="44" t="s">
        <v>162</v>
      </c>
      <c r="D9" s="31">
        <v>0.13699797319934401</v>
      </c>
      <c r="E9" s="22">
        <v>3.6599388332076099E-2</v>
      </c>
      <c r="F9" s="23">
        <v>1.9384449355655501E-4</v>
      </c>
      <c r="G9" s="91" t="s">
        <v>84</v>
      </c>
      <c r="H9" s="44" t="s">
        <v>196</v>
      </c>
      <c r="I9" s="33">
        <v>15</v>
      </c>
      <c r="J9" s="13">
        <v>75019196</v>
      </c>
      <c r="K9" s="82" t="s">
        <v>160</v>
      </c>
      <c r="L9" s="15" t="s">
        <v>109</v>
      </c>
      <c r="M9" s="92" t="s">
        <v>106</v>
      </c>
      <c r="N9" s="33">
        <v>15</v>
      </c>
      <c r="O9" s="13" t="s">
        <v>111</v>
      </c>
      <c r="P9" s="13">
        <v>75128459</v>
      </c>
      <c r="Q9" s="13">
        <v>75135552</v>
      </c>
      <c r="R9" s="13">
        <v>75135552</v>
      </c>
      <c r="S9" s="82" t="s">
        <v>163</v>
      </c>
      <c r="T9" s="89">
        <f t="shared" si="0"/>
        <v>116.35599999999999</v>
      </c>
    </row>
    <row r="10" spans="1:20" s="44" customFormat="1" x14ac:dyDescent="0.3">
      <c r="A10" s="44">
        <v>18</v>
      </c>
      <c r="B10" s="44" t="s">
        <v>190</v>
      </c>
      <c r="C10" s="44" t="s">
        <v>267</v>
      </c>
      <c r="D10" s="31">
        <v>0.28343500269303101</v>
      </c>
      <c r="E10" s="22">
        <v>7.7596723903982895E-2</v>
      </c>
      <c r="F10" s="23">
        <v>2.7530583898258099E-4</v>
      </c>
      <c r="G10" s="91" t="s">
        <v>84</v>
      </c>
      <c r="H10" s="44" t="s">
        <v>196</v>
      </c>
      <c r="I10" s="33">
        <v>21</v>
      </c>
      <c r="J10" s="13">
        <v>36259383</v>
      </c>
      <c r="K10" s="82" t="s">
        <v>173</v>
      </c>
      <c r="L10" s="15" t="s">
        <v>889</v>
      </c>
      <c r="M10" s="92" t="s">
        <v>106</v>
      </c>
      <c r="N10" s="33">
        <v>21</v>
      </c>
      <c r="O10" s="13" t="s">
        <v>111</v>
      </c>
      <c r="P10" s="13">
        <v>36410233</v>
      </c>
      <c r="Q10" s="13">
        <v>36411723</v>
      </c>
      <c r="R10" s="13">
        <v>36411723</v>
      </c>
      <c r="S10" s="82" t="s">
        <v>268</v>
      </c>
      <c r="T10" s="89">
        <f t="shared" si="0"/>
        <v>152.34</v>
      </c>
    </row>
    <row r="11" spans="1:20" s="44" customFormat="1" x14ac:dyDescent="0.3">
      <c r="A11" s="44">
        <v>18</v>
      </c>
      <c r="B11" s="44" t="s">
        <v>188</v>
      </c>
      <c r="C11" s="44" t="s">
        <v>267</v>
      </c>
      <c r="D11" s="31">
        <v>0.43112524393999102</v>
      </c>
      <c r="E11" s="22">
        <v>0.118123348557515</v>
      </c>
      <c r="F11" s="23">
        <v>2.7836117731490102E-4</v>
      </c>
      <c r="G11" s="91" t="s">
        <v>84</v>
      </c>
      <c r="H11" s="44" t="s">
        <v>196</v>
      </c>
      <c r="I11" s="33">
        <v>21</v>
      </c>
      <c r="J11" s="13">
        <v>36258423</v>
      </c>
      <c r="K11" s="82" t="s">
        <v>173</v>
      </c>
      <c r="L11" s="15" t="s">
        <v>105</v>
      </c>
      <c r="M11" s="92" t="s">
        <v>130</v>
      </c>
      <c r="N11" s="33">
        <v>21</v>
      </c>
      <c r="O11" s="13" t="s">
        <v>111</v>
      </c>
      <c r="P11" s="13">
        <v>36410233</v>
      </c>
      <c r="Q11" s="13">
        <v>36411723</v>
      </c>
      <c r="R11" s="13">
        <v>36411723</v>
      </c>
      <c r="S11" s="82" t="s">
        <v>268</v>
      </c>
      <c r="T11" s="89">
        <f t="shared" si="0"/>
        <v>153.30000000000001</v>
      </c>
    </row>
    <row r="12" spans="1:20" s="44" customFormat="1" x14ac:dyDescent="0.3">
      <c r="A12" s="44">
        <v>6</v>
      </c>
      <c r="B12" s="44" t="s">
        <v>129</v>
      </c>
      <c r="C12" s="44" t="s">
        <v>382</v>
      </c>
      <c r="D12" s="31">
        <v>-0.69412791449550404</v>
      </c>
      <c r="E12" s="22">
        <v>0.19034187214939799</v>
      </c>
      <c r="F12" s="23">
        <v>2.8162821664669502E-4</v>
      </c>
      <c r="G12" s="91" t="s">
        <v>84</v>
      </c>
      <c r="H12" s="44" t="s">
        <v>111</v>
      </c>
      <c r="I12" s="33">
        <v>5</v>
      </c>
      <c r="J12" s="13">
        <v>368843</v>
      </c>
      <c r="K12" s="82" t="s">
        <v>125</v>
      </c>
      <c r="L12" s="15" t="s">
        <v>105</v>
      </c>
      <c r="M12" s="92" t="s">
        <v>130</v>
      </c>
      <c r="N12" s="33">
        <v>5</v>
      </c>
      <c r="O12" s="13" t="s">
        <v>196</v>
      </c>
      <c r="P12" s="13">
        <v>443273</v>
      </c>
      <c r="Q12" s="13">
        <v>472052</v>
      </c>
      <c r="R12" s="13">
        <v>443273</v>
      </c>
      <c r="S12" s="82" t="s">
        <v>383</v>
      </c>
      <c r="T12" s="89">
        <f t="shared" si="0"/>
        <v>74.430000000000007</v>
      </c>
    </row>
    <row r="13" spans="1:20" s="44" customFormat="1" x14ac:dyDescent="0.3">
      <c r="A13" s="44">
        <v>10</v>
      </c>
      <c r="B13" s="44" t="s">
        <v>139</v>
      </c>
      <c r="C13" s="44" t="s">
        <v>141</v>
      </c>
      <c r="D13" s="31">
        <v>0.84987675466498003</v>
      </c>
      <c r="E13" s="22">
        <v>0.23421332803678899</v>
      </c>
      <c r="F13" s="23">
        <v>3.0179927506186001E-4</v>
      </c>
      <c r="G13" s="91" t="s">
        <v>84</v>
      </c>
      <c r="H13" s="13" t="s">
        <v>196</v>
      </c>
      <c r="I13" s="33">
        <v>7</v>
      </c>
      <c r="J13" s="13">
        <v>45002486</v>
      </c>
      <c r="K13" s="82" t="s">
        <v>137</v>
      </c>
      <c r="L13" s="15" t="s">
        <v>105</v>
      </c>
      <c r="M13" s="92" t="s">
        <v>106</v>
      </c>
      <c r="N13" s="33">
        <v>7</v>
      </c>
      <c r="O13" s="13" t="s">
        <v>111</v>
      </c>
      <c r="P13" s="13">
        <v>44998599</v>
      </c>
      <c r="Q13" s="13">
        <v>45000392</v>
      </c>
      <c r="R13" s="13">
        <v>45000392</v>
      </c>
      <c r="S13" s="82" t="s">
        <v>142</v>
      </c>
      <c r="T13" s="89">
        <f t="shared" si="0"/>
        <v>-2.0939999999999999</v>
      </c>
    </row>
    <row r="14" spans="1:20" s="44" customFormat="1" x14ac:dyDescent="0.3">
      <c r="A14" s="44">
        <v>18</v>
      </c>
      <c r="B14" s="29" t="s">
        <v>183</v>
      </c>
      <c r="C14" s="44" t="s">
        <v>281</v>
      </c>
      <c r="D14" s="31">
        <v>0.33489747468001801</v>
      </c>
      <c r="E14" s="22">
        <v>9.2814646435643994E-2</v>
      </c>
      <c r="F14" s="23">
        <v>3.2616156283222098E-4</v>
      </c>
      <c r="G14" s="91" t="s">
        <v>84</v>
      </c>
      <c r="H14" s="44" t="s">
        <v>196</v>
      </c>
      <c r="I14" s="33">
        <v>21</v>
      </c>
      <c r="J14" s="13">
        <v>36259067</v>
      </c>
      <c r="K14" s="82" t="s">
        <v>173</v>
      </c>
      <c r="L14" s="15" t="s">
        <v>105</v>
      </c>
      <c r="M14" s="92" t="s">
        <v>106</v>
      </c>
      <c r="N14" s="33">
        <v>21</v>
      </c>
      <c r="O14" s="13" t="s">
        <v>111</v>
      </c>
      <c r="P14" s="13">
        <v>36410233</v>
      </c>
      <c r="Q14" s="13">
        <v>36411723</v>
      </c>
      <c r="R14" s="13">
        <v>36411723</v>
      </c>
      <c r="S14" s="82" t="s">
        <v>268</v>
      </c>
      <c r="T14" s="89">
        <f t="shared" si="0"/>
        <v>152.65600000000001</v>
      </c>
    </row>
    <row r="15" spans="1:20" s="44" customFormat="1" x14ac:dyDescent="0.3">
      <c r="A15" s="44">
        <v>6</v>
      </c>
      <c r="B15" s="44" t="s">
        <v>178</v>
      </c>
      <c r="C15" s="44" t="s">
        <v>409</v>
      </c>
      <c r="D15" s="31">
        <v>1.0479192081113</v>
      </c>
      <c r="E15" s="22">
        <v>0.29067050337234301</v>
      </c>
      <c r="F15" s="23">
        <v>3.2997089063607402E-4</v>
      </c>
      <c r="G15" s="91" t="s">
        <v>84</v>
      </c>
      <c r="H15" s="44" t="s">
        <v>111</v>
      </c>
      <c r="I15" s="33">
        <v>5</v>
      </c>
      <c r="J15" s="13">
        <v>399360</v>
      </c>
      <c r="K15" s="82" t="s">
        <v>125</v>
      </c>
      <c r="L15" s="15" t="s">
        <v>105</v>
      </c>
      <c r="M15" s="92" t="s">
        <v>118</v>
      </c>
      <c r="N15" s="33">
        <v>5</v>
      </c>
      <c r="O15" s="13" t="s">
        <v>111</v>
      </c>
      <c r="P15" s="13">
        <v>26322</v>
      </c>
      <c r="Q15" s="13">
        <v>37720</v>
      </c>
      <c r="R15" s="13">
        <v>37720</v>
      </c>
      <c r="S15" s="82"/>
      <c r="T15" s="89">
        <f t="shared" si="0"/>
        <v>-361.64</v>
      </c>
    </row>
    <row r="16" spans="1:20" s="44" customFormat="1" x14ac:dyDescent="0.3">
      <c r="A16" s="44">
        <v>18</v>
      </c>
      <c r="B16" s="44" t="s">
        <v>189</v>
      </c>
      <c r="C16" s="44" t="s">
        <v>281</v>
      </c>
      <c r="D16" s="31">
        <v>0.34155580424134702</v>
      </c>
      <c r="E16" s="22">
        <v>9.5499938015487798E-2</v>
      </c>
      <c r="F16" s="23">
        <v>3.6774653850499999E-4</v>
      </c>
      <c r="G16" s="91" t="s">
        <v>84</v>
      </c>
      <c r="H16" s="44" t="s">
        <v>196</v>
      </c>
      <c r="I16" s="33">
        <v>21</v>
      </c>
      <c r="J16" s="13">
        <v>36258497</v>
      </c>
      <c r="K16" s="82" t="s">
        <v>173</v>
      </c>
      <c r="L16" s="15" t="s">
        <v>105</v>
      </c>
      <c r="M16" s="92" t="s">
        <v>130</v>
      </c>
      <c r="N16" s="33">
        <v>21</v>
      </c>
      <c r="O16" s="13" t="s">
        <v>111</v>
      </c>
      <c r="P16" s="13">
        <v>36410233</v>
      </c>
      <c r="Q16" s="13">
        <v>36411723</v>
      </c>
      <c r="R16" s="13">
        <v>36411723</v>
      </c>
      <c r="S16" s="82" t="s">
        <v>268</v>
      </c>
      <c r="T16" s="89">
        <f t="shared" si="0"/>
        <v>153.226</v>
      </c>
    </row>
    <row r="17" spans="1:20" s="44" customFormat="1" x14ac:dyDescent="0.3">
      <c r="A17" s="44">
        <v>17</v>
      </c>
      <c r="B17" s="44" t="s">
        <v>164</v>
      </c>
      <c r="C17" s="44" t="s">
        <v>162</v>
      </c>
      <c r="D17" s="31">
        <v>0.19968181123294601</v>
      </c>
      <c r="E17" s="22">
        <v>5.6420519576344599E-2</v>
      </c>
      <c r="F17" s="23">
        <v>4.2300966687253898E-4</v>
      </c>
      <c r="G17" s="91" t="s">
        <v>84</v>
      </c>
      <c r="H17" s="44" t="s">
        <v>196</v>
      </c>
      <c r="I17" s="33">
        <v>15</v>
      </c>
      <c r="J17" s="13">
        <v>75019188</v>
      </c>
      <c r="K17" s="82" t="s">
        <v>160</v>
      </c>
      <c r="L17" s="15" t="s">
        <v>109</v>
      </c>
      <c r="M17" s="92" t="s">
        <v>106</v>
      </c>
      <c r="N17" s="33">
        <v>15</v>
      </c>
      <c r="O17" s="13" t="s">
        <v>111</v>
      </c>
      <c r="P17" s="13">
        <v>75128459</v>
      </c>
      <c r="Q17" s="13">
        <v>75135552</v>
      </c>
      <c r="R17" s="13">
        <v>75135552</v>
      </c>
      <c r="S17" s="82" t="s">
        <v>163</v>
      </c>
      <c r="T17" s="89">
        <f t="shared" si="0"/>
        <v>116.364</v>
      </c>
    </row>
    <row r="18" spans="1:20" s="13" customFormat="1" x14ac:dyDescent="0.3">
      <c r="A18" s="18">
        <v>18</v>
      </c>
      <c r="B18" s="18" t="s">
        <v>190</v>
      </c>
      <c r="C18" s="18" t="s">
        <v>281</v>
      </c>
      <c r="D18" s="32">
        <v>0.27099665334081102</v>
      </c>
      <c r="E18" s="19">
        <v>7.7456469025287703E-2</v>
      </c>
      <c r="F18" s="20">
        <v>4.9164545175085599E-4</v>
      </c>
      <c r="G18" s="94" t="s">
        <v>84</v>
      </c>
      <c r="H18" s="18" t="s">
        <v>196</v>
      </c>
      <c r="I18" s="26">
        <v>21</v>
      </c>
      <c r="J18" s="18">
        <v>36259383</v>
      </c>
      <c r="K18" s="83" t="s">
        <v>173</v>
      </c>
      <c r="L18" s="25" t="s">
        <v>889</v>
      </c>
      <c r="M18" s="93" t="s">
        <v>106</v>
      </c>
      <c r="N18" s="26">
        <v>21</v>
      </c>
      <c r="O18" s="18" t="s">
        <v>111</v>
      </c>
      <c r="P18" s="18">
        <v>36410233</v>
      </c>
      <c r="Q18" s="18">
        <v>36411723</v>
      </c>
      <c r="R18" s="18">
        <v>36411723</v>
      </c>
      <c r="S18" s="83" t="s">
        <v>268</v>
      </c>
      <c r="T18" s="90">
        <f t="shared" si="0"/>
        <v>152.34</v>
      </c>
    </row>
    <row r="19" spans="1:20" s="13" customFormat="1" x14ac:dyDescent="0.3">
      <c r="A19" s="13">
        <v>8</v>
      </c>
      <c r="B19" s="13" t="s">
        <v>180</v>
      </c>
      <c r="C19" s="13" t="s">
        <v>451</v>
      </c>
      <c r="D19" s="31">
        <v>0.46586938279107398</v>
      </c>
      <c r="E19" s="22">
        <v>0.138475154208866</v>
      </c>
      <c r="F19" s="23">
        <v>8.0154349315391901E-4</v>
      </c>
      <c r="G19" s="91" t="s">
        <v>90</v>
      </c>
      <c r="H19" s="13" t="s">
        <v>196</v>
      </c>
      <c r="I19" s="33">
        <v>6</v>
      </c>
      <c r="J19" s="13">
        <v>32117281</v>
      </c>
      <c r="K19" s="82" t="s">
        <v>133</v>
      </c>
      <c r="L19" s="15" t="s">
        <v>105</v>
      </c>
      <c r="M19" s="92" t="s">
        <v>130</v>
      </c>
      <c r="N19" s="33">
        <v>6</v>
      </c>
      <c r="O19" s="13" t="s">
        <v>196</v>
      </c>
      <c r="P19" s="13">
        <v>32146131</v>
      </c>
      <c r="Q19" s="13">
        <v>32151930</v>
      </c>
      <c r="R19" s="13">
        <v>32146131</v>
      </c>
      <c r="S19" s="82" t="s">
        <v>452</v>
      </c>
      <c r="T19" s="89">
        <f t="shared" si="0"/>
        <v>28.85</v>
      </c>
    </row>
    <row r="20" spans="1:20" s="44" customFormat="1" x14ac:dyDescent="0.3">
      <c r="A20" s="44">
        <v>8</v>
      </c>
      <c r="B20" s="44" t="s">
        <v>180</v>
      </c>
      <c r="C20" s="44" t="s">
        <v>530</v>
      </c>
      <c r="D20" s="31">
        <v>0.66640714995157302</v>
      </c>
      <c r="E20" s="22">
        <v>0.198374186326572</v>
      </c>
      <c r="F20" s="23">
        <v>8.1581161197210401E-4</v>
      </c>
      <c r="G20" s="91" t="s">
        <v>90</v>
      </c>
      <c r="H20" s="13" t="s">
        <v>196</v>
      </c>
      <c r="I20" s="33">
        <v>6</v>
      </c>
      <c r="J20" s="13">
        <v>32117281</v>
      </c>
      <c r="K20" s="82" t="s">
        <v>133</v>
      </c>
      <c r="L20" s="15" t="s">
        <v>105</v>
      </c>
      <c r="M20" s="92" t="s">
        <v>130</v>
      </c>
      <c r="N20" s="33">
        <v>6</v>
      </c>
      <c r="O20" s="13" t="s">
        <v>196</v>
      </c>
      <c r="P20" s="13">
        <v>32146232</v>
      </c>
      <c r="Q20" s="13">
        <v>32148567</v>
      </c>
      <c r="R20" s="13">
        <v>32146232</v>
      </c>
      <c r="S20" s="82" t="s">
        <v>531</v>
      </c>
      <c r="T20" s="89">
        <f t="shared" si="0"/>
        <v>28.951000000000001</v>
      </c>
    </row>
    <row r="21" spans="1:20" s="44" customFormat="1" x14ac:dyDescent="0.3">
      <c r="A21" s="13">
        <v>10</v>
      </c>
      <c r="B21" s="13" t="s">
        <v>140</v>
      </c>
      <c r="C21" s="13" t="s">
        <v>141</v>
      </c>
      <c r="D21" s="31">
        <v>0.86735692658875896</v>
      </c>
      <c r="E21" s="22">
        <v>0.25987470947673902</v>
      </c>
      <c r="F21" s="23">
        <v>8.8151400286128198E-4</v>
      </c>
      <c r="G21" s="91" t="s">
        <v>90</v>
      </c>
      <c r="H21" s="13" t="s">
        <v>196</v>
      </c>
      <c r="I21" s="33">
        <v>7</v>
      </c>
      <c r="J21" s="13">
        <v>45002736</v>
      </c>
      <c r="K21" s="82" t="s">
        <v>137</v>
      </c>
      <c r="L21" s="15" t="s">
        <v>105</v>
      </c>
      <c r="M21" s="92" t="s">
        <v>106</v>
      </c>
      <c r="N21" s="33">
        <v>7</v>
      </c>
      <c r="O21" s="13" t="s">
        <v>111</v>
      </c>
      <c r="P21" s="13">
        <v>44998599</v>
      </c>
      <c r="Q21" s="13">
        <v>45000392</v>
      </c>
      <c r="R21" s="13">
        <v>45000392</v>
      </c>
      <c r="S21" s="82" t="s">
        <v>142</v>
      </c>
      <c r="T21" s="89">
        <f t="shared" si="0"/>
        <v>-2.3439999999999999</v>
      </c>
    </row>
    <row r="22" spans="1:20" s="44" customFormat="1" x14ac:dyDescent="0.3">
      <c r="A22" s="44">
        <v>3</v>
      </c>
      <c r="B22" s="44" t="s">
        <v>184</v>
      </c>
      <c r="C22" s="44" t="s">
        <v>113</v>
      </c>
      <c r="D22" s="31">
        <v>-0.210444395433216</v>
      </c>
      <c r="E22" s="22">
        <v>6.4901284960866806E-2</v>
      </c>
      <c r="F22" s="23">
        <v>1.2305772087973601E-3</v>
      </c>
      <c r="G22" s="91" t="s">
        <v>90</v>
      </c>
      <c r="H22" s="44" t="s">
        <v>111</v>
      </c>
      <c r="I22" s="33">
        <v>1</v>
      </c>
      <c r="J22" s="13">
        <v>92947588</v>
      </c>
      <c r="K22" s="82" t="s">
        <v>114</v>
      </c>
      <c r="L22" s="15" t="s">
        <v>105</v>
      </c>
      <c r="M22" s="92" t="s">
        <v>106</v>
      </c>
      <c r="N22" s="33">
        <v>1</v>
      </c>
      <c r="O22" s="13" t="s">
        <v>111</v>
      </c>
      <c r="P22" s="13">
        <v>92940318</v>
      </c>
      <c r="Q22" s="13">
        <v>92952433</v>
      </c>
      <c r="R22" s="13">
        <v>92952433</v>
      </c>
      <c r="S22" s="82" t="s">
        <v>114</v>
      </c>
      <c r="T22" s="89">
        <f t="shared" si="0"/>
        <v>4.8449999999999998</v>
      </c>
    </row>
    <row r="23" spans="1:20" s="44" customFormat="1" x14ac:dyDescent="0.3">
      <c r="A23" s="44">
        <v>17</v>
      </c>
      <c r="B23" s="44" t="s">
        <v>166</v>
      </c>
      <c r="C23" s="44" t="s">
        <v>162</v>
      </c>
      <c r="D23" s="31">
        <v>0.13616974516917901</v>
      </c>
      <c r="E23" s="22">
        <v>4.21505798589311E-2</v>
      </c>
      <c r="F23" s="23">
        <v>1.2826548052159101E-3</v>
      </c>
      <c r="G23" s="91" t="s">
        <v>90</v>
      </c>
      <c r="H23" s="44" t="s">
        <v>196</v>
      </c>
      <c r="I23" s="33">
        <v>15</v>
      </c>
      <c r="J23" s="13">
        <v>75019203</v>
      </c>
      <c r="K23" s="82" t="s">
        <v>160</v>
      </c>
      <c r="L23" s="15" t="s">
        <v>109</v>
      </c>
      <c r="M23" s="92" t="s">
        <v>106</v>
      </c>
      <c r="N23" s="33">
        <v>15</v>
      </c>
      <c r="O23" s="13" t="s">
        <v>111</v>
      </c>
      <c r="P23" s="13">
        <v>75128459</v>
      </c>
      <c r="Q23" s="13">
        <v>75135552</v>
      </c>
      <c r="R23" s="13">
        <v>75135552</v>
      </c>
      <c r="S23" s="82" t="s">
        <v>163</v>
      </c>
      <c r="T23" s="89">
        <f t="shared" si="0"/>
        <v>116.349</v>
      </c>
    </row>
    <row r="24" spans="1:20" s="44" customFormat="1" x14ac:dyDescent="0.3">
      <c r="A24" s="44">
        <v>18</v>
      </c>
      <c r="B24" s="13" t="s">
        <v>188</v>
      </c>
      <c r="C24" s="13" t="s">
        <v>281</v>
      </c>
      <c r="D24" s="31">
        <v>0.37837929517074198</v>
      </c>
      <c r="E24" s="22">
        <v>0.11804213029005101</v>
      </c>
      <c r="F24" s="23">
        <v>1.3984523433311E-3</v>
      </c>
      <c r="G24" s="91" t="s">
        <v>90</v>
      </c>
      <c r="H24" s="44" t="s">
        <v>196</v>
      </c>
      <c r="I24" s="33">
        <v>21</v>
      </c>
      <c r="J24" s="13">
        <v>36258423</v>
      </c>
      <c r="K24" s="82" t="s">
        <v>173</v>
      </c>
      <c r="L24" s="15" t="s">
        <v>105</v>
      </c>
      <c r="M24" s="92" t="s">
        <v>130</v>
      </c>
      <c r="N24" s="33">
        <v>21</v>
      </c>
      <c r="O24" s="13" t="s">
        <v>111</v>
      </c>
      <c r="P24" s="13">
        <v>36410233</v>
      </c>
      <c r="Q24" s="13">
        <v>36411723</v>
      </c>
      <c r="R24" s="13">
        <v>36411723</v>
      </c>
      <c r="S24" s="82" t="s">
        <v>268</v>
      </c>
      <c r="T24" s="89">
        <f t="shared" si="0"/>
        <v>153.30000000000001</v>
      </c>
    </row>
    <row r="25" spans="1:20" s="44" customFormat="1" x14ac:dyDescent="0.3">
      <c r="A25" s="44">
        <v>6</v>
      </c>
      <c r="B25" s="44" t="s">
        <v>178</v>
      </c>
      <c r="C25" s="44" t="s">
        <v>837</v>
      </c>
      <c r="D25" s="31">
        <v>-0.55710605471818198</v>
      </c>
      <c r="E25" s="22">
        <v>0.178535321866958</v>
      </c>
      <c r="F25" s="23">
        <v>1.86645983186485E-3</v>
      </c>
      <c r="G25" s="91" t="s">
        <v>90</v>
      </c>
      <c r="H25" s="44" t="s">
        <v>111</v>
      </c>
      <c r="I25" s="33">
        <v>5</v>
      </c>
      <c r="J25" s="13">
        <v>399360</v>
      </c>
      <c r="K25" s="82" t="s">
        <v>125</v>
      </c>
      <c r="L25" s="15" t="s">
        <v>105</v>
      </c>
      <c r="M25" s="92" t="s">
        <v>118</v>
      </c>
      <c r="N25" s="33">
        <v>5</v>
      </c>
      <c r="O25" s="13" t="s">
        <v>111</v>
      </c>
      <c r="P25" s="13">
        <v>863850</v>
      </c>
      <c r="Q25" s="13">
        <v>892939</v>
      </c>
      <c r="R25" s="13">
        <v>892939</v>
      </c>
      <c r="S25" s="82" t="s">
        <v>838</v>
      </c>
      <c r="T25" s="89">
        <f t="shared" si="0"/>
        <v>493.57900000000001</v>
      </c>
    </row>
    <row r="26" spans="1:20" s="13" customFormat="1" x14ac:dyDescent="0.3">
      <c r="A26" s="13">
        <v>17</v>
      </c>
      <c r="B26" s="13" t="s">
        <v>161</v>
      </c>
      <c r="C26" s="13" t="s">
        <v>162</v>
      </c>
      <c r="D26" s="31">
        <v>0.217425222607465</v>
      </c>
      <c r="E26" s="22">
        <v>6.9808981054736596E-2</v>
      </c>
      <c r="F26" s="23">
        <v>1.9034495570148401E-3</v>
      </c>
      <c r="G26" s="91" t="s">
        <v>90</v>
      </c>
      <c r="H26" s="44" t="s">
        <v>196</v>
      </c>
      <c r="I26" s="33">
        <v>15</v>
      </c>
      <c r="J26" s="13">
        <v>75019143</v>
      </c>
      <c r="K26" s="82" t="s">
        <v>160</v>
      </c>
      <c r="L26" s="15" t="s">
        <v>109</v>
      </c>
      <c r="M26" s="92" t="s">
        <v>106</v>
      </c>
      <c r="N26" s="33">
        <v>15</v>
      </c>
      <c r="O26" s="13" t="s">
        <v>111</v>
      </c>
      <c r="P26" s="13">
        <v>75128459</v>
      </c>
      <c r="Q26" s="13">
        <v>75135552</v>
      </c>
      <c r="R26" s="13">
        <v>75135552</v>
      </c>
      <c r="S26" s="82" t="s">
        <v>163</v>
      </c>
      <c r="T26" s="89">
        <f t="shared" si="0"/>
        <v>116.40900000000001</v>
      </c>
    </row>
    <row r="27" spans="1:20" s="13" customFormat="1" x14ac:dyDescent="0.3">
      <c r="A27" s="13">
        <v>8</v>
      </c>
      <c r="B27" s="13" t="s">
        <v>180</v>
      </c>
      <c r="C27" s="13" t="s">
        <v>515</v>
      </c>
      <c r="D27" s="31">
        <v>3.2540143158168799</v>
      </c>
      <c r="E27" s="22">
        <v>1.0525240249271099</v>
      </c>
      <c r="F27" s="23">
        <v>2.05510221160228E-3</v>
      </c>
      <c r="G27" s="91" t="s">
        <v>90</v>
      </c>
      <c r="H27" s="13" t="s">
        <v>196</v>
      </c>
      <c r="I27" s="33">
        <v>6</v>
      </c>
      <c r="J27" s="13">
        <v>32117281</v>
      </c>
      <c r="K27" s="82" t="s">
        <v>133</v>
      </c>
      <c r="L27" s="15" t="s">
        <v>105</v>
      </c>
      <c r="M27" s="92" t="s">
        <v>130</v>
      </c>
      <c r="N27" s="33">
        <v>6</v>
      </c>
      <c r="O27" s="13" t="s">
        <v>111</v>
      </c>
      <c r="P27" s="13">
        <v>32546123</v>
      </c>
      <c r="Q27" s="13">
        <v>32546497</v>
      </c>
      <c r="R27" s="13">
        <v>32546497</v>
      </c>
      <c r="S27" s="82" t="s">
        <v>516</v>
      </c>
      <c r="T27" s="89">
        <f t="shared" si="0"/>
        <v>429.21600000000001</v>
      </c>
    </row>
    <row r="28" spans="1:20" s="13" customFormat="1" x14ac:dyDescent="0.3">
      <c r="A28" s="13">
        <v>6</v>
      </c>
      <c r="B28" s="13" t="s">
        <v>178</v>
      </c>
      <c r="C28" s="13" t="s">
        <v>839</v>
      </c>
      <c r="D28" s="31">
        <v>-0.34033341249559002</v>
      </c>
      <c r="E28" s="22">
        <v>0.110605248163891</v>
      </c>
      <c r="F28" s="23">
        <v>2.15744467284856E-3</v>
      </c>
      <c r="G28" s="91" t="s">
        <v>90</v>
      </c>
      <c r="H28" s="44" t="s">
        <v>111</v>
      </c>
      <c r="I28" s="33">
        <v>5</v>
      </c>
      <c r="J28" s="13">
        <v>399360</v>
      </c>
      <c r="K28" s="82" t="s">
        <v>125</v>
      </c>
      <c r="L28" s="15" t="s">
        <v>105</v>
      </c>
      <c r="M28" s="92" t="s">
        <v>118</v>
      </c>
      <c r="N28" s="33">
        <v>5</v>
      </c>
      <c r="O28" s="13" t="s">
        <v>111</v>
      </c>
      <c r="P28" s="13">
        <v>863850</v>
      </c>
      <c r="Q28" s="13">
        <v>892939</v>
      </c>
      <c r="R28" s="13">
        <v>892939</v>
      </c>
      <c r="S28" s="82" t="s">
        <v>838</v>
      </c>
      <c r="T28" s="89">
        <f t="shared" si="0"/>
        <v>493.57900000000001</v>
      </c>
    </row>
    <row r="29" spans="1:20" s="13" customFormat="1" x14ac:dyDescent="0.3">
      <c r="A29" s="13">
        <v>17</v>
      </c>
      <c r="B29" s="13" t="s">
        <v>167</v>
      </c>
      <c r="C29" s="13" t="s">
        <v>162</v>
      </c>
      <c r="D29" s="31">
        <v>0.102194186656585</v>
      </c>
      <c r="E29" s="22">
        <v>3.3669792355298399E-2</v>
      </c>
      <c r="F29" s="23">
        <v>2.4765913461658102E-3</v>
      </c>
      <c r="G29" s="91" t="s">
        <v>90</v>
      </c>
      <c r="H29" s="44" t="s">
        <v>196</v>
      </c>
      <c r="I29" s="33">
        <v>15</v>
      </c>
      <c r="J29" s="13">
        <v>75019251</v>
      </c>
      <c r="K29" s="82" t="s">
        <v>160</v>
      </c>
      <c r="L29" s="15" t="s">
        <v>109</v>
      </c>
      <c r="M29" s="92" t="s">
        <v>106</v>
      </c>
      <c r="N29" s="33">
        <v>15</v>
      </c>
      <c r="O29" s="13" t="s">
        <v>111</v>
      </c>
      <c r="P29" s="13">
        <v>75128459</v>
      </c>
      <c r="Q29" s="13">
        <v>75135552</v>
      </c>
      <c r="R29" s="13">
        <v>75135552</v>
      </c>
      <c r="S29" s="82" t="s">
        <v>163</v>
      </c>
      <c r="T29" s="89">
        <f t="shared" si="0"/>
        <v>116.301</v>
      </c>
    </row>
    <row r="30" spans="1:20" s="13" customFormat="1" x14ac:dyDescent="0.3">
      <c r="A30" s="13">
        <v>3</v>
      </c>
      <c r="B30" s="13" t="s">
        <v>115</v>
      </c>
      <c r="C30" s="13" t="s">
        <v>116</v>
      </c>
      <c r="D30" s="31">
        <v>0.53103233673667805</v>
      </c>
      <c r="E30" s="22">
        <v>0.17864909876723001</v>
      </c>
      <c r="F30" s="23">
        <v>3.0367302976979098E-3</v>
      </c>
      <c r="G30" s="91" t="s">
        <v>90</v>
      </c>
      <c r="H30" s="44" t="s">
        <v>111</v>
      </c>
      <c r="I30" s="33">
        <v>1</v>
      </c>
      <c r="J30" s="13">
        <v>92947961</v>
      </c>
      <c r="K30" s="82" t="s">
        <v>114</v>
      </c>
      <c r="L30" s="15" t="s">
        <v>105</v>
      </c>
      <c r="M30" s="92" t="s">
        <v>106</v>
      </c>
      <c r="N30" s="33">
        <v>1</v>
      </c>
      <c r="O30" s="13" t="s">
        <v>196</v>
      </c>
      <c r="P30" s="13">
        <v>93303575</v>
      </c>
      <c r="Q30" s="13">
        <v>93303627</v>
      </c>
      <c r="R30" s="13">
        <v>93303575</v>
      </c>
      <c r="S30" s="82"/>
      <c r="T30" s="89">
        <f t="shared" si="0"/>
        <v>355.61399999999998</v>
      </c>
    </row>
    <row r="31" spans="1:20" s="13" customFormat="1" x14ac:dyDescent="0.3">
      <c r="A31" s="13">
        <v>8</v>
      </c>
      <c r="B31" s="13" t="s">
        <v>180</v>
      </c>
      <c r="C31" s="13" t="s">
        <v>547</v>
      </c>
      <c r="D31" s="31">
        <v>3.0203549684905702</v>
      </c>
      <c r="E31" s="22">
        <v>1.04065259935388</v>
      </c>
      <c r="F31" s="23">
        <v>3.7986105010920498E-3</v>
      </c>
      <c r="G31" s="91" t="s">
        <v>90</v>
      </c>
      <c r="H31" s="13" t="s">
        <v>196</v>
      </c>
      <c r="I31" s="33">
        <v>6</v>
      </c>
      <c r="J31" s="13">
        <v>32117281</v>
      </c>
      <c r="K31" s="82" t="s">
        <v>133</v>
      </c>
      <c r="L31" s="15" t="s">
        <v>105</v>
      </c>
      <c r="M31" s="92" t="s">
        <v>130</v>
      </c>
      <c r="N31" s="33">
        <v>6</v>
      </c>
      <c r="O31" s="13" t="s">
        <v>111</v>
      </c>
      <c r="P31" s="13">
        <v>32546123</v>
      </c>
      <c r="Q31" s="13">
        <v>32546497</v>
      </c>
      <c r="R31" s="13">
        <v>32546497</v>
      </c>
      <c r="S31" s="82"/>
      <c r="T31" s="89">
        <f t="shared" si="0"/>
        <v>429.21600000000001</v>
      </c>
    </row>
    <row r="32" spans="1:20" s="13" customFormat="1" x14ac:dyDescent="0.3">
      <c r="A32" s="13">
        <v>17</v>
      </c>
      <c r="B32" s="13" t="s">
        <v>169</v>
      </c>
      <c r="C32" s="13" t="s">
        <v>162</v>
      </c>
      <c r="D32" s="31">
        <v>0.12112199202931</v>
      </c>
      <c r="E32" s="22">
        <v>4.19220319860555E-2</v>
      </c>
      <c r="F32" s="23">
        <v>3.9594723111025399E-3</v>
      </c>
      <c r="G32" s="91" t="s">
        <v>90</v>
      </c>
      <c r="H32" s="44" t="s">
        <v>196</v>
      </c>
      <c r="I32" s="33">
        <v>15</v>
      </c>
      <c r="J32" s="13">
        <v>75019302</v>
      </c>
      <c r="K32" s="82" t="s">
        <v>160</v>
      </c>
      <c r="L32" s="15" t="s">
        <v>109</v>
      </c>
      <c r="M32" s="92" t="s">
        <v>106</v>
      </c>
      <c r="N32" s="33">
        <v>15</v>
      </c>
      <c r="O32" s="13" t="s">
        <v>111</v>
      </c>
      <c r="P32" s="13">
        <v>75128459</v>
      </c>
      <c r="Q32" s="13">
        <v>75135552</v>
      </c>
      <c r="R32" s="13">
        <v>75135552</v>
      </c>
      <c r="S32" s="82" t="s">
        <v>163</v>
      </c>
      <c r="T32" s="89">
        <f t="shared" si="0"/>
        <v>116.25</v>
      </c>
    </row>
    <row r="33" spans="1:20" s="13" customFormat="1" x14ac:dyDescent="0.3">
      <c r="A33" s="13">
        <v>6</v>
      </c>
      <c r="B33" s="13" t="s">
        <v>124</v>
      </c>
      <c r="C33" s="13" t="s">
        <v>127</v>
      </c>
      <c r="D33" s="31">
        <v>0.115223760263925</v>
      </c>
      <c r="E33" s="22">
        <v>4.0693684795951097E-2</v>
      </c>
      <c r="F33" s="23">
        <v>4.7418151557090497E-3</v>
      </c>
      <c r="G33" s="91" t="s">
        <v>90</v>
      </c>
      <c r="H33" s="44" t="s">
        <v>196</v>
      </c>
      <c r="I33" s="33">
        <v>5</v>
      </c>
      <c r="J33" s="13">
        <v>323794</v>
      </c>
      <c r="K33" s="82" t="s">
        <v>125</v>
      </c>
      <c r="L33" s="15" t="s">
        <v>105</v>
      </c>
      <c r="M33" s="92" t="s">
        <v>110</v>
      </c>
      <c r="N33" s="33">
        <v>5</v>
      </c>
      <c r="O33" s="13" t="s">
        <v>196</v>
      </c>
      <c r="P33" s="13">
        <v>271736</v>
      </c>
      <c r="Q33" s="13">
        <v>438406</v>
      </c>
      <c r="R33" s="13">
        <v>271736</v>
      </c>
      <c r="S33" s="82" t="s">
        <v>128</v>
      </c>
      <c r="T33" s="89">
        <f t="shared" si="0"/>
        <v>-52.058</v>
      </c>
    </row>
    <row r="34" spans="1:20" s="44" customFormat="1" x14ac:dyDescent="0.3">
      <c r="A34" s="44">
        <v>13</v>
      </c>
      <c r="B34" s="44" t="s">
        <v>186</v>
      </c>
      <c r="C34" s="44" t="s">
        <v>716</v>
      </c>
      <c r="D34" s="31">
        <v>-0.22718281235594401</v>
      </c>
      <c r="E34" s="22">
        <v>8.0866535663540406E-2</v>
      </c>
      <c r="F34" s="23">
        <v>5.0772130521655702E-3</v>
      </c>
      <c r="G34" s="91" t="s">
        <v>90</v>
      </c>
      <c r="H34" s="44" t="s">
        <v>111</v>
      </c>
      <c r="I34" s="33">
        <v>8</v>
      </c>
      <c r="J34" s="13">
        <v>28206278</v>
      </c>
      <c r="K34" s="82" t="s">
        <v>149</v>
      </c>
      <c r="L34" s="15" t="s">
        <v>105</v>
      </c>
      <c r="M34" s="92" t="s">
        <v>118</v>
      </c>
      <c r="N34" s="33">
        <v>8</v>
      </c>
      <c r="O34" s="13" t="s">
        <v>196</v>
      </c>
      <c r="P34" s="13">
        <v>28457986</v>
      </c>
      <c r="Q34" s="13">
        <v>28613116</v>
      </c>
      <c r="R34" s="13">
        <v>28457986</v>
      </c>
      <c r="S34" s="82" t="s">
        <v>717</v>
      </c>
      <c r="T34" s="89">
        <f t="shared" si="0"/>
        <v>251.708</v>
      </c>
    </row>
    <row r="35" spans="1:20" s="44" customFormat="1" x14ac:dyDescent="0.3">
      <c r="A35" s="44">
        <v>17</v>
      </c>
      <c r="B35" s="44" t="s">
        <v>159</v>
      </c>
      <c r="C35" s="44" t="s">
        <v>235</v>
      </c>
      <c r="D35" s="31">
        <v>1.3696046182180801</v>
      </c>
      <c r="E35" s="22">
        <v>0.50900558020515396</v>
      </c>
      <c r="F35" s="23">
        <v>7.2682172487723998E-3</v>
      </c>
      <c r="G35" s="91" t="s">
        <v>90</v>
      </c>
      <c r="H35" s="44" t="s">
        <v>196</v>
      </c>
      <c r="I35" s="33">
        <v>15</v>
      </c>
      <c r="J35" s="13">
        <v>75019070</v>
      </c>
      <c r="K35" s="82" t="s">
        <v>160</v>
      </c>
      <c r="L35" s="15" t="s">
        <v>109</v>
      </c>
      <c r="M35" s="92" t="s">
        <v>106</v>
      </c>
      <c r="N35" s="33">
        <v>15</v>
      </c>
      <c r="O35" s="13" t="s">
        <v>111</v>
      </c>
      <c r="P35" s="13">
        <v>75275615</v>
      </c>
      <c r="Q35" s="13">
        <v>75275717</v>
      </c>
      <c r="R35" s="13">
        <v>75275717</v>
      </c>
      <c r="S35" s="82"/>
      <c r="T35" s="89">
        <f t="shared" si="0"/>
        <v>256.64699999999999</v>
      </c>
    </row>
    <row r="36" spans="1:20" s="44" customFormat="1" x14ac:dyDescent="0.3">
      <c r="A36" s="44">
        <v>18</v>
      </c>
      <c r="B36" s="44" t="s">
        <v>190</v>
      </c>
      <c r="C36" s="44" t="s">
        <v>274</v>
      </c>
      <c r="D36" s="31">
        <v>9.9227655593770794E-2</v>
      </c>
      <c r="E36" s="22">
        <v>3.6902763205385401E-2</v>
      </c>
      <c r="F36" s="23">
        <v>7.3082904141799397E-3</v>
      </c>
      <c r="G36" s="91" t="s">
        <v>90</v>
      </c>
      <c r="H36" s="44" t="s">
        <v>196</v>
      </c>
      <c r="I36" s="33">
        <v>21</v>
      </c>
      <c r="J36" s="13">
        <v>36259383</v>
      </c>
      <c r="K36" s="82" t="s">
        <v>173</v>
      </c>
      <c r="L36" s="15" t="s">
        <v>889</v>
      </c>
      <c r="M36" s="92" t="s">
        <v>106</v>
      </c>
      <c r="N36" s="33">
        <v>21</v>
      </c>
      <c r="O36" s="13" t="s">
        <v>196</v>
      </c>
      <c r="P36" s="13">
        <v>36399049</v>
      </c>
      <c r="Q36" s="13">
        <v>36403858</v>
      </c>
      <c r="R36" s="13">
        <v>36399049</v>
      </c>
      <c r="S36" s="82"/>
      <c r="T36" s="89">
        <f t="shared" si="0"/>
        <v>139.666</v>
      </c>
    </row>
    <row r="37" spans="1:20" s="44" customFormat="1" x14ac:dyDescent="0.3">
      <c r="A37" s="44">
        <v>17</v>
      </c>
      <c r="B37" s="44" t="s">
        <v>170</v>
      </c>
      <c r="C37" s="44" t="s">
        <v>162</v>
      </c>
      <c r="D37" s="31">
        <v>0.80434386012826897</v>
      </c>
      <c r="E37" s="22">
        <v>0.299860411273489</v>
      </c>
      <c r="F37" s="23">
        <v>7.4506223295910399E-3</v>
      </c>
      <c r="G37" s="91" t="s">
        <v>90</v>
      </c>
      <c r="H37" s="44" t="s">
        <v>196</v>
      </c>
      <c r="I37" s="33">
        <v>15</v>
      </c>
      <c r="J37" s="13">
        <v>75019376</v>
      </c>
      <c r="K37" s="82" t="s">
        <v>160</v>
      </c>
      <c r="L37" s="15" t="s">
        <v>109</v>
      </c>
      <c r="M37" s="92" t="s">
        <v>110</v>
      </c>
      <c r="N37" s="33">
        <v>15</v>
      </c>
      <c r="O37" s="13" t="s">
        <v>111</v>
      </c>
      <c r="P37" s="13">
        <v>75128459</v>
      </c>
      <c r="Q37" s="13">
        <v>75135552</v>
      </c>
      <c r="R37" s="13">
        <v>75135552</v>
      </c>
      <c r="S37" s="82" t="s">
        <v>163</v>
      </c>
      <c r="T37" s="89">
        <f t="shared" si="0"/>
        <v>116.176</v>
      </c>
    </row>
    <row r="38" spans="1:20" s="44" customFormat="1" x14ac:dyDescent="0.3">
      <c r="A38" s="44">
        <v>8</v>
      </c>
      <c r="B38" s="44" t="s">
        <v>180</v>
      </c>
      <c r="C38" s="44" t="s">
        <v>482</v>
      </c>
      <c r="D38" s="31">
        <v>0.48457869502421702</v>
      </c>
      <c r="E38" s="22">
        <v>0.18156445453810299</v>
      </c>
      <c r="F38" s="23">
        <v>7.7538894040439501E-3</v>
      </c>
      <c r="G38" s="91" t="s">
        <v>90</v>
      </c>
      <c r="H38" s="13" t="s">
        <v>196</v>
      </c>
      <c r="I38" s="33">
        <v>6</v>
      </c>
      <c r="J38" s="13">
        <v>32117281</v>
      </c>
      <c r="K38" s="82" t="s">
        <v>133</v>
      </c>
      <c r="L38" s="15" t="s">
        <v>105</v>
      </c>
      <c r="M38" s="92" t="s">
        <v>130</v>
      </c>
      <c r="N38" s="33">
        <v>6</v>
      </c>
      <c r="O38" s="13" t="s">
        <v>111</v>
      </c>
      <c r="P38" s="13">
        <v>31783320</v>
      </c>
      <c r="Q38" s="13">
        <v>31785722</v>
      </c>
      <c r="R38" s="13">
        <v>31785722</v>
      </c>
      <c r="S38" s="82" t="s">
        <v>483</v>
      </c>
      <c r="T38" s="89">
        <f t="shared" si="0"/>
        <v>-331.55900000000003</v>
      </c>
    </row>
    <row r="39" spans="1:20" s="44" customFormat="1" x14ac:dyDescent="0.3">
      <c r="A39" s="44">
        <v>17</v>
      </c>
      <c r="B39" s="44" t="s">
        <v>165</v>
      </c>
      <c r="C39" s="44" t="s">
        <v>204</v>
      </c>
      <c r="D39" s="31">
        <v>0.17956911922166499</v>
      </c>
      <c r="E39" s="22">
        <v>6.7791987455298505E-2</v>
      </c>
      <c r="F39" s="23">
        <v>8.2260051554370796E-3</v>
      </c>
      <c r="G39" s="91" t="s">
        <v>90</v>
      </c>
      <c r="H39" s="44" t="s">
        <v>196</v>
      </c>
      <c r="I39" s="33">
        <v>15</v>
      </c>
      <c r="J39" s="13">
        <v>75019196</v>
      </c>
      <c r="K39" s="82" t="s">
        <v>160</v>
      </c>
      <c r="L39" s="15" t="s">
        <v>109</v>
      </c>
      <c r="M39" s="92" t="s">
        <v>106</v>
      </c>
      <c r="N39" s="33">
        <v>15</v>
      </c>
      <c r="O39" s="13" t="s">
        <v>196</v>
      </c>
      <c r="P39" s="13">
        <v>75074425</v>
      </c>
      <c r="Q39" s="13">
        <v>75095539</v>
      </c>
      <c r="R39" s="13">
        <v>75074425</v>
      </c>
      <c r="S39" s="82" t="s">
        <v>205</v>
      </c>
      <c r="T39" s="89">
        <f t="shared" si="0"/>
        <v>55.228999999999999</v>
      </c>
    </row>
    <row r="40" spans="1:20" s="44" customFormat="1" x14ac:dyDescent="0.3">
      <c r="A40" s="44">
        <v>18</v>
      </c>
      <c r="B40" s="44" t="s">
        <v>189</v>
      </c>
      <c r="C40" s="44" t="s">
        <v>274</v>
      </c>
      <c r="D40" s="31">
        <v>0.120267816595553</v>
      </c>
      <c r="E40" s="22">
        <v>4.5520258119467097E-2</v>
      </c>
      <c r="F40" s="23">
        <v>8.3904520353000698E-3</v>
      </c>
      <c r="G40" s="91" t="s">
        <v>90</v>
      </c>
      <c r="H40" s="44" t="s">
        <v>196</v>
      </c>
      <c r="I40" s="33">
        <v>21</v>
      </c>
      <c r="J40" s="13">
        <v>36258497</v>
      </c>
      <c r="K40" s="82" t="s">
        <v>173</v>
      </c>
      <c r="L40" s="15" t="s">
        <v>105</v>
      </c>
      <c r="M40" s="92" t="s">
        <v>130</v>
      </c>
      <c r="N40" s="33">
        <v>21</v>
      </c>
      <c r="O40" s="13" t="s">
        <v>196</v>
      </c>
      <c r="P40" s="13">
        <v>36399049</v>
      </c>
      <c r="Q40" s="13">
        <v>36403858</v>
      </c>
      <c r="R40" s="13">
        <v>36399049</v>
      </c>
      <c r="S40" s="82"/>
      <c r="T40" s="89">
        <f t="shared" si="0"/>
        <v>140.55199999999999</v>
      </c>
    </row>
    <row r="41" spans="1:20" s="44" customFormat="1" x14ac:dyDescent="0.3">
      <c r="A41" s="44">
        <v>18</v>
      </c>
      <c r="B41" s="44" t="s">
        <v>183</v>
      </c>
      <c r="C41" s="44" t="s">
        <v>274</v>
      </c>
      <c r="D41" s="31">
        <v>0.116212658354026</v>
      </c>
      <c r="E41" s="22">
        <v>4.4248232706174201E-2</v>
      </c>
      <c r="F41" s="23">
        <v>8.78404057881132E-3</v>
      </c>
      <c r="G41" s="91" t="s">
        <v>90</v>
      </c>
      <c r="H41" s="44" t="s">
        <v>196</v>
      </c>
      <c r="I41" s="33">
        <v>21</v>
      </c>
      <c r="J41" s="13">
        <v>36259067</v>
      </c>
      <c r="K41" s="82" t="s">
        <v>173</v>
      </c>
      <c r="L41" s="15" t="s">
        <v>105</v>
      </c>
      <c r="M41" s="92" t="s">
        <v>106</v>
      </c>
      <c r="N41" s="33">
        <v>21</v>
      </c>
      <c r="O41" s="13" t="s">
        <v>196</v>
      </c>
      <c r="P41" s="13">
        <v>36399049</v>
      </c>
      <c r="Q41" s="13">
        <v>36403858</v>
      </c>
      <c r="R41" s="13">
        <v>36399049</v>
      </c>
      <c r="S41" s="82"/>
      <c r="T41" s="89">
        <f t="shared" si="0"/>
        <v>139.982</v>
      </c>
    </row>
    <row r="42" spans="1:20" s="44" customFormat="1" x14ac:dyDescent="0.3">
      <c r="A42" s="44">
        <v>17</v>
      </c>
      <c r="B42" s="44" t="s">
        <v>168</v>
      </c>
      <c r="C42" s="44" t="s">
        <v>162</v>
      </c>
      <c r="D42" s="31">
        <v>0.16271798842083299</v>
      </c>
      <c r="E42" s="22">
        <v>6.2457692955401302E-2</v>
      </c>
      <c r="F42" s="23">
        <v>9.3400408045788402E-3</v>
      </c>
      <c r="G42" s="91" t="s">
        <v>90</v>
      </c>
      <c r="H42" s="44" t="s">
        <v>196</v>
      </c>
      <c r="I42" s="33">
        <v>15</v>
      </c>
      <c r="J42" s="13">
        <v>75019283</v>
      </c>
      <c r="K42" s="82" t="s">
        <v>160</v>
      </c>
      <c r="L42" s="15" t="s">
        <v>109</v>
      </c>
      <c r="M42" s="92" t="s">
        <v>106</v>
      </c>
      <c r="N42" s="33">
        <v>15</v>
      </c>
      <c r="O42" s="13" t="s">
        <v>111</v>
      </c>
      <c r="P42" s="13">
        <v>75128459</v>
      </c>
      <c r="Q42" s="13">
        <v>75135552</v>
      </c>
      <c r="R42" s="13">
        <v>75135552</v>
      </c>
      <c r="S42" s="82" t="s">
        <v>163</v>
      </c>
      <c r="T42" s="89">
        <f t="shared" si="0"/>
        <v>116.26900000000001</v>
      </c>
    </row>
    <row r="43" spans="1:20" s="44" customFormat="1" x14ac:dyDescent="0.3">
      <c r="A43" s="44">
        <v>8</v>
      </c>
      <c r="B43" s="44" t="s">
        <v>180</v>
      </c>
      <c r="C43" s="44" t="s">
        <v>528</v>
      </c>
      <c r="D43" s="31">
        <v>0.207278805834509</v>
      </c>
      <c r="E43" s="22">
        <v>8.0694063418223397E-2</v>
      </c>
      <c r="F43" s="23">
        <v>1.0376549056368801E-2</v>
      </c>
      <c r="G43" s="91" t="s">
        <v>90</v>
      </c>
      <c r="H43" s="13" t="s">
        <v>196</v>
      </c>
      <c r="I43" s="33">
        <v>6</v>
      </c>
      <c r="J43" s="13">
        <v>32117281</v>
      </c>
      <c r="K43" s="82" t="s">
        <v>133</v>
      </c>
      <c r="L43" s="15" t="s">
        <v>105</v>
      </c>
      <c r="M43" s="92" t="s">
        <v>130</v>
      </c>
      <c r="N43" s="33">
        <v>6</v>
      </c>
      <c r="O43" s="13" t="s">
        <v>196</v>
      </c>
      <c r="P43" s="13">
        <v>32121776</v>
      </c>
      <c r="Q43" s="13">
        <v>32136062</v>
      </c>
      <c r="R43" s="13">
        <v>32121776</v>
      </c>
      <c r="S43" s="82" t="s">
        <v>529</v>
      </c>
      <c r="T43" s="89">
        <f t="shared" si="0"/>
        <v>4.4950000000000001</v>
      </c>
    </row>
    <row r="44" spans="1:20" s="44" customFormat="1" x14ac:dyDescent="0.3">
      <c r="A44" s="13">
        <v>8</v>
      </c>
      <c r="B44" s="13" t="s">
        <v>180</v>
      </c>
      <c r="C44" s="13" t="s">
        <v>575</v>
      </c>
      <c r="D44" s="31">
        <v>6.2825875784759599</v>
      </c>
      <c r="E44" s="22">
        <v>2.4540326375117298</v>
      </c>
      <c r="F44" s="23">
        <v>1.0634604501259999E-2</v>
      </c>
      <c r="G44" s="91" t="s">
        <v>90</v>
      </c>
      <c r="H44" s="13" t="s">
        <v>196</v>
      </c>
      <c r="I44" s="33">
        <v>6</v>
      </c>
      <c r="J44" s="13">
        <v>32117281</v>
      </c>
      <c r="K44" s="82" t="s">
        <v>133</v>
      </c>
      <c r="L44" s="15" t="s">
        <v>105</v>
      </c>
      <c r="M44" s="92" t="s">
        <v>130</v>
      </c>
      <c r="N44" s="33">
        <v>6</v>
      </c>
      <c r="O44" s="13" t="s">
        <v>111</v>
      </c>
      <c r="P44" s="13">
        <v>32485120</v>
      </c>
      <c r="Q44" s="13">
        <v>32498064</v>
      </c>
      <c r="R44" s="13">
        <v>32498064</v>
      </c>
      <c r="S44" s="82" t="s">
        <v>576</v>
      </c>
      <c r="T44" s="89">
        <f t="shared" si="0"/>
        <v>380.78300000000002</v>
      </c>
    </row>
    <row r="45" spans="1:20" s="44" customFormat="1" x14ac:dyDescent="0.3">
      <c r="A45" s="44">
        <v>6</v>
      </c>
      <c r="B45" s="44" t="s">
        <v>131</v>
      </c>
      <c r="C45" s="44" t="s">
        <v>127</v>
      </c>
      <c r="D45" s="31">
        <v>-0.198972221809948</v>
      </c>
      <c r="E45" s="22">
        <v>7.8309450793329502E-2</v>
      </c>
      <c r="F45" s="23">
        <v>1.12340085992172E-2</v>
      </c>
      <c r="G45" s="91" t="s">
        <v>90</v>
      </c>
      <c r="H45" s="44" t="s">
        <v>111</v>
      </c>
      <c r="I45" s="33">
        <v>5</v>
      </c>
      <c r="J45" s="13">
        <v>373378</v>
      </c>
      <c r="K45" s="82" t="s">
        <v>125</v>
      </c>
      <c r="L45" s="15" t="s">
        <v>105</v>
      </c>
      <c r="M45" s="92" t="s">
        <v>130</v>
      </c>
      <c r="N45" s="33">
        <v>5</v>
      </c>
      <c r="O45" s="13" t="s">
        <v>196</v>
      </c>
      <c r="P45" s="13">
        <v>271736</v>
      </c>
      <c r="Q45" s="13">
        <v>438406</v>
      </c>
      <c r="R45" s="13">
        <v>271736</v>
      </c>
      <c r="S45" s="82" t="s">
        <v>128</v>
      </c>
      <c r="T45" s="89">
        <f t="shared" si="0"/>
        <v>-101.642</v>
      </c>
    </row>
    <row r="46" spans="1:20" s="44" customFormat="1" x14ac:dyDescent="0.3">
      <c r="A46" s="44">
        <v>6</v>
      </c>
      <c r="B46" s="44" t="s">
        <v>178</v>
      </c>
      <c r="C46" s="44" t="s">
        <v>418</v>
      </c>
      <c r="D46" s="31">
        <v>-0.45410726156469899</v>
      </c>
      <c r="E46" s="22">
        <v>0.17946185092847999</v>
      </c>
      <c r="F46" s="23">
        <v>1.1572019525878399E-2</v>
      </c>
      <c r="G46" s="91" t="s">
        <v>90</v>
      </c>
      <c r="H46" s="44" t="s">
        <v>111</v>
      </c>
      <c r="I46" s="33">
        <v>5</v>
      </c>
      <c r="J46" s="13">
        <v>399360</v>
      </c>
      <c r="K46" s="82" t="s">
        <v>125</v>
      </c>
      <c r="L46" s="15" t="s">
        <v>105</v>
      </c>
      <c r="M46" s="92" t="s">
        <v>118</v>
      </c>
      <c r="N46" s="33">
        <v>5</v>
      </c>
      <c r="O46" s="13" t="s">
        <v>111</v>
      </c>
      <c r="P46" s="13">
        <v>710470</v>
      </c>
      <c r="Q46" s="13">
        <v>767576</v>
      </c>
      <c r="R46" s="13">
        <v>767576</v>
      </c>
      <c r="S46" s="82"/>
      <c r="T46" s="89">
        <f t="shared" si="0"/>
        <v>368.21600000000001</v>
      </c>
    </row>
    <row r="47" spans="1:20" s="44" customFormat="1" x14ac:dyDescent="0.3">
      <c r="A47" s="13">
        <v>6</v>
      </c>
      <c r="B47" s="13" t="s">
        <v>124</v>
      </c>
      <c r="C47" s="13" t="s">
        <v>382</v>
      </c>
      <c r="D47" s="31">
        <v>0.201314171415402</v>
      </c>
      <c r="E47" s="22">
        <v>7.9943528901115099E-2</v>
      </c>
      <c r="F47" s="23">
        <v>1.19768390183717E-2</v>
      </c>
      <c r="G47" s="91" t="s">
        <v>90</v>
      </c>
      <c r="H47" s="44" t="s">
        <v>196</v>
      </c>
      <c r="I47" s="33">
        <v>5</v>
      </c>
      <c r="J47" s="13">
        <v>323794</v>
      </c>
      <c r="K47" s="82" t="s">
        <v>125</v>
      </c>
      <c r="L47" s="15" t="s">
        <v>105</v>
      </c>
      <c r="M47" s="92" t="s">
        <v>110</v>
      </c>
      <c r="N47" s="33">
        <v>5</v>
      </c>
      <c r="O47" s="13" t="s">
        <v>196</v>
      </c>
      <c r="P47" s="13">
        <v>443273</v>
      </c>
      <c r="Q47" s="13">
        <v>472052</v>
      </c>
      <c r="R47" s="13">
        <v>443273</v>
      </c>
      <c r="S47" s="82" t="s">
        <v>383</v>
      </c>
      <c r="T47" s="89">
        <f t="shared" si="0"/>
        <v>119.479</v>
      </c>
    </row>
    <row r="48" spans="1:20" s="44" customFormat="1" x14ac:dyDescent="0.3">
      <c r="A48" s="44">
        <v>6</v>
      </c>
      <c r="B48" s="44" t="s">
        <v>178</v>
      </c>
      <c r="C48" s="44" t="s">
        <v>422</v>
      </c>
      <c r="D48" s="31">
        <v>-0.424981229635712</v>
      </c>
      <c r="E48" s="22">
        <v>0.16896799337142801</v>
      </c>
      <c r="F48" s="23">
        <v>1.20800536535298E-2</v>
      </c>
      <c r="G48" s="91" t="s">
        <v>90</v>
      </c>
      <c r="H48" s="44" t="s">
        <v>111</v>
      </c>
      <c r="I48" s="33">
        <v>5</v>
      </c>
      <c r="J48" s="13">
        <v>399360</v>
      </c>
      <c r="K48" s="82" t="s">
        <v>125</v>
      </c>
      <c r="L48" s="15" t="s">
        <v>105</v>
      </c>
      <c r="M48" s="92" t="s">
        <v>118</v>
      </c>
      <c r="N48" s="33">
        <v>5</v>
      </c>
      <c r="O48" s="13" t="s">
        <v>111</v>
      </c>
      <c r="P48" s="13">
        <v>710472</v>
      </c>
      <c r="Q48" s="13">
        <v>767323</v>
      </c>
      <c r="R48" s="13">
        <v>767323</v>
      </c>
      <c r="S48" s="82" t="s">
        <v>423</v>
      </c>
      <c r="T48" s="89">
        <f t="shared" si="0"/>
        <v>367.96300000000002</v>
      </c>
    </row>
    <row r="49" spans="1:20" s="44" customFormat="1" x14ac:dyDescent="0.3">
      <c r="A49" s="44">
        <v>14</v>
      </c>
      <c r="B49" s="44" t="s">
        <v>187</v>
      </c>
      <c r="C49" s="44" t="s">
        <v>680</v>
      </c>
      <c r="D49" s="31">
        <v>0.39844023365396602</v>
      </c>
      <c r="E49" s="22">
        <v>0.15945612522932301</v>
      </c>
      <c r="F49" s="23">
        <v>1.2649815796474E-2</v>
      </c>
      <c r="G49" s="91" t="s">
        <v>90</v>
      </c>
      <c r="H49" s="44" t="s">
        <v>196</v>
      </c>
      <c r="I49" s="33">
        <v>9</v>
      </c>
      <c r="J49" s="13">
        <v>137999757</v>
      </c>
      <c r="K49" s="82" t="s">
        <v>150</v>
      </c>
      <c r="L49" s="15" t="s">
        <v>105</v>
      </c>
      <c r="M49" s="92" t="s">
        <v>135</v>
      </c>
      <c r="N49" s="33">
        <v>9</v>
      </c>
      <c r="O49" s="13" t="s">
        <v>111</v>
      </c>
      <c r="P49" s="13">
        <v>138137542</v>
      </c>
      <c r="Q49" s="13">
        <v>138144554</v>
      </c>
      <c r="R49" s="13">
        <v>138144554</v>
      </c>
      <c r="S49" s="82"/>
      <c r="T49" s="89">
        <f t="shared" si="0"/>
        <v>144.797</v>
      </c>
    </row>
    <row r="50" spans="1:20" s="44" customFormat="1" x14ac:dyDescent="0.3">
      <c r="A50" s="44">
        <v>1</v>
      </c>
      <c r="B50" s="44" t="s">
        <v>175</v>
      </c>
      <c r="C50" s="44" t="s">
        <v>779</v>
      </c>
      <c r="D50" s="31">
        <v>1.95556022517992</v>
      </c>
      <c r="E50" s="22">
        <v>0.80292430495482203</v>
      </c>
      <c r="F50" s="23">
        <v>1.5072424625298E-2</v>
      </c>
      <c r="G50" s="91" t="s">
        <v>90</v>
      </c>
      <c r="H50" s="44" t="s">
        <v>196</v>
      </c>
      <c r="I50" s="33">
        <v>1</v>
      </c>
      <c r="J50" s="13">
        <v>50489418</v>
      </c>
      <c r="K50" s="82" t="s">
        <v>104</v>
      </c>
      <c r="L50" s="15" t="s">
        <v>105</v>
      </c>
      <c r="M50" s="92" t="s">
        <v>106</v>
      </c>
      <c r="N50" s="33">
        <v>1</v>
      </c>
      <c r="O50" s="13" t="s">
        <v>111</v>
      </c>
      <c r="P50" s="13">
        <v>50965430</v>
      </c>
      <c r="Q50" s="13">
        <v>50965529</v>
      </c>
      <c r="R50" s="13">
        <v>50965529</v>
      </c>
      <c r="S50" s="82"/>
      <c r="T50" s="89">
        <f t="shared" si="0"/>
        <v>476.11099999999999</v>
      </c>
    </row>
    <row r="51" spans="1:20" s="44" customFormat="1" x14ac:dyDescent="0.3">
      <c r="A51" s="44">
        <v>15</v>
      </c>
      <c r="B51" s="44" t="s">
        <v>154</v>
      </c>
      <c r="C51" s="44" t="s">
        <v>155</v>
      </c>
      <c r="D51" s="31">
        <v>0.366990330244234</v>
      </c>
      <c r="E51" s="22">
        <v>0.152051236509951</v>
      </c>
      <c r="F51" s="23">
        <v>1.6004980415451099E-2</v>
      </c>
      <c r="G51" s="91" t="s">
        <v>90</v>
      </c>
      <c r="H51" s="44" t="s">
        <v>196</v>
      </c>
      <c r="I51" s="33">
        <v>10</v>
      </c>
      <c r="J51" s="13">
        <v>14372879</v>
      </c>
      <c r="K51" s="82" t="s">
        <v>152</v>
      </c>
      <c r="L51" s="15" t="s">
        <v>122</v>
      </c>
      <c r="M51" s="92" t="s">
        <v>118</v>
      </c>
      <c r="N51" s="33">
        <v>10</v>
      </c>
      <c r="O51" s="13" t="s">
        <v>196</v>
      </c>
      <c r="P51" s="13">
        <v>14694741</v>
      </c>
      <c r="Q51" s="13">
        <v>14703690</v>
      </c>
      <c r="R51" s="13">
        <v>14694741</v>
      </c>
      <c r="S51" s="82"/>
      <c r="T51" s="89">
        <f t="shared" si="0"/>
        <v>321.86200000000002</v>
      </c>
    </row>
    <row r="52" spans="1:20" s="44" customFormat="1" x14ac:dyDescent="0.3">
      <c r="A52" s="44">
        <v>10</v>
      </c>
      <c r="B52" s="44" t="s">
        <v>136</v>
      </c>
      <c r="C52" s="44" t="s">
        <v>355</v>
      </c>
      <c r="D52" s="31">
        <v>0.2423158873814</v>
      </c>
      <c r="E52" s="22">
        <v>0.101534606324708</v>
      </c>
      <c r="F52" s="23">
        <v>1.7224320746060201E-2</v>
      </c>
      <c r="G52" s="91" t="s">
        <v>90</v>
      </c>
      <c r="H52" s="13" t="s">
        <v>196</v>
      </c>
      <c r="I52" s="33">
        <v>7</v>
      </c>
      <c r="J52" s="13">
        <v>45002287</v>
      </c>
      <c r="K52" s="82" t="s">
        <v>137</v>
      </c>
      <c r="L52" s="15" t="s">
        <v>138</v>
      </c>
      <c r="M52" s="92" t="s">
        <v>106</v>
      </c>
      <c r="N52" s="33">
        <v>7</v>
      </c>
      <c r="O52" s="13" t="s">
        <v>196</v>
      </c>
      <c r="P52" s="13">
        <v>45431940</v>
      </c>
      <c r="Q52" s="13">
        <v>45436006</v>
      </c>
      <c r="R52" s="13">
        <v>45431940</v>
      </c>
      <c r="S52" s="82"/>
      <c r="T52" s="89">
        <f t="shared" si="0"/>
        <v>429.65300000000002</v>
      </c>
    </row>
    <row r="53" spans="1:20" s="44" customFormat="1" x14ac:dyDescent="0.3">
      <c r="A53" s="44">
        <v>8</v>
      </c>
      <c r="B53" s="44" t="s">
        <v>180</v>
      </c>
      <c r="C53" s="44" t="s">
        <v>454</v>
      </c>
      <c r="D53" s="31">
        <v>-0.38263598555556</v>
      </c>
      <c r="E53" s="22">
        <v>0.16361234515336601</v>
      </c>
      <c r="F53" s="23">
        <v>1.9581590576299501E-2</v>
      </c>
      <c r="G53" s="91" t="s">
        <v>90</v>
      </c>
      <c r="H53" s="13" t="s">
        <v>196</v>
      </c>
      <c r="I53" s="33">
        <v>6</v>
      </c>
      <c r="J53" s="13">
        <v>32117281</v>
      </c>
      <c r="K53" s="82" t="s">
        <v>133</v>
      </c>
      <c r="L53" s="15" t="s">
        <v>105</v>
      </c>
      <c r="M53" s="92" t="s">
        <v>130</v>
      </c>
      <c r="N53" s="33">
        <v>6</v>
      </c>
      <c r="O53" s="13" t="s">
        <v>196</v>
      </c>
      <c r="P53" s="13">
        <v>32320654</v>
      </c>
      <c r="Q53" s="13">
        <v>32320760</v>
      </c>
      <c r="R53" s="13">
        <v>32320654</v>
      </c>
      <c r="S53" s="82"/>
      <c r="T53" s="89">
        <f t="shared" si="0"/>
        <v>203.37299999999999</v>
      </c>
    </row>
    <row r="54" spans="1:20" s="44" customFormat="1" x14ac:dyDescent="0.3">
      <c r="A54" s="44">
        <v>18</v>
      </c>
      <c r="B54" s="44" t="s">
        <v>189</v>
      </c>
      <c r="C54" s="44" t="s">
        <v>270</v>
      </c>
      <c r="D54" s="31">
        <v>-8.1048754978817403E-2</v>
      </c>
      <c r="E54" s="22">
        <v>3.5294233161885298E-2</v>
      </c>
      <c r="F54" s="23">
        <v>2.18952722496248E-2</v>
      </c>
      <c r="G54" s="91" t="s">
        <v>90</v>
      </c>
      <c r="H54" s="44" t="s">
        <v>196</v>
      </c>
      <c r="I54" s="33">
        <v>21</v>
      </c>
      <c r="J54" s="13">
        <v>36258497</v>
      </c>
      <c r="K54" s="82" t="s">
        <v>173</v>
      </c>
      <c r="L54" s="15" t="s">
        <v>105</v>
      </c>
      <c r="M54" s="92" t="s">
        <v>130</v>
      </c>
      <c r="N54" s="33">
        <v>21</v>
      </c>
      <c r="O54" s="13" t="s">
        <v>196</v>
      </c>
      <c r="P54" s="13">
        <v>36096105</v>
      </c>
      <c r="Q54" s="13">
        <v>36109479</v>
      </c>
      <c r="R54" s="13">
        <v>36096105</v>
      </c>
      <c r="S54" s="82"/>
      <c r="T54" s="89">
        <f t="shared" si="0"/>
        <v>-162.392</v>
      </c>
    </row>
    <row r="55" spans="1:20" s="44" customFormat="1" x14ac:dyDescent="0.3">
      <c r="A55" s="44">
        <v>17</v>
      </c>
      <c r="B55" s="44" t="s">
        <v>169</v>
      </c>
      <c r="C55" s="44" t="s">
        <v>227</v>
      </c>
      <c r="D55" s="31">
        <v>-0.23194566705458</v>
      </c>
      <c r="E55" s="22">
        <v>0.101420088295834</v>
      </c>
      <c r="F55" s="23">
        <v>2.2440316618560399E-2</v>
      </c>
      <c r="G55" s="91" t="s">
        <v>90</v>
      </c>
      <c r="H55" s="44" t="s">
        <v>196</v>
      </c>
      <c r="I55" s="33">
        <v>15</v>
      </c>
      <c r="J55" s="13">
        <v>75019302</v>
      </c>
      <c r="K55" s="82" t="s">
        <v>160</v>
      </c>
      <c r="L55" s="15" t="s">
        <v>109</v>
      </c>
      <c r="M55" s="92" t="s">
        <v>106</v>
      </c>
      <c r="N55" s="33">
        <v>15</v>
      </c>
      <c r="O55" s="13" t="s">
        <v>111</v>
      </c>
      <c r="P55" s="13">
        <v>75136071</v>
      </c>
      <c r="Q55" s="13">
        <v>75165719</v>
      </c>
      <c r="R55" s="13">
        <v>75165719</v>
      </c>
      <c r="S55" s="82" t="s">
        <v>228</v>
      </c>
      <c r="T55" s="89">
        <f t="shared" si="0"/>
        <v>146.417</v>
      </c>
    </row>
    <row r="56" spans="1:20" s="44" customFormat="1" x14ac:dyDescent="0.3">
      <c r="A56" s="44">
        <v>8</v>
      </c>
      <c r="B56" s="44" t="s">
        <v>180</v>
      </c>
      <c r="C56" s="44" t="s">
        <v>577</v>
      </c>
      <c r="D56" s="31">
        <v>0.97630385621269899</v>
      </c>
      <c r="E56" s="22">
        <v>0.42844665232172202</v>
      </c>
      <c r="F56" s="23">
        <v>2.2930095795710901E-2</v>
      </c>
      <c r="G56" s="91" t="s">
        <v>90</v>
      </c>
      <c r="H56" s="13" t="s">
        <v>196</v>
      </c>
      <c r="I56" s="33">
        <v>6</v>
      </c>
      <c r="J56" s="13">
        <v>32117281</v>
      </c>
      <c r="K56" s="82" t="s">
        <v>133</v>
      </c>
      <c r="L56" s="15" t="s">
        <v>105</v>
      </c>
      <c r="M56" s="92" t="s">
        <v>130</v>
      </c>
      <c r="N56" s="33">
        <v>6</v>
      </c>
      <c r="O56" s="13" t="s">
        <v>111</v>
      </c>
      <c r="P56" s="13">
        <v>32546546</v>
      </c>
      <c r="Q56" s="13">
        <v>32578053</v>
      </c>
      <c r="R56" s="13">
        <v>32578053</v>
      </c>
      <c r="S56" s="82" t="s">
        <v>578</v>
      </c>
      <c r="T56" s="89">
        <f t="shared" si="0"/>
        <v>460.77199999999999</v>
      </c>
    </row>
    <row r="57" spans="1:20" s="44" customFormat="1" x14ac:dyDescent="0.3">
      <c r="A57" s="44">
        <v>12</v>
      </c>
      <c r="B57" s="44" t="s">
        <v>147</v>
      </c>
      <c r="C57" s="44" t="s">
        <v>148</v>
      </c>
      <c r="D57" s="31">
        <v>-0.41356002287844801</v>
      </c>
      <c r="E57" s="22">
        <v>0.18214610727366801</v>
      </c>
      <c r="F57" s="23">
        <v>2.3425917088681299E-2</v>
      </c>
      <c r="G57" s="91" t="s">
        <v>90</v>
      </c>
      <c r="H57" s="44" t="s">
        <v>111</v>
      </c>
      <c r="I57" s="33">
        <v>7</v>
      </c>
      <c r="J57" s="13">
        <v>146904205</v>
      </c>
      <c r="K57" s="82" t="s">
        <v>146</v>
      </c>
      <c r="L57" s="15" t="s">
        <v>105</v>
      </c>
      <c r="M57" s="92" t="s">
        <v>118</v>
      </c>
      <c r="N57" s="33">
        <v>7</v>
      </c>
      <c r="O57" s="13" t="s">
        <v>111</v>
      </c>
      <c r="P57" s="13">
        <v>147202469</v>
      </c>
      <c r="Q57" s="13">
        <v>147202565</v>
      </c>
      <c r="R57" s="13">
        <v>147202565</v>
      </c>
      <c r="S57" s="82"/>
      <c r="T57" s="89">
        <f t="shared" si="0"/>
        <v>298.36</v>
      </c>
    </row>
    <row r="58" spans="1:20" s="44" customFormat="1" x14ac:dyDescent="0.3">
      <c r="A58" s="44">
        <v>4</v>
      </c>
      <c r="B58" s="44" t="s">
        <v>176</v>
      </c>
      <c r="C58" s="44" t="s">
        <v>119</v>
      </c>
      <c r="D58" s="31">
        <v>-2.0710919490942898</v>
      </c>
      <c r="E58" s="22">
        <v>0.91379456586289898</v>
      </c>
      <c r="F58" s="23">
        <v>2.3671186752409399E-2</v>
      </c>
      <c r="G58" s="91" t="s">
        <v>90</v>
      </c>
      <c r="H58" s="44" t="s">
        <v>111</v>
      </c>
      <c r="I58" s="33">
        <v>2</v>
      </c>
      <c r="J58" s="13">
        <v>105363536</v>
      </c>
      <c r="K58" s="82"/>
      <c r="L58" s="13"/>
      <c r="M58" s="92" t="s">
        <v>118</v>
      </c>
      <c r="N58" s="33">
        <v>2</v>
      </c>
      <c r="O58" s="13" t="s">
        <v>111</v>
      </c>
      <c r="P58" s="13">
        <v>105104914</v>
      </c>
      <c r="Q58" s="13">
        <v>105136671</v>
      </c>
      <c r="R58" s="13">
        <v>105136671</v>
      </c>
      <c r="S58" s="82" t="s">
        <v>120</v>
      </c>
      <c r="T58" s="89">
        <f t="shared" si="0"/>
        <v>-226.86500000000001</v>
      </c>
    </row>
    <row r="59" spans="1:20" s="44" customFormat="1" x14ac:dyDescent="0.3">
      <c r="A59" s="44">
        <v>6</v>
      </c>
      <c r="B59" s="44" t="s">
        <v>131</v>
      </c>
      <c r="C59" s="44" t="s">
        <v>382</v>
      </c>
      <c r="D59" s="31">
        <v>-0.34823411041648</v>
      </c>
      <c r="E59" s="22">
        <v>0.153809784533076</v>
      </c>
      <c r="F59" s="23">
        <v>2.38200946300457E-2</v>
      </c>
      <c r="G59" s="91" t="s">
        <v>90</v>
      </c>
      <c r="H59" s="44" t="s">
        <v>111</v>
      </c>
      <c r="I59" s="33">
        <v>5</v>
      </c>
      <c r="J59" s="13">
        <v>373378</v>
      </c>
      <c r="K59" s="82" t="s">
        <v>125</v>
      </c>
      <c r="L59" s="15" t="s">
        <v>105</v>
      </c>
      <c r="M59" s="92" t="s">
        <v>130</v>
      </c>
      <c r="N59" s="33">
        <v>5</v>
      </c>
      <c r="O59" s="13" t="s">
        <v>196</v>
      </c>
      <c r="P59" s="13">
        <v>443273</v>
      </c>
      <c r="Q59" s="13">
        <v>472052</v>
      </c>
      <c r="R59" s="13">
        <v>443273</v>
      </c>
      <c r="S59" s="82" t="s">
        <v>383</v>
      </c>
      <c r="T59" s="89">
        <f t="shared" si="0"/>
        <v>69.894999999999996</v>
      </c>
    </row>
    <row r="60" spans="1:20" s="44" customFormat="1" x14ac:dyDescent="0.3">
      <c r="A60" s="44">
        <v>10</v>
      </c>
      <c r="B60" s="44" t="s">
        <v>143</v>
      </c>
      <c r="C60" s="44" t="s">
        <v>345</v>
      </c>
      <c r="D60" s="31">
        <v>0.171213643112544</v>
      </c>
      <c r="E60" s="22">
        <v>7.5649595428990093E-2</v>
      </c>
      <c r="F60" s="23">
        <v>2.3870229996435299E-2</v>
      </c>
      <c r="G60" s="91" t="s">
        <v>90</v>
      </c>
      <c r="H60" s="13" t="s">
        <v>196</v>
      </c>
      <c r="I60" s="33">
        <v>7</v>
      </c>
      <c r="J60" s="13">
        <v>45002919</v>
      </c>
      <c r="K60" s="82" t="s">
        <v>137</v>
      </c>
      <c r="L60" s="15" t="s">
        <v>105</v>
      </c>
      <c r="M60" s="92" t="s">
        <v>110</v>
      </c>
      <c r="N60" s="33">
        <v>7</v>
      </c>
      <c r="O60" s="13" t="s">
        <v>111</v>
      </c>
      <c r="P60" s="13">
        <v>45144505</v>
      </c>
      <c r="Q60" s="13">
        <v>45144641</v>
      </c>
      <c r="R60" s="13">
        <v>45144641</v>
      </c>
      <c r="S60" s="82" t="s">
        <v>346</v>
      </c>
      <c r="T60" s="89">
        <f t="shared" si="0"/>
        <v>141.72200000000001</v>
      </c>
    </row>
    <row r="61" spans="1:20" s="44" customFormat="1" x14ac:dyDescent="0.3">
      <c r="A61" s="44">
        <v>6</v>
      </c>
      <c r="B61" s="44" t="s">
        <v>178</v>
      </c>
      <c r="C61" s="44" t="s">
        <v>382</v>
      </c>
      <c r="D61" s="31">
        <v>-0.309858136104051</v>
      </c>
      <c r="E61" s="22">
        <v>0.13940291358111201</v>
      </c>
      <c r="F61" s="23">
        <v>2.6493046453812799E-2</v>
      </c>
      <c r="G61" s="91" t="s">
        <v>90</v>
      </c>
      <c r="H61" s="44" t="s">
        <v>111</v>
      </c>
      <c r="I61" s="33">
        <v>5</v>
      </c>
      <c r="J61" s="13">
        <v>399360</v>
      </c>
      <c r="K61" s="82" t="s">
        <v>125</v>
      </c>
      <c r="L61" s="15" t="s">
        <v>105</v>
      </c>
      <c r="M61" s="92" t="s">
        <v>118</v>
      </c>
      <c r="N61" s="33">
        <v>5</v>
      </c>
      <c r="O61" s="13" t="s">
        <v>196</v>
      </c>
      <c r="P61" s="13">
        <v>443273</v>
      </c>
      <c r="Q61" s="13">
        <v>472052</v>
      </c>
      <c r="R61" s="13">
        <v>443273</v>
      </c>
      <c r="S61" s="82" t="s">
        <v>383</v>
      </c>
      <c r="T61" s="89">
        <f t="shared" si="0"/>
        <v>43.912999999999997</v>
      </c>
    </row>
    <row r="62" spans="1:20" s="44" customFormat="1" x14ac:dyDescent="0.3">
      <c r="A62" s="44">
        <v>17</v>
      </c>
      <c r="B62" s="44" t="s">
        <v>165</v>
      </c>
      <c r="C62" s="44" t="s">
        <v>235</v>
      </c>
      <c r="D62" s="31">
        <v>0.38064098362057203</v>
      </c>
      <c r="E62" s="22">
        <v>0.17125750630308101</v>
      </c>
      <c r="F62" s="23">
        <v>2.6501756478748799E-2</v>
      </c>
      <c r="G62" s="91" t="s">
        <v>90</v>
      </c>
      <c r="H62" s="44" t="s">
        <v>196</v>
      </c>
      <c r="I62" s="33">
        <v>15</v>
      </c>
      <c r="J62" s="13">
        <v>75019196</v>
      </c>
      <c r="K62" s="82" t="s">
        <v>160</v>
      </c>
      <c r="L62" s="15" t="s">
        <v>109</v>
      </c>
      <c r="M62" s="92" t="s">
        <v>106</v>
      </c>
      <c r="N62" s="33">
        <v>15</v>
      </c>
      <c r="O62" s="13" t="s">
        <v>111</v>
      </c>
      <c r="P62" s="13">
        <v>75275615</v>
      </c>
      <c r="Q62" s="13">
        <v>75275717</v>
      </c>
      <c r="R62" s="13">
        <v>75275717</v>
      </c>
      <c r="S62" s="82"/>
      <c r="T62" s="89">
        <f t="shared" si="0"/>
        <v>256.52100000000002</v>
      </c>
    </row>
    <row r="63" spans="1:20" s="44" customFormat="1" x14ac:dyDescent="0.3">
      <c r="A63" s="44">
        <v>8</v>
      </c>
      <c r="B63" s="44" t="s">
        <v>180</v>
      </c>
      <c r="C63" s="44" t="s">
        <v>532</v>
      </c>
      <c r="D63" s="31">
        <v>-0.28829140406609899</v>
      </c>
      <c r="E63" s="22">
        <v>0.13138005517522</v>
      </c>
      <c r="F63" s="23">
        <v>2.8479626123874301E-2</v>
      </c>
      <c r="G63" s="91" t="s">
        <v>90</v>
      </c>
      <c r="H63" s="13" t="s">
        <v>196</v>
      </c>
      <c r="I63" s="33">
        <v>6</v>
      </c>
      <c r="J63" s="13">
        <v>32117281</v>
      </c>
      <c r="K63" s="82" t="s">
        <v>133</v>
      </c>
      <c r="L63" s="15" t="s">
        <v>105</v>
      </c>
      <c r="M63" s="92" t="s">
        <v>130</v>
      </c>
      <c r="N63" s="33">
        <v>6</v>
      </c>
      <c r="O63" s="13" t="s">
        <v>196</v>
      </c>
      <c r="P63" s="13">
        <v>32358287</v>
      </c>
      <c r="Q63" s="13">
        <v>32361468</v>
      </c>
      <c r="R63" s="13">
        <v>32358287</v>
      </c>
      <c r="S63" s="82" t="s">
        <v>456</v>
      </c>
      <c r="T63" s="89">
        <f t="shared" si="0"/>
        <v>241.006</v>
      </c>
    </row>
    <row r="64" spans="1:20" s="44" customFormat="1" x14ac:dyDescent="0.3">
      <c r="A64" s="44">
        <v>6</v>
      </c>
      <c r="B64" s="44" t="s">
        <v>178</v>
      </c>
      <c r="C64" s="44" t="s">
        <v>424</v>
      </c>
      <c r="D64" s="31">
        <v>-0.205285649135553</v>
      </c>
      <c r="E64" s="22">
        <v>9.3629474763209E-2</v>
      </c>
      <c r="F64" s="23">
        <v>2.8609610076020899E-2</v>
      </c>
      <c r="G64" s="91" t="s">
        <v>90</v>
      </c>
      <c r="H64" s="44" t="s">
        <v>111</v>
      </c>
      <c r="I64" s="33">
        <v>5</v>
      </c>
      <c r="J64" s="13">
        <v>399360</v>
      </c>
      <c r="K64" s="82" t="s">
        <v>125</v>
      </c>
      <c r="L64" s="15" t="s">
        <v>105</v>
      </c>
      <c r="M64" s="92" t="s">
        <v>118</v>
      </c>
      <c r="N64" s="33">
        <v>5</v>
      </c>
      <c r="O64" s="13" t="s">
        <v>111</v>
      </c>
      <c r="P64" s="13">
        <v>795720</v>
      </c>
      <c r="Q64" s="13">
        <v>851101</v>
      </c>
      <c r="R64" s="13">
        <v>851101</v>
      </c>
      <c r="S64" s="82" t="s">
        <v>425</v>
      </c>
      <c r="T64" s="89">
        <f t="shared" si="0"/>
        <v>451.74099999999999</v>
      </c>
    </row>
    <row r="65" spans="1:20" s="44" customFormat="1" x14ac:dyDescent="0.3">
      <c r="A65" s="44">
        <v>17</v>
      </c>
      <c r="B65" s="44" t="s">
        <v>164</v>
      </c>
      <c r="C65" s="44" t="s">
        <v>245</v>
      </c>
      <c r="D65" s="31">
        <v>-0.19642896587483699</v>
      </c>
      <c r="E65" s="22">
        <v>9.0288395785756995E-2</v>
      </c>
      <c r="F65" s="23">
        <v>2.9860178369312901E-2</v>
      </c>
      <c r="G65" s="91" t="s">
        <v>90</v>
      </c>
      <c r="H65" s="44" t="s">
        <v>196</v>
      </c>
      <c r="I65" s="33">
        <v>15</v>
      </c>
      <c r="J65" s="13">
        <v>75019188</v>
      </c>
      <c r="K65" s="82" t="s">
        <v>160</v>
      </c>
      <c r="L65" s="15" t="s">
        <v>109</v>
      </c>
      <c r="M65" s="92" t="s">
        <v>106</v>
      </c>
      <c r="N65" s="33">
        <v>15</v>
      </c>
      <c r="O65" s="13" t="s">
        <v>111</v>
      </c>
      <c r="P65" s="13">
        <v>75515790</v>
      </c>
      <c r="Q65" s="13">
        <v>75516799</v>
      </c>
      <c r="R65" s="13">
        <v>75516799</v>
      </c>
      <c r="S65" s="82"/>
      <c r="T65" s="89">
        <f t="shared" si="0"/>
        <v>497.61099999999999</v>
      </c>
    </row>
    <row r="66" spans="1:20" s="44" customFormat="1" x14ac:dyDescent="0.3">
      <c r="A66" s="44">
        <v>14</v>
      </c>
      <c r="B66" s="44" t="s">
        <v>187</v>
      </c>
      <c r="C66" s="44" t="s">
        <v>697</v>
      </c>
      <c r="D66" s="31">
        <v>0.26746067489582398</v>
      </c>
      <c r="E66" s="22">
        <v>0.123623949631932</v>
      </c>
      <c r="F66" s="23">
        <v>3.07786607367363E-2</v>
      </c>
      <c r="G66" s="91" t="s">
        <v>90</v>
      </c>
      <c r="H66" s="44" t="s">
        <v>196</v>
      </c>
      <c r="I66" s="33">
        <v>9</v>
      </c>
      <c r="J66" s="13">
        <v>137999757</v>
      </c>
      <c r="K66" s="82" t="s">
        <v>150</v>
      </c>
      <c r="L66" s="15" t="s">
        <v>105</v>
      </c>
      <c r="M66" s="92" t="s">
        <v>135</v>
      </c>
      <c r="N66" s="33">
        <v>9</v>
      </c>
      <c r="O66" s="13" t="s">
        <v>196</v>
      </c>
      <c r="P66" s="13">
        <v>138466771</v>
      </c>
      <c r="Q66" s="13">
        <v>138478958</v>
      </c>
      <c r="R66" s="13">
        <v>138466771</v>
      </c>
      <c r="S66" s="82"/>
      <c r="T66" s="89">
        <f t="shared" si="0"/>
        <v>467.01400000000001</v>
      </c>
    </row>
    <row r="67" spans="1:20" s="44" customFormat="1" x14ac:dyDescent="0.3">
      <c r="A67" s="44">
        <v>9</v>
      </c>
      <c r="B67" s="44" t="s">
        <v>181</v>
      </c>
      <c r="C67" s="44" t="s">
        <v>585</v>
      </c>
      <c r="D67" s="31">
        <v>7.8897839110311702E-2</v>
      </c>
      <c r="E67" s="22">
        <v>3.6717601062173998E-2</v>
      </c>
      <c r="F67" s="23">
        <v>3.1932158161902501E-2</v>
      </c>
      <c r="G67" s="91" t="s">
        <v>90</v>
      </c>
      <c r="H67" s="44" t="s">
        <v>111</v>
      </c>
      <c r="I67" s="33">
        <v>7</v>
      </c>
      <c r="J67" s="13">
        <v>4859448</v>
      </c>
      <c r="K67" s="82" t="s">
        <v>134</v>
      </c>
      <c r="L67" s="15" t="s">
        <v>105</v>
      </c>
      <c r="M67" s="92" t="s">
        <v>135</v>
      </c>
      <c r="N67" s="33">
        <v>7</v>
      </c>
      <c r="O67" s="13" t="s">
        <v>196</v>
      </c>
      <c r="P67" s="13">
        <v>4815253</v>
      </c>
      <c r="Q67" s="13">
        <v>4834026</v>
      </c>
      <c r="R67" s="13">
        <v>4815253</v>
      </c>
      <c r="S67" s="82" t="s">
        <v>586</v>
      </c>
      <c r="T67" s="89">
        <f t="shared" si="0"/>
        <v>-44.195</v>
      </c>
    </row>
    <row r="68" spans="1:20" s="44" customFormat="1" x14ac:dyDescent="0.3">
      <c r="A68" s="44">
        <v>10</v>
      </c>
      <c r="B68" s="44" t="s">
        <v>136</v>
      </c>
      <c r="C68" s="44" t="s">
        <v>356</v>
      </c>
      <c r="D68" s="31">
        <v>-0.19169605640510401</v>
      </c>
      <c r="E68" s="22">
        <v>9.0094311785106101E-2</v>
      </c>
      <c r="F68" s="23">
        <v>3.3644979424373597E-2</v>
      </c>
      <c r="G68" s="91" t="s">
        <v>90</v>
      </c>
      <c r="H68" s="13" t="s">
        <v>196</v>
      </c>
      <c r="I68" s="33">
        <v>7</v>
      </c>
      <c r="J68" s="13">
        <v>45002287</v>
      </c>
      <c r="K68" s="82" t="s">
        <v>137</v>
      </c>
      <c r="L68" s="15" t="s">
        <v>138</v>
      </c>
      <c r="M68" s="92" t="s">
        <v>106</v>
      </c>
      <c r="N68" s="33">
        <v>7</v>
      </c>
      <c r="O68" s="13" t="s">
        <v>111</v>
      </c>
      <c r="P68" s="13">
        <v>44824649</v>
      </c>
      <c r="Q68" s="13">
        <v>44826939</v>
      </c>
      <c r="R68" s="13">
        <v>44826939</v>
      </c>
      <c r="S68" s="82"/>
      <c r="T68" s="89">
        <f t="shared" ref="T68:T131" si="1">(R68-J68)/1000</f>
        <v>-175.34800000000001</v>
      </c>
    </row>
    <row r="69" spans="1:20" s="44" customFormat="1" x14ac:dyDescent="0.3">
      <c r="A69" s="44">
        <v>6</v>
      </c>
      <c r="B69" s="44" t="s">
        <v>129</v>
      </c>
      <c r="C69" s="44" t="s">
        <v>415</v>
      </c>
      <c r="D69" s="31">
        <v>0.99158023822988195</v>
      </c>
      <c r="E69" s="22">
        <v>0.46700206657329302</v>
      </c>
      <c r="F69" s="23">
        <v>3.4015993998433601E-2</v>
      </c>
      <c r="G69" s="91" t="s">
        <v>90</v>
      </c>
      <c r="H69" s="44" t="s">
        <v>111</v>
      </c>
      <c r="I69" s="33">
        <v>5</v>
      </c>
      <c r="J69" s="13">
        <v>368843</v>
      </c>
      <c r="K69" s="82" t="s">
        <v>125</v>
      </c>
      <c r="L69" s="15" t="s">
        <v>105</v>
      </c>
      <c r="M69" s="92" t="s">
        <v>130</v>
      </c>
      <c r="N69" s="33">
        <v>5</v>
      </c>
      <c r="O69" s="13" t="s">
        <v>111</v>
      </c>
      <c r="P69" s="13">
        <v>553527</v>
      </c>
      <c r="Q69" s="13">
        <v>554002</v>
      </c>
      <c r="R69" s="13">
        <v>554002</v>
      </c>
      <c r="S69" s="82"/>
      <c r="T69" s="89">
        <f t="shared" si="1"/>
        <v>185.15899999999999</v>
      </c>
    </row>
    <row r="70" spans="1:20" s="44" customFormat="1" x14ac:dyDescent="0.3">
      <c r="A70" s="44">
        <v>6</v>
      </c>
      <c r="B70" s="44" t="s">
        <v>129</v>
      </c>
      <c r="C70" s="44" t="s">
        <v>406</v>
      </c>
      <c r="D70" s="31">
        <v>0.97023424954889304</v>
      </c>
      <c r="E70" s="22">
        <v>0.45895458476718298</v>
      </c>
      <c r="F70" s="23">
        <v>3.4803130854663897E-2</v>
      </c>
      <c r="G70" s="91" t="s">
        <v>90</v>
      </c>
      <c r="H70" s="44" t="s">
        <v>111</v>
      </c>
      <c r="I70" s="33">
        <v>5</v>
      </c>
      <c r="J70" s="13">
        <v>368843</v>
      </c>
      <c r="K70" s="82" t="s">
        <v>125</v>
      </c>
      <c r="L70" s="15" t="s">
        <v>105</v>
      </c>
      <c r="M70" s="92" t="s">
        <v>130</v>
      </c>
      <c r="N70" s="33">
        <v>5</v>
      </c>
      <c r="O70" s="13" t="s">
        <v>196</v>
      </c>
      <c r="P70" s="13">
        <v>667579</v>
      </c>
      <c r="Q70" s="13">
        <v>668841</v>
      </c>
      <c r="R70" s="13">
        <v>667579</v>
      </c>
      <c r="S70" s="82" t="s">
        <v>407</v>
      </c>
      <c r="T70" s="89">
        <f t="shared" si="1"/>
        <v>298.73599999999999</v>
      </c>
    </row>
    <row r="71" spans="1:20" s="44" customFormat="1" x14ac:dyDescent="0.3">
      <c r="A71" s="44">
        <v>10</v>
      </c>
      <c r="B71" s="44" t="s">
        <v>139</v>
      </c>
      <c r="C71" s="44" t="s">
        <v>355</v>
      </c>
      <c r="D71" s="31">
        <v>0.21415760472013401</v>
      </c>
      <c r="E71" s="22">
        <v>0.101856684180873</v>
      </c>
      <c r="F71" s="23">
        <v>3.5797631018592901E-2</v>
      </c>
      <c r="G71" s="91" t="s">
        <v>90</v>
      </c>
      <c r="H71" s="13" t="s">
        <v>196</v>
      </c>
      <c r="I71" s="33">
        <v>7</v>
      </c>
      <c r="J71" s="13">
        <v>45002486</v>
      </c>
      <c r="K71" s="82" t="s">
        <v>137</v>
      </c>
      <c r="L71" s="15" t="s">
        <v>105</v>
      </c>
      <c r="M71" s="92" t="s">
        <v>106</v>
      </c>
      <c r="N71" s="33">
        <v>7</v>
      </c>
      <c r="O71" s="13" t="s">
        <v>196</v>
      </c>
      <c r="P71" s="13">
        <v>45431940</v>
      </c>
      <c r="Q71" s="13">
        <v>45436006</v>
      </c>
      <c r="R71" s="13">
        <v>45431940</v>
      </c>
      <c r="S71" s="82"/>
      <c r="T71" s="89">
        <f t="shared" si="1"/>
        <v>429.45400000000001</v>
      </c>
    </row>
    <row r="72" spans="1:20" s="44" customFormat="1" x14ac:dyDescent="0.3">
      <c r="A72" s="44">
        <v>17</v>
      </c>
      <c r="B72" s="44" t="s">
        <v>165</v>
      </c>
      <c r="C72" s="44" t="s">
        <v>233</v>
      </c>
      <c r="D72" s="31">
        <v>-7.8955559132934894E-2</v>
      </c>
      <c r="E72" s="22">
        <v>3.7693161919660198E-2</v>
      </c>
      <c r="F72" s="23">
        <v>3.6491830788546398E-2</v>
      </c>
      <c r="G72" s="91" t="s">
        <v>90</v>
      </c>
      <c r="H72" s="44" t="s">
        <v>196</v>
      </c>
      <c r="I72" s="33">
        <v>15</v>
      </c>
      <c r="J72" s="13">
        <v>75019196</v>
      </c>
      <c r="K72" s="82" t="s">
        <v>160</v>
      </c>
      <c r="L72" s="15" t="s">
        <v>109</v>
      </c>
      <c r="M72" s="92" t="s">
        <v>106</v>
      </c>
      <c r="N72" s="33">
        <v>15</v>
      </c>
      <c r="O72" s="13" t="s">
        <v>111</v>
      </c>
      <c r="P72" s="13">
        <v>75246757</v>
      </c>
      <c r="Q72" s="13">
        <v>75249805</v>
      </c>
      <c r="R72" s="13">
        <v>75249805</v>
      </c>
      <c r="S72" s="82" t="s">
        <v>234</v>
      </c>
      <c r="T72" s="89">
        <f t="shared" si="1"/>
        <v>230.60900000000001</v>
      </c>
    </row>
    <row r="73" spans="1:20" s="44" customFormat="1" x14ac:dyDescent="0.3">
      <c r="A73" s="44">
        <v>1</v>
      </c>
      <c r="B73" s="44" t="s">
        <v>175</v>
      </c>
      <c r="C73" s="44" t="s">
        <v>770</v>
      </c>
      <c r="D73" s="31">
        <v>-0.31176867770900002</v>
      </c>
      <c r="E73" s="22">
        <v>0.150459872330693</v>
      </c>
      <c r="F73" s="23">
        <v>3.8554556695738901E-2</v>
      </c>
      <c r="G73" s="91" t="s">
        <v>90</v>
      </c>
      <c r="H73" s="44" t="s">
        <v>196</v>
      </c>
      <c r="I73" s="33">
        <v>1</v>
      </c>
      <c r="J73" s="13">
        <v>50489418</v>
      </c>
      <c r="K73" s="82" t="s">
        <v>104</v>
      </c>
      <c r="L73" s="15" t="s">
        <v>105</v>
      </c>
      <c r="M73" s="92" t="s">
        <v>106</v>
      </c>
      <c r="N73" s="33">
        <v>1</v>
      </c>
      <c r="O73" s="13" t="s">
        <v>196</v>
      </c>
      <c r="P73" s="13">
        <v>50513686</v>
      </c>
      <c r="Q73" s="13">
        <v>50669458</v>
      </c>
      <c r="R73" s="13">
        <v>50513686</v>
      </c>
      <c r="S73" s="82" t="s">
        <v>771</v>
      </c>
      <c r="T73" s="89">
        <f t="shared" si="1"/>
        <v>24.268000000000001</v>
      </c>
    </row>
    <row r="74" spans="1:20" s="44" customFormat="1" x14ac:dyDescent="0.3">
      <c r="A74" s="44">
        <v>10</v>
      </c>
      <c r="B74" s="44" t="s">
        <v>143</v>
      </c>
      <c r="C74" s="44" t="s">
        <v>355</v>
      </c>
      <c r="D74" s="31">
        <v>0.137193377605692</v>
      </c>
      <c r="E74" s="22">
        <v>6.6567612636710294E-2</v>
      </c>
      <c r="F74" s="23">
        <v>3.9608164968479999E-2</v>
      </c>
      <c r="G74" s="91" t="s">
        <v>90</v>
      </c>
      <c r="H74" s="13" t="s">
        <v>196</v>
      </c>
      <c r="I74" s="33">
        <v>7</v>
      </c>
      <c r="J74" s="13">
        <v>45002919</v>
      </c>
      <c r="K74" s="82" t="s">
        <v>137</v>
      </c>
      <c r="L74" s="15" t="s">
        <v>105</v>
      </c>
      <c r="M74" s="92" t="s">
        <v>110</v>
      </c>
      <c r="N74" s="33">
        <v>7</v>
      </c>
      <c r="O74" s="13" t="s">
        <v>196</v>
      </c>
      <c r="P74" s="13">
        <v>45431940</v>
      </c>
      <c r="Q74" s="13">
        <v>45436006</v>
      </c>
      <c r="R74" s="13">
        <v>45431940</v>
      </c>
      <c r="S74" s="82"/>
      <c r="T74" s="89">
        <f t="shared" si="1"/>
        <v>429.02100000000002</v>
      </c>
    </row>
    <row r="75" spans="1:20" s="44" customFormat="1" x14ac:dyDescent="0.3">
      <c r="A75" s="44">
        <v>17</v>
      </c>
      <c r="B75" s="44" t="s">
        <v>159</v>
      </c>
      <c r="C75" s="44" t="s">
        <v>240</v>
      </c>
      <c r="D75" s="31">
        <v>0.41165504942910103</v>
      </c>
      <c r="E75" s="22">
        <v>0.20034098703994799</v>
      </c>
      <c r="F75" s="23">
        <v>4.02040789966399E-2</v>
      </c>
      <c r="G75" s="91" t="s">
        <v>90</v>
      </c>
      <c r="H75" s="44" t="s">
        <v>196</v>
      </c>
      <c r="I75" s="33">
        <v>15</v>
      </c>
      <c r="J75" s="13">
        <v>75019070</v>
      </c>
      <c r="K75" s="82" t="s">
        <v>160</v>
      </c>
      <c r="L75" s="15" t="s">
        <v>109</v>
      </c>
      <c r="M75" s="92" t="s">
        <v>106</v>
      </c>
      <c r="N75" s="33">
        <v>15</v>
      </c>
      <c r="O75" s="13" t="s">
        <v>196</v>
      </c>
      <c r="P75" s="13">
        <v>74779937</v>
      </c>
      <c r="Q75" s="13">
        <v>74796235</v>
      </c>
      <c r="R75" s="13">
        <v>74779937</v>
      </c>
      <c r="S75" s="82"/>
      <c r="T75" s="89">
        <f t="shared" si="1"/>
        <v>-239.13300000000001</v>
      </c>
    </row>
    <row r="76" spans="1:20" s="44" customFormat="1" x14ac:dyDescent="0.3">
      <c r="A76" s="44">
        <v>17</v>
      </c>
      <c r="B76" s="44" t="s">
        <v>165</v>
      </c>
      <c r="C76" s="44" t="s">
        <v>208</v>
      </c>
      <c r="D76" s="31">
        <v>-0.134329425060217</v>
      </c>
      <c r="E76" s="22">
        <v>6.5416759734111707E-2</v>
      </c>
      <c r="F76" s="23">
        <v>4.0333233209707602E-2</v>
      </c>
      <c r="G76" s="91" t="s">
        <v>90</v>
      </c>
      <c r="H76" s="44" t="s">
        <v>196</v>
      </c>
      <c r="I76" s="33">
        <v>15</v>
      </c>
      <c r="J76" s="13">
        <v>75019196</v>
      </c>
      <c r="K76" s="82" t="s">
        <v>160</v>
      </c>
      <c r="L76" s="15" t="s">
        <v>109</v>
      </c>
      <c r="M76" s="92" t="s">
        <v>106</v>
      </c>
      <c r="N76" s="33">
        <v>15</v>
      </c>
      <c r="O76" s="13" t="s">
        <v>196</v>
      </c>
      <c r="P76" s="13">
        <v>75182363</v>
      </c>
      <c r="Q76" s="13">
        <v>75191798</v>
      </c>
      <c r="R76" s="13">
        <v>75182363</v>
      </c>
      <c r="S76" s="82" t="s">
        <v>209</v>
      </c>
      <c r="T76" s="89">
        <f t="shared" si="1"/>
        <v>163.167</v>
      </c>
    </row>
    <row r="77" spans="1:20" s="44" customFormat="1" x14ac:dyDescent="0.3">
      <c r="A77" s="44">
        <v>5</v>
      </c>
      <c r="B77" s="44" t="s">
        <v>177</v>
      </c>
      <c r="C77" s="44" t="s">
        <v>123</v>
      </c>
      <c r="D77" s="31">
        <v>-0.53884136598313503</v>
      </c>
      <c r="E77" s="22">
        <v>0.26340917192034502</v>
      </c>
      <c r="F77" s="23">
        <v>4.1096606632318601E-2</v>
      </c>
      <c r="G77" s="91" t="s">
        <v>90</v>
      </c>
      <c r="H77" s="44" t="s">
        <v>196</v>
      </c>
      <c r="I77" s="33">
        <v>4</v>
      </c>
      <c r="J77" s="13">
        <v>116035217</v>
      </c>
      <c r="K77" s="82" t="s">
        <v>121</v>
      </c>
      <c r="L77" s="15" t="s">
        <v>122</v>
      </c>
      <c r="M77" s="92" t="s">
        <v>118</v>
      </c>
      <c r="N77" s="33">
        <v>4</v>
      </c>
      <c r="O77" s="13" t="s">
        <v>196</v>
      </c>
      <c r="P77" s="13">
        <v>115720487</v>
      </c>
      <c r="Q77" s="13">
        <v>115720786</v>
      </c>
      <c r="R77" s="13">
        <v>115720487</v>
      </c>
      <c r="S77" s="82"/>
      <c r="T77" s="89">
        <f t="shared" si="1"/>
        <v>-314.73</v>
      </c>
    </row>
    <row r="78" spans="1:20" s="44" customFormat="1" x14ac:dyDescent="0.3">
      <c r="A78" s="44">
        <v>6</v>
      </c>
      <c r="B78" s="44" t="s">
        <v>126</v>
      </c>
      <c r="C78" s="44" t="s">
        <v>127</v>
      </c>
      <c r="D78" s="31">
        <v>0.21463816956166001</v>
      </c>
      <c r="E78" s="22">
        <v>0.105342396577109</v>
      </c>
      <c r="F78" s="23">
        <v>4.1904148824560603E-2</v>
      </c>
      <c r="G78" s="91" t="s">
        <v>90</v>
      </c>
      <c r="H78" s="44" t="s">
        <v>196</v>
      </c>
      <c r="I78" s="33">
        <v>5</v>
      </c>
      <c r="J78" s="13">
        <v>323907</v>
      </c>
      <c r="K78" s="82" t="s">
        <v>125</v>
      </c>
      <c r="L78" s="15" t="s">
        <v>105</v>
      </c>
      <c r="M78" s="92" t="s">
        <v>110</v>
      </c>
      <c r="N78" s="33">
        <v>5</v>
      </c>
      <c r="O78" s="13" t="s">
        <v>196</v>
      </c>
      <c r="P78" s="13">
        <v>271736</v>
      </c>
      <c r="Q78" s="13">
        <v>438406</v>
      </c>
      <c r="R78" s="13">
        <v>271736</v>
      </c>
      <c r="S78" s="82" t="s">
        <v>128</v>
      </c>
      <c r="T78" s="89">
        <f t="shared" si="1"/>
        <v>-52.170999999999999</v>
      </c>
    </row>
    <row r="79" spans="1:20" s="44" customFormat="1" x14ac:dyDescent="0.3">
      <c r="A79" s="44">
        <v>14</v>
      </c>
      <c r="B79" s="44" t="s">
        <v>187</v>
      </c>
      <c r="C79" s="44" t="s">
        <v>700</v>
      </c>
      <c r="D79" s="31">
        <v>0.34026669650318098</v>
      </c>
      <c r="E79" s="22">
        <v>0.168600489391275</v>
      </c>
      <c r="F79" s="23">
        <v>4.3883662594465897E-2</v>
      </c>
      <c r="G79" s="91" t="s">
        <v>90</v>
      </c>
      <c r="H79" s="44" t="s">
        <v>196</v>
      </c>
      <c r="I79" s="33">
        <v>9</v>
      </c>
      <c r="J79" s="13">
        <v>137999757</v>
      </c>
      <c r="K79" s="82" t="s">
        <v>150</v>
      </c>
      <c r="L79" s="15" t="s">
        <v>105</v>
      </c>
      <c r="M79" s="92" t="s">
        <v>135</v>
      </c>
      <c r="N79" s="33">
        <v>9</v>
      </c>
      <c r="O79" s="13" t="s">
        <v>111</v>
      </c>
      <c r="P79" s="13">
        <v>138137542</v>
      </c>
      <c r="Q79" s="13">
        <v>138144554</v>
      </c>
      <c r="R79" s="13">
        <v>138144554</v>
      </c>
      <c r="S79" s="82"/>
      <c r="T79" s="89">
        <f t="shared" si="1"/>
        <v>144.797</v>
      </c>
    </row>
    <row r="80" spans="1:20" s="44" customFormat="1" x14ac:dyDescent="0.3">
      <c r="A80" s="44">
        <v>17</v>
      </c>
      <c r="B80" s="44" t="s">
        <v>164</v>
      </c>
      <c r="C80" s="44" t="s">
        <v>242</v>
      </c>
      <c r="D80" s="31">
        <v>-0.299389781815665</v>
      </c>
      <c r="E80" s="22">
        <v>0.14886701719879</v>
      </c>
      <c r="F80" s="23">
        <v>4.46256134324702E-2</v>
      </c>
      <c r="G80" s="91" t="s">
        <v>90</v>
      </c>
      <c r="H80" s="44" t="s">
        <v>196</v>
      </c>
      <c r="I80" s="33">
        <v>15</v>
      </c>
      <c r="J80" s="13">
        <v>75019188</v>
      </c>
      <c r="K80" s="82" t="s">
        <v>160</v>
      </c>
      <c r="L80" s="15" t="s">
        <v>109</v>
      </c>
      <c r="M80" s="92" t="s">
        <v>106</v>
      </c>
      <c r="N80" s="33">
        <v>15</v>
      </c>
      <c r="O80" s="13" t="s">
        <v>196</v>
      </c>
      <c r="P80" s="13">
        <v>75287876</v>
      </c>
      <c r="Q80" s="13">
        <v>75313836</v>
      </c>
      <c r="R80" s="13">
        <v>75287876</v>
      </c>
      <c r="S80" s="82" t="s">
        <v>211</v>
      </c>
      <c r="T80" s="89">
        <f t="shared" si="1"/>
        <v>268.68799999999999</v>
      </c>
    </row>
    <row r="81" spans="1:20" s="44" customFormat="1" x14ac:dyDescent="0.3">
      <c r="A81" s="13">
        <v>17</v>
      </c>
      <c r="B81" s="13" t="s">
        <v>165</v>
      </c>
      <c r="C81" s="13" t="s">
        <v>246</v>
      </c>
      <c r="D81" s="31">
        <v>0.101832273699692</v>
      </c>
      <c r="E81" s="22">
        <v>5.0998052255123397E-2</v>
      </c>
      <c r="F81" s="23">
        <v>4.6164518296998899E-2</v>
      </c>
      <c r="G81" s="23" t="s">
        <v>90</v>
      </c>
      <c r="H81" s="33" t="s">
        <v>196</v>
      </c>
      <c r="I81" s="33">
        <v>15</v>
      </c>
      <c r="J81" s="13">
        <v>75019196</v>
      </c>
      <c r="K81" s="82" t="s">
        <v>160</v>
      </c>
      <c r="L81" s="15" t="s">
        <v>109</v>
      </c>
      <c r="M81" s="92" t="s">
        <v>106</v>
      </c>
      <c r="N81" s="33">
        <v>15</v>
      </c>
      <c r="O81" s="13" t="s">
        <v>196</v>
      </c>
      <c r="P81" s="13">
        <v>74890843</v>
      </c>
      <c r="Q81" s="13">
        <v>74901066</v>
      </c>
      <c r="R81" s="13">
        <v>74890843</v>
      </c>
      <c r="S81" s="82" t="s">
        <v>247</v>
      </c>
      <c r="T81" s="89">
        <f t="shared" si="1"/>
        <v>-128.35300000000001</v>
      </c>
    </row>
    <row r="82" spans="1:20" s="13" customFormat="1" x14ac:dyDescent="0.3">
      <c r="A82" s="13">
        <v>9</v>
      </c>
      <c r="B82" s="13" t="s">
        <v>181</v>
      </c>
      <c r="C82" s="13" t="s">
        <v>582</v>
      </c>
      <c r="D82" s="31">
        <v>-0.13361809809636799</v>
      </c>
      <c r="E82" s="22">
        <v>6.7648563599176495E-2</v>
      </c>
      <c r="F82" s="23">
        <v>4.8568613928526599E-2</v>
      </c>
      <c r="G82" s="23" t="s">
        <v>90</v>
      </c>
      <c r="H82" s="33" t="s">
        <v>111</v>
      </c>
      <c r="I82" s="33">
        <v>7</v>
      </c>
      <c r="J82" s="13">
        <v>4859448</v>
      </c>
      <c r="K82" s="82" t="s">
        <v>134</v>
      </c>
      <c r="L82" s="15" t="s">
        <v>105</v>
      </c>
      <c r="M82" s="15" t="s">
        <v>135</v>
      </c>
      <c r="N82" s="33">
        <v>7</v>
      </c>
      <c r="O82" s="13" t="s">
        <v>196</v>
      </c>
      <c r="P82" s="13">
        <v>4683388</v>
      </c>
      <c r="Q82" s="13">
        <v>4811074</v>
      </c>
      <c r="R82" s="13">
        <v>4683388</v>
      </c>
      <c r="S82" s="82" t="s">
        <v>583</v>
      </c>
      <c r="T82" s="89">
        <f t="shared" si="1"/>
        <v>-176.06</v>
      </c>
    </row>
    <row r="83" spans="1:20" s="13" customFormat="1" x14ac:dyDescent="0.3">
      <c r="A83" s="18">
        <v>6</v>
      </c>
      <c r="B83" s="18" t="s">
        <v>178</v>
      </c>
      <c r="C83" s="18" t="s">
        <v>421</v>
      </c>
      <c r="D83" s="32">
        <v>-0.24362548932056599</v>
      </c>
      <c r="E83" s="19">
        <v>0.12363484196255201</v>
      </c>
      <c r="F83" s="20">
        <v>4.91001718623287E-2</v>
      </c>
      <c r="G83" s="20" t="s">
        <v>90</v>
      </c>
      <c r="H83" s="26" t="s">
        <v>111</v>
      </c>
      <c r="I83" s="26">
        <v>5</v>
      </c>
      <c r="J83" s="18">
        <v>399360</v>
      </c>
      <c r="K83" s="83" t="s">
        <v>125</v>
      </c>
      <c r="L83" s="25" t="s">
        <v>105</v>
      </c>
      <c r="M83" s="25" t="s">
        <v>118</v>
      </c>
      <c r="N83" s="26">
        <v>5</v>
      </c>
      <c r="O83" s="18" t="s">
        <v>111</v>
      </c>
      <c r="P83" s="18">
        <v>858994</v>
      </c>
      <c r="Q83" s="18">
        <v>860350</v>
      </c>
      <c r="R83" s="18">
        <v>860350</v>
      </c>
      <c r="S83" s="83"/>
      <c r="T83" s="90">
        <f t="shared" si="1"/>
        <v>460.99</v>
      </c>
    </row>
    <row r="84" spans="1:20" s="44" customFormat="1" ht="14.7" customHeight="1" x14ac:dyDescent="0.3">
      <c r="A84" s="44">
        <v>15</v>
      </c>
      <c r="B84" s="44" t="s">
        <v>151</v>
      </c>
      <c r="C84" s="44" t="s">
        <v>155</v>
      </c>
      <c r="D84" s="31">
        <v>0.34267728888440102</v>
      </c>
      <c r="E84" s="22">
        <v>0.175410648133416</v>
      </c>
      <c r="F84" s="23">
        <v>5.1077283727222103E-2</v>
      </c>
      <c r="G84" s="91" t="s">
        <v>90</v>
      </c>
      <c r="H84" s="44" t="s">
        <v>196</v>
      </c>
      <c r="I84" s="33">
        <v>10</v>
      </c>
      <c r="J84" s="13">
        <v>14372431</v>
      </c>
      <c r="K84" s="82" t="s">
        <v>152</v>
      </c>
      <c r="L84" s="15" t="s">
        <v>153</v>
      </c>
      <c r="M84" s="92" t="s">
        <v>118</v>
      </c>
      <c r="N84" s="33">
        <v>10</v>
      </c>
      <c r="O84" s="13" t="s">
        <v>196</v>
      </c>
      <c r="P84" s="13">
        <v>14694741</v>
      </c>
      <c r="Q84" s="13">
        <v>14703690</v>
      </c>
      <c r="R84" s="13">
        <v>14694741</v>
      </c>
      <c r="S84" s="82"/>
      <c r="T84" s="89">
        <f t="shared" si="1"/>
        <v>322.31</v>
      </c>
    </row>
    <row r="85" spans="1:20" s="44" customFormat="1" ht="14.7" customHeight="1" x14ac:dyDescent="0.3">
      <c r="A85" s="44">
        <v>17</v>
      </c>
      <c r="B85" s="44" t="s">
        <v>159</v>
      </c>
      <c r="C85" s="44" t="s">
        <v>243</v>
      </c>
      <c r="D85" s="31">
        <v>-0.41811429456348898</v>
      </c>
      <c r="E85" s="22">
        <v>0.21419344506881699</v>
      </c>
      <c r="F85" s="23">
        <v>5.12591014525604E-2</v>
      </c>
      <c r="G85" s="91" t="s">
        <v>90</v>
      </c>
      <c r="H85" s="44" t="s">
        <v>196</v>
      </c>
      <c r="I85" s="33">
        <v>15</v>
      </c>
      <c r="J85" s="13">
        <v>75019070</v>
      </c>
      <c r="K85" s="82" t="s">
        <v>160</v>
      </c>
      <c r="L85" s="15" t="s">
        <v>109</v>
      </c>
      <c r="M85" s="92" t="s">
        <v>106</v>
      </c>
      <c r="N85" s="33">
        <v>15</v>
      </c>
      <c r="O85" s="13" t="s">
        <v>196</v>
      </c>
      <c r="P85" s="13">
        <v>75288945</v>
      </c>
      <c r="Q85" s="13">
        <v>75289555</v>
      </c>
      <c r="R85" s="13">
        <v>75288945</v>
      </c>
      <c r="S85" s="82"/>
      <c r="T85" s="89">
        <f t="shared" si="1"/>
        <v>269.875</v>
      </c>
    </row>
    <row r="86" spans="1:20" s="44" customFormat="1" ht="14.7" customHeight="1" x14ac:dyDescent="0.3">
      <c r="A86" s="44">
        <v>18</v>
      </c>
      <c r="B86" s="44" t="s">
        <v>188</v>
      </c>
      <c r="C86" s="44" t="s">
        <v>272</v>
      </c>
      <c r="D86" s="31">
        <v>0.15707004878573499</v>
      </c>
      <c r="E86" s="22">
        <v>8.0566883673784395E-2</v>
      </c>
      <c r="F86" s="23">
        <v>5.1554691287478797E-2</v>
      </c>
      <c r="G86" s="91" t="s">
        <v>90</v>
      </c>
      <c r="H86" s="44" t="s">
        <v>196</v>
      </c>
      <c r="I86" s="33">
        <v>21</v>
      </c>
      <c r="J86" s="13">
        <v>36258423</v>
      </c>
      <c r="K86" s="82" t="s">
        <v>173</v>
      </c>
      <c r="L86" s="15" t="s">
        <v>112</v>
      </c>
      <c r="M86" s="92" t="s">
        <v>130</v>
      </c>
      <c r="N86" s="33">
        <v>21</v>
      </c>
      <c r="O86" s="13" t="s">
        <v>196</v>
      </c>
      <c r="P86" s="13">
        <v>36299506</v>
      </c>
      <c r="Q86" s="13">
        <v>36301769</v>
      </c>
      <c r="R86" s="13">
        <v>36299506</v>
      </c>
      <c r="S86" s="82"/>
      <c r="T86" s="89">
        <f t="shared" si="1"/>
        <v>41.082999999999998</v>
      </c>
    </row>
    <row r="87" spans="1:20" s="44" customFormat="1" ht="14.7" customHeight="1" x14ac:dyDescent="0.3">
      <c r="A87" s="44">
        <v>18</v>
      </c>
      <c r="B87" s="44" t="s">
        <v>190</v>
      </c>
      <c r="C87" s="44" t="s">
        <v>263</v>
      </c>
      <c r="D87" s="31">
        <v>-3.2310803718854697E-2</v>
      </c>
      <c r="E87" s="22">
        <v>1.6573838863171899E-2</v>
      </c>
      <c r="F87" s="23">
        <v>5.1561216623289198E-2</v>
      </c>
      <c r="G87" s="91" t="s">
        <v>90</v>
      </c>
      <c r="H87" s="44" t="s">
        <v>196</v>
      </c>
      <c r="I87" s="33">
        <v>21</v>
      </c>
      <c r="J87" s="13">
        <v>36259383</v>
      </c>
      <c r="K87" s="82" t="s">
        <v>173</v>
      </c>
      <c r="L87" s="15" t="s">
        <v>171</v>
      </c>
      <c r="M87" s="92" t="s">
        <v>106</v>
      </c>
      <c r="N87" s="33">
        <v>21</v>
      </c>
      <c r="O87" s="13" t="s">
        <v>111</v>
      </c>
      <c r="P87" s="13">
        <v>35885440</v>
      </c>
      <c r="Q87" s="13">
        <v>35987441</v>
      </c>
      <c r="R87" s="13">
        <v>35987441</v>
      </c>
      <c r="S87" s="82" t="s">
        <v>264</v>
      </c>
      <c r="T87" s="89">
        <f t="shared" si="1"/>
        <v>-271.94200000000001</v>
      </c>
    </row>
    <row r="88" spans="1:20" s="44" customFormat="1" ht="14.7" customHeight="1" x14ac:dyDescent="0.3">
      <c r="A88" s="44">
        <v>17</v>
      </c>
      <c r="B88" s="44" t="s">
        <v>165</v>
      </c>
      <c r="C88" s="44" t="s">
        <v>245</v>
      </c>
      <c r="D88" s="31">
        <v>-0.114181099801221</v>
      </c>
      <c r="E88" s="22">
        <v>5.8651332048728397E-2</v>
      </c>
      <c r="F88" s="23">
        <v>5.1888183667938501E-2</v>
      </c>
      <c r="G88" s="91" t="s">
        <v>90</v>
      </c>
      <c r="H88" s="44" t="s">
        <v>196</v>
      </c>
      <c r="I88" s="33">
        <v>15</v>
      </c>
      <c r="J88" s="13">
        <v>75019196</v>
      </c>
      <c r="K88" s="82" t="s">
        <v>160</v>
      </c>
      <c r="L88" s="15" t="s">
        <v>109</v>
      </c>
      <c r="M88" s="92" t="s">
        <v>106</v>
      </c>
      <c r="N88" s="33">
        <v>15</v>
      </c>
      <c r="O88" s="13" t="s">
        <v>111</v>
      </c>
      <c r="P88" s="13">
        <v>75515790</v>
      </c>
      <c r="Q88" s="13">
        <v>75516799</v>
      </c>
      <c r="R88" s="13">
        <v>75516799</v>
      </c>
      <c r="S88" s="82"/>
      <c r="T88" s="89">
        <f t="shared" si="1"/>
        <v>497.60300000000001</v>
      </c>
    </row>
    <row r="89" spans="1:20" s="44" customFormat="1" ht="14.7" customHeight="1" x14ac:dyDescent="0.3">
      <c r="A89" s="44">
        <v>10</v>
      </c>
      <c r="B89" s="44" t="s">
        <v>139</v>
      </c>
      <c r="C89" s="44" t="s">
        <v>356</v>
      </c>
      <c r="D89" s="31">
        <v>-0.174383108641224</v>
      </c>
      <c r="E89" s="22">
        <v>9.0355354090897094E-2</v>
      </c>
      <c r="F89" s="23">
        <v>5.3940695831428999E-2</v>
      </c>
      <c r="G89" s="91" t="s">
        <v>90</v>
      </c>
      <c r="H89" s="13" t="s">
        <v>196</v>
      </c>
      <c r="I89" s="33">
        <v>7</v>
      </c>
      <c r="J89" s="13">
        <v>45002486</v>
      </c>
      <c r="K89" s="82" t="s">
        <v>137</v>
      </c>
      <c r="L89" s="15" t="s">
        <v>105</v>
      </c>
      <c r="M89" s="92" t="s">
        <v>106</v>
      </c>
      <c r="N89" s="33">
        <v>7</v>
      </c>
      <c r="O89" s="13" t="s">
        <v>111</v>
      </c>
      <c r="P89" s="13">
        <v>44824649</v>
      </c>
      <c r="Q89" s="13">
        <v>44826939</v>
      </c>
      <c r="R89" s="13">
        <v>44826939</v>
      </c>
      <c r="S89" s="82"/>
      <c r="T89" s="89">
        <f t="shared" si="1"/>
        <v>-175.547</v>
      </c>
    </row>
    <row r="90" spans="1:20" s="44" customFormat="1" ht="14.7" customHeight="1" x14ac:dyDescent="0.3">
      <c r="A90" s="44">
        <v>4</v>
      </c>
      <c r="B90" s="44" t="s">
        <v>176</v>
      </c>
      <c r="C90" s="44" t="s">
        <v>796</v>
      </c>
      <c r="D90" s="31">
        <v>1.73274923394239</v>
      </c>
      <c r="E90" s="22">
        <v>0.89869673130845096</v>
      </c>
      <c r="F90" s="23">
        <v>5.4177047133872398E-2</v>
      </c>
      <c r="G90" s="91" t="s">
        <v>90</v>
      </c>
      <c r="H90" s="44" t="s">
        <v>111</v>
      </c>
      <c r="I90" s="33">
        <v>2</v>
      </c>
      <c r="J90" s="13">
        <v>105363536</v>
      </c>
      <c r="K90" s="82"/>
      <c r="L90" s="13"/>
      <c r="M90" s="92" t="s">
        <v>118</v>
      </c>
      <c r="N90" s="33">
        <v>2</v>
      </c>
      <c r="O90" s="13" t="s">
        <v>196</v>
      </c>
      <c r="P90" s="13">
        <v>105471968</v>
      </c>
      <c r="Q90" s="13">
        <v>105476929</v>
      </c>
      <c r="R90" s="13">
        <v>105471968</v>
      </c>
      <c r="S90" s="82" t="s">
        <v>797</v>
      </c>
      <c r="T90" s="89">
        <f t="shared" si="1"/>
        <v>108.432</v>
      </c>
    </row>
    <row r="91" spans="1:20" s="44" customFormat="1" ht="14.7" customHeight="1" x14ac:dyDescent="0.3">
      <c r="A91" s="44">
        <v>3</v>
      </c>
      <c r="B91" s="44" t="s">
        <v>184</v>
      </c>
      <c r="C91" s="44" t="s">
        <v>630</v>
      </c>
      <c r="D91" s="31">
        <v>-0.225150325516428</v>
      </c>
      <c r="E91" s="22">
        <v>0.116793249884194</v>
      </c>
      <c r="F91" s="23">
        <v>5.4214502733037899E-2</v>
      </c>
      <c r="G91" s="91" t="s">
        <v>90</v>
      </c>
      <c r="H91" s="44" t="s">
        <v>111</v>
      </c>
      <c r="I91" s="33">
        <v>1</v>
      </c>
      <c r="J91" s="13">
        <v>92947588</v>
      </c>
      <c r="K91" s="82" t="s">
        <v>114</v>
      </c>
      <c r="L91" s="15" t="s">
        <v>112</v>
      </c>
      <c r="M91" s="92" t="s">
        <v>106</v>
      </c>
      <c r="N91" s="33">
        <v>1</v>
      </c>
      <c r="O91" s="13" t="s">
        <v>111</v>
      </c>
      <c r="P91" s="13">
        <v>93298286</v>
      </c>
      <c r="Q91" s="13">
        <v>93427079</v>
      </c>
      <c r="R91" s="13">
        <v>93427079</v>
      </c>
      <c r="S91" s="82" t="s">
        <v>631</v>
      </c>
      <c r="T91" s="89">
        <f t="shared" si="1"/>
        <v>479.49099999999999</v>
      </c>
    </row>
    <row r="92" spans="1:20" s="44" customFormat="1" ht="14.7" customHeight="1" x14ac:dyDescent="0.3">
      <c r="A92" s="44">
        <v>10</v>
      </c>
      <c r="B92" s="44" t="s">
        <v>139</v>
      </c>
      <c r="C92" s="44" t="s">
        <v>336</v>
      </c>
      <c r="D92" s="31">
        <v>-0.22836094879306101</v>
      </c>
      <c r="E92" s="22">
        <v>0.118533914103555</v>
      </c>
      <c r="F92" s="23">
        <v>5.4367116925522901E-2</v>
      </c>
      <c r="G92" s="91" t="s">
        <v>90</v>
      </c>
      <c r="H92" s="13" t="s">
        <v>196</v>
      </c>
      <c r="I92" s="33">
        <v>7</v>
      </c>
      <c r="J92" s="13">
        <v>45002486</v>
      </c>
      <c r="K92" s="82" t="s">
        <v>137</v>
      </c>
      <c r="L92" s="15" t="s">
        <v>105</v>
      </c>
      <c r="M92" s="92" t="s">
        <v>106</v>
      </c>
      <c r="N92" s="33">
        <v>7</v>
      </c>
      <c r="O92" s="13" t="s">
        <v>111</v>
      </c>
      <c r="P92" s="13">
        <v>45002260</v>
      </c>
      <c r="Q92" s="13">
        <v>45018704</v>
      </c>
      <c r="R92" s="13">
        <v>45018704</v>
      </c>
      <c r="S92" s="82" t="s">
        <v>137</v>
      </c>
      <c r="T92" s="89">
        <f t="shared" si="1"/>
        <v>16.218</v>
      </c>
    </row>
    <row r="93" spans="1:20" s="44" customFormat="1" ht="14.7" customHeight="1" x14ac:dyDescent="0.3">
      <c r="A93" s="44">
        <v>18</v>
      </c>
      <c r="B93" s="44" t="s">
        <v>183</v>
      </c>
      <c r="C93" s="44" t="s">
        <v>261</v>
      </c>
      <c r="D93" s="31">
        <v>9.0400858753255597E-2</v>
      </c>
      <c r="E93" s="22">
        <v>4.6961600295485802E-2</v>
      </c>
      <c r="F93" s="23">
        <v>5.4561038909036498E-2</v>
      </c>
      <c r="G93" s="91" t="s">
        <v>90</v>
      </c>
      <c r="H93" s="44" t="s">
        <v>196</v>
      </c>
      <c r="I93" s="33">
        <v>21</v>
      </c>
      <c r="J93" s="13">
        <v>36259067</v>
      </c>
      <c r="K93" s="82" t="s">
        <v>173</v>
      </c>
      <c r="L93" s="15" t="s">
        <v>112</v>
      </c>
      <c r="M93" s="92" t="s">
        <v>106</v>
      </c>
      <c r="N93" s="33">
        <v>21</v>
      </c>
      <c r="O93" s="13" t="s">
        <v>111</v>
      </c>
      <c r="P93" s="13">
        <v>35818988</v>
      </c>
      <c r="Q93" s="13">
        <v>35884573</v>
      </c>
      <c r="R93" s="13">
        <v>35884573</v>
      </c>
      <c r="S93" s="82" t="s">
        <v>260</v>
      </c>
      <c r="T93" s="89">
        <f t="shared" si="1"/>
        <v>-374.49400000000003</v>
      </c>
    </row>
    <row r="94" spans="1:20" s="44" customFormat="1" ht="14.7" customHeight="1" x14ac:dyDescent="0.3">
      <c r="A94" s="44">
        <v>10</v>
      </c>
      <c r="B94" s="44" t="s">
        <v>140</v>
      </c>
      <c r="C94" s="44" t="s">
        <v>355</v>
      </c>
      <c r="D94" s="31">
        <v>0.21639825954181899</v>
      </c>
      <c r="E94" s="22">
        <v>0.11293379772302301</v>
      </c>
      <c r="F94" s="23">
        <v>5.5678609292776501E-2</v>
      </c>
      <c r="G94" s="91" t="s">
        <v>90</v>
      </c>
      <c r="H94" s="13" t="s">
        <v>196</v>
      </c>
      <c r="I94" s="33">
        <v>7</v>
      </c>
      <c r="J94" s="13">
        <v>45002736</v>
      </c>
      <c r="K94" s="82" t="s">
        <v>137</v>
      </c>
      <c r="L94" s="15" t="s">
        <v>105</v>
      </c>
      <c r="M94" s="92" t="s">
        <v>106</v>
      </c>
      <c r="N94" s="33">
        <v>7</v>
      </c>
      <c r="O94" s="13" t="s">
        <v>196</v>
      </c>
      <c r="P94" s="13">
        <v>45431940</v>
      </c>
      <c r="Q94" s="13">
        <v>45436006</v>
      </c>
      <c r="R94" s="13">
        <v>45431940</v>
      </c>
      <c r="S94" s="82"/>
      <c r="T94" s="89">
        <f t="shared" si="1"/>
        <v>429.20400000000001</v>
      </c>
    </row>
    <row r="95" spans="1:20" s="44" customFormat="1" ht="14.7" customHeight="1" x14ac:dyDescent="0.3">
      <c r="A95" s="44">
        <v>17</v>
      </c>
      <c r="B95" s="44" t="s">
        <v>161</v>
      </c>
      <c r="C95" s="44" t="s">
        <v>233</v>
      </c>
      <c r="D95" s="31">
        <v>-0.13702698585363299</v>
      </c>
      <c r="E95" s="22">
        <v>7.1747757478166793E-2</v>
      </c>
      <c r="F95" s="23">
        <v>5.6487350402938799E-2</v>
      </c>
      <c r="G95" s="91" t="s">
        <v>90</v>
      </c>
      <c r="H95" s="44" t="s">
        <v>196</v>
      </c>
      <c r="I95" s="33">
        <v>15</v>
      </c>
      <c r="J95" s="13">
        <v>75019143</v>
      </c>
      <c r="K95" s="82" t="s">
        <v>160</v>
      </c>
      <c r="L95" s="15" t="s">
        <v>109</v>
      </c>
      <c r="M95" s="92" t="s">
        <v>106</v>
      </c>
      <c r="N95" s="33">
        <v>15</v>
      </c>
      <c r="O95" s="13" t="s">
        <v>111</v>
      </c>
      <c r="P95" s="13">
        <v>75246757</v>
      </c>
      <c r="Q95" s="13">
        <v>75249805</v>
      </c>
      <c r="R95" s="13">
        <v>75249805</v>
      </c>
      <c r="S95" s="82" t="s">
        <v>234</v>
      </c>
      <c r="T95" s="89">
        <f t="shared" si="1"/>
        <v>230.66200000000001</v>
      </c>
    </row>
    <row r="96" spans="1:20" s="44" customFormat="1" ht="14.7" customHeight="1" x14ac:dyDescent="0.3">
      <c r="A96" s="44">
        <v>6</v>
      </c>
      <c r="B96" s="44" t="s">
        <v>131</v>
      </c>
      <c r="C96" s="44" t="s">
        <v>419</v>
      </c>
      <c r="D96" s="31">
        <v>0.74003375217879397</v>
      </c>
      <c r="E96" s="22">
        <v>0.38900203156309798</v>
      </c>
      <c r="F96" s="23">
        <v>5.7455495321010498E-2</v>
      </c>
      <c r="G96" s="91" t="s">
        <v>90</v>
      </c>
      <c r="H96" s="44" t="s">
        <v>111</v>
      </c>
      <c r="I96" s="33">
        <v>5</v>
      </c>
      <c r="J96" s="13">
        <v>373378</v>
      </c>
      <c r="K96" s="82" t="s">
        <v>125</v>
      </c>
      <c r="L96" s="15" t="s">
        <v>105</v>
      </c>
      <c r="M96" s="92" t="s">
        <v>130</v>
      </c>
      <c r="N96" s="33">
        <v>5</v>
      </c>
      <c r="O96" s="13" t="s">
        <v>111</v>
      </c>
      <c r="P96" s="13">
        <v>763495</v>
      </c>
      <c r="Q96" s="13">
        <v>764229</v>
      </c>
      <c r="R96" s="13">
        <v>764229</v>
      </c>
      <c r="S96" s="82"/>
      <c r="T96" s="89">
        <f t="shared" si="1"/>
        <v>390.851</v>
      </c>
    </row>
    <row r="97" spans="1:20" s="44" customFormat="1" ht="14.7" customHeight="1" x14ac:dyDescent="0.3">
      <c r="A97" s="44">
        <v>6</v>
      </c>
      <c r="B97" s="44" t="s">
        <v>124</v>
      </c>
      <c r="C97" s="44" t="s">
        <v>404</v>
      </c>
      <c r="D97" s="31">
        <v>-0.23190398949475</v>
      </c>
      <c r="E97" s="22">
        <v>0.122238920290221</v>
      </c>
      <c r="F97" s="23">
        <v>5.8146179430850799E-2</v>
      </c>
      <c r="G97" s="91" t="s">
        <v>90</v>
      </c>
      <c r="H97" s="44" t="s">
        <v>196</v>
      </c>
      <c r="I97" s="33">
        <v>5</v>
      </c>
      <c r="J97" s="13">
        <v>323794</v>
      </c>
      <c r="K97" s="82" t="s">
        <v>125</v>
      </c>
      <c r="L97" s="15" t="s">
        <v>105</v>
      </c>
      <c r="M97" s="92" t="s">
        <v>110</v>
      </c>
      <c r="N97" s="33">
        <v>5</v>
      </c>
      <c r="O97" s="13" t="s">
        <v>196</v>
      </c>
      <c r="P97" s="13">
        <v>468367</v>
      </c>
      <c r="Q97" s="13">
        <v>472052</v>
      </c>
      <c r="R97" s="13">
        <v>468367</v>
      </c>
      <c r="S97" s="82"/>
      <c r="T97" s="89">
        <f t="shared" si="1"/>
        <v>144.57300000000001</v>
      </c>
    </row>
    <row r="98" spans="1:20" s="44" customFormat="1" ht="14.7" customHeight="1" x14ac:dyDescent="0.3">
      <c r="A98" s="44">
        <v>18</v>
      </c>
      <c r="B98" s="44" t="s">
        <v>188</v>
      </c>
      <c r="C98" s="44" t="s">
        <v>256</v>
      </c>
      <c r="D98" s="31">
        <v>0.122613517302472</v>
      </c>
      <c r="E98" s="22">
        <v>6.4682927826570105E-2</v>
      </c>
      <c r="F98" s="23">
        <v>5.8348423831768401E-2</v>
      </c>
      <c r="G98" s="91" t="s">
        <v>90</v>
      </c>
      <c r="H98" s="44" t="s">
        <v>196</v>
      </c>
      <c r="I98" s="33">
        <v>21</v>
      </c>
      <c r="J98" s="13">
        <v>36258423</v>
      </c>
      <c r="K98" s="82" t="s">
        <v>173</v>
      </c>
      <c r="L98" s="15" t="s">
        <v>112</v>
      </c>
      <c r="M98" s="92" t="s">
        <v>130</v>
      </c>
      <c r="N98" s="33">
        <v>21</v>
      </c>
      <c r="O98" s="13" t="s">
        <v>196</v>
      </c>
      <c r="P98" s="13">
        <v>36508935</v>
      </c>
      <c r="Q98" s="13">
        <v>36511519</v>
      </c>
      <c r="R98" s="13">
        <v>36508935</v>
      </c>
      <c r="S98" s="82"/>
      <c r="T98" s="89">
        <f t="shared" si="1"/>
        <v>250.512</v>
      </c>
    </row>
    <row r="99" spans="1:20" s="44" customFormat="1" ht="14.7" customHeight="1" x14ac:dyDescent="0.3">
      <c r="A99" s="44">
        <v>18</v>
      </c>
      <c r="B99" s="44" t="s">
        <v>183</v>
      </c>
      <c r="C99" s="44" t="s">
        <v>270</v>
      </c>
      <c r="D99" s="31">
        <v>-6.4706481094179896E-2</v>
      </c>
      <c r="E99" s="22">
        <v>3.4340687521958298E-2</v>
      </c>
      <c r="F99" s="23">
        <v>5.9869657549564997E-2</v>
      </c>
      <c r="G99" s="91" t="s">
        <v>90</v>
      </c>
      <c r="H99" s="44" t="s">
        <v>196</v>
      </c>
      <c r="I99" s="33">
        <v>21</v>
      </c>
      <c r="J99" s="13">
        <v>36259067</v>
      </c>
      <c r="K99" s="82" t="s">
        <v>173</v>
      </c>
      <c r="L99" s="15" t="s">
        <v>112</v>
      </c>
      <c r="M99" s="92" t="s">
        <v>106</v>
      </c>
      <c r="N99" s="33">
        <v>21</v>
      </c>
      <c r="O99" s="13" t="s">
        <v>196</v>
      </c>
      <c r="P99" s="13">
        <v>36096105</v>
      </c>
      <c r="Q99" s="13">
        <v>36109479</v>
      </c>
      <c r="R99" s="13">
        <v>36096105</v>
      </c>
      <c r="S99" s="82"/>
      <c r="T99" s="89">
        <f t="shared" si="1"/>
        <v>-162.96199999999999</v>
      </c>
    </row>
    <row r="100" spans="1:20" s="44" customFormat="1" ht="14.7" customHeight="1" x14ac:dyDescent="0.3">
      <c r="A100" s="44">
        <v>10</v>
      </c>
      <c r="B100" s="44" t="s">
        <v>143</v>
      </c>
      <c r="C100" s="44" t="s">
        <v>319</v>
      </c>
      <c r="D100" s="31">
        <v>0.100378407439166</v>
      </c>
      <c r="E100" s="22">
        <v>5.3417448861688102E-2</v>
      </c>
      <c r="F100" s="23">
        <v>6.0566100521279802E-2</v>
      </c>
      <c r="G100" s="91" t="s">
        <v>90</v>
      </c>
      <c r="H100" s="13" t="s">
        <v>196</v>
      </c>
      <c r="I100" s="33">
        <v>7</v>
      </c>
      <c r="J100" s="13">
        <v>45002919</v>
      </c>
      <c r="K100" s="82" t="s">
        <v>137</v>
      </c>
      <c r="L100" s="15" t="s">
        <v>105</v>
      </c>
      <c r="M100" s="92" t="s">
        <v>110</v>
      </c>
      <c r="N100" s="33">
        <v>7</v>
      </c>
      <c r="O100" s="13" t="s">
        <v>196</v>
      </c>
      <c r="P100" s="13">
        <v>45039074</v>
      </c>
      <c r="Q100" s="13">
        <v>45116069</v>
      </c>
      <c r="R100" s="13">
        <v>45039074</v>
      </c>
      <c r="S100" s="82" t="s">
        <v>320</v>
      </c>
      <c r="T100" s="89">
        <f t="shared" si="1"/>
        <v>36.155000000000001</v>
      </c>
    </row>
    <row r="101" spans="1:20" s="44" customFormat="1" ht="14.7" customHeight="1" x14ac:dyDescent="0.3">
      <c r="A101" s="44">
        <v>17</v>
      </c>
      <c r="B101" s="44" t="s">
        <v>159</v>
      </c>
      <c r="C101" s="44" t="s">
        <v>233</v>
      </c>
      <c r="D101" s="31">
        <v>-0.21072270993557801</v>
      </c>
      <c r="E101" s="22">
        <v>0.112236134133205</v>
      </c>
      <c r="F101" s="23">
        <v>6.0790206153610499E-2</v>
      </c>
      <c r="G101" s="91" t="s">
        <v>90</v>
      </c>
      <c r="H101" s="44" t="s">
        <v>196</v>
      </c>
      <c r="I101" s="33">
        <v>15</v>
      </c>
      <c r="J101" s="13">
        <v>75019070</v>
      </c>
      <c r="K101" s="82" t="s">
        <v>160</v>
      </c>
      <c r="L101" s="15" t="s">
        <v>109</v>
      </c>
      <c r="M101" s="92" t="s">
        <v>106</v>
      </c>
      <c r="N101" s="33">
        <v>15</v>
      </c>
      <c r="O101" s="13" t="s">
        <v>111</v>
      </c>
      <c r="P101" s="13">
        <v>75246757</v>
      </c>
      <c r="Q101" s="13">
        <v>75249805</v>
      </c>
      <c r="R101" s="13">
        <v>75249805</v>
      </c>
      <c r="S101" s="82" t="s">
        <v>234</v>
      </c>
      <c r="T101" s="89">
        <f t="shared" si="1"/>
        <v>230.73500000000001</v>
      </c>
    </row>
    <row r="102" spans="1:20" s="44" customFormat="1" ht="14.7" customHeight="1" x14ac:dyDescent="0.3">
      <c r="A102" s="44">
        <v>18</v>
      </c>
      <c r="B102" s="44" t="s">
        <v>183</v>
      </c>
      <c r="C102" s="44" t="s">
        <v>256</v>
      </c>
      <c r="D102" s="31">
        <v>9.5598740737573407E-2</v>
      </c>
      <c r="E102" s="22">
        <v>5.0941776316027303E-2</v>
      </c>
      <c r="F102" s="23">
        <v>6.0909147929543703E-2</v>
      </c>
      <c r="G102" s="91" t="s">
        <v>90</v>
      </c>
      <c r="H102" s="44" t="s">
        <v>196</v>
      </c>
      <c r="I102" s="33">
        <v>21</v>
      </c>
      <c r="J102" s="13">
        <v>36259067</v>
      </c>
      <c r="K102" s="82" t="s">
        <v>173</v>
      </c>
      <c r="L102" s="15" t="s">
        <v>112</v>
      </c>
      <c r="M102" s="92" t="s">
        <v>106</v>
      </c>
      <c r="N102" s="33">
        <v>21</v>
      </c>
      <c r="O102" s="13" t="s">
        <v>196</v>
      </c>
      <c r="P102" s="13">
        <v>36508935</v>
      </c>
      <c r="Q102" s="13">
        <v>36511519</v>
      </c>
      <c r="R102" s="13">
        <v>36508935</v>
      </c>
      <c r="S102" s="82"/>
      <c r="T102" s="89">
        <f t="shared" si="1"/>
        <v>249.86799999999999</v>
      </c>
    </row>
    <row r="103" spans="1:20" s="44" customFormat="1" ht="14.7" customHeight="1" x14ac:dyDescent="0.3">
      <c r="A103" s="44">
        <v>17</v>
      </c>
      <c r="B103" s="44" t="s">
        <v>168</v>
      </c>
      <c r="C103" s="44" t="s">
        <v>204</v>
      </c>
      <c r="D103" s="31">
        <v>0.21662581500668501</v>
      </c>
      <c r="E103" s="22">
        <v>0.115441264258067</v>
      </c>
      <c r="F103" s="23">
        <v>6.0926329421957699E-2</v>
      </c>
      <c r="G103" s="91" t="s">
        <v>90</v>
      </c>
      <c r="H103" s="44" t="s">
        <v>196</v>
      </c>
      <c r="I103" s="33">
        <v>15</v>
      </c>
      <c r="J103" s="13">
        <v>75019283</v>
      </c>
      <c r="K103" s="82" t="s">
        <v>160</v>
      </c>
      <c r="L103" s="15" t="s">
        <v>109</v>
      </c>
      <c r="M103" s="92" t="s">
        <v>106</v>
      </c>
      <c r="N103" s="33">
        <v>15</v>
      </c>
      <c r="O103" s="13" t="s">
        <v>196</v>
      </c>
      <c r="P103" s="13">
        <v>75074425</v>
      </c>
      <c r="Q103" s="13">
        <v>75095539</v>
      </c>
      <c r="R103" s="13">
        <v>75074425</v>
      </c>
      <c r="S103" s="82" t="s">
        <v>205</v>
      </c>
      <c r="T103" s="89">
        <f t="shared" si="1"/>
        <v>55.142000000000003</v>
      </c>
    </row>
    <row r="104" spans="1:20" s="44" customFormat="1" ht="14.7" customHeight="1" x14ac:dyDescent="0.3">
      <c r="A104" s="44">
        <v>8</v>
      </c>
      <c r="B104" s="44" t="s">
        <v>180</v>
      </c>
      <c r="C104" s="44" t="s">
        <v>472</v>
      </c>
      <c r="D104" s="31">
        <v>-0.26862093894573102</v>
      </c>
      <c r="E104" s="22">
        <v>0.143308527154308</v>
      </c>
      <c r="F104" s="23">
        <v>6.1212382807343001E-2</v>
      </c>
      <c r="G104" s="91" t="s">
        <v>90</v>
      </c>
      <c r="H104" s="13" t="s">
        <v>196</v>
      </c>
      <c r="I104" s="33">
        <v>6</v>
      </c>
      <c r="J104" s="13">
        <v>32117281</v>
      </c>
      <c r="K104" s="82" t="s">
        <v>133</v>
      </c>
      <c r="L104" s="15" t="s">
        <v>105</v>
      </c>
      <c r="M104" s="92" t="s">
        <v>130</v>
      </c>
      <c r="N104" s="33">
        <v>6</v>
      </c>
      <c r="O104" s="13" t="s">
        <v>111</v>
      </c>
      <c r="P104" s="13">
        <v>31732087</v>
      </c>
      <c r="Q104" s="13">
        <v>31733365</v>
      </c>
      <c r="R104" s="13">
        <v>31733365</v>
      </c>
      <c r="S104" s="82"/>
      <c r="T104" s="89">
        <f t="shared" si="1"/>
        <v>-383.916</v>
      </c>
    </row>
    <row r="105" spans="1:20" s="44" customFormat="1" ht="14.7" customHeight="1" x14ac:dyDescent="0.3">
      <c r="A105" s="44">
        <v>18</v>
      </c>
      <c r="B105" s="44" t="s">
        <v>190</v>
      </c>
      <c r="C105" s="44" t="s">
        <v>259</v>
      </c>
      <c r="D105" s="31">
        <v>-7.1678887124393201E-2</v>
      </c>
      <c r="E105" s="22">
        <v>3.8266388961240697E-2</v>
      </c>
      <c r="F105" s="23">
        <v>6.13875409052273E-2</v>
      </c>
      <c r="G105" s="91" t="s">
        <v>90</v>
      </c>
      <c r="H105" s="44" t="s">
        <v>196</v>
      </c>
      <c r="I105" s="33">
        <v>21</v>
      </c>
      <c r="J105" s="13">
        <v>36259383</v>
      </c>
      <c r="K105" s="82" t="s">
        <v>173</v>
      </c>
      <c r="L105" s="15" t="s">
        <v>171</v>
      </c>
      <c r="M105" s="92" t="s">
        <v>106</v>
      </c>
      <c r="N105" s="33">
        <v>21</v>
      </c>
      <c r="O105" s="13" t="s">
        <v>111</v>
      </c>
      <c r="P105" s="13">
        <v>35791013</v>
      </c>
      <c r="Q105" s="13">
        <v>35796264</v>
      </c>
      <c r="R105" s="13">
        <v>35796264</v>
      </c>
      <c r="S105" s="82" t="s">
        <v>260</v>
      </c>
      <c r="T105" s="89">
        <f t="shared" si="1"/>
        <v>-463.11900000000003</v>
      </c>
    </row>
    <row r="106" spans="1:20" s="44" customFormat="1" ht="14.7" customHeight="1" x14ac:dyDescent="0.3">
      <c r="A106" s="44">
        <v>14</v>
      </c>
      <c r="B106" s="44" t="s">
        <v>187</v>
      </c>
      <c r="C106" s="44" t="s">
        <v>656</v>
      </c>
      <c r="D106" s="31">
        <v>-0.31626685924623799</v>
      </c>
      <c r="E106" s="22">
        <v>0.170074205538253</v>
      </c>
      <c r="F106" s="23">
        <v>6.3287638589462403E-2</v>
      </c>
      <c r="G106" s="91" t="s">
        <v>90</v>
      </c>
      <c r="H106" s="44" t="s">
        <v>196</v>
      </c>
      <c r="I106" s="33">
        <v>9</v>
      </c>
      <c r="J106" s="13">
        <v>137999757</v>
      </c>
      <c r="K106" s="82" t="s">
        <v>150</v>
      </c>
      <c r="L106" s="15" t="s">
        <v>105</v>
      </c>
      <c r="M106" s="92" t="s">
        <v>135</v>
      </c>
      <c r="N106" s="33">
        <v>9</v>
      </c>
      <c r="O106" s="13" t="s">
        <v>196</v>
      </c>
      <c r="P106" s="13">
        <v>138235095</v>
      </c>
      <c r="Q106" s="13">
        <v>138238408</v>
      </c>
      <c r="R106" s="13">
        <v>138235095</v>
      </c>
      <c r="S106" s="82" t="s">
        <v>657</v>
      </c>
      <c r="T106" s="89">
        <f t="shared" si="1"/>
        <v>235.33799999999999</v>
      </c>
    </row>
    <row r="107" spans="1:20" s="44" customFormat="1" ht="14.7" customHeight="1" x14ac:dyDescent="0.3">
      <c r="A107" s="44">
        <v>9</v>
      </c>
      <c r="B107" s="44" t="s">
        <v>181</v>
      </c>
      <c r="C107" s="44" t="s">
        <v>595</v>
      </c>
      <c r="D107" s="31">
        <v>-0.207148701742325</v>
      </c>
      <c r="E107" s="22">
        <v>0.111731776047042</v>
      </c>
      <c r="F107" s="23">
        <v>6.4085551053711498E-2</v>
      </c>
      <c r="G107" s="91" t="s">
        <v>90</v>
      </c>
      <c r="H107" s="44" t="s">
        <v>111</v>
      </c>
      <c r="I107" s="33">
        <v>7</v>
      </c>
      <c r="J107" s="13">
        <v>4859448</v>
      </c>
      <c r="K107" s="82" t="s">
        <v>134</v>
      </c>
      <c r="L107" s="15" t="s">
        <v>105</v>
      </c>
      <c r="M107" s="92" t="s">
        <v>135</v>
      </c>
      <c r="N107" s="33">
        <v>7</v>
      </c>
      <c r="O107" s="13" t="s">
        <v>111</v>
      </c>
      <c r="P107" s="13">
        <v>4897364</v>
      </c>
      <c r="Q107" s="13">
        <v>4901625</v>
      </c>
      <c r="R107" s="13">
        <v>4901625</v>
      </c>
      <c r="S107" s="82" t="s">
        <v>596</v>
      </c>
      <c r="T107" s="89">
        <f t="shared" si="1"/>
        <v>42.177</v>
      </c>
    </row>
    <row r="108" spans="1:20" s="44" customFormat="1" ht="14.7" customHeight="1" x14ac:dyDescent="0.3">
      <c r="A108" s="44">
        <v>18</v>
      </c>
      <c r="B108" s="44" t="s">
        <v>188</v>
      </c>
      <c r="C108" s="44" t="s">
        <v>274</v>
      </c>
      <c r="D108" s="31">
        <v>0.104266932687145</v>
      </c>
      <c r="E108" s="22">
        <v>5.6299438682460103E-2</v>
      </c>
      <c r="F108" s="23">
        <v>6.4369012517263804E-2</v>
      </c>
      <c r="G108" s="91" t="s">
        <v>90</v>
      </c>
      <c r="H108" s="44" t="s">
        <v>196</v>
      </c>
      <c r="I108" s="33">
        <v>21</v>
      </c>
      <c r="J108" s="13">
        <v>36258423</v>
      </c>
      <c r="K108" s="82" t="s">
        <v>173</v>
      </c>
      <c r="L108" s="15" t="s">
        <v>112</v>
      </c>
      <c r="M108" s="92" t="s">
        <v>130</v>
      </c>
      <c r="N108" s="33">
        <v>21</v>
      </c>
      <c r="O108" s="13" t="s">
        <v>196</v>
      </c>
      <c r="P108" s="13">
        <v>36399049</v>
      </c>
      <c r="Q108" s="13">
        <v>36403858</v>
      </c>
      <c r="R108" s="13">
        <v>36399049</v>
      </c>
      <c r="S108" s="82"/>
      <c r="T108" s="89">
        <f t="shared" si="1"/>
        <v>140.626</v>
      </c>
    </row>
    <row r="109" spans="1:20" s="44" customFormat="1" ht="14.7" customHeight="1" x14ac:dyDescent="0.3">
      <c r="A109" s="44">
        <v>7</v>
      </c>
      <c r="B109" s="44" t="s">
        <v>179</v>
      </c>
      <c r="C109" s="44" t="s">
        <v>296</v>
      </c>
      <c r="D109" s="31">
        <v>0.24281409051390701</v>
      </c>
      <c r="E109" s="22">
        <v>0.13188420315604099</v>
      </c>
      <c r="F109" s="23">
        <v>6.5950478870655194E-2</v>
      </c>
      <c r="G109" s="91" t="s">
        <v>90</v>
      </c>
      <c r="H109" s="44" t="s">
        <v>111</v>
      </c>
      <c r="I109" s="33">
        <v>5</v>
      </c>
      <c r="J109" s="13">
        <v>124126863</v>
      </c>
      <c r="K109" s="82"/>
      <c r="L109" s="13"/>
      <c r="M109" s="92" t="s">
        <v>118</v>
      </c>
      <c r="N109" s="33">
        <v>5</v>
      </c>
      <c r="O109" s="13" t="s">
        <v>111</v>
      </c>
      <c r="P109" s="13">
        <v>123972608</v>
      </c>
      <c r="Q109" s="13">
        <v>124084500</v>
      </c>
      <c r="R109" s="13">
        <v>124084500</v>
      </c>
      <c r="S109" s="82" t="s">
        <v>297</v>
      </c>
      <c r="T109" s="89">
        <f t="shared" si="1"/>
        <v>-42.363</v>
      </c>
    </row>
    <row r="110" spans="1:20" s="44" customFormat="1" ht="14.7" customHeight="1" x14ac:dyDescent="0.3">
      <c r="A110" s="44">
        <v>6</v>
      </c>
      <c r="B110" s="44" t="s">
        <v>129</v>
      </c>
      <c r="C110" s="44" t="s">
        <v>405</v>
      </c>
      <c r="D110" s="31">
        <v>-0.47335095030080898</v>
      </c>
      <c r="E110" s="22">
        <v>0.25732800208425499</v>
      </c>
      <c r="F110" s="23">
        <v>6.6190056282482507E-2</v>
      </c>
      <c r="G110" s="91" t="s">
        <v>90</v>
      </c>
      <c r="H110" s="44" t="s">
        <v>111</v>
      </c>
      <c r="I110" s="33">
        <v>5</v>
      </c>
      <c r="J110" s="13">
        <v>368843</v>
      </c>
      <c r="K110" s="82" t="s">
        <v>125</v>
      </c>
      <c r="L110" s="15" t="s">
        <v>105</v>
      </c>
      <c r="M110" s="92" t="s">
        <v>130</v>
      </c>
      <c r="N110" s="33">
        <v>5</v>
      </c>
      <c r="O110" s="13" t="s">
        <v>196</v>
      </c>
      <c r="P110" s="13">
        <v>524820</v>
      </c>
      <c r="Q110" s="13">
        <v>526709</v>
      </c>
      <c r="R110" s="13">
        <v>524820</v>
      </c>
      <c r="S110" s="82"/>
      <c r="T110" s="89">
        <f t="shared" si="1"/>
        <v>155.977</v>
      </c>
    </row>
    <row r="111" spans="1:20" s="44" customFormat="1" ht="14.7" customHeight="1" x14ac:dyDescent="0.3">
      <c r="A111" s="44">
        <v>3</v>
      </c>
      <c r="B111" s="44" t="s">
        <v>115</v>
      </c>
      <c r="C111" s="44" t="s">
        <v>113</v>
      </c>
      <c r="D111" s="31">
        <v>-0.11309753450794099</v>
      </c>
      <c r="E111" s="22">
        <v>6.1502811123978499E-2</v>
      </c>
      <c r="F111" s="23">
        <v>6.6276097331971304E-2</v>
      </c>
      <c r="G111" s="91" t="s">
        <v>90</v>
      </c>
      <c r="H111" s="44" t="s">
        <v>111</v>
      </c>
      <c r="I111" s="33">
        <v>1</v>
      </c>
      <c r="J111" s="13">
        <v>92947961</v>
      </c>
      <c r="K111" s="82" t="s">
        <v>114</v>
      </c>
      <c r="L111" s="15" t="s">
        <v>112</v>
      </c>
      <c r="M111" s="92" t="s">
        <v>106</v>
      </c>
      <c r="N111" s="33">
        <v>1</v>
      </c>
      <c r="O111" s="13" t="s">
        <v>111</v>
      </c>
      <c r="P111" s="13">
        <v>92940318</v>
      </c>
      <c r="Q111" s="13">
        <v>92952433</v>
      </c>
      <c r="R111" s="13">
        <v>92952433</v>
      </c>
      <c r="S111" s="82" t="s">
        <v>114</v>
      </c>
      <c r="T111" s="89">
        <f t="shared" si="1"/>
        <v>4.4720000000000004</v>
      </c>
    </row>
    <row r="112" spans="1:20" s="44" customFormat="1" ht="14.7" customHeight="1" x14ac:dyDescent="0.3">
      <c r="A112" s="44">
        <v>8</v>
      </c>
      <c r="B112" s="44" t="s">
        <v>180</v>
      </c>
      <c r="C112" s="44" t="s">
        <v>426</v>
      </c>
      <c r="D112" s="31">
        <v>0.133624288116969</v>
      </c>
      <c r="E112" s="22">
        <v>7.2816500198558107E-2</v>
      </c>
      <c r="F112" s="23">
        <v>6.6840294774329206E-2</v>
      </c>
      <c r="G112" s="91" t="s">
        <v>90</v>
      </c>
      <c r="H112" s="13" t="s">
        <v>196</v>
      </c>
      <c r="I112" s="33">
        <v>6</v>
      </c>
      <c r="J112" s="13">
        <v>32117281</v>
      </c>
      <c r="K112" s="82" t="s">
        <v>133</v>
      </c>
      <c r="L112" s="15" t="s">
        <v>105</v>
      </c>
      <c r="M112" s="92" t="s">
        <v>130</v>
      </c>
      <c r="N112" s="33">
        <v>6</v>
      </c>
      <c r="O112" s="13" t="s">
        <v>196</v>
      </c>
      <c r="P112" s="13">
        <v>31620187</v>
      </c>
      <c r="Q112" s="13">
        <v>31625987</v>
      </c>
      <c r="R112" s="13">
        <v>31620187</v>
      </c>
      <c r="S112" s="82" t="s">
        <v>427</v>
      </c>
      <c r="T112" s="89">
        <f t="shared" si="1"/>
        <v>-497.09399999999999</v>
      </c>
    </row>
    <row r="113" spans="1:20" s="44" customFormat="1" ht="14.7" customHeight="1" x14ac:dyDescent="0.3">
      <c r="A113" s="44">
        <v>6</v>
      </c>
      <c r="B113" s="44" t="s">
        <v>124</v>
      </c>
      <c r="C113" s="44" t="s">
        <v>389</v>
      </c>
      <c r="D113" s="31">
        <v>0.53723376929386901</v>
      </c>
      <c r="E113" s="22">
        <v>0.293812616086293</v>
      </c>
      <c r="F113" s="23">
        <v>6.7823720231528897E-2</v>
      </c>
      <c r="G113" s="91" t="s">
        <v>90</v>
      </c>
      <c r="H113" s="44" t="s">
        <v>196</v>
      </c>
      <c r="I113" s="33">
        <v>5</v>
      </c>
      <c r="J113" s="13">
        <v>323794</v>
      </c>
      <c r="K113" s="82" t="s">
        <v>125</v>
      </c>
      <c r="L113" s="15" t="s">
        <v>105</v>
      </c>
      <c r="M113" s="92" t="s">
        <v>110</v>
      </c>
      <c r="N113" s="33">
        <v>5</v>
      </c>
      <c r="O113" s="13" t="s">
        <v>111</v>
      </c>
      <c r="P113" s="13">
        <v>144202</v>
      </c>
      <c r="Q113" s="13">
        <v>144312</v>
      </c>
      <c r="R113" s="13">
        <v>144312</v>
      </c>
      <c r="S113" s="82"/>
      <c r="T113" s="89">
        <f t="shared" si="1"/>
        <v>-179.482</v>
      </c>
    </row>
    <row r="114" spans="1:20" s="44" customFormat="1" ht="14.7" customHeight="1" x14ac:dyDescent="0.3">
      <c r="A114" s="44">
        <v>6</v>
      </c>
      <c r="B114" s="44" t="s">
        <v>129</v>
      </c>
      <c r="C114" s="44" t="s">
        <v>386</v>
      </c>
      <c r="D114" s="31">
        <v>-0.50408626677259805</v>
      </c>
      <c r="E114" s="22">
        <v>0.27600464757072202</v>
      </c>
      <c r="F114" s="23">
        <v>6.8142903995498494E-2</v>
      </c>
      <c r="G114" s="91" t="s">
        <v>90</v>
      </c>
      <c r="H114" s="44" t="s">
        <v>111</v>
      </c>
      <c r="I114" s="33">
        <v>5</v>
      </c>
      <c r="J114" s="13">
        <v>368843</v>
      </c>
      <c r="K114" s="82" t="s">
        <v>125</v>
      </c>
      <c r="L114" s="15" t="s">
        <v>105</v>
      </c>
      <c r="M114" s="92" t="s">
        <v>130</v>
      </c>
      <c r="N114" s="33">
        <v>5</v>
      </c>
      <c r="O114" s="13" t="s">
        <v>196</v>
      </c>
      <c r="P114" s="13">
        <v>524820</v>
      </c>
      <c r="Q114" s="13">
        <v>526709</v>
      </c>
      <c r="R114" s="13">
        <v>524820</v>
      </c>
      <c r="S114" s="82"/>
      <c r="T114" s="89">
        <f t="shared" si="1"/>
        <v>155.977</v>
      </c>
    </row>
    <row r="115" spans="1:20" s="44" customFormat="1" ht="14.7" customHeight="1" x14ac:dyDescent="0.3">
      <c r="A115" s="44">
        <v>17</v>
      </c>
      <c r="B115" s="44" t="s">
        <v>161</v>
      </c>
      <c r="C115" s="44" t="s">
        <v>245</v>
      </c>
      <c r="D115" s="31">
        <v>-0.203693189625899</v>
      </c>
      <c r="E115" s="22">
        <v>0.11162280373183001</v>
      </c>
      <c r="F115" s="23">
        <v>6.8374346855106793E-2</v>
      </c>
      <c r="G115" s="91" t="s">
        <v>90</v>
      </c>
      <c r="H115" s="44" t="s">
        <v>196</v>
      </c>
      <c r="I115" s="33">
        <v>15</v>
      </c>
      <c r="J115" s="13">
        <v>75019143</v>
      </c>
      <c r="K115" s="82" t="s">
        <v>160</v>
      </c>
      <c r="L115" s="15" t="s">
        <v>109</v>
      </c>
      <c r="M115" s="92" t="s">
        <v>106</v>
      </c>
      <c r="N115" s="33">
        <v>15</v>
      </c>
      <c r="O115" s="13" t="s">
        <v>111</v>
      </c>
      <c r="P115" s="13">
        <v>75515790</v>
      </c>
      <c r="Q115" s="13">
        <v>75516799</v>
      </c>
      <c r="R115" s="13">
        <v>75516799</v>
      </c>
      <c r="S115" s="82"/>
      <c r="T115" s="89">
        <f t="shared" si="1"/>
        <v>497.65600000000001</v>
      </c>
    </row>
    <row r="116" spans="1:20" s="44" customFormat="1" ht="14.7" customHeight="1" x14ac:dyDescent="0.3">
      <c r="A116" s="44">
        <v>16</v>
      </c>
      <c r="B116" s="44" t="s">
        <v>182</v>
      </c>
      <c r="C116" s="44" t="s">
        <v>737</v>
      </c>
      <c r="D116" s="31">
        <v>0.86704707243013301</v>
      </c>
      <c r="E116" s="22">
        <v>0.47690705060990302</v>
      </c>
      <c r="F116" s="23">
        <v>6.9403911651205005E-2</v>
      </c>
      <c r="G116" s="91" t="s">
        <v>90</v>
      </c>
      <c r="H116" s="44" t="s">
        <v>111</v>
      </c>
      <c r="I116" s="33">
        <v>15</v>
      </c>
      <c r="J116" s="13">
        <v>33360353</v>
      </c>
      <c r="K116" s="82" t="s">
        <v>158</v>
      </c>
      <c r="L116" s="15" t="s">
        <v>109</v>
      </c>
      <c r="M116" s="92" t="s">
        <v>118</v>
      </c>
      <c r="N116" s="33">
        <v>15</v>
      </c>
      <c r="O116" s="13" t="s">
        <v>196</v>
      </c>
      <c r="P116" s="13">
        <v>32907345</v>
      </c>
      <c r="Q116" s="13">
        <v>32932150</v>
      </c>
      <c r="R116" s="13">
        <v>32907345</v>
      </c>
      <c r="S116" s="82" t="s">
        <v>738</v>
      </c>
      <c r="T116" s="89">
        <f t="shared" si="1"/>
        <v>-453.00799999999998</v>
      </c>
    </row>
    <row r="117" spans="1:20" s="44" customFormat="1" ht="14.7" customHeight="1" x14ac:dyDescent="0.3">
      <c r="A117" s="44">
        <v>17</v>
      </c>
      <c r="B117" s="44" t="s">
        <v>169</v>
      </c>
      <c r="C117" s="44" t="s">
        <v>208</v>
      </c>
      <c r="D117" s="31">
        <v>-0.13572073615067101</v>
      </c>
      <c r="E117" s="22">
        <v>7.47258903430911E-2</v>
      </c>
      <c r="F117" s="23">
        <v>6.9682041074365195E-2</v>
      </c>
      <c r="G117" s="91" t="s">
        <v>90</v>
      </c>
      <c r="H117" s="44" t="s">
        <v>196</v>
      </c>
      <c r="I117" s="33">
        <v>15</v>
      </c>
      <c r="J117" s="13">
        <v>75019302</v>
      </c>
      <c r="K117" s="82" t="s">
        <v>160</v>
      </c>
      <c r="L117" s="15" t="s">
        <v>109</v>
      </c>
      <c r="M117" s="92" t="s">
        <v>106</v>
      </c>
      <c r="N117" s="33">
        <v>15</v>
      </c>
      <c r="O117" s="13" t="s">
        <v>196</v>
      </c>
      <c r="P117" s="13">
        <v>75182363</v>
      </c>
      <c r="Q117" s="13">
        <v>75191798</v>
      </c>
      <c r="R117" s="13">
        <v>75182363</v>
      </c>
      <c r="S117" s="82" t="s">
        <v>209</v>
      </c>
      <c r="T117" s="89">
        <f t="shared" si="1"/>
        <v>163.06100000000001</v>
      </c>
    </row>
    <row r="118" spans="1:20" s="44" customFormat="1" ht="14.7" customHeight="1" x14ac:dyDescent="0.3">
      <c r="A118" s="44">
        <v>10</v>
      </c>
      <c r="B118" s="44" t="s">
        <v>143</v>
      </c>
      <c r="C118" s="44" t="s">
        <v>336</v>
      </c>
      <c r="D118" s="31">
        <v>-0.14063746197450699</v>
      </c>
      <c r="E118" s="22">
        <v>7.7477864959149795E-2</v>
      </c>
      <c r="F118" s="23">
        <v>6.9843721374797704E-2</v>
      </c>
      <c r="G118" s="91" t="s">
        <v>90</v>
      </c>
      <c r="H118" s="13" t="s">
        <v>196</v>
      </c>
      <c r="I118" s="33">
        <v>7</v>
      </c>
      <c r="J118" s="13">
        <v>45002919</v>
      </c>
      <c r="K118" s="82" t="s">
        <v>137</v>
      </c>
      <c r="L118" s="15" t="s">
        <v>105</v>
      </c>
      <c r="M118" s="92" t="s">
        <v>110</v>
      </c>
      <c r="N118" s="33">
        <v>7</v>
      </c>
      <c r="O118" s="13" t="s">
        <v>111</v>
      </c>
      <c r="P118" s="13">
        <v>45002260</v>
      </c>
      <c r="Q118" s="13">
        <v>45018704</v>
      </c>
      <c r="R118" s="13">
        <v>45018704</v>
      </c>
      <c r="S118" s="82" t="s">
        <v>137</v>
      </c>
      <c r="T118" s="89">
        <f t="shared" si="1"/>
        <v>15.785</v>
      </c>
    </row>
    <row r="119" spans="1:20" s="44" customFormat="1" ht="14.7" customHeight="1" x14ac:dyDescent="0.3">
      <c r="A119" s="44">
        <v>3</v>
      </c>
      <c r="B119" s="44" t="s">
        <v>115</v>
      </c>
      <c r="C119" s="44" t="s">
        <v>620</v>
      </c>
      <c r="D119" s="31">
        <v>-0.13665774798929001</v>
      </c>
      <c r="E119" s="22">
        <v>7.5420192157557298E-2</v>
      </c>
      <c r="F119" s="23">
        <v>7.0343956327520593E-2</v>
      </c>
      <c r="G119" s="91" t="s">
        <v>90</v>
      </c>
      <c r="H119" s="44" t="s">
        <v>111</v>
      </c>
      <c r="I119" s="33">
        <v>1</v>
      </c>
      <c r="J119" s="13">
        <v>92947961</v>
      </c>
      <c r="K119" s="82" t="s">
        <v>114</v>
      </c>
      <c r="L119" s="15" t="s">
        <v>112</v>
      </c>
      <c r="M119" s="92" t="s">
        <v>106</v>
      </c>
      <c r="N119" s="33">
        <v>1</v>
      </c>
      <c r="O119" s="13" t="s">
        <v>196</v>
      </c>
      <c r="P119" s="13">
        <v>92764522</v>
      </c>
      <c r="Q119" s="13">
        <v>92853732</v>
      </c>
      <c r="R119" s="13">
        <v>92764522</v>
      </c>
      <c r="S119" s="82" t="s">
        <v>621</v>
      </c>
      <c r="T119" s="89">
        <f t="shared" si="1"/>
        <v>-183.43899999999999</v>
      </c>
    </row>
    <row r="120" spans="1:20" s="44" customFormat="1" ht="14.7" customHeight="1" x14ac:dyDescent="0.3">
      <c r="A120" s="44">
        <v>6</v>
      </c>
      <c r="B120" s="44" t="s">
        <v>178</v>
      </c>
      <c r="C120" s="44" t="s">
        <v>400</v>
      </c>
      <c r="D120" s="31">
        <v>-0.240168714623926</v>
      </c>
      <c r="E120" s="22">
        <v>0.13264063511572199</v>
      </c>
      <c r="F120" s="23">
        <v>7.0542090008124905E-2</v>
      </c>
      <c r="G120" s="91" t="s">
        <v>90</v>
      </c>
      <c r="H120" s="44" t="s">
        <v>111</v>
      </c>
      <c r="I120" s="33">
        <v>5</v>
      </c>
      <c r="J120" s="13">
        <v>399360</v>
      </c>
      <c r="K120" s="82" t="s">
        <v>125</v>
      </c>
      <c r="L120" s="15" t="s">
        <v>105</v>
      </c>
      <c r="M120" s="92" t="s">
        <v>118</v>
      </c>
      <c r="N120" s="33">
        <v>5</v>
      </c>
      <c r="O120" s="13" t="s">
        <v>111</v>
      </c>
      <c r="P120" s="13">
        <v>659977</v>
      </c>
      <c r="Q120" s="13">
        <v>693510</v>
      </c>
      <c r="R120" s="13">
        <v>693510</v>
      </c>
      <c r="S120" s="82" t="s">
        <v>401</v>
      </c>
      <c r="T120" s="89">
        <f t="shared" si="1"/>
        <v>294.14999999999998</v>
      </c>
    </row>
    <row r="121" spans="1:20" s="44" customFormat="1" ht="14.7" customHeight="1" x14ac:dyDescent="0.3">
      <c r="A121" s="44">
        <v>18</v>
      </c>
      <c r="B121" s="44" t="s">
        <v>183</v>
      </c>
      <c r="C121" s="44" t="s">
        <v>259</v>
      </c>
      <c r="D121" s="31">
        <v>-8.2961252413020298E-2</v>
      </c>
      <c r="E121" s="22">
        <v>4.5880839062099901E-2</v>
      </c>
      <c r="F121" s="23">
        <v>7.0927850517782595E-2</v>
      </c>
      <c r="G121" s="91" t="s">
        <v>90</v>
      </c>
      <c r="H121" s="44" t="s">
        <v>196</v>
      </c>
      <c r="I121" s="33">
        <v>21</v>
      </c>
      <c r="J121" s="13">
        <v>36259067</v>
      </c>
      <c r="K121" s="82" t="s">
        <v>173</v>
      </c>
      <c r="L121" s="15" t="s">
        <v>112</v>
      </c>
      <c r="M121" s="92" t="s">
        <v>106</v>
      </c>
      <c r="N121" s="33">
        <v>21</v>
      </c>
      <c r="O121" s="13" t="s">
        <v>111</v>
      </c>
      <c r="P121" s="13">
        <v>35791013</v>
      </c>
      <c r="Q121" s="13">
        <v>35796264</v>
      </c>
      <c r="R121" s="13">
        <v>35796264</v>
      </c>
      <c r="S121" s="82" t="s">
        <v>260</v>
      </c>
      <c r="T121" s="89">
        <f t="shared" si="1"/>
        <v>-462.803</v>
      </c>
    </row>
    <row r="122" spans="1:20" s="44" customFormat="1" ht="14.7" customHeight="1" x14ac:dyDescent="0.3">
      <c r="A122" s="44">
        <v>6</v>
      </c>
      <c r="B122" s="44" t="s">
        <v>126</v>
      </c>
      <c r="C122" s="44" t="s">
        <v>409</v>
      </c>
      <c r="D122" s="31">
        <v>-0.78244640545909305</v>
      </c>
      <c r="E122" s="22">
        <v>0.43332591798545</v>
      </c>
      <c r="F122" s="23">
        <v>7.1320091522471402E-2</v>
      </c>
      <c r="G122" s="91" t="s">
        <v>90</v>
      </c>
      <c r="H122" s="44" t="s">
        <v>196</v>
      </c>
      <c r="I122" s="33">
        <v>5</v>
      </c>
      <c r="J122" s="13">
        <v>323907</v>
      </c>
      <c r="K122" s="82" t="s">
        <v>125</v>
      </c>
      <c r="L122" s="15" t="s">
        <v>105</v>
      </c>
      <c r="M122" s="92" t="s">
        <v>110</v>
      </c>
      <c r="N122" s="33">
        <v>5</v>
      </c>
      <c r="O122" s="13" t="s">
        <v>111</v>
      </c>
      <c r="P122" s="13">
        <v>26322</v>
      </c>
      <c r="Q122" s="13">
        <v>37720</v>
      </c>
      <c r="R122" s="13">
        <v>37720</v>
      </c>
      <c r="S122" s="82"/>
      <c r="T122" s="89">
        <f t="shared" si="1"/>
        <v>-286.18700000000001</v>
      </c>
    </row>
    <row r="123" spans="1:20" s="44" customFormat="1" ht="14.7" customHeight="1" x14ac:dyDescent="0.3">
      <c r="A123" s="44">
        <v>18</v>
      </c>
      <c r="B123" s="44" t="s">
        <v>189</v>
      </c>
      <c r="C123" s="44" t="s">
        <v>263</v>
      </c>
      <c r="D123" s="31">
        <v>-3.69101587855988E-2</v>
      </c>
      <c r="E123" s="22">
        <v>2.0447636350033299E-2</v>
      </c>
      <c r="F123" s="23">
        <v>7.1409316054092495E-2</v>
      </c>
      <c r="G123" s="91" t="s">
        <v>90</v>
      </c>
      <c r="H123" s="44" t="s">
        <v>196</v>
      </c>
      <c r="I123" s="33">
        <v>21</v>
      </c>
      <c r="J123" s="13">
        <v>36258497</v>
      </c>
      <c r="K123" s="82" t="s">
        <v>173</v>
      </c>
      <c r="L123" s="15" t="s">
        <v>112</v>
      </c>
      <c r="M123" s="92" t="s">
        <v>130</v>
      </c>
      <c r="N123" s="33">
        <v>21</v>
      </c>
      <c r="O123" s="13" t="s">
        <v>111</v>
      </c>
      <c r="P123" s="13">
        <v>35885440</v>
      </c>
      <c r="Q123" s="13">
        <v>35987441</v>
      </c>
      <c r="R123" s="13">
        <v>35987441</v>
      </c>
      <c r="S123" s="82" t="s">
        <v>264</v>
      </c>
      <c r="T123" s="89">
        <f t="shared" si="1"/>
        <v>-271.05599999999998</v>
      </c>
    </row>
    <row r="124" spans="1:20" s="44" customFormat="1" ht="14.7" customHeight="1" x14ac:dyDescent="0.3">
      <c r="A124" s="44">
        <v>10</v>
      </c>
      <c r="B124" s="44" t="s">
        <v>140</v>
      </c>
      <c r="C124" s="44" t="s">
        <v>356</v>
      </c>
      <c r="D124" s="31">
        <v>-0.180557316608802</v>
      </c>
      <c r="E124" s="22">
        <v>0.10016576198803499</v>
      </c>
      <c r="F124" s="23">
        <v>7.1805021469414004E-2</v>
      </c>
      <c r="G124" s="91" t="s">
        <v>90</v>
      </c>
      <c r="H124" s="13" t="s">
        <v>196</v>
      </c>
      <c r="I124" s="33">
        <v>7</v>
      </c>
      <c r="J124" s="13">
        <v>45002736</v>
      </c>
      <c r="K124" s="82" t="s">
        <v>137</v>
      </c>
      <c r="L124" s="15" t="s">
        <v>105</v>
      </c>
      <c r="M124" s="92" t="s">
        <v>106</v>
      </c>
      <c r="N124" s="33">
        <v>7</v>
      </c>
      <c r="O124" s="13" t="s">
        <v>111</v>
      </c>
      <c r="P124" s="13">
        <v>44824649</v>
      </c>
      <c r="Q124" s="13">
        <v>44826939</v>
      </c>
      <c r="R124" s="13">
        <v>44826939</v>
      </c>
      <c r="S124" s="82"/>
      <c r="T124" s="89">
        <f t="shared" si="1"/>
        <v>-175.797</v>
      </c>
    </row>
    <row r="125" spans="1:20" s="44" customFormat="1" ht="14.7" customHeight="1" x14ac:dyDescent="0.3">
      <c r="A125" s="44">
        <v>17</v>
      </c>
      <c r="B125" s="44" t="s">
        <v>168</v>
      </c>
      <c r="C125" s="44" t="s">
        <v>233</v>
      </c>
      <c r="D125" s="31">
        <v>-0.115381960537706</v>
      </c>
      <c r="E125" s="22">
        <v>6.4099392851459006E-2</v>
      </c>
      <c r="F125" s="23">
        <v>7.2205103060638806E-2</v>
      </c>
      <c r="G125" s="91" t="s">
        <v>90</v>
      </c>
      <c r="H125" s="44" t="s">
        <v>196</v>
      </c>
      <c r="I125" s="33">
        <v>15</v>
      </c>
      <c r="J125" s="13">
        <v>75019283</v>
      </c>
      <c r="K125" s="82" t="s">
        <v>160</v>
      </c>
      <c r="L125" s="15" t="s">
        <v>109</v>
      </c>
      <c r="M125" s="92" t="s">
        <v>106</v>
      </c>
      <c r="N125" s="33">
        <v>15</v>
      </c>
      <c r="O125" s="13" t="s">
        <v>111</v>
      </c>
      <c r="P125" s="13">
        <v>75246757</v>
      </c>
      <c r="Q125" s="13">
        <v>75249805</v>
      </c>
      <c r="R125" s="13">
        <v>75249805</v>
      </c>
      <c r="S125" s="82" t="s">
        <v>234</v>
      </c>
      <c r="T125" s="89">
        <f t="shared" si="1"/>
        <v>230.52199999999999</v>
      </c>
    </row>
    <row r="126" spans="1:20" s="44" customFormat="1" ht="14.7" customHeight="1" x14ac:dyDescent="0.3">
      <c r="A126" s="44">
        <v>18</v>
      </c>
      <c r="B126" s="44" t="s">
        <v>189</v>
      </c>
      <c r="C126" s="44" t="s">
        <v>259</v>
      </c>
      <c r="D126" s="31">
        <v>-8.4653757225537099E-2</v>
      </c>
      <c r="E126" s="22">
        <v>4.72035241753034E-2</v>
      </c>
      <c r="F126" s="23">
        <v>7.32654178567341E-2</v>
      </c>
      <c r="G126" s="91" t="s">
        <v>90</v>
      </c>
      <c r="H126" s="44" t="s">
        <v>196</v>
      </c>
      <c r="I126" s="33">
        <v>21</v>
      </c>
      <c r="J126" s="13">
        <v>36258497</v>
      </c>
      <c r="K126" s="82" t="s">
        <v>173</v>
      </c>
      <c r="L126" s="15" t="s">
        <v>112</v>
      </c>
      <c r="M126" s="92" t="s">
        <v>130</v>
      </c>
      <c r="N126" s="33">
        <v>21</v>
      </c>
      <c r="O126" s="13" t="s">
        <v>111</v>
      </c>
      <c r="P126" s="13">
        <v>35791013</v>
      </c>
      <c r="Q126" s="13">
        <v>35796264</v>
      </c>
      <c r="R126" s="13">
        <v>35796264</v>
      </c>
      <c r="S126" s="82" t="s">
        <v>260</v>
      </c>
      <c r="T126" s="89">
        <f t="shared" si="1"/>
        <v>-462.233</v>
      </c>
    </row>
    <row r="127" spans="1:20" s="44" customFormat="1" ht="14.7" customHeight="1" x14ac:dyDescent="0.3">
      <c r="A127" s="44">
        <v>17</v>
      </c>
      <c r="B127" s="44" t="s">
        <v>168</v>
      </c>
      <c r="C127" s="44" t="s">
        <v>210</v>
      </c>
      <c r="D127" s="31">
        <v>-0.14508849081876199</v>
      </c>
      <c r="E127" s="22">
        <v>8.1036575241720296E-2</v>
      </c>
      <c r="F127" s="23">
        <v>7.37417272196733E-2</v>
      </c>
      <c r="G127" s="91" t="s">
        <v>90</v>
      </c>
      <c r="H127" s="44" t="s">
        <v>196</v>
      </c>
      <c r="I127" s="33">
        <v>15</v>
      </c>
      <c r="J127" s="13">
        <v>75019283</v>
      </c>
      <c r="K127" s="82" t="s">
        <v>160</v>
      </c>
      <c r="L127" s="15" t="s">
        <v>109</v>
      </c>
      <c r="M127" s="92" t="s">
        <v>106</v>
      </c>
      <c r="N127" s="33">
        <v>15</v>
      </c>
      <c r="O127" s="13" t="s">
        <v>196</v>
      </c>
      <c r="P127" s="13">
        <v>75287876</v>
      </c>
      <c r="Q127" s="13">
        <v>75313836</v>
      </c>
      <c r="R127" s="13">
        <v>75287876</v>
      </c>
      <c r="S127" s="82" t="s">
        <v>211</v>
      </c>
      <c r="T127" s="89">
        <f t="shared" si="1"/>
        <v>268.59300000000002</v>
      </c>
    </row>
    <row r="128" spans="1:20" s="44" customFormat="1" ht="14.7" customHeight="1" x14ac:dyDescent="0.3">
      <c r="A128" s="44">
        <v>6</v>
      </c>
      <c r="B128" s="44" t="s">
        <v>131</v>
      </c>
      <c r="C128" s="44" t="s">
        <v>406</v>
      </c>
      <c r="D128" s="31">
        <v>0.65820970058078998</v>
      </c>
      <c r="E128" s="22">
        <v>0.36939836781385099</v>
      </c>
      <c r="F128" s="23">
        <v>7.5129351027097904E-2</v>
      </c>
      <c r="G128" s="91" t="s">
        <v>90</v>
      </c>
      <c r="H128" s="44" t="s">
        <v>111</v>
      </c>
      <c r="I128" s="33">
        <v>5</v>
      </c>
      <c r="J128" s="13">
        <v>373378</v>
      </c>
      <c r="K128" s="82" t="s">
        <v>125</v>
      </c>
      <c r="L128" s="15" t="s">
        <v>105</v>
      </c>
      <c r="M128" s="92" t="s">
        <v>130</v>
      </c>
      <c r="N128" s="33">
        <v>5</v>
      </c>
      <c r="O128" s="13" t="s">
        <v>196</v>
      </c>
      <c r="P128" s="13">
        <v>667579</v>
      </c>
      <c r="Q128" s="13">
        <v>668841</v>
      </c>
      <c r="R128" s="13">
        <v>667579</v>
      </c>
      <c r="S128" s="82" t="s">
        <v>407</v>
      </c>
      <c r="T128" s="89">
        <f t="shared" si="1"/>
        <v>294.20100000000002</v>
      </c>
    </row>
    <row r="129" spans="1:20" s="44" customFormat="1" ht="14.7" customHeight="1" x14ac:dyDescent="0.3">
      <c r="A129" s="44">
        <v>8</v>
      </c>
      <c r="B129" s="44" t="s">
        <v>180</v>
      </c>
      <c r="C129" s="44" t="s">
        <v>555</v>
      </c>
      <c r="D129" s="31">
        <v>0.25696545070378302</v>
      </c>
      <c r="E129" s="22">
        <v>0.144679035453424</v>
      </c>
      <c r="F129" s="23">
        <v>7.6070440520910998E-2</v>
      </c>
      <c r="G129" s="91" t="s">
        <v>90</v>
      </c>
      <c r="H129" s="13" t="s">
        <v>196</v>
      </c>
      <c r="I129" s="33">
        <v>6</v>
      </c>
      <c r="J129" s="13">
        <v>32117281</v>
      </c>
      <c r="K129" s="82" t="s">
        <v>133</v>
      </c>
      <c r="L129" s="15" t="s">
        <v>105</v>
      </c>
      <c r="M129" s="92" t="s">
        <v>130</v>
      </c>
      <c r="N129" s="33">
        <v>6</v>
      </c>
      <c r="O129" s="13" t="s">
        <v>196</v>
      </c>
      <c r="P129" s="13">
        <v>31865562</v>
      </c>
      <c r="Q129" s="13">
        <v>31913449</v>
      </c>
      <c r="R129" s="13">
        <v>31865562</v>
      </c>
      <c r="S129" s="82" t="s">
        <v>47</v>
      </c>
      <c r="T129" s="89">
        <f t="shared" si="1"/>
        <v>-251.71899999999999</v>
      </c>
    </row>
    <row r="130" spans="1:20" s="44" customFormat="1" ht="14.7" customHeight="1" x14ac:dyDescent="0.3">
      <c r="A130" s="44">
        <v>18</v>
      </c>
      <c r="B130" s="44" t="s">
        <v>190</v>
      </c>
      <c r="C130" s="44" t="s">
        <v>270</v>
      </c>
      <c r="D130" s="31">
        <v>-5.0642599829874402E-2</v>
      </c>
      <c r="E130" s="22">
        <v>2.86525516910799E-2</v>
      </c>
      <c r="F130" s="23">
        <v>7.7505350341859805E-2</v>
      </c>
      <c r="G130" s="91" t="s">
        <v>90</v>
      </c>
      <c r="H130" s="44" t="s">
        <v>196</v>
      </c>
      <c r="I130" s="33">
        <v>21</v>
      </c>
      <c r="J130" s="13">
        <v>36259383</v>
      </c>
      <c r="K130" s="82" t="s">
        <v>173</v>
      </c>
      <c r="L130" s="15" t="s">
        <v>171</v>
      </c>
      <c r="M130" s="92" t="s">
        <v>106</v>
      </c>
      <c r="N130" s="33">
        <v>21</v>
      </c>
      <c r="O130" s="13" t="s">
        <v>196</v>
      </c>
      <c r="P130" s="13">
        <v>36096105</v>
      </c>
      <c r="Q130" s="13">
        <v>36109479</v>
      </c>
      <c r="R130" s="13">
        <v>36096105</v>
      </c>
      <c r="S130" s="82"/>
      <c r="T130" s="89">
        <f t="shared" si="1"/>
        <v>-163.27799999999999</v>
      </c>
    </row>
    <row r="131" spans="1:20" s="44" customFormat="1" ht="14.7" customHeight="1" x14ac:dyDescent="0.3">
      <c r="A131" s="44">
        <v>8</v>
      </c>
      <c r="B131" s="44" t="s">
        <v>180</v>
      </c>
      <c r="C131" s="44" t="s">
        <v>517</v>
      </c>
      <c r="D131" s="31">
        <v>0.200341822463449</v>
      </c>
      <c r="E131" s="22">
        <v>0.11367784067589</v>
      </c>
      <c r="F131" s="23">
        <v>7.8364538199882705E-2</v>
      </c>
      <c r="G131" s="91" t="s">
        <v>90</v>
      </c>
      <c r="H131" s="13" t="s">
        <v>196</v>
      </c>
      <c r="I131" s="33">
        <v>6</v>
      </c>
      <c r="J131" s="13">
        <v>32117281</v>
      </c>
      <c r="K131" s="82" t="s">
        <v>133</v>
      </c>
      <c r="L131" s="15" t="s">
        <v>105</v>
      </c>
      <c r="M131" s="92" t="s">
        <v>130</v>
      </c>
      <c r="N131" s="33">
        <v>6</v>
      </c>
      <c r="O131" s="13" t="s">
        <v>196</v>
      </c>
      <c r="P131" s="13">
        <v>31683134</v>
      </c>
      <c r="Q131" s="13">
        <v>31685581</v>
      </c>
      <c r="R131" s="13">
        <v>31683134</v>
      </c>
      <c r="S131" s="82" t="s">
        <v>518</v>
      </c>
      <c r="T131" s="89">
        <f t="shared" si="1"/>
        <v>-434.14699999999999</v>
      </c>
    </row>
    <row r="132" spans="1:20" s="44" customFormat="1" ht="14.7" customHeight="1" x14ac:dyDescent="0.3">
      <c r="A132" s="44">
        <v>17</v>
      </c>
      <c r="B132" s="44" t="s">
        <v>164</v>
      </c>
      <c r="C132" s="44" t="s">
        <v>233</v>
      </c>
      <c r="D132" s="31">
        <v>-0.10238817761852401</v>
      </c>
      <c r="E132" s="22">
        <v>5.8100321855095498E-2</v>
      </c>
      <c r="F132" s="23">
        <v>7.8381358446846502E-2</v>
      </c>
      <c r="G132" s="91" t="s">
        <v>90</v>
      </c>
      <c r="H132" s="44" t="s">
        <v>196</v>
      </c>
      <c r="I132" s="33">
        <v>15</v>
      </c>
      <c r="J132" s="13">
        <v>75019188</v>
      </c>
      <c r="K132" s="82" t="s">
        <v>160</v>
      </c>
      <c r="L132" s="15" t="s">
        <v>109</v>
      </c>
      <c r="M132" s="92" t="s">
        <v>106</v>
      </c>
      <c r="N132" s="33">
        <v>15</v>
      </c>
      <c r="O132" s="13" t="s">
        <v>111</v>
      </c>
      <c r="P132" s="13">
        <v>75246757</v>
      </c>
      <c r="Q132" s="13">
        <v>75249805</v>
      </c>
      <c r="R132" s="13">
        <v>75249805</v>
      </c>
      <c r="S132" s="82" t="s">
        <v>234</v>
      </c>
      <c r="T132" s="89">
        <f t="shared" ref="T132:T195" si="2">(R132-J132)/1000</f>
        <v>230.61699999999999</v>
      </c>
    </row>
    <row r="133" spans="1:20" s="44" customFormat="1" ht="14.7" customHeight="1" x14ac:dyDescent="0.3">
      <c r="A133" s="44">
        <v>4</v>
      </c>
      <c r="B133" s="44" t="s">
        <v>176</v>
      </c>
      <c r="C133" s="44" t="s">
        <v>814</v>
      </c>
      <c r="D133" s="31">
        <v>0.91141885914818099</v>
      </c>
      <c r="E133" s="22">
        <v>0.51784198084243804</v>
      </c>
      <c r="F133" s="23">
        <v>7.87593793598661E-2</v>
      </c>
      <c r="G133" s="91" t="s">
        <v>90</v>
      </c>
      <c r="H133" s="44" t="s">
        <v>111</v>
      </c>
      <c r="I133" s="33">
        <v>2</v>
      </c>
      <c r="J133" s="13">
        <v>105363536</v>
      </c>
      <c r="K133" s="82"/>
      <c r="L133" s="13"/>
      <c r="M133" s="92" t="s">
        <v>118</v>
      </c>
      <c r="N133" s="33">
        <v>2</v>
      </c>
      <c r="O133" s="13" t="s">
        <v>111</v>
      </c>
      <c r="P133" s="13">
        <v>105481865</v>
      </c>
      <c r="Q133" s="13">
        <v>105489053</v>
      </c>
      <c r="R133" s="13">
        <v>105489053</v>
      </c>
      <c r="S133" s="82" t="s">
        <v>815</v>
      </c>
      <c r="T133" s="89">
        <f t="shared" si="2"/>
        <v>125.517</v>
      </c>
    </row>
    <row r="134" spans="1:20" s="44" customFormat="1" ht="14.7" customHeight="1" x14ac:dyDescent="0.3">
      <c r="A134" s="44">
        <v>5</v>
      </c>
      <c r="B134" s="44" t="s">
        <v>177</v>
      </c>
      <c r="C134" s="44" t="s">
        <v>704</v>
      </c>
      <c r="D134" s="31">
        <v>-0.15273081845143699</v>
      </c>
      <c r="E134" s="22">
        <v>8.6999586924589006E-2</v>
      </c>
      <c r="F134" s="23">
        <v>7.95254988487131E-2</v>
      </c>
      <c r="G134" s="91" t="s">
        <v>90</v>
      </c>
      <c r="H134" s="44" t="s">
        <v>196</v>
      </c>
      <c r="I134" s="33">
        <v>4</v>
      </c>
      <c r="J134" s="13">
        <v>116035217</v>
      </c>
      <c r="K134" s="82" t="s">
        <v>121</v>
      </c>
      <c r="L134" s="15" t="s">
        <v>122</v>
      </c>
      <c r="M134" s="92" t="s">
        <v>118</v>
      </c>
      <c r="N134" s="33">
        <v>4</v>
      </c>
      <c r="O134" s="13" t="s">
        <v>111</v>
      </c>
      <c r="P134" s="13">
        <v>115748919</v>
      </c>
      <c r="Q134" s="13">
        <v>116035032</v>
      </c>
      <c r="R134" s="13">
        <v>116035032</v>
      </c>
      <c r="S134" s="82" t="s">
        <v>121</v>
      </c>
      <c r="T134" s="89">
        <f t="shared" si="2"/>
        <v>-0.185</v>
      </c>
    </row>
    <row r="135" spans="1:20" s="44" customFormat="1" ht="14.7" customHeight="1" x14ac:dyDescent="0.3">
      <c r="A135" s="44">
        <v>7</v>
      </c>
      <c r="B135" s="44" t="s">
        <v>179</v>
      </c>
      <c r="C135" s="44" t="s">
        <v>303</v>
      </c>
      <c r="D135" s="31">
        <v>0.40176612382705301</v>
      </c>
      <c r="E135" s="22">
        <v>0.23061515571181701</v>
      </c>
      <c r="F135" s="23">
        <v>8.18414150240723E-2</v>
      </c>
      <c r="G135" s="91" t="s">
        <v>90</v>
      </c>
      <c r="H135" s="44" t="s">
        <v>111</v>
      </c>
      <c r="I135" s="33">
        <v>5</v>
      </c>
      <c r="J135" s="13">
        <v>124126863</v>
      </c>
      <c r="K135" s="82"/>
      <c r="L135" s="13"/>
      <c r="M135" s="92" t="s">
        <v>118</v>
      </c>
      <c r="N135" s="33">
        <v>5</v>
      </c>
      <c r="O135" s="13" t="s">
        <v>196</v>
      </c>
      <c r="P135" s="13">
        <v>123833015</v>
      </c>
      <c r="Q135" s="13">
        <v>123840793</v>
      </c>
      <c r="R135" s="13">
        <v>123833015</v>
      </c>
      <c r="S135" s="82"/>
      <c r="T135" s="89">
        <f t="shared" si="2"/>
        <v>-293.84800000000001</v>
      </c>
    </row>
    <row r="136" spans="1:20" s="44" customFormat="1" ht="14.7" customHeight="1" x14ac:dyDescent="0.3">
      <c r="A136" s="44">
        <v>17</v>
      </c>
      <c r="B136" s="44" t="s">
        <v>165</v>
      </c>
      <c r="C136" s="44" t="s">
        <v>200</v>
      </c>
      <c r="D136" s="31">
        <v>7.7622133921358305E-2</v>
      </c>
      <c r="E136" s="22">
        <v>4.4598947390355401E-2</v>
      </c>
      <c r="F136" s="23">
        <v>8.2139788111596196E-2</v>
      </c>
      <c r="G136" s="91" t="s">
        <v>90</v>
      </c>
      <c r="H136" s="44" t="s">
        <v>196</v>
      </c>
      <c r="I136" s="33">
        <v>15</v>
      </c>
      <c r="J136" s="13">
        <v>75019196</v>
      </c>
      <c r="K136" s="82" t="s">
        <v>160</v>
      </c>
      <c r="L136" s="15" t="s">
        <v>109</v>
      </c>
      <c r="M136" s="92" t="s">
        <v>106</v>
      </c>
      <c r="N136" s="33">
        <v>15</v>
      </c>
      <c r="O136" s="13" t="s">
        <v>196</v>
      </c>
      <c r="P136" s="13">
        <v>74833518</v>
      </c>
      <c r="Q136" s="13">
        <v>74890472</v>
      </c>
      <c r="R136" s="13">
        <v>74833518</v>
      </c>
      <c r="S136" s="82" t="s">
        <v>201</v>
      </c>
      <c r="T136" s="89">
        <f t="shared" si="2"/>
        <v>-185.678</v>
      </c>
    </row>
    <row r="137" spans="1:20" s="44" customFormat="1" ht="14.7" customHeight="1" x14ac:dyDescent="0.3">
      <c r="A137" s="44">
        <v>8</v>
      </c>
      <c r="B137" s="44" t="s">
        <v>180</v>
      </c>
      <c r="C137" s="44" t="s">
        <v>467</v>
      </c>
      <c r="D137" s="31">
        <v>-0.122251480696061</v>
      </c>
      <c r="E137" s="22">
        <v>7.1427658374895495E-2</v>
      </c>
      <c r="F137" s="23">
        <v>8.7343234623387597E-2</v>
      </c>
      <c r="G137" s="91" t="s">
        <v>90</v>
      </c>
      <c r="H137" s="13" t="s">
        <v>196</v>
      </c>
      <c r="I137" s="33">
        <v>6</v>
      </c>
      <c r="J137" s="13">
        <v>32117281</v>
      </c>
      <c r="K137" s="82" t="s">
        <v>133</v>
      </c>
      <c r="L137" s="15" t="s">
        <v>105</v>
      </c>
      <c r="M137" s="92" t="s">
        <v>130</v>
      </c>
      <c r="N137" s="33">
        <v>6</v>
      </c>
      <c r="O137" s="13" t="s">
        <v>111</v>
      </c>
      <c r="P137" s="13">
        <v>31644461</v>
      </c>
      <c r="Q137" s="13">
        <v>31651817</v>
      </c>
      <c r="R137" s="13">
        <v>31651817</v>
      </c>
      <c r="S137" s="82" t="s">
        <v>468</v>
      </c>
      <c r="T137" s="89">
        <f t="shared" si="2"/>
        <v>-465.464</v>
      </c>
    </row>
    <row r="138" spans="1:20" s="44" customFormat="1" ht="14.7" customHeight="1" x14ac:dyDescent="0.3">
      <c r="A138" s="44">
        <v>10</v>
      </c>
      <c r="B138" s="44" t="s">
        <v>143</v>
      </c>
      <c r="C138" s="44" t="s">
        <v>352</v>
      </c>
      <c r="D138" s="31">
        <v>0.14343943264703601</v>
      </c>
      <c r="E138" s="22">
        <v>8.3916365787576705E-2</v>
      </c>
      <c r="F138" s="23">
        <v>8.7755217253564902E-2</v>
      </c>
      <c r="G138" s="91" t="s">
        <v>90</v>
      </c>
      <c r="H138" s="13" t="s">
        <v>196</v>
      </c>
      <c r="I138" s="33">
        <v>7</v>
      </c>
      <c r="J138" s="13">
        <v>45002919</v>
      </c>
      <c r="K138" s="82" t="s">
        <v>137</v>
      </c>
      <c r="L138" s="15" t="s">
        <v>105</v>
      </c>
      <c r="M138" s="92" t="s">
        <v>110</v>
      </c>
      <c r="N138" s="33">
        <v>7</v>
      </c>
      <c r="O138" s="13" t="s">
        <v>196</v>
      </c>
      <c r="P138" s="13">
        <v>45039345</v>
      </c>
      <c r="Q138" s="13">
        <v>45116069</v>
      </c>
      <c r="R138" s="13">
        <v>45039345</v>
      </c>
      <c r="S138" s="82" t="s">
        <v>320</v>
      </c>
      <c r="T138" s="89">
        <f t="shared" si="2"/>
        <v>36.426000000000002</v>
      </c>
    </row>
    <row r="139" spans="1:20" s="44" customFormat="1" ht="14.7" customHeight="1" x14ac:dyDescent="0.3">
      <c r="A139" s="44">
        <v>17</v>
      </c>
      <c r="B139" s="44" t="s">
        <v>164</v>
      </c>
      <c r="C139" s="44" t="s">
        <v>204</v>
      </c>
      <c r="D139" s="31">
        <v>0.17869387450615601</v>
      </c>
      <c r="E139" s="22">
        <v>0.10466583619877801</v>
      </c>
      <c r="F139" s="23">
        <v>8.8132677415587501E-2</v>
      </c>
      <c r="G139" s="91" t="s">
        <v>90</v>
      </c>
      <c r="H139" s="44" t="s">
        <v>196</v>
      </c>
      <c r="I139" s="33">
        <v>15</v>
      </c>
      <c r="J139" s="13">
        <v>75019188</v>
      </c>
      <c r="K139" s="82" t="s">
        <v>160</v>
      </c>
      <c r="L139" s="15" t="s">
        <v>109</v>
      </c>
      <c r="M139" s="92" t="s">
        <v>106</v>
      </c>
      <c r="N139" s="33">
        <v>15</v>
      </c>
      <c r="O139" s="13" t="s">
        <v>196</v>
      </c>
      <c r="P139" s="13">
        <v>75074425</v>
      </c>
      <c r="Q139" s="13">
        <v>75095539</v>
      </c>
      <c r="R139" s="13">
        <v>75074425</v>
      </c>
      <c r="S139" s="82" t="s">
        <v>205</v>
      </c>
      <c r="T139" s="89">
        <f t="shared" si="2"/>
        <v>55.237000000000002</v>
      </c>
    </row>
    <row r="140" spans="1:20" s="44" customFormat="1" ht="14.7" customHeight="1" x14ac:dyDescent="0.3">
      <c r="A140" s="44">
        <v>14</v>
      </c>
      <c r="B140" s="44" t="s">
        <v>187</v>
      </c>
      <c r="C140" s="44" t="s">
        <v>696</v>
      </c>
      <c r="D140" s="31">
        <v>-0.30809420250495601</v>
      </c>
      <c r="E140" s="22">
        <v>0.18047698992123301</v>
      </c>
      <c r="F140" s="23">
        <v>8.8164122285533095E-2</v>
      </c>
      <c r="G140" s="91" t="s">
        <v>90</v>
      </c>
      <c r="H140" s="44" t="s">
        <v>196</v>
      </c>
      <c r="I140" s="33">
        <v>9</v>
      </c>
      <c r="J140" s="13">
        <v>137999757</v>
      </c>
      <c r="K140" s="82" t="s">
        <v>150</v>
      </c>
      <c r="L140" s="15" t="s">
        <v>105</v>
      </c>
      <c r="M140" s="92" t="s">
        <v>135</v>
      </c>
      <c r="N140" s="33">
        <v>9</v>
      </c>
      <c r="O140" s="13" t="s">
        <v>196</v>
      </c>
      <c r="P140" s="13">
        <v>138359934</v>
      </c>
      <c r="Q140" s="13">
        <v>138364095</v>
      </c>
      <c r="R140" s="13">
        <v>138359934</v>
      </c>
      <c r="S140" s="82"/>
      <c r="T140" s="89">
        <f t="shared" si="2"/>
        <v>360.17700000000002</v>
      </c>
    </row>
    <row r="141" spans="1:20" s="44" customFormat="1" ht="14.7" customHeight="1" x14ac:dyDescent="0.3">
      <c r="A141" s="44">
        <v>17</v>
      </c>
      <c r="B141" s="44" t="s">
        <v>164</v>
      </c>
      <c r="C141" s="44" t="s">
        <v>200</v>
      </c>
      <c r="D141" s="31">
        <v>0.11665408522486299</v>
      </c>
      <c r="E141" s="22">
        <v>6.8699505343777098E-2</v>
      </c>
      <c r="F141" s="23">
        <v>8.9864812260733895E-2</v>
      </c>
      <c r="G141" s="91" t="s">
        <v>90</v>
      </c>
      <c r="H141" s="44" t="s">
        <v>196</v>
      </c>
      <c r="I141" s="33">
        <v>15</v>
      </c>
      <c r="J141" s="13">
        <v>75019188</v>
      </c>
      <c r="K141" s="82" t="s">
        <v>160</v>
      </c>
      <c r="L141" s="15" t="s">
        <v>109</v>
      </c>
      <c r="M141" s="92" t="s">
        <v>106</v>
      </c>
      <c r="N141" s="33">
        <v>15</v>
      </c>
      <c r="O141" s="13" t="s">
        <v>196</v>
      </c>
      <c r="P141" s="13">
        <v>74833518</v>
      </c>
      <c r="Q141" s="13">
        <v>74890472</v>
      </c>
      <c r="R141" s="13">
        <v>74833518</v>
      </c>
      <c r="S141" s="82" t="s">
        <v>201</v>
      </c>
      <c r="T141" s="89">
        <f t="shared" si="2"/>
        <v>-185.67</v>
      </c>
    </row>
    <row r="142" spans="1:20" s="44" customFormat="1" ht="14.7" customHeight="1" x14ac:dyDescent="0.3">
      <c r="A142" s="44">
        <v>6</v>
      </c>
      <c r="B142" s="44" t="s">
        <v>131</v>
      </c>
      <c r="C142" s="44" t="s">
        <v>416</v>
      </c>
      <c r="D142" s="31">
        <v>0.32924701640057502</v>
      </c>
      <c r="E142" s="22">
        <v>0.19496624999287401</v>
      </c>
      <c r="F142" s="23">
        <v>9.1633752412755801E-2</v>
      </c>
      <c r="G142" s="91" t="s">
        <v>90</v>
      </c>
      <c r="H142" s="44" t="s">
        <v>111</v>
      </c>
      <c r="I142" s="33">
        <v>5</v>
      </c>
      <c r="J142" s="13">
        <v>373378</v>
      </c>
      <c r="K142" s="82" t="s">
        <v>125</v>
      </c>
      <c r="L142" s="15" t="s">
        <v>105</v>
      </c>
      <c r="M142" s="92" t="s">
        <v>130</v>
      </c>
      <c r="N142" s="33">
        <v>5</v>
      </c>
      <c r="O142" s="13" t="s">
        <v>111</v>
      </c>
      <c r="P142" s="13">
        <v>602735</v>
      </c>
      <c r="Q142" s="13">
        <v>612325</v>
      </c>
      <c r="R142" s="13">
        <v>612325</v>
      </c>
      <c r="S142" s="82"/>
      <c r="T142" s="89">
        <f t="shared" si="2"/>
        <v>238.947</v>
      </c>
    </row>
    <row r="143" spans="1:20" s="44" customFormat="1" ht="14.7" customHeight="1" x14ac:dyDescent="0.3">
      <c r="A143" s="44">
        <v>17</v>
      </c>
      <c r="B143" s="44" t="s">
        <v>170</v>
      </c>
      <c r="C143" s="44" t="s">
        <v>237</v>
      </c>
      <c r="D143" s="31">
        <v>-1.5614505113738999</v>
      </c>
      <c r="E143" s="22">
        <v>0.92477885920907699</v>
      </c>
      <c r="F143" s="23">
        <v>9.1687517647240702E-2</v>
      </c>
      <c r="G143" s="91" t="s">
        <v>90</v>
      </c>
      <c r="H143" s="44" t="s">
        <v>196</v>
      </c>
      <c r="I143" s="33">
        <v>15</v>
      </c>
      <c r="J143" s="13">
        <v>75019376</v>
      </c>
      <c r="K143" s="82" t="s">
        <v>160</v>
      </c>
      <c r="L143" s="15" t="s">
        <v>109</v>
      </c>
      <c r="M143" s="92" t="s">
        <v>110</v>
      </c>
      <c r="N143" s="33">
        <v>15</v>
      </c>
      <c r="O143" s="13" t="s">
        <v>196</v>
      </c>
      <c r="P143" s="13">
        <v>74646797</v>
      </c>
      <c r="Q143" s="13">
        <v>74656960</v>
      </c>
      <c r="R143" s="13">
        <v>74646797</v>
      </c>
      <c r="S143" s="82"/>
      <c r="T143" s="89">
        <f t="shared" si="2"/>
        <v>-372.57900000000001</v>
      </c>
    </row>
    <row r="144" spans="1:20" s="44" customFormat="1" ht="14.7" customHeight="1" x14ac:dyDescent="0.3">
      <c r="A144" s="44">
        <v>6</v>
      </c>
      <c r="B144" s="44" t="s">
        <v>131</v>
      </c>
      <c r="C144" s="44" t="s">
        <v>395</v>
      </c>
      <c r="D144" s="31">
        <v>0.23240754813666101</v>
      </c>
      <c r="E144" s="22">
        <v>0.13768732125840499</v>
      </c>
      <c r="F144" s="23">
        <v>9.1787555091673897E-2</v>
      </c>
      <c r="G144" s="91" t="s">
        <v>90</v>
      </c>
      <c r="H144" s="44" t="s">
        <v>111</v>
      </c>
      <c r="I144" s="33">
        <v>5</v>
      </c>
      <c r="J144" s="13">
        <v>373378</v>
      </c>
      <c r="K144" s="82" t="s">
        <v>125</v>
      </c>
      <c r="L144" s="15" t="s">
        <v>105</v>
      </c>
      <c r="M144" s="92" t="s">
        <v>130</v>
      </c>
      <c r="N144" s="33">
        <v>5</v>
      </c>
      <c r="O144" s="13" t="s">
        <v>111</v>
      </c>
      <c r="P144" s="13">
        <v>466239</v>
      </c>
      <c r="Q144" s="13">
        <v>473213</v>
      </c>
      <c r="R144" s="13">
        <v>473213</v>
      </c>
      <c r="S144" s="82" t="s">
        <v>396</v>
      </c>
      <c r="T144" s="89">
        <f t="shared" si="2"/>
        <v>99.834999999999994</v>
      </c>
    </row>
    <row r="145" spans="1:20" s="44" customFormat="1" ht="14.7" customHeight="1" x14ac:dyDescent="0.3">
      <c r="A145" s="44">
        <v>14</v>
      </c>
      <c r="B145" s="44" t="s">
        <v>187</v>
      </c>
      <c r="C145" s="44" t="s">
        <v>653</v>
      </c>
      <c r="D145" s="31">
        <v>0.208541088987583</v>
      </c>
      <c r="E145" s="22">
        <v>0.12363671543417799</v>
      </c>
      <c r="F145" s="23">
        <v>9.2020681378702299E-2</v>
      </c>
      <c r="G145" s="91" t="s">
        <v>90</v>
      </c>
      <c r="H145" s="44" t="s">
        <v>196</v>
      </c>
      <c r="I145" s="33">
        <v>9</v>
      </c>
      <c r="J145" s="13">
        <v>137999757</v>
      </c>
      <c r="K145" s="82" t="s">
        <v>150</v>
      </c>
      <c r="L145" s="15" t="s">
        <v>105</v>
      </c>
      <c r="M145" s="92" t="s">
        <v>135</v>
      </c>
      <c r="N145" s="33">
        <v>9</v>
      </c>
      <c r="O145" s="13" t="s">
        <v>196</v>
      </c>
      <c r="P145" s="13">
        <v>137967089</v>
      </c>
      <c r="Q145" s="13">
        <v>138013030</v>
      </c>
      <c r="R145" s="13">
        <v>137967089</v>
      </c>
      <c r="S145" s="82" t="s">
        <v>150</v>
      </c>
      <c r="T145" s="89">
        <f t="shared" si="2"/>
        <v>-32.667999999999999</v>
      </c>
    </row>
    <row r="146" spans="1:20" s="44" customFormat="1" ht="14.7" customHeight="1" x14ac:dyDescent="0.3">
      <c r="A146" s="44">
        <v>6</v>
      </c>
      <c r="B146" s="44" t="s">
        <v>131</v>
      </c>
      <c r="C146" s="44" t="s">
        <v>392</v>
      </c>
      <c r="D146" s="31">
        <v>0.47554538936398899</v>
      </c>
      <c r="E146" s="22">
        <v>0.28211734146544698</v>
      </c>
      <c r="F146" s="23">
        <v>9.2231578241887296E-2</v>
      </c>
      <c r="G146" s="91" t="s">
        <v>90</v>
      </c>
      <c r="H146" s="44" t="s">
        <v>111</v>
      </c>
      <c r="I146" s="33">
        <v>5</v>
      </c>
      <c r="J146" s="13">
        <v>373378</v>
      </c>
      <c r="K146" s="82" t="s">
        <v>125</v>
      </c>
      <c r="L146" s="15" t="s">
        <v>105</v>
      </c>
      <c r="M146" s="92" t="s">
        <v>130</v>
      </c>
      <c r="N146" s="33">
        <v>5</v>
      </c>
      <c r="O146" s="13" t="s">
        <v>111</v>
      </c>
      <c r="P146" s="13">
        <v>269973</v>
      </c>
      <c r="Q146" s="13">
        <v>271631</v>
      </c>
      <c r="R146" s="13">
        <v>271631</v>
      </c>
      <c r="S146" s="82"/>
      <c r="T146" s="89">
        <f t="shared" si="2"/>
        <v>-101.747</v>
      </c>
    </row>
    <row r="147" spans="1:20" s="44" customFormat="1" ht="14.7" customHeight="1" x14ac:dyDescent="0.3">
      <c r="A147" s="44">
        <v>17</v>
      </c>
      <c r="B147" s="44" t="s">
        <v>168</v>
      </c>
      <c r="C147" s="44" t="s">
        <v>242</v>
      </c>
      <c r="D147" s="31">
        <v>-0.27692502553062198</v>
      </c>
      <c r="E147" s="22">
        <v>0.164366232945618</v>
      </c>
      <c r="F147" s="23">
        <v>9.2390740654438294E-2</v>
      </c>
      <c r="G147" s="91" t="s">
        <v>90</v>
      </c>
      <c r="H147" s="44" t="s">
        <v>196</v>
      </c>
      <c r="I147" s="33">
        <v>15</v>
      </c>
      <c r="J147" s="13">
        <v>75019283</v>
      </c>
      <c r="K147" s="82" t="s">
        <v>160</v>
      </c>
      <c r="L147" s="15" t="s">
        <v>109</v>
      </c>
      <c r="M147" s="92" t="s">
        <v>106</v>
      </c>
      <c r="N147" s="33">
        <v>15</v>
      </c>
      <c r="O147" s="13" t="s">
        <v>196</v>
      </c>
      <c r="P147" s="13">
        <v>75287876</v>
      </c>
      <c r="Q147" s="13">
        <v>75313836</v>
      </c>
      <c r="R147" s="13">
        <v>75287876</v>
      </c>
      <c r="S147" s="82" t="s">
        <v>211</v>
      </c>
      <c r="T147" s="89">
        <f t="shared" si="2"/>
        <v>268.59300000000002</v>
      </c>
    </row>
    <row r="148" spans="1:20" s="44" customFormat="1" ht="14.7" customHeight="1" x14ac:dyDescent="0.3">
      <c r="A148" s="44">
        <v>18</v>
      </c>
      <c r="B148" s="44" t="s">
        <v>188</v>
      </c>
      <c r="C148" s="44" t="s">
        <v>261</v>
      </c>
      <c r="D148" s="31">
        <v>0.10038298869396101</v>
      </c>
      <c r="E148" s="22">
        <v>5.96619727359506E-2</v>
      </c>
      <c r="F148" s="23">
        <v>9.2831026151344503E-2</v>
      </c>
      <c r="G148" s="91" t="s">
        <v>90</v>
      </c>
      <c r="H148" s="44" t="s">
        <v>196</v>
      </c>
      <c r="I148" s="33">
        <v>21</v>
      </c>
      <c r="J148" s="13">
        <v>36258423</v>
      </c>
      <c r="K148" s="82" t="s">
        <v>173</v>
      </c>
      <c r="L148" s="15" t="s">
        <v>112</v>
      </c>
      <c r="M148" s="92" t="s">
        <v>130</v>
      </c>
      <c r="N148" s="33">
        <v>21</v>
      </c>
      <c r="O148" s="13" t="s">
        <v>111</v>
      </c>
      <c r="P148" s="13">
        <v>35818988</v>
      </c>
      <c r="Q148" s="13">
        <v>35884573</v>
      </c>
      <c r="R148" s="13">
        <v>35884573</v>
      </c>
      <c r="S148" s="82" t="s">
        <v>260</v>
      </c>
      <c r="T148" s="89">
        <f t="shared" si="2"/>
        <v>-373.85</v>
      </c>
    </row>
    <row r="149" spans="1:20" s="44" customFormat="1" ht="14.7" customHeight="1" x14ac:dyDescent="0.3">
      <c r="A149" s="44">
        <v>8</v>
      </c>
      <c r="B149" s="44" t="s">
        <v>180</v>
      </c>
      <c r="C149" s="44" t="s">
        <v>567</v>
      </c>
      <c r="D149" s="31">
        <v>0.11313024827707401</v>
      </c>
      <c r="E149" s="22">
        <v>6.7479747296407003E-2</v>
      </c>
      <c r="F149" s="23">
        <v>9.4004118482131901E-2</v>
      </c>
      <c r="G149" s="91" t="s">
        <v>90</v>
      </c>
      <c r="H149" s="13" t="s">
        <v>196</v>
      </c>
      <c r="I149" s="33">
        <v>6</v>
      </c>
      <c r="J149" s="13">
        <v>32117281</v>
      </c>
      <c r="K149" s="82" t="s">
        <v>133</v>
      </c>
      <c r="L149" s="15" t="s">
        <v>105</v>
      </c>
      <c r="M149" s="92" t="s">
        <v>130</v>
      </c>
      <c r="N149" s="33">
        <v>6</v>
      </c>
      <c r="O149" s="13" t="s">
        <v>111</v>
      </c>
      <c r="P149" s="13">
        <v>31694815</v>
      </c>
      <c r="Q149" s="13">
        <v>31698040</v>
      </c>
      <c r="R149" s="13">
        <v>31698040</v>
      </c>
      <c r="S149" s="82" t="s">
        <v>568</v>
      </c>
      <c r="T149" s="89">
        <f t="shared" si="2"/>
        <v>-419.24099999999999</v>
      </c>
    </row>
    <row r="150" spans="1:20" s="44" customFormat="1" ht="14.7" customHeight="1" x14ac:dyDescent="0.3">
      <c r="A150" s="44">
        <v>14</v>
      </c>
      <c r="B150" s="44" t="s">
        <v>187</v>
      </c>
      <c r="C150" s="44" t="s">
        <v>673</v>
      </c>
      <c r="D150" s="31">
        <v>0.30650580736065097</v>
      </c>
      <c r="E150" s="22">
        <v>0.183452517794509</v>
      </c>
      <c r="F150" s="23">
        <v>9.51339019271214E-2</v>
      </c>
      <c r="G150" s="91" t="s">
        <v>90</v>
      </c>
      <c r="H150" s="44" t="s">
        <v>196</v>
      </c>
      <c r="I150" s="33">
        <v>9</v>
      </c>
      <c r="J150" s="13">
        <v>137999757</v>
      </c>
      <c r="K150" s="82" t="s">
        <v>150</v>
      </c>
      <c r="L150" s="15" t="s">
        <v>105</v>
      </c>
      <c r="M150" s="92" t="s">
        <v>135</v>
      </c>
      <c r="N150" s="33">
        <v>9</v>
      </c>
      <c r="O150" s="13" t="s">
        <v>196</v>
      </c>
      <c r="P150" s="13">
        <v>138480455</v>
      </c>
      <c r="Q150" s="13">
        <v>138482681</v>
      </c>
      <c r="R150" s="13">
        <v>138480455</v>
      </c>
      <c r="S150" s="82"/>
      <c r="T150" s="89">
        <f t="shared" si="2"/>
        <v>480.69799999999998</v>
      </c>
    </row>
    <row r="151" spans="1:20" s="44" customFormat="1" ht="14.7" customHeight="1" x14ac:dyDescent="0.3">
      <c r="A151" s="44">
        <v>18</v>
      </c>
      <c r="B151" s="44" t="s">
        <v>183</v>
      </c>
      <c r="C151" s="44" t="s">
        <v>280</v>
      </c>
      <c r="D151" s="31">
        <v>0.13872738668390899</v>
      </c>
      <c r="E151" s="22">
        <v>8.3533383938564104E-2</v>
      </c>
      <c r="F151" s="23">
        <v>9.7131511017847005E-2</v>
      </c>
      <c r="G151" s="91" t="s">
        <v>90</v>
      </c>
      <c r="H151" s="44" t="s">
        <v>196</v>
      </c>
      <c r="I151" s="33">
        <v>21</v>
      </c>
      <c r="J151" s="13">
        <v>36259067</v>
      </c>
      <c r="K151" s="82" t="s">
        <v>173</v>
      </c>
      <c r="L151" s="15" t="s">
        <v>112</v>
      </c>
      <c r="M151" s="92" t="s">
        <v>106</v>
      </c>
      <c r="N151" s="33">
        <v>21</v>
      </c>
      <c r="O151" s="13" t="s">
        <v>111</v>
      </c>
      <c r="P151" s="13">
        <v>36314114</v>
      </c>
      <c r="Q151" s="13">
        <v>36317337</v>
      </c>
      <c r="R151" s="13">
        <v>36317337</v>
      </c>
      <c r="S151" s="82"/>
      <c r="T151" s="89">
        <f t="shared" si="2"/>
        <v>58.27</v>
      </c>
    </row>
    <row r="152" spans="1:20" s="44" customFormat="1" ht="14.7" customHeight="1" x14ac:dyDescent="0.3">
      <c r="A152" s="44">
        <v>17</v>
      </c>
      <c r="B152" s="44" t="s">
        <v>166</v>
      </c>
      <c r="C152" s="44" t="s">
        <v>202</v>
      </c>
      <c r="D152" s="31">
        <v>8.0813965069808799E-2</v>
      </c>
      <c r="E152" s="22">
        <v>4.8688372862149797E-2</v>
      </c>
      <c r="F152" s="23">
        <v>9.7316810130608694E-2</v>
      </c>
      <c r="G152" s="91" t="s">
        <v>90</v>
      </c>
      <c r="H152" s="44" t="s">
        <v>196</v>
      </c>
      <c r="I152" s="33">
        <v>15</v>
      </c>
      <c r="J152" s="13">
        <v>75019203</v>
      </c>
      <c r="K152" s="82" t="s">
        <v>160</v>
      </c>
      <c r="L152" s="15" t="s">
        <v>109</v>
      </c>
      <c r="M152" s="92" t="s">
        <v>106</v>
      </c>
      <c r="N152" s="33">
        <v>15</v>
      </c>
      <c r="O152" s="13" t="s">
        <v>196</v>
      </c>
      <c r="P152" s="13">
        <v>75041184</v>
      </c>
      <c r="Q152" s="13">
        <v>75048941</v>
      </c>
      <c r="R152" s="13">
        <v>75041184</v>
      </c>
      <c r="S152" s="82" t="s">
        <v>203</v>
      </c>
      <c r="T152" s="89">
        <f t="shared" si="2"/>
        <v>21.981000000000002</v>
      </c>
    </row>
    <row r="153" spans="1:20" s="44" customFormat="1" ht="14.7" customHeight="1" x14ac:dyDescent="0.3">
      <c r="A153" s="44">
        <v>18</v>
      </c>
      <c r="B153" s="44" t="s">
        <v>190</v>
      </c>
      <c r="C153" s="44" t="s">
        <v>280</v>
      </c>
      <c r="D153" s="31">
        <v>0.115428726147879</v>
      </c>
      <c r="E153" s="22">
        <v>6.96803228427159E-2</v>
      </c>
      <c r="F153" s="23">
        <v>9.79775742738688E-2</v>
      </c>
      <c r="G153" s="91" t="s">
        <v>90</v>
      </c>
      <c r="H153" s="44" t="s">
        <v>196</v>
      </c>
      <c r="I153" s="33">
        <v>21</v>
      </c>
      <c r="J153" s="13">
        <v>36259383</v>
      </c>
      <c r="K153" s="82" t="s">
        <v>173</v>
      </c>
      <c r="L153" s="15" t="s">
        <v>171</v>
      </c>
      <c r="M153" s="92" t="s">
        <v>106</v>
      </c>
      <c r="N153" s="33">
        <v>21</v>
      </c>
      <c r="O153" s="13" t="s">
        <v>111</v>
      </c>
      <c r="P153" s="13">
        <v>36314114</v>
      </c>
      <c r="Q153" s="13">
        <v>36317337</v>
      </c>
      <c r="R153" s="13">
        <v>36317337</v>
      </c>
      <c r="S153" s="82"/>
      <c r="T153" s="89">
        <f t="shared" si="2"/>
        <v>57.954000000000001</v>
      </c>
    </row>
    <row r="154" spans="1:20" s="44" customFormat="1" ht="14.7" customHeight="1" x14ac:dyDescent="0.3">
      <c r="A154" s="44">
        <v>17</v>
      </c>
      <c r="B154" s="44" t="s">
        <v>161</v>
      </c>
      <c r="C154" s="44" t="s">
        <v>227</v>
      </c>
      <c r="D154" s="31">
        <v>-0.28008648230264599</v>
      </c>
      <c r="E154" s="22">
        <v>0.169262930794115</v>
      </c>
      <c r="F154" s="23">
        <v>9.8343419505401E-2</v>
      </c>
      <c r="G154" s="91" t="s">
        <v>90</v>
      </c>
      <c r="H154" s="44" t="s">
        <v>196</v>
      </c>
      <c r="I154" s="33">
        <v>15</v>
      </c>
      <c r="J154" s="13">
        <v>75019143</v>
      </c>
      <c r="K154" s="82" t="s">
        <v>160</v>
      </c>
      <c r="L154" s="15" t="s">
        <v>109</v>
      </c>
      <c r="M154" s="92" t="s">
        <v>106</v>
      </c>
      <c r="N154" s="33">
        <v>15</v>
      </c>
      <c r="O154" s="13" t="s">
        <v>111</v>
      </c>
      <c r="P154" s="13">
        <v>75136071</v>
      </c>
      <c r="Q154" s="13">
        <v>75165719</v>
      </c>
      <c r="R154" s="13">
        <v>75165719</v>
      </c>
      <c r="S154" s="82" t="s">
        <v>228</v>
      </c>
      <c r="T154" s="89">
        <f t="shared" si="2"/>
        <v>146.57599999999999</v>
      </c>
    </row>
    <row r="155" spans="1:20" s="44" customFormat="1" ht="14.7" customHeight="1" x14ac:dyDescent="0.3">
      <c r="A155" s="44">
        <v>17</v>
      </c>
      <c r="B155" s="44" t="s">
        <v>169</v>
      </c>
      <c r="C155" s="44" t="s">
        <v>210</v>
      </c>
      <c r="D155" s="31">
        <v>-9.0099645419589799E-2</v>
      </c>
      <c r="E155" s="22">
        <v>5.4456300014539799E-2</v>
      </c>
      <c r="F155" s="23">
        <v>9.8386227441184498E-2</v>
      </c>
      <c r="G155" s="91" t="s">
        <v>90</v>
      </c>
      <c r="H155" s="44" t="s">
        <v>196</v>
      </c>
      <c r="I155" s="33">
        <v>15</v>
      </c>
      <c r="J155" s="13">
        <v>75019302</v>
      </c>
      <c r="K155" s="82" t="s">
        <v>160</v>
      </c>
      <c r="L155" s="15" t="s">
        <v>109</v>
      </c>
      <c r="M155" s="92" t="s">
        <v>106</v>
      </c>
      <c r="N155" s="33">
        <v>15</v>
      </c>
      <c r="O155" s="13" t="s">
        <v>196</v>
      </c>
      <c r="P155" s="13">
        <v>75287876</v>
      </c>
      <c r="Q155" s="13">
        <v>75313836</v>
      </c>
      <c r="R155" s="13">
        <v>75287876</v>
      </c>
      <c r="S155" s="82" t="s">
        <v>211</v>
      </c>
      <c r="T155" s="89">
        <f t="shared" si="2"/>
        <v>268.57400000000001</v>
      </c>
    </row>
    <row r="156" spans="1:20" s="44" customFormat="1" ht="14.7" customHeight="1" x14ac:dyDescent="0.3">
      <c r="A156" s="44">
        <v>18</v>
      </c>
      <c r="B156" s="44" t="s">
        <v>190</v>
      </c>
      <c r="C156" s="44" t="s">
        <v>261</v>
      </c>
      <c r="D156" s="31">
        <v>6.4597122262169404E-2</v>
      </c>
      <c r="E156" s="22">
        <v>3.9195799056675501E-2</v>
      </c>
      <c r="F156" s="23">
        <v>9.9706835583919198E-2</v>
      </c>
      <c r="G156" s="91" t="s">
        <v>90</v>
      </c>
      <c r="H156" s="44" t="s">
        <v>196</v>
      </c>
      <c r="I156" s="33">
        <v>21</v>
      </c>
      <c r="J156" s="13">
        <v>36259383</v>
      </c>
      <c r="K156" s="82" t="s">
        <v>173</v>
      </c>
      <c r="L156" s="15" t="s">
        <v>171</v>
      </c>
      <c r="M156" s="92" t="s">
        <v>106</v>
      </c>
      <c r="N156" s="33">
        <v>21</v>
      </c>
      <c r="O156" s="13" t="s">
        <v>111</v>
      </c>
      <c r="P156" s="13">
        <v>35818988</v>
      </c>
      <c r="Q156" s="13">
        <v>35884573</v>
      </c>
      <c r="R156" s="13">
        <v>35884573</v>
      </c>
      <c r="S156" s="82" t="s">
        <v>260</v>
      </c>
      <c r="T156" s="89">
        <f t="shared" si="2"/>
        <v>-374.81</v>
      </c>
    </row>
    <row r="157" spans="1:20" s="44" customFormat="1" ht="14.7" customHeight="1" x14ac:dyDescent="0.3">
      <c r="A157" s="44">
        <v>10</v>
      </c>
      <c r="B157" s="44" t="s">
        <v>140</v>
      </c>
      <c r="C157" s="44" t="s">
        <v>345</v>
      </c>
      <c r="D157" s="31">
        <v>0.211607900642244</v>
      </c>
      <c r="E157" s="22">
        <v>0.128478542856689</v>
      </c>
      <c r="F157" s="23">
        <v>9.9919085967053095E-2</v>
      </c>
      <c r="G157" s="91" t="s">
        <v>90</v>
      </c>
      <c r="H157" s="13" t="s">
        <v>196</v>
      </c>
      <c r="I157" s="33">
        <v>7</v>
      </c>
      <c r="J157" s="13">
        <v>45002736</v>
      </c>
      <c r="K157" s="82" t="s">
        <v>137</v>
      </c>
      <c r="L157" s="15" t="s">
        <v>105</v>
      </c>
      <c r="M157" s="92" t="s">
        <v>106</v>
      </c>
      <c r="N157" s="33">
        <v>7</v>
      </c>
      <c r="O157" s="13" t="s">
        <v>111</v>
      </c>
      <c r="P157" s="13">
        <v>45144505</v>
      </c>
      <c r="Q157" s="13">
        <v>45144641</v>
      </c>
      <c r="R157" s="13">
        <v>45144641</v>
      </c>
      <c r="S157" s="82" t="s">
        <v>346</v>
      </c>
      <c r="T157" s="89">
        <f t="shared" si="2"/>
        <v>141.905</v>
      </c>
    </row>
    <row r="158" spans="1:20" s="44" customFormat="1" ht="14.7" customHeight="1" x14ac:dyDescent="0.3">
      <c r="A158" s="44">
        <v>17</v>
      </c>
      <c r="B158" s="44" t="s">
        <v>159</v>
      </c>
      <c r="C158" s="44" t="s">
        <v>202</v>
      </c>
      <c r="D158" s="31">
        <v>0.20716152074236699</v>
      </c>
      <c r="E158" s="22">
        <v>0.12608281891480499</v>
      </c>
      <c r="F158" s="23">
        <v>0.10073795012442199</v>
      </c>
      <c r="G158" s="91" t="s">
        <v>90</v>
      </c>
      <c r="H158" s="44" t="s">
        <v>196</v>
      </c>
      <c r="I158" s="33">
        <v>15</v>
      </c>
      <c r="J158" s="13">
        <v>75019070</v>
      </c>
      <c r="K158" s="82" t="s">
        <v>160</v>
      </c>
      <c r="L158" s="15" t="s">
        <v>109</v>
      </c>
      <c r="M158" s="92" t="s">
        <v>106</v>
      </c>
      <c r="N158" s="33">
        <v>15</v>
      </c>
      <c r="O158" s="13" t="s">
        <v>196</v>
      </c>
      <c r="P158" s="13">
        <v>75041184</v>
      </c>
      <c r="Q158" s="13">
        <v>75048941</v>
      </c>
      <c r="R158" s="13">
        <v>75041184</v>
      </c>
      <c r="S158" s="82" t="s">
        <v>203</v>
      </c>
      <c r="T158" s="89">
        <f t="shared" si="2"/>
        <v>22.114000000000001</v>
      </c>
    </row>
    <row r="159" spans="1:20" s="44" customFormat="1" ht="14.7" customHeight="1" x14ac:dyDescent="0.3">
      <c r="A159" s="44">
        <v>17</v>
      </c>
      <c r="B159" s="44" t="s">
        <v>168</v>
      </c>
      <c r="C159" s="44" t="s">
        <v>246</v>
      </c>
      <c r="D159" s="31">
        <v>0.141662621207681</v>
      </c>
      <c r="E159" s="22">
        <v>8.6733833636723295E-2</v>
      </c>
      <c r="F159" s="23">
        <v>0.10277304162585001</v>
      </c>
      <c r="G159" s="91" t="s">
        <v>90</v>
      </c>
      <c r="H159" s="44" t="s">
        <v>196</v>
      </c>
      <c r="I159" s="33">
        <v>15</v>
      </c>
      <c r="J159" s="13">
        <v>75019283</v>
      </c>
      <c r="K159" s="82" t="s">
        <v>160</v>
      </c>
      <c r="L159" s="15" t="s">
        <v>109</v>
      </c>
      <c r="M159" s="92" t="s">
        <v>106</v>
      </c>
      <c r="N159" s="33">
        <v>15</v>
      </c>
      <c r="O159" s="13" t="s">
        <v>196</v>
      </c>
      <c r="P159" s="13">
        <v>74890843</v>
      </c>
      <c r="Q159" s="13">
        <v>74901066</v>
      </c>
      <c r="R159" s="13">
        <v>74890843</v>
      </c>
      <c r="S159" s="82" t="s">
        <v>247</v>
      </c>
      <c r="T159" s="89">
        <f t="shared" si="2"/>
        <v>-128.44</v>
      </c>
    </row>
    <row r="160" spans="1:20" s="44" customFormat="1" ht="14.7" customHeight="1" x14ac:dyDescent="0.3">
      <c r="A160" s="44">
        <v>17</v>
      </c>
      <c r="B160" s="44" t="s">
        <v>170</v>
      </c>
      <c r="C160" s="44" t="s">
        <v>212</v>
      </c>
      <c r="D160" s="31">
        <v>0.82313812698172495</v>
      </c>
      <c r="E160" s="22">
        <v>0.50415237982760697</v>
      </c>
      <c r="F160" s="23">
        <v>0.102896304877786</v>
      </c>
      <c r="G160" s="91" t="s">
        <v>90</v>
      </c>
      <c r="H160" s="44" t="s">
        <v>196</v>
      </c>
      <c r="I160" s="33">
        <v>15</v>
      </c>
      <c r="J160" s="13">
        <v>75019376</v>
      </c>
      <c r="K160" s="82" t="s">
        <v>160</v>
      </c>
      <c r="L160" s="15" t="s">
        <v>109</v>
      </c>
      <c r="M160" s="92" t="s">
        <v>110</v>
      </c>
      <c r="N160" s="33">
        <v>15</v>
      </c>
      <c r="O160" s="13" t="s">
        <v>196</v>
      </c>
      <c r="P160" s="13">
        <v>75288945</v>
      </c>
      <c r="Q160" s="13">
        <v>75289555</v>
      </c>
      <c r="R160" s="13">
        <v>75288945</v>
      </c>
      <c r="S160" s="82" t="s">
        <v>211</v>
      </c>
      <c r="T160" s="89">
        <f t="shared" si="2"/>
        <v>269.56900000000002</v>
      </c>
    </row>
    <row r="161" spans="1:20" s="44" customFormat="1" ht="14.7" customHeight="1" x14ac:dyDescent="0.3">
      <c r="A161" s="44">
        <v>6</v>
      </c>
      <c r="B161" s="44" t="s">
        <v>131</v>
      </c>
      <c r="C161" s="44" t="s">
        <v>412</v>
      </c>
      <c r="D161" s="31">
        <v>-0.41677919457406498</v>
      </c>
      <c r="E161" s="22">
        <v>0.25601180632950599</v>
      </c>
      <c r="F161" s="23">
        <v>0.103899511357497</v>
      </c>
      <c r="G161" s="91" t="s">
        <v>90</v>
      </c>
      <c r="H161" s="44" t="s">
        <v>111</v>
      </c>
      <c r="I161" s="33">
        <v>5</v>
      </c>
      <c r="J161" s="13">
        <v>373378</v>
      </c>
      <c r="K161" s="82" t="s">
        <v>125</v>
      </c>
      <c r="L161" s="15" t="s">
        <v>105</v>
      </c>
      <c r="M161" s="92" t="s">
        <v>130</v>
      </c>
      <c r="N161" s="33">
        <v>5</v>
      </c>
      <c r="O161" s="13" t="s">
        <v>111</v>
      </c>
      <c r="P161" s="13">
        <v>414939</v>
      </c>
      <c r="Q161" s="13">
        <v>417808</v>
      </c>
      <c r="R161" s="13">
        <v>417808</v>
      </c>
      <c r="S161" s="82"/>
      <c r="T161" s="89">
        <f t="shared" si="2"/>
        <v>44.43</v>
      </c>
    </row>
    <row r="162" spans="1:20" s="44" customFormat="1" ht="14.7" customHeight="1" x14ac:dyDescent="0.3">
      <c r="A162" s="44">
        <v>7</v>
      </c>
      <c r="B162" s="44" t="s">
        <v>179</v>
      </c>
      <c r="C162" s="44" t="s">
        <v>304</v>
      </c>
      <c r="D162" s="31">
        <v>0.31224257867249999</v>
      </c>
      <c r="E162" s="22">
        <v>0.191964159456293</v>
      </c>
      <c r="F162" s="23">
        <v>0.104197119332074</v>
      </c>
      <c r="G162" s="91" t="s">
        <v>90</v>
      </c>
      <c r="H162" s="44" t="s">
        <v>111</v>
      </c>
      <c r="I162" s="33">
        <v>5</v>
      </c>
      <c r="J162" s="13">
        <v>124126863</v>
      </c>
      <c r="K162" s="82"/>
      <c r="L162" s="13"/>
      <c r="M162" s="92" t="s">
        <v>118</v>
      </c>
      <c r="N162" s="33">
        <v>5</v>
      </c>
      <c r="O162" s="13" t="s">
        <v>196</v>
      </c>
      <c r="P162" s="13">
        <v>124255640</v>
      </c>
      <c r="Q162" s="13">
        <v>124257291</v>
      </c>
      <c r="R162" s="13">
        <v>124255640</v>
      </c>
      <c r="S162" s="82"/>
      <c r="T162" s="89">
        <f t="shared" si="2"/>
        <v>128.77699999999999</v>
      </c>
    </row>
    <row r="163" spans="1:20" s="44" customFormat="1" ht="14.7" customHeight="1" x14ac:dyDescent="0.3">
      <c r="A163" s="44">
        <v>10</v>
      </c>
      <c r="B163" s="44" t="s">
        <v>139</v>
      </c>
      <c r="C163" s="44" t="s">
        <v>353</v>
      </c>
      <c r="D163" s="31">
        <v>0.147687930221157</v>
      </c>
      <c r="E163" s="22">
        <v>9.10179826656832E-2</v>
      </c>
      <c r="F163" s="23">
        <v>0.105038090907612</v>
      </c>
      <c r="G163" s="91" t="s">
        <v>90</v>
      </c>
      <c r="H163" s="13" t="s">
        <v>196</v>
      </c>
      <c r="I163" s="33">
        <v>7</v>
      </c>
      <c r="J163" s="13">
        <v>45002486</v>
      </c>
      <c r="K163" s="82" t="s">
        <v>137</v>
      </c>
      <c r="L163" s="15" t="s">
        <v>105</v>
      </c>
      <c r="M163" s="92" t="s">
        <v>106</v>
      </c>
      <c r="N163" s="33">
        <v>7</v>
      </c>
      <c r="O163" s="13" t="s">
        <v>196</v>
      </c>
      <c r="P163" s="13">
        <v>45228588</v>
      </c>
      <c r="Q163" s="13">
        <v>45232084</v>
      </c>
      <c r="R163" s="13">
        <v>45228588</v>
      </c>
      <c r="S163" s="82"/>
      <c r="T163" s="89">
        <f t="shared" si="2"/>
        <v>226.102</v>
      </c>
    </row>
    <row r="164" spans="1:20" s="44" customFormat="1" ht="14.7" customHeight="1" x14ac:dyDescent="0.3">
      <c r="A164" s="44">
        <v>16</v>
      </c>
      <c r="B164" s="44" t="s">
        <v>182</v>
      </c>
      <c r="C164" s="44" t="s">
        <v>742</v>
      </c>
      <c r="D164" s="31">
        <v>0.259271971242646</v>
      </c>
      <c r="E164" s="22">
        <v>0.15982372078055701</v>
      </c>
      <c r="F164" s="23">
        <v>0.105120810913528</v>
      </c>
      <c r="G164" s="91" t="s">
        <v>90</v>
      </c>
      <c r="H164" s="44" t="s">
        <v>111</v>
      </c>
      <c r="I164" s="33">
        <v>15</v>
      </c>
      <c r="J164" s="13">
        <v>33360353</v>
      </c>
      <c r="K164" s="82" t="s">
        <v>158</v>
      </c>
      <c r="L164" s="15" t="s">
        <v>109</v>
      </c>
      <c r="M164" s="92" t="s">
        <v>118</v>
      </c>
      <c r="N164" s="33">
        <v>15</v>
      </c>
      <c r="O164" s="13" t="s">
        <v>196</v>
      </c>
      <c r="P164" s="13">
        <v>33010175</v>
      </c>
      <c r="Q164" s="13">
        <v>33026870</v>
      </c>
      <c r="R164" s="13">
        <v>33010175</v>
      </c>
      <c r="S164" s="82" t="s">
        <v>743</v>
      </c>
      <c r="T164" s="89">
        <f t="shared" si="2"/>
        <v>-350.178</v>
      </c>
    </row>
    <row r="165" spans="1:20" s="44" customFormat="1" ht="14.7" customHeight="1" x14ac:dyDescent="0.3">
      <c r="A165" s="44">
        <v>14</v>
      </c>
      <c r="B165" s="44" t="s">
        <v>187</v>
      </c>
      <c r="C165" s="44" t="s">
        <v>682</v>
      </c>
      <c r="D165" s="31">
        <v>0.34600303853924602</v>
      </c>
      <c r="E165" s="22">
        <v>0.21382599933236099</v>
      </c>
      <c r="F165" s="23">
        <v>0.105998159078141</v>
      </c>
      <c r="G165" s="91" t="s">
        <v>90</v>
      </c>
      <c r="H165" s="44" t="s">
        <v>196</v>
      </c>
      <c r="I165" s="33">
        <v>9</v>
      </c>
      <c r="J165" s="13">
        <v>137999757</v>
      </c>
      <c r="K165" s="82" t="s">
        <v>150</v>
      </c>
      <c r="L165" s="15" t="s">
        <v>105</v>
      </c>
      <c r="M165" s="92" t="s">
        <v>135</v>
      </c>
      <c r="N165" s="33">
        <v>9</v>
      </c>
      <c r="O165" s="13" t="s">
        <v>111</v>
      </c>
      <c r="P165" s="13">
        <v>138363011</v>
      </c>
      <c r="Q165" s="13">
        <v>138372564</v>
      </c>
      <c r="R165" s="13">
        <v>138372564</v>
      </c>
      <c r="S165" s="82" t="s">
        <v>660</v>
      </c>
      <c r="T165" s="89">
        <f t="shared" si="2"/>
        <v>372.80700000000002</v>
      </c>
    </row>
    <row r="166" spans="1:20" s="44" customFormat="1" ht="14.7" customHeight="1" x14ac:dyDescent="0.3">
      <c r="A166" s="44">
        <v>17</v>
      </c>
      <c r="B166" s="44" t="s">
        <v>164</v>
      </c>
      <c r="C166" s="44" t="s">
        <v>208</v>
      </c>
      <c r="D166" s="31">
        <v>-0.16282324442999899</v>
      </c>
      <c r="E166" s="22">
        <v>0.10085280708418499</v>
      </c>
      <c r="F166" s="23">
        <v>0.106795304143604</v>
      </c>
      <c r="G166" s="91" t="s">
        <v>90</v>
      </c>
      <c r="H166" s="44" t="s">
        <v>196</v>
      </c>
      <c r="I166" s="33">
        <v>15</v>
      </c>
      <c r="J166" s="13">
        <v>75019188</v>
      </c>
      <c r="K166" s="82" t="s">
        <v>160</v>
      </c>
      <c r="L166" s="15" t="s">
        <v>109</v>
      </c>
      <c r="M166" s="92" t="s">
        <v>106</v>
      </c>
      <c r="N166" s="33">
        <v>15</v>
      </c>
      <c r="O166" s="13" t="s">
        <v>196</v>
      </c>
      <c r="P166" s="13">
        <v>75182363</v>
      </c>
      <c r="Q166" s="13">
        <v>75191798</v>
      </c>
      <c r="R166" s="13">
        <v>75182363</v>
      </c>
      <c r="S166" s="82" t="s">
        <v>209</v>
      </c>
      <c r="T166" s="89">
        <f t="shared" si="2"/>
        <v>163.17500000000001</v>
      </c>
    </row>
    <row r="167" spans="1:20" s="44" customFormat="1" ht="14.7" customHeight="1" x14ac:dyDescent="0.3">
      <c r="A167" s="44">
        <v>17</v>
      </c>
      <c r="B167" s="44" t="s">
        <v>161</v>
      </c>
      <c r="C167" s="44" t="s">
        <v>210</v>
      </c>
      <c r="D167" s="31">
        <v>-0.146064676782339</v>
      </c>
      <c r="E167" s="22">
        <v>9.0759905007250605E-2</v>
      </c>
      <c r="F167" s="23">
        <v>0.107907995122297</v>
      </c>
      <c r="G167" s="91" t="s">
        <v>90</v>
      </c>
      <c r="H167" s="44" t="s">
        <v>196</v>
      </c>
      <c r="I167" s="33">
        <v>15</v>
      </c>
      <c r="J167" s="13">
        <v>75019143</v>
      </c>
      <c r="K167" s="82" t="s">
        <v>160</v>
      </c>
      <c r="L167" s="15" t="s">
        <v>109</v>
      </c>
      <c r="M167" s="92" t="s">
        <v>106</v>
      </c>
      <c r="N167" s="33">
        <v>15</v>
      </c>
      <c r="O167" s="13" t="s">
        <v>196</v>
      </c>
      <c r="P167" s="13">
        <v>75287876</v>
      </c>
      <c r="Q167" s="13">
        <v>75313836</v>
      </c>
      <c r="R167" s="13">
        <v>75287876</v>
      </c>
      <c r="S167" s="82" t="s">
        <v>211</v>
      </c>
      <c r="T167" s="89">
        <f t="shared" si="2"/>
        <v>268.733</v>
      </c>
    </row>
    <row r="168" spans="1:20" s="44" customFormat="1" ht="14.7" customHeight="1" x14ac:dyDescent="0.3">
      <c r="A168" s="44">
        <v>1</v>
      </c>
      <c r="B168" s="44" t="s">
        <v>175</v>
      </c>
      <c r="C168" s="44" t="s">
        <v>780</v>
      </c>
      <c r="D168" s="31">
        <v>-0.74239163542265696</v>
      </c>
      <c r="E168" s="22">
        <v>0.46153051509450499</v>
      </c>
      <c r="F168" s="23">
        <v>0.108085056061434</v>
      </c>
      <c r="G168" s="91" t="s">
        <v>90</v>
      </c>
      <c r="H168" s="44" t="s">
        <v>196</v>
      </c>
      <c r="I168" s="33">
        <v>1</v>
      </c>
      <c r="J168" s="13">
        <v>50489418</v>
      </c>
      <c r="K168" s="82" t="s">
        <v>104</v>
      </c>
      <c r="L168" s="15" t="s">
        <v>105</v>
      </c>
      <c r="M168" s="92" t="s">
        <v>106</v>
      </c>
      <c r="N168" s="33">
        <v>1</v>
      </c>
      <c r="O168" s="13" t="s">
        <v>196</v>
      </c>
      <c r="P168" s="13">
        <v>50723329</v>
      </c>
      <c r="Q168" s="13">
        <v>50723876</v>
      </c>
      <c r="R168" s="13">
        <v>50723329</v>
      </c>
      <c r="S168" s="82"/>
      <c r="T168" s="89">
        <f t="shared" si="2"/>
        <v>233.911</v>
      </c>
    </row>
    <row r="169" spans="1:20" s="44" customFormat="1" ht="14.7" customHeight="1" x14ac:dyDescent="0.3">
      <c r="A169" s="44">
        <v>8</v>
      </c>
      <c r="B169" s="44" t="s">
        <v>180</v>
      </c>
      <c r="C169" s="44" t="s">
        <v>473</v>
      </c>
      <c r="D169" s="31">
        <v>5.4522525549456503E-2</v>
      </c>
      <c r="E169" s="22">
        <v>3.3903407936043101E-2</v>
      </c>
      <c r="F169" s="23">
        <v>0.10816616284470899</v>
      </c>
      <c r="G169" s="91" t="s">
        <v>90</v>
      </c>
      <c r="H169" s="13" t="s">
        <v>196</v>
      </c>
      <c r="I169" s="33">
        <v>6</v>
      </c>
      <c r="J169" s="13">
        <v>32117281</v>
      </c>
      <c r="K169" s="82" t="s">
        <v>133</v>
      </c>
      <c r="L169" s="15" t="s">
        <v>105</v>
      </c>
      <c r="M169" s="92" t="s">
        <v>130</v>
      </c>
      <c r="N169" s="33">
        <v>6</v>
      </c>
      <c r="O169" s="13" t="s">
        <v>111</v>
      </c>
      <c r="P169" s="13">
        <v>31733367</v>
      </c>
      <c r="Q169" s="13">
        <v>31745108</v>
      </c>
      <c r="R169" s="13">
        <v>31745108</v>
      </c>
      <c r="S169" s="82" t="s">
        <v>474</v>
      </c>
      <c r="T169" s="89">
        <f t="shared" si="2"/>
        <v>-372.173</v>
      </c>
    </row>
    <row r="170" spans="1:20" s="44" customFormat="1" ht="14.7" customHeight="1" x14ac:dyDescent="0.3">
      <c r="A170" s="44">
        <v>6</v>
      </c>
      <c r="B170" s="44" t="s">
        <v>124</v>
      </c>
      <c r="C170" s="44" t="s">
        <v>387</v>
      </c>
      <c r="D170" s="31">
        <v>-9.8554618923106796E-2</v>
      </c>
      <c r="E170" s="22">
        <v>6.1346603551787102E-2</v>
      </c>
      <c r="F170" s="23">
        <v>0.108528235492397</v>
      </c>
      <c r="G170" s="91" t="s">
        <v>90</v>
      </c>
      <c r="H170" s="44" t="s">
        <v>196</v>
      </c>
      <c r="I170" s="33">
        <v>5</v>
      </c>
      <c r="J170" s="13">
        <v>323794</v>
      </c>
      <c r="K170" s="82" t="s">
        <v>125</v>
      </c>
      <c r="L170" s="15" t="s">
        <v>105</v>
      </c>
      <c r="M170" s="92" t="s">
        <v>110</v>
      </c>
      <c r="N170" s="33">
        <v>5</v>
      </c>
      <c r="O170" s="13" t="s">
        <v>196</v>
      </c>
      <c r="P170" s="13">
        <v>612387</v>
      </c>
      <c r="Q170" s="13">
        <v>667283</v>
      </c>
      <c r="R170" s="13">
        <v>612387</v>
      </c>
      <c r="S170" s="82" t="s">
        <v>388</v>
      </c>
      <c r="T170" s="89">
        <f t="shared" si="2"/>
        <v>288.59300000000002</v>
      </c>
    </row>
    <row r="171" spans="1:20" s="44" customFormat="1" ht="14.7" customHeight="1" x14ac:dyDescent="0.3">
      <c r="A171" s="44">
        <v>18</v>
      </c>
      <c r="B171" s="44" t="s">
        <v>189</v>
      </c>
      <c r="C171" s="44" t="s">
        <v>256</v>
      </c>
      <c r="D171" s="31">
        <v>8.4197986928224902E-2</v>
      </c>
      <c r="E171" s="22">
        <v>5.2437523625099298E-2</v>
      </c>
      <c r="F171" s="23">
        <v>0.108712622172685</v>
      </c>
      <c r="G171" s="91" t="s">
        <v>90</v>
      </c>
      <c r="H171" s="44" t="s">
        <v>196</v>
      </c>
      <c r="I171" s="33">
        <v>21</v>
      </c>
      <c r="J171" s="13">
        <v>36258497</v>
      </c>
      <c r="K171" s="82" t="s">
        <v>173</v>
      </c>
      <c r="L171" s="15" t="s">
        <v>112</v>
      </c>
      <c r="M171" s="92" t="s">
        <v>130</v>
      </c>
      <c r="N171" s="33">
        <v>21</v>
      </c>
      <c r="O171" s="13" t="s">
        <v>196</v>
      </c>
      <c r="P171" s="13">
        <v>36508935</v>
      </c>
      <c r="Q171" s="13">
        <v>36511519</v>
      </c>
      <c r="R171" s="13">
        <v>36508935</v>
      </c>
      <c r="S171" s="82"/>
      <c r="T171" s="89">
        <f t="shared" si="2"/>
        <v>250.43799999999999</v>
      </c>
    </row>
    <row r="172" spans="1:20" s="44" customFormat="1" ht="14.7" customHeight="1" x14ac:dyDescent="0.3">
      <c r="A172" s="44">
        <v>8</v>
      </c>
      <c r="B172" s="44" t="s">
        <v>180</v>
      </c>
      <c r="C172" s="44" t="s">
        <v>536</v>
      </c>
      <c r="D172" s="31">
        <v>8.9356132004462602E-2</v>
      </c>
      <c r="E172" s="22">
        <v>5.5772317134867598E-2</v>
      </c>
      <c r="F172" s="23">
        <v>0.109489332032496</v>
      </c>
      <c r="G172" s="91" t="s">
        <v>90</v>
      </c>
      <c r="H172" s="13" t="s">
        <v>196</v>
      </c>
      <c r="I172" s="33">
        <v>6</v>
      </c>
      <c r="J172" s="13">
        <v>32117281</v>
      </c>
      <c r="K172" s="82" t="s">
        <v>133</v>
      </c>
      <c r="L172" s="15" t="s">
        <v>105</v>
      </c>
      <c r="M172" s="92" t="s">
        <v>130</v>
      </c>
      <c r="N172" s="33">
        <v>6</v>
      </c>
      <c r="O172" s="13" t="s">
        <v>111</v>
      </c>
      <c r="P172" s="13">
        <v>31976197</v>
      </c>
      <c r="Q172" s="13">
        <v>31980800</v>
      </c>
      <c r="R172" s="13">
        <v>31980800</v>
      </c>
      <c r="S172" s="82" t="s">
        <v>537</v>
      </c>
      <c r="T172" s="89">
        <f t="shared" si="2"/>
        <v>-136.48099999999999</v>
      </c>
    </row>
    <row r="173" spans="1:20" s="44" customFormat="1" ht="14.7" customHeight="1" x14ac:dyDescent="0.3">
      <c r="A173" s="44">
        <v>17</v>
      </c>
      <c r="B173" s="44" t="s">
        <v>164</v>
      </c>
      <c r="C173" s="44" t="s">
        <v>246</v>
      </c>
      <c r="D173" s="31">
        <v>0.125437702704397</v>
      </c>
      <c r="E173" s="22">
        <v>7.8615820974634806E-2</v>
      </c>
      <c r="F173" s="23">
        <v>0.11095206655599001</v>
      </c>
      <c r="G173" s="91" t="s">
        <v>90</v>
      </c>
      <c r="H173" s="44" t="s">
        <v>196</v>
      </c>
      <c r="I173" s="33">
        <v>15</v>
      </c>
      <c r="J173" s="13">
        <v>75019188</v>
      </c>
      <c r="K173" s="82" t="s">
        <v>160</v>
      </c>
      <c r="L173" s="15" t="s">
        <v>109</v>
      </c>
      <c r="M173" s="92" t="s">
        <v>106</v>
      </c>
      <c r="N173" s="33">
        <v>15</v>
      </c>
      <c r="O173" s="13" t="s">
        <v>196</v>
      </c>
      <c r="P173" s="13">
        <v>74890843</v>
      </c>
      <c r="Q173" s="13">
        <v>74901066</v>
      </c>
      <c r="R173" s="13">
        <v>74890843</v>
      </c>
      <c r="S173" s="82" t="s">
        <v>247</v>
      </c>
      <c r="T173" s="89">
        <f t="shared" si="2"/>
        <v>-128.345</v>
      </c>
    </row>
    <row r="174" spans="1:20" s="44" customFormat="1" ht="14.7" customHeight="1" x14ac:dyDescent="0.3">
      <c r="A174" s="44">
        <v>4</v>
      </c>
      <c r="B174" s="44" t="s">
        <v>176</v>
      </c>
      <c r="C174" s="44" t="s">
        <v>828</v>
      </c>
      <c r="D174" s="31">
        <v>-1.9956702338291099</v>
      </c>
      <c r="E174" s="22">
        <v>1.2509722851621901</v>
      </c>
      <c r="F174" s="23">
        <v>0.11101532282962299</v>
      </c>
      <c r="G174" s="91" t="s">
        <v>90</v>
      </c>
      <c r="H174" s="44" t="s">
        <v>111</v>
      </c>
      <c r="I174" s="33">
        <v>2</v>
      </c>
      <c r="J174" s="13">
        <v>105363536</v>
      </c>
      <c r="K174" s="82"/>
      <c r="L174" s="13"/>
      <c r="M174" s="92" t="s">
        <v>118</v>
      </c>
      <c r="N174" s="33">
        <v>2</v>
      </c>
      <c r="O174" s="13" t="s">
        <v>111</v>
      </c>
      <c r="P174" s="13">
        <v>105197279</v>
      </c>
      <c r="Q174" s="13">
        <v>105198348</v>
      </c>
      <c r="R174" s="13">
        <v>105198348</v>
      </c>
      <c r="S174" s="82"/>
      <c r="T174" s="89">
        <f t="shared" si="2"/>
        <v>-165.18799999999999</v>
      </c>
    </row>
    <row r="175" spans="1:20" s="44" customFormat="1" ht="14.7" customHeight="1" x14ac:dyDescent="0.3">
      <c r="A175" s="44">
        <v>10</v>
      </c>
      <c r="B175" s="44" t="s">
        <v>143</v>
      </c>
      <c r="C175" s="44" t="s">
        <v>331</v>
      </c>
      <c r="D175" s="31">
        <v>-0.108203384980914</v>
      </c>
      <c r="E175" s="22">
        <v>6.7853959186339602E-2</v>
      </c>
      <c r="F175" s="23">
        <v>0.111159424906825</v>
      </c>
      <c r="G175" s="91" t="s">
        <v>90</v>
      </c>
      <c r="H175" s="13" t="s">
        <v>196</v>
      </c>
      <c r="I175" s="33">
        <v>7</v>
      </c>
      <c r="J175" s="13">
        <v>45002919</v>
      </c>
      <c r="K175" s="82" t="s">
        <v>137</v>
      </c>
      <c r="L175" s="15" t="s">
        <v>105</v>
      </c>
      <c r="M175" s="92" t="s">
        <v>110</v>
      </c>
      <c r="N175" s="33">
        <v>7</v>
      </c>
      <c r="O175" s="13" t="s">
        <v>111</v>
      </c>
      <c r="P175" s="13">
        <v>44824649</v>
      </c>
      <c r="Q175" s="13">
        <v>44826939</v>
      </c>
      <c r="R175" s="13">
        <v>44826939</v>
      </c>
      <c r="S175" s="82"/>
      <c r="T175" s="89">
        <f t="shared" si="2"/>
        <v>-175.98</v>
      </c>
    </row>
    <row r="176" spans="1:20" s="44" customFormat="1" ht="14.7" customHeight="1" x14ac:dyDescent="0.3">
      <c r="A176" s="44">
        <v>17</v>
      </c>
      <c r="B176" s="44" t="s">
        <v>164</v>
      </c>
      <c r="C176" s="44" t="s">
        <v>248</v>
      </c>
      <c r="D176" s="31">
        <v>0.122066355808856</v>
      </c>
      <c r="E176" s="22">
        <v>7.6668520938919696E-2</v>
      </c>
      <c r="F176" s="23">
        <v>0.111724381433423</v>
      </c>
      <c r="G176" s="91" t="s">
        <v>90</v>
      </c>
      <c r="H176" s="44" t="s">
        <v>196</v>
      </c>
      <c r="I176" s="33">
        <v>15</v>
      </c>
      <c r="J176" s="13">
        <v>75019188</v>
      </c>
      <c r="K176" s="82" t="s">
        <v>160</v>
      </c>
      <c r="L176" s="15" t="s">
        <v>109</v>
      </c>
      <c r="M176" s="92" t="s">
        <v>106</v>
      </c>
      <c r="N176" s="33">
        <v>15</v>
      </c>
      <c r="O176" s="13" t="s">
        <v>196</v>
      </c>
      <c r="P176" s="13">
        <v>74900713</v>
      </c>
      <c r="Q176" s="13">
        <v>74922542</v>
      </c>
      <c r="R176" s="13">
        <v>74900713</v>
      </c>
      <c r="S176" s="82" t="s">
        <v>247</v>
      </c>
      <c r="T176" s="89">
        <f t="shared" si="2"/>
        <v>-118.47499999999999</v>
      </c>
    </row>
    <row r="177" spans="1:20" s="44" customFormat="1" ht="14.7" customHeight="1" x14ac:dyDescent="0.3">
      <c r="A177" s="44">
        <v>6</v>
      </c>
      <c r="B177" s="44" t="s">
        <v>124</v>
      </c>
      <c r="C177" s="44" t="s">
        <v>415</v>
      </c>
      <c r="D177" s="31">
        <v>-0.31119609096961998</v>
      </c>
      <c r="E177" s="22">
        <v>0.19557900166179801</v>
      </c>
      <c r="F177" s="23">
        <v>0.11194438473411</v>
      </c>
      <c r="G177" s="91" t="s">
        <v>90</v>
      </c>
      <c r="H177" s="44" t="s">
        <v>196</v>
      </c>
      <c r="I177" s="33">
        <v>5</v>
      </c>
      <c r="J177" s="13">
        <v>323794</v>
      </c>
      <c r="K177" s="82" t="s">
        <v>125</v>
      </c>
      <c r="L177" s="15" t="s">
        <v>105</v>
      </c>
      <c r="M177" s="92" t="s">
        <v>110</v>
      </c>
      <c r="N177" s="33">
        <v>5</v>
      </c>
      <c r="O177" s="13" t="s">
        <v>111</v>
      </c>
      <c r="P177" s="13">
        <v>553527</v>
      </c>
      <c r="Q177" s="13">
        <v>554002</v>
      </c>
      <c r="R177" s="13">
        <v>554002</v>
      </c>
      <c r="S177" s="82"/>
      <c r="T177" s="89">
        <f t="shared" si="2"/>
        <v>230.208</v>
      </c>
    </row>
    <row r="178" spans="1:20" s="44" customFormat="1" ht="14.7" customHeight="1" x14ac:dyDescent="0.3">
      <c r="A178" s="44">
        <v>9</v>
      </c>
      <c r="B178" s="44" t="s">
        <v>181</v>
      </c>
      <c r="C178" s="44" t="s">
        <v>597</v>
      </c>
      <c r="D178" s="31">
        <v>8.2382975419976606E-2</v>
      </c>
      <c r="E178" s="22">
        <v>5.1846001091635903E-2</v>
      </c>
      <c r="F178" s="23">
        <v>0.112431044091445</v>
      </c>
      <c r="G178" s="91" t="s">
        <v>90</v>
      </c>
      <c r="H178" s="44" t="s">
        <v>111</v>
      </c>
      <c r="I178" s="33">
        <v>7</v>
      </c>
      <c r="J178" s="13">
        <v>4859448</v>
      </c>
      <c r="K178" s="82" t="s">
        <v>134</v>
      </c>
      <c r="L178" s="15" t="s">
        <v>105</v>
      </c>
      <c r="M178" s="92" t="s">
        <v>135</v>
      </c>
      <c r="N178" s="33">
        <v>7</v>
      </c>
      <c r="O178" s="13" t="s">
        <v>111</v>
      </c>
      <c r="P178" s="13">
        <v>4931876</v>
      </c>
      <c r="Q178" s="13">
        <v>4998844</v>
      </c>
      <c r="R178" s="13">
        <v>4998844</v>
      </c>
      <c r="S178" s="82" t="s">
        <v>598</v>
      </c>
      <c r="T178" s="89">
        <f t="shared" si="2"/>
        <v>139.39599999999999</v>
      </c>
    </row>
    <row r="179" spans="1:20" s="44" customFormat="1" ht="14.7" customHeight="1" x14ac:dyDescent="0.3">
      <c r="A179" s="44">
        <v>17</v>
      </c>
      <c r="B179" s="44" t="s">
        <v>161</v>
      </c>
      <c r="C179" s="44" t="s">
        <v>242</v>
      </c>
      <c r="D179" s="31">
        <v>-0.29229531107499002</v>
      </c>
      <c r="E179" s="22">
        <v>0.184056004755525</v>
      </c>
      <c r="F179" s="23">
        <v>0.112637954492673</v>
      </c>
      <c r="G179" s="91" t="s">
        <v>90</v>
      </c>
      <c r="H179" s="44" t="s">
        <v>196</v>
      </c>
      <c r="I179" s="33">
        <v>15</v>
      </c>
      <c r="J179" s="13">
        <v>75019143</v>
      </c>
      <c r="K179" s="82" t="s">
        <v>160</v>
      </c>
      <c r="L179" s="15" t="s">
        <v>109</v>
      </c>
      <c r="M179" s="92" t="s">
        <v>106</v>
      </c>
      <c r="N179" s="33">
        <v>15</v>
      </c>
      <c r="O179" s="13" t="s">
        <v>196</v>
      </c>
      <c r="P179" s="13">
        <v>75287876</v>
      </c>
      <c r="Q179" s="13">
        <v>75313836</v>
      </c>
      <c r="R179" s="13">
        <v>75287876</v>
      </c>
      <c r="S179" s="82" t="s">
        <v>211</v>
      </c>
      <c r="T179" s="89">
        <f t="shared" si="2"/>
        <v>268.733</v>
      </c>
    </row>
    <row r="180" spans="1:20" s="44" customFormat="1" ht="14.7" customHeight="1" x14ac:dyDescent="0.3">
      <c r="A180" s="44">
        <v>17</v>
      </c>
      <c r="B180" s="44" t="s">
        <v>169</v>
      </c>
      <c r="C180" s="44" t="s">
        <v>242</v>
      </c>
      <c r="D180" s="31">
        <v>-0.17533951165612499</v>
      </c>
      <c r="E180" s="22">
        <v>0.110443909633083</v>
      </c>
      <c r="F180" s="23">
        <v>0.112748642797271</v>
      </c>
      <c r="G180" s="91" t="s">
        <v>90</v>
      </c>
      <c r="H180" s="44" t="s">
        <v>196</v>
      </c>
      <c r="I180" s="33">
        <v>15</v>
      </c>
      <c r="J180" s="13">
        <v>75019302</v>
      </c>
      <c r="K180" s="82" t="s">
        <v>160</v>
      </c>
      <c r="L180" s="15" t="s">
        <v>109</v>
      </c>
      <c r="M180" s="92" t="s">
        <v>106</v>
      </c>
      <c r="N180" s="33">
        <v>15</v>
      </c>
      <c r="O180" s="13" t="s">
        <v>196</v>
      </c>
      <c r="P180" s="13">
        <v>75287876</v>
      </c>
      <c r="Q180" s="13">
        <v>75313836</v>
      </c>
      <c r="R180" s="13">
        <v>75287876</v>
      </c>
      <c r="S180" s="82" t="s">
        <v>211</v>
      </c>
      <c r="T180" s="89">
        <f t="shared" si="2"/>
        <v>268.57400000000001</v>
      </c>
    </row>
    <row r="181" spans="1:20" s="44" customFormat="1" ht="14.7" customHeight="1" x14ac:dyDescent="0.3">
      <c r="A181" s="44">
        <v>6</v>
      </c>
      <c r="B181" s="44" t="s">
        <v>178</v>
      </c>
      <c r="C181" s="44" t="s">
        <v>403</v>
      </c>
      <c r="D181" s="31">
        <v>0.41352413517242798</v>
      </c>
      <c r="E181" s="22">
        <v>0.26105586284015198</v>
      </c>
      <c r="F181" s="23">
        <v>0.113552919058484</v>
      </c>
      <c r="G181" s="91" t="s">
        <v>90</v>
      </c>
      <c r="H181" s="44" t="s">
        <v>111</v>
      </c>
      <c r="I181" s="33">
        <v>5</v>
      </c>
      <c r="J181" s="13">
        <v>399360</v>
      </c>
      <c r="K181" s="82" t="s">
        <v>125</v>
      </c>
      <c r="L181" s="15" t="s">
        <v>105</v>
      </c>
      <c r="M181" s="92" t="s">
        <v>118</v>
      </c>
      <c r="N181" s="33">
        <v>5</v>
      </c>
      <c r="O181" s="13" t="s">
        <v>196</v>
      </c>
      <c r="P181" s="13">
        <v>195893</v>
      </c>
      <c r="Q181" s="13">
        <v>196449</v>
      </c>
      <c r="R181" s="13">
        <v>195893</v>
      </c>
      <c r="S181" s="82"/>
      <c r="T181" s="89">
        <f t="shared" si="2"/>
        <v>-203.46700000000001</v>
      </c>
    </row>
    <row r="182" spans="1:20" s="44" customFormat="1" ht="14.7" customHeight="1" x14ac:dyDescent="0.3">
      <c r="A182" s="44">
        <v>3</v>
      </c>
      <c r="B182" s="44" t="s">
        <v>184</v>
      </c>
      <c r="C182" s="44" t="s">
        <v>620</v>
      </c>
      <c r="D182" s="31">
        <v>-0.12644319406766899</v>
      </c>
      <c r="E182" s="22">
        <v>7.9953686319636494E-2</v>
      </c>
      <c r="F182" s="23">
        <v>0.114143332967092</v>
      </c>
      <c r="G182" s="91" t="s">
        <v>90</v>
      </c>
      <c r="H182" s="44" t="s">
        <v>111</v>
      </c>
      <c r="I182" s="33">
        <v>1</v>
      </c>
      <c r="J182" s="13">
        <v>92947588</v>
      </c>
      <c r="K182" s="82" t="s">
        <v>114</v>
      </c>
      <c r="L182" s="15" t="s">
        <v>112</v>
      </c>
      <c r="M182" s="92" t="s">
        <v>106</v>
      </c>
      <c r="N182" s="33">
        <v>1</v>
      </c>
      <c r="O182" s="13" t="s">
        <v>196</v>
      </c>
      <c r="P182" s="13">
        <v>92764522</v>
      </c>
      <c r="Q182" s="13">
        <v>92853732</v>
      </c>
      <c r="R182" s="13">
        <v>92764522</v>
      </c>
      <c r="S182" s="82" t="s">
        <v>621</v>
      </c>
      <c r="T182" s="89">
        <f t="shared" si="2"/>
        <v>-183.066</v>
      </c>
    </row>
    <row r="183" spans="1:20" s="44" customFormat="1" ht="14.7" customHeight="1" x14ac:dyDescent="0.3">
      <c r="A183" s="44">
        <v>10</v>
      </c>
      <c r="B183" s="44" t="s">
        <v>143</v>
      </c>
      <c r="C183" s="44" t="s">
        <v>337</v>
      </c>
      <c r="D183" s="31">
        <v>-7.3202538639872097E-2</v>
      </c>
      <c r="E183" s="22">
        <v>4.6307626485568701E-2</v>
      </c>
      <c r="F183" s="23">
        <v>0.11429593668836199</v>
      </c>
      <c r="G183" s="91" t="s">
        <v>90</v>
      </c>
      <c r="H183" s="13" t="s">
        <v>196</v>
      </c>
      <c r="I183" s="33">
        <v>7</v>
      </c>
      <c r="J183" s="13">
        <v>45002919</v>
      </c>
      <c r="K183" s="82" t="s">
        <v>137</v>
      </c>
      <c r="L183" s="15" t="s">
        <v>105</v>
      </c>
      <c r="M183" s="92" t="s">
        <v>110</v>
      </c>
      <c r="N183" s="33">
        <v>7</v>
      </c>
      <c r="O183" s="13" t="s">
        <v>111</v>
      </c>
      <c r="P183" s="13">
        <v>45022627</v>
      </c>
      <c r="Q183" s="13">
        <v>45026259</v>
      </c>
      <c r="R183" s="13">
        <v>45026259</v>
      </c>
      <c r="S183" s="82" t="s">
        <v>338</v>
      </c>
      <c r="T183" s="89">
        <f t="shared" si="2"/>
        <v>23.34</v>
      </c>
    </row>
    <row r="184" spans="1:20" s="44" customFormat="1" ht="14.7" customHeight="1" x14ac:dyDescent="0.3">
      <c r="A184" s="44">
        <v>18</v>
      </c>
      <c r="B184" s="44" t="s">
        <v>190</v>
      </c>
      <c r="C184" s="44" t="s">
        <v>271</v>
      </c>
      <c r="D184" s="31">
        <v>-4.9105761695362203E-2</v>
      </c>
      <c r="E184" s="22">
        <v>3.1104910841508002E-2</v>
      </c>
      <c r="F184" s="23">
        <v>0.114771088141312</v>
      </c>
      <c r="G184" s="91" t="s">
        <v>90</v>
      </c>
      <c r="H184" s="44" t="s">
        <v>196</v>
      </c>
      <c r="I184" s="33">
        <v>21</v>
      </c>
      <c r="J184" s="13">
        <v>36259383</v>
      </c>
      <c r="K184" s="82" t="s">
        <v>173</v>
      </c>
      <c r="L184" s="15" t="s">
        <v>171</v>
      </c>
      <c r="M184" s="92" t="s">
        <v>106</v>
      </c>
      <c r="N184" s="33">
        <v>21</v>
      </c>
      <c r="O184" s="13" t="s">
        <v>196</v>
      </c>
      <c r="P184" s="13">
        <v>36118134</v>
      </c>
      <c r="Q184" s="13">
        <v>36157166</v>
      </c>
      <c r="R184" s="13">
        <v>36118134</v>
      </c>
      <c r="S184" s="82"/>
      <c r="T184" s="89">
        <f t="shared" si="2"/>
        <v>-141.249</v>
      </c>
    </row>
    <row r="185" spans="1:20" s="44" customFormat="1" ht="14.7" customHeight="1" x14ac:dyDescent="0.3">
      <c r="A185" s="44">
        <v>4</v>
      </c>
      <c r="B185" s="44" t="s">
        <v>176</v>
      </c>
      <c r="C185" s="44" t="s">
        <v>803</v>
      </c>
      <c r="D185" s="31">
        <v>-1.65723634906741</v>
      </c>
      <c r="E185" s="22">
        <v>1.0535280398989699</v>
      </c>
      <c r="F185" s="23">
        <v>0.11608025948939001</v>
      </c>
      <c r="G185" s="91" t="s">
        <v>90</v>
      </c>
      <c r="H185" s="44" t="s">
        <v>111</v>
      </c>
      <c r="I185" s="33">
        <v>2</v>
      </c>
      <c r="J185" s="13">
        <v>105363536</v>
      </c>
      <c r="K185" s="82"/>
      <c r="L185" s="13"/>
      <c r="M185" s="92" t="s">
        <v>118</v>
      </c>
      <c r="N185" s="33">
        <v>2</v>
      </c>
      <c r="O185" s="13" t="s">
        <v>111</v>
      </c>
      <c r="P185" s="13">
        <v>104995308</v>
      </c>
      <c r="Q185" s="13">
        <v>105024790</v>
      </c>
      <c r="R185" s="13">
        <v>105024790</v>
      </c>
      <c r="S185" s="82" t="s">
        <v>804</v>
      </c>
      <c r="T185" s="89">
        <f t="shared" si="2"/>
        <v>-338.74599999999998</v>
      </c>
    </row>
    <row r="186" spans="1:20" s="44" customFormat="1" ht="14.7" customHeight="1" x14ac:dyDescent="0.3">
      <c r="A186" s="44">
        <v>10</v>
      </c>
      <c r="B186" s="44" t="s">
        <v>139</v>
      </c>
      <c r="C186" s="44" t="s">
        <v>331</v>
      </c>
      <c r="D186" s="31">
        <v>-0.16318777108645699</v>
      </c>
      <c r="E186" s="22">
        <v>0.103839825425804</v>
      </c>
      <c r="F186" s="23">
        <v>0.116428297169423</v>
      </c>
      <c r="G186" s="91" t="s">
        <v>90</v>
      </c>
      <c r="H186" s="13" t="s">
        <v>196</v>
      </c>
      <c r="I186" s="33">
        <v>7</v>
      </c>
      <c r="J186" s="13">
        <v>45002486</v>
      </c>
      <c r="K186" s="82" t="s">
        <v>137</v>
      </c>
      <c r="L186" s="15" t="s">
        <v>105</v>
      </c>
      <c r="M186" s="92" t="s">
        <v>106</v>
      </c>
      <c r="N186" s="33">
        <v>7</v>
      </c>
      <c r="O186" s="13" t="s">
        <v>111</v>
      </c>
      <c r="P186" s="13">
        <v>44824649</v>
      </c>
      <c r="Q186" s="13">
        <v>44826939</v>
      </c>
      <c r="R186" s="13">
        <v>44826939</v>
      </c>
      <c r="S186" s="82"/>
      <c r="T186" s="89">
        <f t="shared" si="2"/>
        <v>-175.547</v>
      </c>
    </row>
    <row r="187" spans="1:20" s="44" customFormat="1" ht="14.7" customHeight="1" x14ac:dyDescent="0.3">
      <c r="A187" s="44">
        <v>17</v>
      </c>
      <c r="B187" s="44" t="s">
        <v>167</v>
      </c>
      <c r="C187" s="44" t="s">
        <v>226</v>
      </c>
      <c r="D187" s="31">
        <v>3.8069638407783803E-2</v>
      </c>
      <c r="E187" s="22">
        <v>2.4458541011508E-2</v>
      </c>
      <c r="F187" s="23">
        <v>0.11995964904928701</v>
      </c>
      <c r="G187" s="91" t="s">
        <v>90</v>
      </c>
      <c r="H187" s="44" t="s">
        <v>196</v>
      </c>
      <c r="I187" s="33">
        <v>15</v>
      </c>
      <c r="J187" s="13">
        <v>75019251</v>
      </c>
      <c r="K187" s="82" t="s">
        <v>160</v>
      </c>
      <c r="L187" s="15" t="s">
        <v>109</v>
      </c>
      <c r="M187" s="92" t="s">
        <v>106</v>
      </c>
      <c r="N187" s="33">
        <v>15</v>
      </c>
      <c r="O187" s="13" t="s">
        <v>111</v>
      </c>
      <c r="P187" s="13">
        <v>75011883</v>
      </c>
      <c r="Q187" s="13">
        <v>75017951</v>
      </c>
      <c r="R187" s="13">
        <v>75017951</v>
      </c>
      <c r="S187" s="82" t="s">
        <v>160</v>
      </c>
      <c r="T187" s="89">
        <f t="shared" si="2"/>
        <v>-1.3</v>
      </c>
    </row>
    <row r="188" spans="1:20" s="44" customFormat="1" ht="14.7" customHeight="1" x14ac:dyDescent="0.3">
      <c r="A188" s="44">
        <v>17</v>
      </c>
      <c r="B188" s="44" t="s">
        <v>168</v>
      </c>
      <c r="C188" s="44" t="s">
        <v>208</v>
      </c>
      <c r="D188" s="31">
        <v>-0.17316766957883001</v>
      </c>
      <c r="E188" s="22">
        <v>0.111286947967701</v>
      </c>
      <c r="F188" s="23">
        <v>0.120066650739271</v>
      </c>
      <c r="G188" s="91" t="s">
        <v>90</v>
      </c>
      <c r="H188" s="44" t="s">
        <v>196</v>
      </c>
      <c r="I188" s="33">
        <v>15</v>
      </c>
      <c r="J188" s="13">
        <v>75019283</v>
      </c>
      <c r="K188" s="82" t="s">
        <v>160</v>
      </c>
      <c r="L188" s="15" t="s">
        <v>109</v>
      </c>
      <c r="M188" s="92" t="s">
        <v>106</v>
      </c>
      <c r="N188" s="33">
        <v>15</v>
      </c>
      <c r="O188" s="13" t="s">
        <v>196</v>
      </c>
      <c r="P188" s="13">
        <v>75182363</v>
      </c>
      <c r="Q188" s="13">
        <v>75191798</v>
      </c>
      <c r="R188" s="13">
        <v>75182363</v>
      </c>
      <c r="S188" s="82" t="s">
        <v>209</v>
      </c>
      <c r="T188" s="89">
        <f t="shared" si="2"/>
        <v>163.08000000000001</v>
      </c>
    </row>
    <row r="189" spans="1:20" s="44" customFormat="1" ht="14.7" customHeight="1" x14ac:dyDescent="0.3">
      <c r="A189" s="44">
        <v>17</v>
      </c>
      <c r="B189" s="44" t="s">
        <v>167</v>
      </c>
      <c r="C189" s="44" t="s">
        <v>235</v>
      </c>
      <c r="D189" s="31">
        <v>0.24459145737080701</v>
      </c>
      <c r="E189" s="22">
        <v>0.15734486162717001</v>
      </c>
      <c r="F189" s="23">
        <v>0.120436532618489</v>
      </c>
      <c r="G189" s="91" t="s">
        <v>90</v>
      </c>
      <c r="H189" s="44" t="s">
        <v>196</v>
      </c>
      <c r="I189" s="33">
        <v>15</v>
      </c>
      <c r="J189" s="13">
        <v>75019251</v>
      </c>
      <c r="K189" s="82" t="s">
        <v>160</v>
      </c>
      <c r="L189" s="15" t="s">
        <v>109</v>
      </c>
      <c r="M189" s="92" t="s">
        <v>106</v>
      </c>
      <c r="N189" s="33">
        <v>15</v>
      </c>
      <c r="O189" s="13" t="s">
        <v>111</v>
      </c>
      <c r="P189" s="13">
        <v>75275615</v>
      </c>
      <c r="Q189" s="13">
        <v>75275717</v>
      </c>
      <c r="R189" s="13">
        <v>75275717</v>
      </c>
      <c r="S189" s="82"/>
      <c r="T189" s="89">
        <f t="shared" si="2"/>
        <v>256.46600000000001</v>
      </c>
    </row>
    <row r="190" spans="1:20" s="44" customFormat="1" ht="14.7" customHeight="1" x14ac:dyDescent="0.3">
      <c r="A190" s="44">
        <v>10</v>
      </c>
      <c r="B190" s="44" t="s">
        <v>143</v>
      </c>
      <c r="C190" s="44" t="s">
        <v>356</v>
      </c>
      <c r="D190" s="31">
        <v>-9.1792716208939196E-2</v>
      </c>
      <c r="E190" s="22">
        <v>5.90901631841039E-2</v>
      </c>
      <c r="F190" s="23">
        <v>0.12068891690913</v>
      </c>
      <c r="G190" s="91" t="s">
        <v>90</v>
      </c>
      <c r="H190" s="13" t="s">
        <v>196</v>
      </c>
      <c r="I190" s="33">
        <v>7</v>
      </c>
      <c r="J190" s="13">
        <v>45002919</v>
      </c>
      <c r="K190" s="82" t="s">
        <v>137</v>
      </c>
      <c r="L190" s="15" t="s">
        <v>105</v>
      </c>
      <c r="M190" s="92" t="s">
        <v>110</v>
      </c>
      <c r="N190" s="33">
        <v>7</v>
      </c>
      <c r="O190" s="13" t="s">
        <v>111</v>
      </c>
      <c r="P190" s="13">
        <v>44824649</v>
      </c>
      <c r="Q190" s="13">
        <v>44826939</v>
      </c>
      <c r="R190" s="13">
        <v>44826939</v>
      </c>
      <c r="S190" s="82"/>
      <c r="T190" s="89">
        <f t="shared" si="2"/>
        <v>-175.98</v>
      </c>
    </row>
    <row r="191" spans="1:20" s="44" customFormat="1" ht="14.7" customHeight="1" x14ac:dyDescent="0.3">
      <c r="A191" s="44">
        <v>6</v>
      </c>
      <c r="B191" s="44" t="s">
        <v>178</v>
      </c>
      <c r="C191" s="44" t="s">
        <v>127</v>
      </c>
      <c r="D191" s="31">
        <v>-0.11048285859377401</v>
      </c>
      <c r="E191" s="22">
        <v>7.1133765547986699E-2</v>
      </c>
      <c r="F191" s="23">
        <v>0.120752056349394</v>
      </c>
      <c r="G191" s="91" t="s">
        <v>90</v>
      </c>
      <c r="H191" s="44" t="s">
        <v>111</v>
      </c>
      <c r="I191" s="33">
        <v>5</v>
      </c>
      <c r="J191" s="13">
        <v>399360</v>
      </c>
      <c r="K191" s="82" t="s">
        <v>125</v>
      </c>
      <c r="L191" s="15" t="s">
        <v>105</v>
      </c>
      <c r="M191" s="92" t="s">
        <v>118</v>
      </c>
      <c r="N191" s="33">
        <v>5</v>
      </c>
      <c r="O191" s="13" t="s">
        <v>196</v>
      </c>
      <c r="P191" s="13">
        <v>271736</v>
      </c>
      <c r="Q191" s="13">
        <v>438406</v>
      </c>
      <c r="R191" s="13">
        <v>271736</v>
      </c>
      <c r="S191" s="82" t="s">
        <v>128</v>
      </c>
      <c r="T191" s="89">
        <f t="shared" si="2"/>
        <v>-127.624</v>
      </c>
    </row>
    <row r="192" spans="1:20" s="44" customFormat="1" ht="14.7" customHeight="1" x14ac:dyDescent="0.3">
      <c r="A192" s="44">
        <v>10</v>
      </c>
      <c r="B192" s="44" t="s">
        <v>136</v>
      </c>
      <c r="C192" s="44" t="s">
        <v>345</v>
      </c>
      <c r="D192" s="31">
        <v>0.179360823574959</v>
      </c>
      <c r="E192" s="22">
        <v>0.115666959523173</v>
      </c>
      <c r="F192" s="23">
        <v>0.121351362382911</v>
      </c>
      <c r="G192" s="91" t="s">
        <v>90</v>
      </c>
      <c r="H192" s="13" t="s">
        <v>196</v>
      </c>
      <c r="I192" s="33">
        <v>7</v>
      </c>
      <c r="J192" s="13">
        <v>45002287</v>
      </c>
      <c r="K192" s="82" t="s">
        <v>137</v>
      </c>
      <c r="L192" s="15" t="s">
        <v>138</v>
      </c>
      <c r="M192" s="92" t="s">
        <v>106</v>
      </c>
      <c r="N192" s="33">
        <v>7</v>
      </c>
      <c r="O192" s="13" t="s">
        <v>111</v>
      </c>
      <c r="P192" s="13">
        <v>45144505</v>
      </c>
      <c r="Q192" s="13">
        <v>45144641</v>
      </c>
      <c r="R192" s="13">
        <v>45144641</v>
      </c>
      <c r="S192" s="82" t="s">
        <v>346</v>
      </c>
      <c r="T192" s="89">
        <f t="shared" si="2"/>
        <v>142.35400000000001</v>
      </c>
    </row>
    <row r="193" spans="1:20" s="44" customFormat="1" ht="14.7" customHeight="1" x14ac:dyDescent="0.3">
      <c r="A193" s="44">
        <v>17</v>
      </c>
      <c r="B193" s="44" t="s">
        <v>164</v>
      </c>
      <c r="C193" s="44" t="s">
        <v>210</v>
      </c>
      <c r="D193" s="31">
        <v>-0.113684814714943</v>
      </c>
      <c r="E193" s="22">
        <v>7.3481326643278499E-2</v>
      </c>
      <c r="F193" s="23">
        <v>0.122202658757521</v>
      </c>
      <c r="G193" s="91" t="s">
        <v>90</v>
      </c>
      <c r="H193" s="44" t="s">
        <v>196</v>
      </c>
      <c r="I193" s="33">
        <v>15</v>
      </c>
      <c r="J193" s="13">
        <v>75019188</v>
      </c>
      <c r="K193" s="82" t="s">
        <v>160</v>
      </c>
      <c r="L193" s="15" t="s">
        <v>109</v>
      </c>
      <c r="M193" s="92" t="s">
        <v>106</v>
      </c>
      <c r="N193" s="33">
        <v>15</v>
      </c>
      <c r="O193" s="13" t="s">
        <v>196</v>
      </c>
      <c r="P193" s="13">
        <v>75287876</v>
      </c>
      <c r="Q193" s="13">
        <v>75313836</v>
      </c>
      <c r="R193" s="13">
        <v>75287876</v>
      </c>
      <c r="S193" s="82" t="s">
        <v>211</v>
      </c>
      <c r="T193" s="89">
        <f t="shared" si="2"/>
        <v>268.68799999999999</v>
      </c>
    </row>
    <row r="194" spans="1:20" s="44" customFormat="1" ht="14.7" customHeight="1" x14ac:dyDescent="0.3">
      <c r="A194" s="44">
        <v>7</v>
      </c>
      <c r="B194" s="44" t="s">
        <v>179</v>
      </c>
      <c r="C194" s="44" t="s">
        <v>305</v>
      </c>
      <c r="D194" s="31">
        <v>-0.26291291292908597</v>
      </c>
      <c r="E194" s="22">
        <v>0.170086951487459</v>
      </c>
      <c r="F194" s="23">
        <v>0.122533127487294</v>
      </c>
      <c r="G194" s="91" t="s">
        <v>90</v>
      </c>
      <c r="H194" s="44" t="s">
        <v>111</v>
      </c>
      <c r="I194" s="33">
        <v>5</v>
      </c>
      <c r="J194" s="13">
        <v>124126863</v>
      </c>
      <c r="K194" s="82"/>
      <c r="L194" s="13"/>
      <c r="M194" s="92" t="s">
        <v>118</v>
      </c>
      <c r="N194" s="33">
        <v>5</v>
      </c>
      <c r="O194" s="13" t="s">
        <v>196</v>
      </c>
      <c r="P194" s="13">
        <v>124298627</v>
      </c>
      <c r="Q194" s="13">
        <v>124317909</v>
      </c>
      <c r="R194" s="13">
        <v>124298627</v>
      </c>
      <c r="S194" s="82"/>
      <c r="T194" s="89">
        <f t="shared" si="2"/>
        <v>171.76400000000001</v>
      </c>
    </row>
    <row r="195" spans="1:20" s="44" customFormat="1" ht="14.7" customHeight="1" x14ac:dyDescent="0.3">
      <c r="A195" s="44">
        <v>16</v>
      </c>
      <c r="B195" s="44" t="s">
        <v>182</v>
      </c>
      <c r="C195" s="44" t="s">
        <v>746</v>
      </c>
      <c r="D195" s="31">
        <v>7.4817835394225304E-2</v>
      </c>
      <c r="E195" s="22">
        <v>4.8550867470994602E-2</v>
      </c>
      <c r="F195" s="23">
        <v>0.123681601395595</v>
      </c>
      <c r="G195" s="91" t="s">
        <v>90</v>
      </c>
      <c r="H195" s="44" t="s">
        <v>111</v>
      </c>
      <c r="I195" s="33">
        <v>15</v>
      </c>
      <c r="J195" s="13">
        <v>33360353</v>
      </c>
      <c r="K195" s="82" t="s">
        <v>158</v>
      </c>
      <c r="L195" s="15" t="s">
        <v>109</v>
      </c>
      <c r="M195" s="92" t="s">
        <v>118</v>
      </c>
      <c r="N195" s="33">
        <v>15</v>
      </c>
      <c r="O195" s="13" t="s">
        <v>196</v>
      </c>
      <c r="P195" s="13">
        <v>33603163</v>
      </c>
      <c r="Q195" s="13">
        <v>34158303</v>
      </c>
      <c r="R195" s="13">
        <v>33603163</v>
      </c>
      <c r="S195" s="82" t="s">
        <v>747</v>
      </c>
      <c r="T195" s="89">
        <f t="shared" si="2"/>
        <v>242.81</v>
      </c>
    </row>
    <row r="196" spans="1:20" s="44" customFormat="1" ht="14.7" customHeight="1" x14ac:dyDescent="0.3">
      <c r="A196" s="44">
        <v>8</v>
      </c>
      <c r="B196" s="44" t="s">
        <v>180</v>
      </c>
      <c r="C196" s="44" t="s">
        <v>544</v>
      </c>
      <c r="D196" s="31">
        <v>0.194897024178285</v>
      </c>
      <c r="E196" s="22">
        <v>0.127032008470157</v>
      </c>
      <c r="F196" s="23">
        <v>0.12534121488168301</v>
      </c>
      <c r="G196" s="91" t="s">
        <v>90</v>
      </c>
      <c r="H196" s="13" t="s">
        <v>196</v>
      </c>
      <c r="I196" s="33">
        <v>6</v>
      </c>
      <c r="J196" s="13">
        <v>32117281</v>
      </c>
      <c r="K196" s="82" t="s">
        <v>133</v>
      </c>
      <c r="L196" s="15" t="s">
        <v>105</v>
      </c>
      <c r="M196" s="92" t="s">
        <v>130</v>
      </c>
      <c r="N196" s="33">
        <v>6</v>
      </c>
      <c r="O196" s="13" t="s">
        <v>111</v>
      </c>
      <c r="P196" s="13">
        <v>32372815</v>
      </c>
      <c r="Q196" s="13">
        <v>32374907</v>
      </c>
      <c r="R196" s="13">
        <v>32374907</v>
      </c>
      <c r="S196" s="82" t="s">
        <v>513</v>
      </c>
      <c r="T196" s="89">
        <f t="shared" ref="T196:T259" si="3">(R196-J196)/1000</f>
        <v>257.62599999999998</v>
      </c>
    </row>
    <row r="197" spans="1:20" s="44" customFormat="1" ht="14.7" customHeight="1" x14ac:dyDescent="0.3">
      <c r="A197" s="44">
        <v>7</v>
      </c>
      <c r="B197" s="44" t="s">
        <v>179</v>
      </c>
      <c r="C197" s="44" t="s">
        <v>287</v>
      </c>
      <c r="D197" s="31">
        <v>0.35751889884986299</v>
      </c>
      <c r="E197" s="22">
        <v>0.23308295238753099</v>
      </c>
      <c r="F197" s="23">
        <v>0.125431186883916</v>
      </c>
      <c r="G197" s="91" t="s">
        <v>90</v>
      </c>
      <c r="H197" s="44" t="s">
        <v>111</v>
      </c>
      <c r="I197" s="33">
        <v>5</v>
      </c>
      <c r="J197" s="13">
        <v>124126863</v>
      </c>
      <c r="K197" s="82"/>
      <c r="L197" s="13"/>
      <c r="M197" s="92" t="s">
        <v>118</v>
      </c>
      <c r="N197" s="33">
        <v>5</v>
      </c>
      <c r="O197" s="13" t="s">
        <v>196</v>
      </c>
      <c r="P197" s="13">
        <v>124065403</v>
      </c>
      <c r="Q197" s="13">
        <v>124065848</v>
      </c>
      <c r="R197" s="13">
        <v>124065403</v>
      </c>
      <c r="S197" s="82" t="s">
        <v>288</v>
      </c>
      <c r="T197" s="89">
        <f t="shared" si="3"/>
        <v>-61.46</v>
      </c>
    </row>
    <row r="198" spans="1:20" s="44" customFormat="1" ht="14.7" customHeight="1" x14ac:dyDescent="0.3">
      <c r="A198" s="44">
        <v>6</v>
      </c>
      <c r="B198" s="44" t="s">
        <v>178</v>
      </c>
      <c r="C198" s="44" t="s">
        <v>389</v>
      </c>
      <c r="D198" s="31">
        <v>-0.78405654160724503</v>
      </c>
      <c r="E198" s="22">
        <v>0.51222278915962804</v>
      </c>
      <c r="F198" s="23">
        <v>0.12621439924076799</v>
      </c>
      <c r="G198" s="91" t="s">
        <v>90</v>
      </c>
      <c r="H198" s="44" t="s">
        <v>111</v>
      </c>
      <c r="I198" s="33">
        <v>5</v>
      </c>
      <c r="J198" s="13">
        <v>399360</v>
      </c>
      <c r="K198" s="82" t="s">
        <v>125</v>
      </c>
      <c r="L198" s="15" t="s">
        <v>105</v>
      </c>
      <c r="M198" s="92" t="s">
        <v>118</v>
      </c>
      <c r="N198" s="33">
        <v>5</v>
      </c>
      <c r="O198" s="13" t="s">
        <v>111</v>
      </c>
      <c r="P198" s="13">
        <v>144202</v>
      </c>
      <c r="Q198" s="13">
        <v>144312</v>
      </c>
      <c r="R198" s="13">
        <v>144312</v>
      </c>
      <c r="S198" s="82"/>
      <c r="T198" s="89">
        <f t="shared" si="3"/>
        <v>-255.048</v>
      </c>
    </row>
    <row r="199" spans="1:20" s="44" customFormat="1" ht="14.7" customHeight="1" x14ac:dyDescent="0.3">
      <c r="A199" s="44">
        <v>17</v>
      </c>
      <c r="B199" s="44" t="s">
        <v>168</v>
      </c>
      <c r="C199" s="44" t="s">
        <v>227</v>
      </c>
      <c r="D199" s="31">
        <v>-0.23142305542626601</v>
      </c>
      <c r="E199" s="22">
        <v>0.151218422619599</v>
      </c>
      <c r="F199" s="23">
        <v>0.12628984668412799</v>
      </c>
      <c r="G199" s="91" t="s">
        <v>90</v>
      </c>
      <c r="H199" s="44" t="s">
        <v>196</v>
      </c>
      <c r="I199" s="33">
        <v>15</v>
      </c>
      <c r="J199" s="13">
        <v>75019283</v>
      </c>
      <c r="K199" s="82" t="s">
        <v>160</v>
      </c>
      <c r="L199" s="15" t="s">
        <v>109</v>
      </c>
      <c r="M199" s="92" t="s">
        <v>106</v>
      </c>
      <c r="N199" s="33">
        <v>15</v>
      </c>
      <c r="O199" s="13" t="s">
        <v>111</v>
      </c>
      <c r="P199" s="13">
        <v>75136071</v>
      </c>
      <c r="Q199" s="13">
        <v>75165719</v>
      </c>
      <c r="R199" s="13">
        <v>75165719</v>
      </c>
      <c r="S199" s="82" t="s">
        <v>228</v>
      </c>
      <c r="T199" s="89">
        <f t="shared" si="3"/>
        <v>146.43600000000001</v>
      </c>
    </row>
    <row r="200" spans="1:20" s="44" customFormat="1" ht="14.7" customHeight="1" x14ac:dyDescent="0.3">
      <c r="A200" s="44">
        <v>17</v>
      </c>
      <c r="B200" s="44" t="s">
        <v>161</v>
      </c>
      <c r="C200" s="44" t="s">
        <v>204</v>
      </c>
      <c r="D200" s="31">
        <v>0.197439405546283</v>
      </c>
      <c r="E200" s="22">
        <v>0.129336014273394</v>
      </c>
      <c r="F200" s="23">
        <v>0.12723942692717399</v>
      </c>
      <c r="G200" s="91" t="s">
        <v>90</v>
      </c>
      <c r="H200" s="44" t="s">
        <v>196</v>
      </c>
      <c r="I200" s="33">
        <v>15</v>
      </c>
      <c r="J200" s="13">
        <v>75019143</v>
      </c>
      <c r="K200" s="82" t="s">
        <v>160</v>
      </c>
      <c r="L200" s="15" t="s">
        <v>109</v>
      </c>
      <c r="M200" s="92" t="s">
        <v>106</v>
      </c>
      <c r="N200" s="33">
        <v>15</v>
      </c>
      <c r="O200" s="13" t="s">
        <v>196</v>
      </c>
      <c r="P200" s="13">
        <v>75074425</v>
      </c>
      <c r="Q200" s="13">
        <v>75095539</v>
      </c>
      <c r="R200" s="13">
        <v>75074425</v>
      </c>
      <c r="S200" s="82" t="s">
        <v>205</v>
      </c>
      <c r="T200" s="89">
        <f t="shared" si="3"/>
        <v>55.281999999999996</v>
      </c>
    </row>
    <row r="201" spans="1:20" s="44" customFormat="1" ht="14.7" customHeight="1" x14ac:dyDescent="0.3">
      <c r="A201" s="44">
        <v>18</v>
      </c>
      <c r="B201" s="44" t="s">
        <v>189</v>
      </c>
      <c r="C201" s="44" t="s">
        <v>261</v>
      </c>
      <c r="D201" s="31">
        <v>7.3277903978203399E-2</v>
      </c>
      <c r="E201" s="22">
        <v>4.8353582653371703E-2</v>
      </c>
      <c r="F201" s="23">
        <v>0.13002520161040099</v>
      </c>
      <c r="G201" s="91" t="s">
        <v>90</v>
      </c>
      <c r="H201" s="44" t="s">
        <v>196</v>
      </c>
      <c r="I201" s="33">
        <v>21</v>
      </c>
      <c r="J201" s="13">
        <v>36258497</v>
      </c>
      <c r="K201" s="82" t="s">
        <v>173</v>
      </c>
      <c r="L201" s="15" t="s">
        <v>112</v>
      </c>
      <c r="M201" s="92" t="s">
        <v>130</v>
      </c>
      <c r="N201" s="33">
        <v>21</v>
      </c>
      <c r="O201" s="13" t="s">
        <v>111</v>
      </c>
      <c r="P201" s="13">
        <v>35818988</v>
      </c>
      <c r="Q201" s="13">
        <v>35884573</v>
      </c>
      <c r="R201" s="13">
        <v>35884573</v>
      </c>
      <c r="S201" s="82" t="s">
        <v>260</v>
      </c>
      <c r="T201" s="89">
        <f t="shared" si="3"/>
        <v>-373.92399999999998</v>
      </c>
    </row>
    <row r="202" spans="1:20" s="44" customFormat="1" ht="14.7" customHeight="1" x14ac:dyDescent="0.3">
      <c r="A202" s="44">
        <v>10</v>
      </c>
      <c r="B202" s="44" t="s">
        <v>139</v>
      </c>
      <c r="C202" s="44" t="s">
        <v>345</v>
      </c>
      <c r="D202" s="31">
        <v>0.17543321854834501</v>
      </c>
      <c r="E202" s="22">
        <v>0.115955806873522</v>
      </c>
      <c r="F202" s="23">
        <v>0.13066610419140201</v>
      </c>
      <c r="G202" s="91" t="s">
        <v>90</v>
      </c>
      <c r="H202" s="13" t="s">
        <v>196</v>
      </c>
      <c r="I202" s="33">
        <v>7</v>
      </c>
      <c r="J202" s="13">
        <v>45002486</v>
      </c>
      <c r="K202" s="82" t="s">
        <v>137</v>
      </c>
      <c r="L202" s="15" t="s">
        <v>105</v>
      </c>
      <c r="M202" s="92" t="s">
        <v>106</v>
      </c>
      <c r="N202" s="33">
        <v>7</v>
      </c>
      <c r="O202" s="13" t="s">
        <v>111</v>
      </c>
      <c r="P202" s="13">
        <v>45144505</v>
      </c>
      <c r="Q202" s="13">
        <v>45144641</v>
      </c>
      <c r="R202" s="13">
        <v>45144641</v>
      </c>
      <c r="S202" s="82" t="s">
        <v>346</v>
      </c>
      <c r="T202" s="89">
        <f t="shared" si="3"/>
        <v>142.155</v>
      </c>
    </row>
    <row r="203" spans="1:20" s="44" customFormat="1" ht="14.7" customHeight="1" x14ac:dyDescent="0.3">
      <c r="A203" s="44">
        <v>8</v>
      </c>
      <c r="B203" s="44" t="s">
        <v>180</v>
      </c>
      <c r="C203" s="44" t="s">
        <v>501</v>
      </c>
      <c r="D203" s="31">
        <v>-0.19297587319749801</v>
      </c>
      <c r="E203" s="22">
        <v>0.128228233497064</v>
      </c>
      <c r="F203" s="23">
        <v>0.132708230587708</v>
      </c>
      <c r="G203" s="91" t="s">
        <v>90</v>
      </c>
      <c r="H203" s="13" t="s">
        <v>196</v>
      </c>
      <c r="I203" s="33">
        <v>6</v>
      </c>
      <c r="J203" s="13">
        <v>32117281</v>
      </c>
      <c r="K203" s="82" t="s">
        <v>133</v>
      </c>
      <c r="L203" s="15" t="s">
        <v>105</v>
      </c>
      <c r="M203" s="92" t="s">
        <v>130</v>
      </c>
      <c r="N203" s="33">
        <v>6</v>
      </c>
      <c r="O203" s="13" t="s">
        <v>111</v>
      </c>
      <c r="P203" s="13">
        <v>32046285</v>
      </c>
      <c r="Q203" s="13">
        <v>32046405</v>
      </c>
      <c r="R203" s="13">
        <v>32046405</v>
      </c>
      <c r="S203" s="82"/>
      <c r="T203" s="89">
        <f t="shared" si="3"/>
        <v>-70.876000000000005</v>
      </c>
    </row>
    <row r="204" spans="1:20" s="44" customFormat="1" ht="14.7" customHeight="1" x14ac:dyDescent="0.3">
      <c r="A204" s="44">
        <v>18</v>
      </c>
      <c r="B204" s="44" t="s">
        <v>190</v>
      </c>
      <c r="C204" s="44" t="s">
        <v>256</v>
      </c>
      <c r="D204" s="31">
        <v>6.3921415218368097E-2</v>
      </c>
      <c r="E204" s="22">
        <v>4.2524553736329303E-2</v>
      </c>
      <c r="F204" s="23">
        <v>0.13316535847579</v>
      </c>
      <c r="G204" s="91" t="s">
        <v>90</v>
      </c>
      <c r="H204" s="44" t="s">
        <v>196</v>
      </c>
      <c r="I204" s="33">
        <v>21</v>
      </c>
      <c r="J204" s="13">
        <v>36259383</v>
      </c>
      <c r="K204" s="82" t="s">
        <v>173</v>
      </c>
      <c r="L204" s="15" t="s">
        <v>171</v>
      </c>
      <c r="M204" s="92" t="s">
        <v>106</v>
      </c>
      <c r="N204" s="33">
        <v>21</v>
      </c>
      <c r="O204" s="13" t="s">
        <v>196</v>
      </c>
      <c r="P204" s="13">
        <v>36508935</v>
      </c>
      <c r="Q204" s="13">
        <v>36511519</v>
      </c>
      <c r="R204" s="13">
        <v>36508935</v>
      </c>
      <c r="S204" s="82"/>
      <c r="T204" s="89">
        <f t="shared" si="3"/>
        <v>249.55199999999999</v>
      </c>
    </row>
    <row r="205" spans="1:20" s="44" customFormat="1" ht="14.7" customHeight="1" x14ac:dyDescent="0.3">
      <c r="A205" s="44">
        <v>10</v>
      </c>
      <c r="B205" s="44" t="s">
        <v>136</v>
      </c>
      <c r="C205" s="44" t="s">
        <v>331</v>
      </c>
      <c r="D205" s="31">
        <v>-0.155723372170436</v>
      </c>
      <c r="E205" s="22">
        <v>0.10360082976093</v>
      </c>
      <c r="F205" s="23">
        <v>0.13317967958725399</v>
      </c>
      <c r="G205" s="91" t="s">
        <v>90</v>
      </c>
      <c r="H205" s="13" t="s">
        <v>196</v>
      </c>
      <c r="I205" s="33">
        <v>7</v>
      </c>
      <c r="J205" s="13">
        <v>45002287</v>
      </c>
      <c r="K205" s="82" t="s">
        <v>137</v>
      </c>
      <c r="L205" s="15" t="s">
        <v>138</v>
      </c>
      <c r="M205" s="92" t="s">
        <v>106</v>
      </c>
      <c r="N205" s="33">
        <v>7</v>
      </c>
      <c r="O205" s="13" t="s">
        <v>111</v>
      </c>
      <c r="P205" s="13">
        <v>44824649</v>
      </c>
      <c r="Q205" s="13">
        <v>44826939</v>
      </c>
      <c r="R205" s="13">
        <v>44826939</v>
      </c>
      <c r="S205" s="82"/>
      <c r="T205" s="89">
        <f t="shared" si="3"/>
        <v>-175.34800000000001</v>
      </c>
    </row>
    <row r="206" spans="1:20" s="44" customFormat="1" ht="14.7" customHeight="1" x14ac:dyDescent="0.3">
      <c r="A206" s="44">
        <v>6</v>
      </c>
      <c r="B206" s="44" t="s">
        <v>126</v>
      </c>
      <c r="C206" s="44" t="s">
        <v>418</v>
      </c>
      <c r="D206" s="31">
        <v>0.40054316613418101</v>
      </c>
      <c r="E206" s="22">
        <v>0.26667710029828001</v>
      </c>
      <c r="F206" s="23">
        <v>0.13347154944291201</v>
      </c>
      <c r="G206" s="91" t="s">
        <v>90</v>
      </c>
      <c r="H206" s="44" t="s">
        <v>196</v>
      </c>
      <c r="I206" s="33">
        <v>5</v>
      </c>
      <c r="J206" s="13">
        <v>323907</v>
      </c>
      <c r="K206" s="82" t="s">
        <v>125</v>
      </c>
      <c r="L206" s="15" t="s">
        <v>105</v>
      </c>
      <c r="M206" s="92" t="s">
        <v>110</v>
      </c>
      <c r="N206" s="33">
        <v>5</v>
      </c>
      <c r="O206" s="13" t="s">
        <v>111</v>
      </c>
      <c r="P206" s="13">
        <v>710470</v>
      </c>
      <c r="Q206" s="13">
        <v>767576</v>
      </c>
      <c r="R206" s="13">
        <v>767576</v>
      </c>
      <c r="S206" s="82"/>
      <c r="T206" s="89">
        <f t="shared" si="3"/>
        <v>443.66899999999998</v>
      </c>
    </row>
    <row r="207" spans="1:20" s="44" customFormat="1" ht="14.7" customHeight="1" x14ac:dyDescent="0.3">
      <c r="A207" s="44">
        <v>10</v>
      </c>
      <c r="B207" s="44" t="s">
        <v>140</v>
      </c>
      <c r="C207" s="44" t="s">
        <v>316</v>
      </c>
      <c r="D207" s="31">
        <v>0.16426962997776501</v>
      </c>
      <c r="E207" s="22">
        <v>0.109396137186558</v>
      </c>
      <c r="F207" s="23">
        <v>0.13356829546367899</v>
      </c>
      <c r="G207" s="91" t="s">
        <v>90</v>
      </c>
      <c r="H207" s="13" t="s">
        <v>196</v>
      </c>
      <c r="I207" s="33">
        <v>7</v>
      </c>
      <c r="J207" s="13">
        <v>45002736</v>
      </c>
      <c r="K207" s="82" t="s">
        <v>137</v>
      </c>
      <c r="L207" s="15" t="s">
        <v>105</v>
      </c>
      <c r="M207" s="92" t="s">
        <v>106</v>
      </c>
      <c r="N207" s="33">
        <v>7</v>
      </c>
      <c r="O207" s="13" t="s">
        <v>196</v>
      </c>
      <c r="P207" s="13">
        <v>44836235</v>
      </c>
      <c r="Q207" s="13">
        <v>44864163</v>
      </c>
      <c r="R207" s="13">
        <v>44836235</v>
      </c>
      <c r="S207" s="82" t="s">
        <v>317</v>
      </c>
      <c r="T207" s="89">
        <f t="shared" si="3"/>
        <v>-166.501</v>
      </c>
    </row>
    <row r="208" spans="1:20" s="44" customFormat="1" ht="14.7" customHeight="1" x14ac:dyDescent="0.3">
      <c r="A208" s="44">
        <v>6</v>
      </c>
      <c r="B208" s="44" t="s">
        <v>178</v>
      </c>
      <c r="C208" s="44" t="s">
        <v>420</v>
      </c>
      <c r="D208" s="31">
        <v>-0.41259552839406</v>
      </c>
      <c r="E208" s="22">
        <v>0.27572055168735699</v>
      </c>
      <c r="F208" s="23">
        <v>0.134911157851338</v>
      </c>
      <c r="G208" s="91" t="s">
        <v>90</v>
      </c>
      <c r="H208" s="44" t="s">
        <v>111</v>
      </c>
      <c r="I208" s="33">
        <v>5</v>
      </c>
      <c r="J208" s="13">
        <v>399360</v>
      </c>
      <c r="K208" s="82" t="s">
        <v>125</v>
      </c>
      <c r="L208" s="15" t="s">
        <v>105</v>
      </c>
      <c r="M208" s="92" t="s">
        <v>118</v>
      </c>
      <c r="N208" s="33">
        <v>5</v>
      </c>
      <c r="O208" s="13" t="s">
        <v>111</v>
      </c>
      <c r="P208" s="13">
        <v>767618</v>
      </c>
      <c r="Q208" s="13">
        <v>769262</v>
      </c>
      <c r="R208" s="13">
        <v>769262</v>
      </c>
      <c r="S208" s="82"/>
      <c r="T208" s="89">
        <f t="shared" si="3"/>
        <v>369.90199999999999</v>
      </c>
    </row>
    <row r="209" spans="1:20" s="44" customFormat="1" ht="14.7" customHeight="1" x14ac:dyDescent="0.3">
      <c r="A209" s="44">
        <v>10</v>
      </c>
      <c r="B209" s="44" t="s">
        <v>143</v>
      </c>
      <c r="C209" s="44" t="s">
        <v>316</v>
      </c>
      <c r="D209" s="31">
        <v>9.6297749530931398E-2</v>
      </c>
      <c r="E209" s="22">
        <v>6.4504955220687901E-2</v>
      </c>
      <c r="F209" s="23">
        <v>0.13583872586132201</v>
      </c>
      <c r="G209" s="91" t="s">
        <v>90</v>
      </c>
      <c r="H209" s="13" t="s">
        <v>196</v>
      </c>
      <c r="I209" s="33">
        <v>7</v>
      </c>
      <c r="J209" s="13">
        <v>45002919</v>
      </c>
      <c r="K209" s="82" t="s">
        <v>137</v>
      </c>
      <c r="L209" s="15" t="s">
        <v>105</v>
      </c>
      <c r="M209" s="92" t="s">
        <v>110</v>
      </c>
      <c r="N209" s="33">
        <v>7</v>
      </c>
      <c r="O209" s="13" t="s">
        <v>196</v>
      </c>
      <c r="P209" s="13">
        <v>44836235</v>
      </c>
      <c r="Q209" s="13">
        <v>44864163</v>
      </c>
      <c r="R209" s="13">
        <v>44836235</v>
      </c>
      <c r="S209" s="82" t="s">
        <v>317</v>
      </c>
      <c r="T209" s="89">
        <f t="shared" si="3"/>
        <v>-166.684</v>
      </c>
    </row>
    <row r="210" spans="1:20" s="44" customFormat="1" ht="14.7" customHeight="1" x14ac:dyDescent="0.3">
      <c r="A210" s="44">
        <v>13</v>
      </c>
      <c r="B210" s="44" t="s">
        <v>186</v>
      </c>
      <c r="C210" s="44" t="s">
        <v>728</v>
      </c>
      <c r="D210" s="31">
        <v>-0.28739828822191898</v>
      </c>
      <c r="E210" s="22">
        <v>0.19283649858419299</v>
      </c>
      <c r="F210" s="23">
        <v>0.13649459095424801</v>
      </c>
      <c r="G210" s="91" t="s">
        <v>90</v>
      </c>
      <c r="H210" s="44" t="s">
        <v>111</v>
      </c>
      <c r="I210" s="33">
        <v>8</v>
      </c>
      <c r="J210" s="13">
        <v>28206278</v>
      </c>
      <c r="K210" s="82" t="s">
        <v>149</v>
      </c>
      <c r="L210" s="15" t="s">
        <v>105</v>
      </c>
      <c r="M210" s="92" t="s">
        <v>118</v>
      </c>
      <c r="N210" s="33">
        <v>8</v>
      </c>
      <c r="O210" s="13" t="s">
        <v>196</v>
      </c>
      <c r="P210" s="13">
        <v>28621266</v>
      </c>
      <c r="Q210" s="13">
        <v>28622725</v>
      </c>
      <c r="R210" s="13">
        <v>28621266</v>
      </c>
      <c r="S210" s="82"/>
      <c r="T210" s="89">
        <f t="shared" si="3"/>
        <v>414.988</v>
      </c>
    </row>
    <row r="211" spans="1:20" s="44" customFormat="1" ht="14.7" customHeight="1" x14ac:dyDescent="0.3">
      <c r="A211" s="44">
        <v>8</v>
      </c>
      <c r="B211" s="44" t="s">
        <v>180</v>
      </c>
      <c r="C211" s="44" t="s">
        <v>442</v>
      </c>
      <c r="D211" s="31">
        <v>-0.151437654030287</v>
      </c>
      <c r="E211" s="22">
        <v>0.101863798244968</v>
      </c>
      <c r="F211" s="23">
        <v>0.13747072848939099</v>
      </c>
      <c r="G211" s="91" t="s">
        <v>90</v>
      </c>
      <c r="H211" s="13" t="s">
        <v>196</v>
      </c>
      <c r="I211" s="33">
        <v>6</v>
      </c>
      <c r="J211" s="13">
        <v>32117281</v>
      </c>
      <c r="K211" s="82" t="s">
        <v>133</v>
      </c>
      <c r="L211" s="15" t="s">
        <v>105</v>
      </c>
      <c r="M211" s="92" t="s">
        <v>130</v>
      </c>
      <c r="N211" s="33">
        <v>6</v>
      </c>
      <c r="O211" s="13" t="s">
        <v>196</v>
      </c>
      <c r="P211" s="13">
        <v>31851538</v>
      </c>
      <c r="Q211" s="13">
        <v>31851831</v>
      </c>
      <c r="R211" s="13">
        <v>31851538</v>
      </c>
      <c r="S211" s="82"/>
      <c r="T211" s="89">
        <f t="shared" si="3"/>
        <v>-265.74299999999999</v>
      </c>
    </row>
    <row r="212" spans="1:20" s="44" customFormat="1" ht="14.7" customHeight="1" x14ac:dyDescent="0.3">
      <c r="A212" s="44">
        <v>13</v>
      </c>
      <c r="B212" s="44" t="s">
        <v>186</v>
      </c>
      <c r="C212" s="44" t="s">
        <v>730</v>
      </c>
      <c r="D212" s="31">
        <v>0.14509350092280299</v>
      </c>
      <c r="E212" s="22">
        <v>9.7662136078972603E-2</v>
      </c>
      <c r="F212" s="23">
        <v>0.13773516530198401</v>
      </c>
      <c r="G212" s="91" t="s">
        <v>90</v>
      </c>
      <c r="H212" s="44" t="s">
        <v>111</v>
      </c>
      <c r="I212" s="33">
        <v>8</v>
      </c>
      <c r="J212" s="13">
        <v>28206278</v>
      </c>
      <c r="K212" s="82" t="s">
        <v>149</v>
      </c>
      <c r="L212" s="15" t="s">
        <v>105</v>
      </c>
      <c r="M212" s="92" t="s">
        <v>118</v>
      </c>
      <c r="N212" s="33">
        <v>8</v>
      </c>
      <c r="O212" s="13" t="s">
        <v>111</v>
      </c>
      <c r="P212" s="13">
        <v>28218501</v>
      </c>
      <c r="Q212" s="13">
        <v>28260218</v>
      </c>
      <c r="R212" s="13">
        <v>28260218</v>
      </c>
      <c r="S212" s="82" t="s">
        <v>149</v>
      </c>
      <c r="T212" s="89">
        <f t="shared" si="3"/>
        <v>53.94</v>
      </c>
    </row>
    <row r="213" spans="1:20" s="44" customFormat="1" ht="14.7" customHeight="1" x14ac:dyDescent="0.3">
      <c r="A213" s="44">
        <v>17</v>
      </c>
      <c r="B213" s="44" t="s">
        <v>166</v>
      </c>
      <c r="C213" s="44" t="s">
        <v>245</v>
      </c>
      <c r="D213" s="31">
        <v>-0.100035712189061</v>
      </c>
      <c r="E213" s="22">
        <v>6.7470802155475199E-2</v>
      </c>
      <c r="F213" s="23">
        <v>0.13853497450001501</v>
      </c>
      <c r="G213" s="91" t="s">
        <v>90</v>
      </c>
      <c r="H213" s="44" t="s">
        <v>196</v>
      </c>
      <c r="I213" s="33">
        <v>15</v>
      </c>
      <c r="J213" s="13">
        <v>75019203</v>
      </c>
      <c r="K213" s="82" t="s">
        <v>160</v>
      </c>
      <c r="L213" s="15" t="s">
        <v>109</v>
      </c>
      <c r="M213" s="92" t="s">
        <v>106</v>
      </c>
      <c r="N213" s="33">
        <v>15</v>
      </c>
      <c r="O213" s="13" t="s">
        <v>111</v>
      </c>
      <c r="P213" s="13">
        <v>75515790</v>
      </c>
      <c r="Q213" s="13">
        <v>75516799</v>
      </c>
      <c r="R213" s="13">
        <v>75516799</v>
      </c>
      <c r="S213" s="82"/>
      <c r="T213" s="89">
        <f t="shared" si="3"/>
        <v>497.596</v>
      </c>
    </row>
    <row r="214" spans="1:20" s="44" customFormat="1" ht="14.7" customHeight="1" x14ac:dyDescent="0.3">
      <c r="A214" s="44">
        <v>10</v>
      </c>
      <c r="B214" s="44" t="s">
        <v>136</v>
      </c>
      <c r="C214" s="44" t="s">
        <v>349</v>
      </c>
      <c r="D214" s="31">
        <v>-0.13572933554434799</v>
      </c>
      <c r="E214" s="22">
        <v>9.2033658579455196E-2</v>
      </c>
      <c r="F214" s="23">
        <v>0.14063957078192299</v>
      </c>
      <c r="G214" s="91" t="s">
        <v>90</v>
      </c>
      <c r="H214" s="13" t="s">
        <v>196</v>
      </c>
      <c r="I214" s="33">
        <v>7</v>
      </c>
      <c r="J214" s="13">
        <v>45002287</v>
      </c>
      <c r="K214" s="82" t="s">
        <v>137</v>
      </c>
      <c r="L214" s="15" t="s">
        <v>138</v>
      </c>
      <c r="M214" s="92" t="s">
        <v>106</v>
      </c>
      <c r="N214" s="33">
        <v>7</v>
      </c>
      <c r="O214" s="13" t="s">
        <v>196</v>
      </c>
      <c r="P214" s="13">
        <v>44924552</v>
      </c>
      <c r="Q214" s="13">
        <v>44925992</v>
      </c>
      <c r="R214" s="13">
        <v>44924552</v>
      </c>
      <c r="S214" s="82"/>
      <c r="T214" s="89">
        <f t="shared" si="3"/>
        <v>-77.734999999999999</v>
      </c>
    </row>
    <row r="215" spans="1:20" s="44" customFormat="1" ht="14.7" customHeight="1" x14ac:dyDescent="0.3">
      <c r="A215" s="44">
        <v>6</v>
      </c>
      <c r="B215" s="44" t="s">
        <v>124</v>
      </c>
      <c r="C215" s="44" t="s">
        <v>405</v>
      </c>
      <c r="D215" s="31">
        <v>0.15875170710534001</v>
      </c>
      <c r="E215" s="22">
        <v>0.107720291371963</v>
      </c>
      <c r="F215" s="23">
        <v>0.140919230695292</v>
      </c>
      <c r="G215" s="91" t="s">
        <v>90</v>
      </c>
      <c r="H215" s="44" t="s">
        <v>196</v>
      </c>
      <c r="I215" s="33">
        <v>5</v>
      </c>
      <c r="J215" s="13">
        <v>323794</v>
      </c>
      <c r="K215" s="82" t="s">
        <v>125</v>
      </c>
      <c r="L215" s="15" t="s">
        <v>105</v>
      </c>
      <c r="M215" s="92" t="s">
        <v>110</v>
      </c>
      <c r="N215" s="33">
        <v>5</v>
      </c>
      <c r="O215" s="13" t="s">
        <v>196</v>
      </c>
      <c r="P215" s="13">
        <v>524820</v>
      </c>
      <c r="Q215" s="13">
        <v>526709</v>
      </c>
      <c r="R215" s="13">
        <v>524820</v>
      </c>
      <c r="S215" s="82"/>
      <c r="T215" s="89">
        <f t="shared" si="3"/>
        <v>201.02600000000001</v>
      </c>
    </row>
    <row r="216" spans="1:20" s="44" customFormat="1" ht="14.7" customHeight="1" x14ac:dyDescent="0.3">
      <c r="A216" s="44">
        <v>7</v>
      </c>
      <c r="B216" s="44" t="s">
        <v>179</v>
      </c>
      <c r="C216" s="44" t="s">
        <v>292</v>
      </c>
      <c r="D216" s="31">
        <v>-0.260662139739471</v>
      </c>
      <c r="E216" s="22">
        <v>0.177066533932347</v>
      </c>
      <c r="F216" s="23">
        <v>0.141357623931678</v>
      </c>
      <c r="G216" s="91" t="s">
        <v>90</v>
      </c>
      <c r="H216" s="44" t="s">
        <v>111</v>
      </c>
      <c r="I216" s="33">
        <v>5</v>
      </c>
      <c r="J216" s="13">
        <v>124126863</v>
      </c>
      <c r="K216" s="82"/>
      <c r="L216" s="13"/>
      <c r="M216" s="92" t="s">
        <v>118</v>
      </c>
      <c r="N216" s="33">
        <v>5</v>
      </c>
      <c r="O216" s="13" t="s">
        <v>196</v>
      </c>
      <c r="P216" s="13">
        <v>124537581</v>
      </c>
      <c r="Q216" s="13">
        <v>124538223</v>
      </c>
      <c r="R216" s="13">
        <v>124537581</v>
      </c>
      <c r="S216" s="82"/>
      <c r="T216" s="89">
        <f t="shared" si="3"/>
        <v>410.71800000000002</v>
      </c>
    </row>
    <row r="217" spans="1:20" s="44" customFormat="1" ht="14.7" customHeight="1" x14ac:dyDescent="0.3">
      <c r="A217" s="44">
        <v>4</v>
      </c>
      <c r="B217" s="44" t="s">
        <v>176</v>
      </c>
      <c r="C217" s="44" t="s">
        <v>832</v>
      </c>
      <c r="D217" s="31">
        <v>0.82810555625514404</v>
      </c>
      <c r="E217" s="22">
        <v>0.56521577014305302</v>
      </c>
      <c r="F217" s="23">
        <v>0.143256993436122</v>
      </c>
      <c r="G217" s="91" t="s">
        <v>90</v>
      </c>
      <c r="H217" s="44" t="s">
        <v>111</v>
      </c>
      <c r="I217" s="33">
        <v>2</v>
      </c>
      <c r="J217" s="13">
        <v>105363536</v>
      </c>
      <c r="K217" s="82"/>
      <c r="L217" s="13"/>
      <c r="M217" s="92" t="s">
        <v>118</v>
      </c>
      <c r="N217" s="33">
        <v>2</v>
      </c>
      <c r="O217" s="13" t="s">
        <v>111</v>
      </c>
      <c r="P217" s="13">
        <v>105481865</v>
      </c>
      <c r="Q217" s="13">
        <v>105489053</v>
      </c>
      <c r="R217" s="13">
        <v>105489053</v>
      </c>
      <c r="S217" s="82" t="s">
        <v>815</v>
      </c>
      <c r="T217" s="89">
        <f t="shared" si="3"/>
        <v>125.517</v>
      </c>
    </row>
    <row r="218" spans="1:20" s="44" customFormat="1" ht="14.7" customHeight="1" x14ac:dyDescent="0.3">
      <c r="A218" s="44">
        <v>17</v>
      </c>
      <c r="B218" s="44" t="s">
        <v>167</v>
      </c>
      <c r="C218" s="44" t="s">
        <v>245</v>
      </c>
      <c r="D218" s="31">
        <v>-7.8908564976310505E-2</v>
      </c>
      <c r="E218" s="22">
        <v>5.3859070000683601E-2</v>
      </c>
      <c r="F218" s="23">
        <v>0.143262635894955</v>
      </c>
      <c r="G218" s="91" t="s">
        <v>90</v>
      </c>
      <c r="H218" s="44" t="s">
        <v>196</v>
      </c>
      <c r="I218" s="33">
        <v>15</v>
      </c>
      <c r="J218" s="13">
        <v>75019251</v>
      </c>
      <c r="K218" s="82" t="s">
        <v>160</v>
      </c>
      <c r="L218" s="15" t="s">
        <v>109</v>
      </c>
      <c r="M218" s="92" t="s">
        <v>106</v>
      </c>
      <c r="N218" s="33">
        <v>15</v>
      </c>
      <c r="O218" s="13" t="s">
        <v>111</v>
      </c>
      <c r="P218" s="13">
        <v>75515790</v>
      </c>
      <c r="Q218" s="13">
        <v>75516799</v>
      </c>
      <c r="R218" s="13">
        <v>75516799</v>
      </c>
      <c r="S218" s="82"/>
      <c r="T218" s="89">
        <f t="shared" si="3"/>
        <v>497.548</v>
      </c>
    </row>
    <row r="219" spans="1:20" s="44" customFormat="1" ht="14.7" customHeight="1" x14ac:dyDescent="0.3">
      <c r="A219" s="44">
        <v>6</v>
      </c>
      <c r="B219" s="44" t="s">
        <v>129</v>
      </c>
      <c r="C219" s="44" t="s">
        <v>409</v>
      </c>
      <c r="D219" s="31">
        <v>0.58767770418042098</v>
      </c>
      <c r="E219" s="22">
        <v>0.40131963871250897</v>
      </c>
      <c r="F219" s="23">
        <v>0.14346188495930701</v>
      </c>
      <c r="G219" s="91" t="s">
        <v>90</v>
      </c>
      <c r="H219" s="44" t="s">
        <v>111</v>
      </c>
      <c r="I219" s="33">
        <v>5</v>
      </c>
      <c r="J219" s="13">
        <v>368843</v>
      </c>
      <c r="K219" s="82" t="s">
        <v>125</v>
      </c>
      <c r="L219" s="15" t="s">
        <v>105</v>
      </c>
      <c r="M219" s="92" t="s">
        <v>130</v>
      </c>
      <c r="N219" s="33">
        <v>5</v>
      </c>
      <c r="O219" s="13" t="s">
        <v>111</v>
      </c>
      <c r="P219" s="13">
        <v>26322</v>
      </c>
      <c r="Q219" s="13">
        <v>37720</v>
      </c>
      <c r="R219" s="13">
        <v>37720</v>
      </c>
      <c r="S219" s="82"/>
      <c r="T219" s="89">
        <f t="shared" si="3"/>
        <v>-331.12299999999999</v>
      </c>
    </row>
    <row r="220" spans="1:20" s="44" customFormat="1" ht="14.7" customHeight="1" x14ac:dyDescent="0.3">
      <c r="A220" s="44">
        <v>17</v>
      </c>
      <c r="B220" s="44" t="s">
        <v>161</v>
      </c>
      <c r="C220" s="44" t="s">
        <v>208</v>
      </c>
      <c r="D220" s="31">
        <v>-0.18214343879372</v>
      </c>
      <c r="E220" s="22">
        <v>0.12461595299992199</v>
      </c>
      <c r="F220" s="23">
        <v>0.144207367683201</v>
      </c>
      <c r="G220" s="91" t="s">
        <v>90</v>
      </c>
      <c r="H220" s="44" t="s">
        <v>196</v>
      </c>
      <c r="I220" s="33">
        <v>15</v>
      </c>
      <c r="J220" s="13">
        <v>75019143</v>
      </c>
      <c r="K220" s="82" t="s">
        <v>160</v>
      </c>
      <c r="L220" s="15" t="s">
        <v>109</v>
      </c>
      <c r="M220" s="92" t="s">
        <v>106</v>
      </c>
      <c r="N220" s="33">
        <v>15</v>
      </c>
      <c r="O220" s="13" t="s">
        <v>196</v>
      </c>
      <c r="P220" s="13">
        <v>75182363</v>
      </c>
      <c r="Q220" s="13">
        <v>75191798</v>
      </c>
      <c r="R220" s="13">
        <v>75182363</v>
      </c>
      <c r="S220" s="82" t="s">
        <v>209</v>
      </c>
      <c r="T220" s="89">
        <f t="shared" si="3"/>
        <v>163.22</v>
      </c>
    </row>
    <row r="221" spans="1:20" s="44" customFormat="1" ht="14.7" customHeight="1" x14ac:dyDescent="0.3">
      <c r="A221" s="44">
        <v>6</v>
      </c>
      <c r="B221" s="44" t="s">
        <v>126</v>
      </c>
      <c r="C221" s="44" t="s">
        <v>413</v>
      </c>
      <c r="D221" s="31">
        <v>0.41040795795727603</v>
      </c>
      <c r="E221" s="22">
        <v>0.28208144179702699</v>
      </c>
      <c r="F221" s="23">
        <v>0.146056015743526</v>
      </c>
      <c r="G221" s="91" t="s">
        <v>90</v>
      </c>
      <c r="H221" s="44" t="s">
        <v>196</v>
      </c>
      <c r="I221" s="33">
        <v>5</v>
      </c>
      <c r="J221" s="13">
        <v>323907</v>
      </c>
      <c r="K221" s="82" t="s">
        <v>125</v>
      </c>
      <c r="L221" s="15" t="s">
        <v>105</v>
      </c>
      <c r="M221" s="92" t="s">
        <v>110</v>
      </c>
      <c r="N221" s="33">
        <v>5</v>
      </c>
      <c r="O221" s="13" t="s">
        <v>111</v>
      </c>
      <c r="P221" s="13">
        <v>470626</v>
      </c>
      <c r="Q221" s="13">
        <v>473178</v>
      </c>
      <c r="R221" s="13">
        <v>473178</v>
      </c>
      <c r="S221" s="82" t="s">
        <v>396</v>
      </c>
      <c r="T221" s="89">
        <f t="shared" si="3"/>
        <v>149.27099999999999</v>
      </c>
    </row>
    <row r="222" spans="1:20" s="44" customFormat="1" ht="14.7" customHeight="1" x14ac:dyDescent="0.3">
      <c r="A222" s="44">
        <v>1</v>
      </c>
      <c r="B222" s="44" t="s">
        <v>175</v>
      </c>
      <c r="C222" s="44" t="s">
        <v>777</v>
      </c>
      <c r="D222" s="31">
        <v>-0.27665098849905601</v>
      </c>
      <c r="E222" s="22">
        <v>0.19124117866708801</v>
      </c>
      <c r="F222" s="23">
        <v>0.148372854786015</v>
      </c>
      <c r="G222" s="91" t="s">
        <v>90</v>
      </c>
      <c r="H222" s="44" t="s">
        <v>196</v>
      </c>
      <c r="I222" s="33">
        <v>1</v>
      </c>
      <c r="J222" s="13">
        <v>50489418</v>
      </c>
      <c r="K222" s="82" t="s">
        <v>104</v>
      </c>
      <c r="L222" s="15" t="s">
        <v>105</v>
      </c>
      <c r="M222" s="92" t="s">
        <v>106</v>
      </c>
      <c r="N222" s="33">
        <v>1</v>
      </c>
      <c r="O222" s="13" t="s">
        <v>111</v>
      </c>
      <c r="P222" s="13">
        <v>50883222</v>
      </c>
      <c r="Q222" s="13">
        <v>50889172</v>
      </c>
      <c r="R222" s="13">
        <v>50889172</v>
      </c>
      <c r="S222" s="82" t="s">
        <v>778</v>
      </c>
      <c r="T222" s="89">
        <f t="shared" si="3"/>
        <v>399.75400000000002</v>
      </c>
    </row>
    <row r="223" spans="1:20" s="44" customFormat="1" ht="14.7" customHeight="1" x14ac:dyDescent="0.3">
      <c r="A223" s="44">
        <v>15</v>
      </c>
      <c r="B223" s="44" t="s">
        <v>157</v>
      </c>
      <c r="C223" s="44" t="s">
        <v>646</v>
      </c>
      <c r="D223" s="31">
        <v>0.36420249091093998</v>
      </c>
      <c r="E223" s="22">
        <v>0.25217006053789898</v>
      </c>
      <c r="F223" s="23">
        <v>0.14902801689394499</v>
      </c>
      <c r="G223" s="91" t="s">
        <v>90</v>
      </c>
      <c r="H223" s="44" t="s">
        <v>196</v>
      </c>
      <c r="I223" s="33">
        <v>10</v>
      </c>
      <c r="J223" s="13">
        <v>14372913</v>
      </c>
      <c r="K223" s="82" t="s">
        <v>152</v>
      </c>
      <c r="L223" s="15" t="s">
        <v>122</v>
      </c>
      <c r="M223" s="92" t="s">
        <v>118</v>
      </c>
      <c r="N223" s="33">
        <v>10</v>
      </c>
      <c r="O223" s="13" t="s">
        <v>111</v>
      </c>
      <c r="P223" s="13">
        <v>14566482</v>
      </c>
      <c r="Q223" s="13">
        <v>14569859</v>
      </c>
      <c r="R223" s="13">
        <v>14569859</v>
      </c>
      <c r="S223" s="82"/>
      <c r="T223" s="89">
        <f t="shared" si="3"/>
        <v>196.946</v>
      </c>
    </row>
    <row r="224" spans="1:20" s="44" customFormat="1" ht="14.7" customHeight="1" x14ac:dyDescent="0.3">
      <c r="A224" s="44">
        <v>14</v>
      </c>
      <c r="B224" s="44" t="s">
        <v>187</v>
      </c>
      <c r="C224" s="44" t="s">
        <v>693</v>
      </c>
      <c r="D224" s="31">
        <v>0.26129696558562499</v>
      </c>
      <c r="E224" s="22">
        <v>0.182058836998193</v>
      </c>
      <c r="F224" s="23">
        <v>0.15158580732575699</v>
      </c>
      <c r="G224" s="91" t="s">
        <v>90</v>
      </c>
      <c r="H224" s="44" t="s">
        <v>196</v>
      </c>
      <c r="I224" s="33">
        <v>9</v>
      </c>
      <c r="J224" s="13">
        <v>137999757</v>
      </c>
      <c r="K224" s="82" t="s">
        <v>150</v>
      </c>
      <c r="L224" s="15" t="s">
        <v>105</v>
      </c>
      <c r="M224" s="92" t="s">
        <v>135</v>
      </c>
      <c r="N224" s="33">
        <v>9</v>
      </c>
      <c r="O224" s="13" t="s">
        <v>196</v>
      </c>
      <c r="P224" s="13">
        <v>138054581</v>
      </c>
      <c r="Q224" s="13">
        <v>138057152</v>
      </c>
      <c r="R224" s="13">
        <v>138054581</v>
      </c>
      <c r="S224" s="82"/>
      <c r="T224" s="89">
        <f t="shared" si="3"/>
        <v>54.823999999999998</v>
      </c>
    </row>
    <row r="225" spans="1:20" s="44" customFormat="1" ht="14.7" customHeight="1" x14ac:dyDescent="0.3">
      <c r="A225" s="44">
        <v>2</v>
      </c>
      <c r="B225" s="44" t="s">
        <v>107</v>
      </c>
      <c r="C225" s="44" t="s">
        <v>847</v>
      </c>
      <c r="D225" s="31">
        <v>-0.146721287087511</v>
      </c>
      <c r="E225" s="22">
        <v>0.102302291950299</v>
      </c>
      <c r="F225" s="23">
        <v>0.15188223543196799</v>
      </c>
      <c r="G225" s="91" t="s">
        <v>90</v>
      </c>
      <c r="H225" s="44" t="s">
        <v>111</v>
      </c>
      <c r="I225" s="33">
        <v>1</v>
      </c>
      <c r="J225" s="13">
        <v>68299493</v>
      </c>
      <c r="K225" s="82" t="s">
        <v>108</v>
      </c>
      <c r="L225" s="15" t="s">
        <v>109</v>
      </c>
      <c r="M225" s="92" t="s">
        <v>110</v>
      </c>
      <c r="N225" s="33">
        <v>1</v>
      </c>
      <c r="O225" s="13" t="s">
        <v>111</v>
      </c>
      <c r="P225" s="13">
        <v>67873493</v>
      </c>
      <c r="Q225" s="13">
        <v>67896123</v>
      </c>
      <c r="R225" s="13">
        <v>67896123</v>
      </c>
      <c r="S225" s="82" t="s">
        <v>848</v>
      </c>
      <c r="T225" s="89">
        <f t="shared" si="3"/>
        <v>-403.37</v>
      </c>
    </row>
    <row r="226" spans="1:20" s="44" customFormat="1" ht="14.7" customHeight="1" x14ac:dyDescent="0.3">
      <c r="A226" s="44">
        <v>5</v>
      </c>
      <c r="B226" s="44" t="s">
        <v>177</v>
      </c>
      <c r="C226" s="44" t="s">
        <v>705</v>
      </c>
      <c r="D226" s="31">
        <v>-0.52104878374016095</v>
      </c>
      <c r="E226" s="22">
        <v>0.36428597906792798</v>
      </c>
      <c r="F226" s="23">
        <v>0.15298753655404701</v>
      </c>
      <c r="G226" s="91" t="s">
        <v>90</v>
      </c>
      <c r="H226" s="44" t="s">
        <v>196</v>
      </c>
      <c r="I226" s="33">
        <v>4</v>
      </c>
      <c r="J226" s="13">
        <v>116035217</v>
      </c>
      <c r="K226" s="82" t="s">
        <v>121</v>
      </c>
      <c r="L226" s="15" t="s">
        <v>122</v>
      </c>
      <c r="M226" s="92" t="s">
        <v>118</v>
      </c>
      <c r="N226" s="33">
        <v>4</v>
      </c>
      <c r="O226" s="13" t="s">
        <v>196</v>
      </c>
      <c r="P226" s="13">
        <v>115602947</v>
      </c>
      <c r="Q226" s="13">
        <v>115611114</v>
      </c>
      <c r="R226" s="13">
        <v>115602947</v>
      </c>
      <c r="S226" s="82"/>
      <c r="T226" s="89">
        <f t="shared" si="3"/>
        <v>-432.27</v>
      </c>
    </row>
    <row r="227" spans="1:20" s="44" customFormat="1" ht="14.7" customHeight="1" x14ac:dyDescent="0.3">
      <c r="A227" s="44">
        <v>18</v>
      </c>
      <c r="B227" s="44" t="s">
        <v>188</v>
      </c>
      <c r="C227" s="44" t="s">
        <v>259</v>
      </c>
      <c r="D227" s="31">
        <v>-8.3313845765007097E-2</v>
      </c>
      <c r="E227" s="22">
        <v>5.8300922901283699E-2</v>
      </c>
      <c r="F227" s="23">
        <v>0.15336003607262899</v>
      </c>
      <c r="G227" s="91" t="s">
        <v>90</v>
      </c>
      <c r="H227" s="44" t="s">
        <v>196</v>
      </c>
      <c r="I227" s="33">
        <v>21</v>
      </c>
      <c r="J227" s="13">
        <v>36258423</v>
      </c>
      <c r="K227" s="82" t="s">
        <v>173</v>
      </c>
      <c r="L227" s="15" t="s">
        <v>112</v>
      </c>
      <c r="M227" s="92" t="s">
        <v>130</v>
      </c>
      <c r="N227" s="33">
        <v>21</v>
      </c>
      <c r="O227" s="13" t="s">
        <v>111</v>
      </c>
      <c r="P227" s="13">
        <v>35791013</v>
      </c>
      <c r="Q227" s="13">
        <v>35796264</v>
      </c>
      <c r="R227" s="13">
        <v>35796264</v>
      </c>
      <c r="S227" s="82" t="s">
        <v>260</v>
      </c>
      <c r="T227" s="89">
        <f t="shared" si="3"/>
        <v>-462.15899999999999</v>
      </c>
    </row>
    <row r="228" spans="1:20" s="44" customFormat="1" ht="14.7" customHeight="1" x14ac:dyDescent="0.3">
      <c r="A228" s="44">
        <v>4</v>
      </c>
      <c r="B228" s="44" t="s">
        <v>176</v>
      </c>
      <c r="C228" s="44" t="s">
        <v>819</v>
      </c>
      <c r="D228" s="31">
        <v>1.62226362993914</v>
      </c>
      <c r="E228" s="22">
        <v>1.13914444673371</v>
      </c>
      <c r="F228" s="23">
        <v>0.15477991114894399</v>
      </c>
      <c r="G228" s="91" t="s">
        <v>90</v>
      </c>
      <c r="H228" s="44" t="s">
        <v>111</v>
      </c>
      <c r="I228" s="33">
        <v>2</v>
      </c>
      <c r="J228" s="13">
        <v>105363536</v>
      </c>
      <c r="K228" s="82"/>
      <c r="L228" s="13"/>
      <c r="M228" s="92" t="s">
        <v>118</v>
      </c>
      <c r="N228" s="33">
        <v>2</v>
      </c>
      <c r="O228" s="13" t="s">
        <v>196</v>
      </c>
      <c r="P228" s="13">
        <v>105320216</v>
      </c>
      <c r="Q228" s="13">
        <v>105321967</v>
      </c>
      <c r="R228" s="13">
        <v>105320216</v>
      </c>
      <c r="S228" s="82"/>
      <c r="T228" s="89">
        <f t="shared" si="3"/>
        <v>-43.32</v>
      </c>
    </row>
    <row r="229" spans="1:20" s="44" customFormat="1" ht="14.7" customHeight="1" x14ac:dyDescent="0.3">
      <c r="A229" s="44">
        <v>17</v>
      </c>
      <c r="B229" s="44" t="s">
        <v>170</v>
      </c>
      <c r="C229" s="44" t="s">
        <v>215</v>
      </c>
      <c r="D229" s="31">
        <v>-1.23166767386823</v>
      </c>
      <c r="E229" s="22">
        <v>0.86615821762715295</v>
      </c>
      <c r="F229" s="23">
        <v>0.15539362467873399</v>
      </c>
      <c r="G229" s="91" t="s">
        <v>90</v>
      </c>
      <c r="H229" s="44" t="s">
        <v>196</v>
      </c>
      <c r="I229" s="33">
        <v>15</v>
      </c>
      <c r="J229" s="13">
        <v>75019376</v>
      </c>
      <c r="K229" s="82" t="s">
        <v>160</v>
      </c>
      <c r="L229" s="15" t="s">
        <v>109</v>
      </c>
      <c r="M229" s="92" t="s">
        <v>110</v>
      </c>
      <c r="N229" s="33">
        <v>15</v>
      </c>
      <c r="O229" s="13" t="s">
        <v>196</v>
      </c>
      <c r="P229" s="13">
        <v>75491233</v>
      </c>
      <c r="Q229" s="13">
        <v>75504510</v>
      </c>
      <c r="R229" s="13">
        <v>75491233</v>
      </c>
      <c r="S229" s="82" t="s">
        <v>216</v>
      </c>
      <c r="T229" s="89">
        <f t="shared" si="3"/>
        <v>471.85700000000003</v>
      </c>
    </row>
    <row r="230" spans="1:20" s="44" customFormat="1" ht="14.7" customHeight="1" x14ac:dyDescent="0.3">
      <c r="A230" s="44">
        <v>2</v>
      </c>
      <c r="B230" s="44" t="s">
        <v>107</v>
      </c>
      <c r="C230" s="44" t="s">
        <v>841</v>
      </c>
      <c r="D230" s="31">
        <v>9.7949554548144802E-2</v>
      </c>
      <c r="E230" s="22">
        <v>6.9028762909119801E-2</v>
      </c>
      <c r="F230" s="23">
        <v>0.15627256631640599</v>
      </c>
      <c r="G230" s="91" t="s">
        <v>90</v>
      </c>
      <c r="H230" s="44" t="s">
        <v>111</v>
      </c>
      <c r="I230" s="33">
        <v>1</v>
      </c>
      <c r="J230" s="13">
        <v>68299493</v>
      </c>
      <c r="K230" s="82" t="s">
        <v>108</v>
      </c>
      <c r="L230" s="15" t="s">
        <v>109</v>
      </c>
      <c r="M230" s="92" t="s">
        <v>110</v>
      </c>
      <c r="N230" s="33">
        <v>1</v>
      </c>
      <c r="O230" s="13" t="s">
        <v>196</v>
      </c>
      <c r="P230" s="13">
        <v>67995313</v>
      </c>
      <c r="Q230" s="13">
        <v>67998012</v>
      </c>
      <c r="R230" s="13">
        <v>67995313</v>
      </c>
      <c r="S230" s="82"/>
      <c r="T230" s="89">
        <f t="shared" si="3"/>
        <v>-304.18</v>
      </c>
    </row>
    <row r="231" spans="1:20" s="44" customFormat="1" ht="14.7" customHeight="1" x14ac:dyDescent="0.3">
      <c r="A231" s="44">
        <v>16</v>
      </c>
      <c r="B231" s="44" t="s">
        <v>182</v>
      </c>
      <c r="C231" s="44" t="s">
        <v>745</v>
      </c>
      <c r="D231" s="31">
        <v>0.61360297018585197</v>
      </c>
      <c r="E231" s="22">
        <v>0.433616505200767</v>
      </c>
      <c r="F231" s="23">
        <v>0.15740809334182099</v>
      </c>
      <c r="G231" s="91" t="s">
        <v>90</v>
      </c>
      <c r="H231" s="44" t="s">
        <v>111</v>
      </c>
      <c r="I231" s="33">
        <v>15</v>
      </c>
      <c r="J231" s="13">
        <v>33360353</v>
      </c>
      <c r="K231" s="82" t="s">
        <v>158</v>
      </c>
      <c r="L231" s="15" t="s">
        <v>109</v>
      </c>
      <c r="M231" s="92" t="s">
        <v>118</v>
      </c>
      <c r="N231" s="33">
        <v>15</v>
      </c>
      <c r="O231" s="13" t="s">
        <v>196</v>
      </c>
      <c r="P231" s="13">
        <v>33262928</v>
      </c>
      <c r="Q231" s="13">
        <v>33262992</v>
      </c>
      <c r="R231" s="13">
        <v>33262928</v>
      </c>
      <c r="S231" s="82"/>
      <c r="T231" s="89">
        <f t="shared" si="3"/>
        <v>-97.424999999999997</v>
      </c>
    </row>
    <row r="232" spans="1:20" s="44" customFormat="1" ht="14.7" customHeight="1" x14ac:dyDescent="0.3">
      <c r="A232" s="44">
        <v>8</v>
      </c>
      <c r="B232" s="44" t="s">
        <v>180</v>
      </c>
      <c r="C232" s="44" t="s">
        <v>486</v>
      </c>
      <c r="D232" s="31">
        <v>8.1481927433011803E-2</v>
      </c>
      <c r="E232" s="22">
        <v>5.7739627473444299E-2</v>
      </c>
      <c r="F232" s="23">
        <v>0.15855019101918</v>
      </c>
      <c r="G232" s="91" t="s">
        <v>90</v>
      </c>
      <c r="H232" s="13" t="s">
        <v>196</v>
      </c>
      <c r="I232" s="33">
        <v>6</v>
      </c>
      <c r="J232" s="13">
        <v>32117281</v>
      </c>
      <c r="K232" s="82" t="s">
        <v>133</v>
      </c>
      <c r="L232" s="15" t="s">
        <v>105</v>
      </c>
      <c r="M232" s="92" t="s">
        <v>130</v>
      </c>
      <c r="N232" s="33">
        <v>6</v>
      </c>
      <c r="O232" s="13" t="s">
        <v>111</v>
      </c>
      <c r="P232" s="13">
        <v>31830969</v>
      </c>
      <c r="Q232" s="13">
        <v>31846823</v>
      </c>
      <c r="R232" s="13">
        <v>31846823</v>
      </c>
      <c r="S232" s="82" t="s">
        <v>487</v>
      </c>
      <c r="T232" s="89">
        <f t="shared" si="3"/>
        <v>-270.45800000000003</v>
      </c>
    </row>
    <row r="233" spans="1:20" s="44" customFormat="1" ht="14.7" customHeight="1" x14ac:dyDescent="0.3">
      <c r="A233" s="44">
        <v>8</v>
      </c>
      <c r="B233" s="44" t="s">
        <v>180</v>
      </c>
      <c r="C233" s="44" t="s">
        <v>580</v>
      </c>
      <c r="D233" s="31">
        <v>-8.2749780704738804E-2</v>
      </c>
      <c r="E233" s="22">
        <v>5.9102161556156399E-2</v>
      </c>
      <c r="F233" s="23">
        <v>0.161841431056196</v>
      </c>
      <c r="G233" s="91" t="s">
        <v>90</v>
      </c>
      <c r="H233" s="13" t="s">
        <v>196</v>
      </c>
      <c r="I233" s="33">
        <v>6</v>
      </c>
      <c r="J233" s="13">
        <v>32117281</v>
      </c>
      <c r="K233" s="82" t="s">
        <v>133</v>
      </c>
      <c r="L233" s="15" t="s">
        <v>105</v>
      </c>
      <c r="M233" s="92" t="s">
        <v>130</v>
      </c>
      <c r="N233" s="33">
        <v>6</v>
      </c>
      <c r="O233" s="13" t="s">
        <v>111</v>
      </c>
      <c r="P233" s="13">
        <v>32116136</v>
      </c>
      <c r="Q233" s="13">
        <v>32119729</v>
      </c>
      <c r="R233" s="13">
        <v>32119729</v>
      </c>
      <c r="S233" s="82" t="s">
        <v>133</v>
      </c>
      <c r="T233" s="89">
        <f t="shared" si="3"/>
        <v>2.448</v>
      </c>
    </row>
    <row r="234" spans="1:20" s="44" customFormat="1" ht="14.7" customHeight="1" x14ac:dyDescent="0.3">
      <c r="A234" s="44">
        <v>8</v>
      </c>
      <c r="B234" s="44" t="s">
        <v>180</v>
      </c>
      <c r="C234" s="44" t="s">
        <v>453</v>
      </c>
      <c r="D234" s="31">
        <v>0.201466032312004</v>
      </c>
      <c r="E234" s="22">
        <v>0.14394006522087199</v>
      </c>
      <c r="F234" s="23">
        <v>0.161979776840669</v>
      </c>
      <c r="G234" s="91" t="s">
        <v>90</v>
      </c>
      <c r="H234" s="13" t="s">
        <v>196</v>
      </c>
      <c r="I234" s="33">
        <v>6</v>
      </c>
      <c r="J234" s="13">
        <v>32117281</v>
      </c>
      <c r="K234" s="82" t="s">
        <v>133</v>
      </c>
      <c r="L234" s="15" t="s">
        <v>105</v>
      </c>
      <c r="M234" s="92" t="s">
        <v>130</v>
      </c>
      <c r="N234" s="33">
        <v>6</v>
      </c>
      <c r="O234" s="13" t="s">
        <v>196</v>
      </c>
      <c r="P234" s="13">
        <v>32223488</v>
      </c>
      <c r="Q234" s="13">
        <v>32233615</v>
      </c>
      <c r="R234" s="13">
        <v>32223488</v>
      </c>
      <c r="S234" s="82"/>
      <c r="T234" s="89">
        <f t="shared" si="3"/>
        <v>106.20699999999999</v>
      </c>
    </row>
    <row r="235" spans="1:20" s="44" customFormat="1" ht="14.7" customHeight="1" x14ac:dyDescent="0.3">
      <c r="A235" s="44">
        <v>1</v>
      </c>
      <c r="B235" s="44" t="s">
        <v>175</v>
      </c>
      <c r="C235" s="44" t="s">
        <v>775</v>
      </c>
      <c r="D235" s="31">
        <v>0.62941445652822003</v>
      </c>
      <c r="E235" s="22">
        <v>0.44979263142494602</v>
      </c>
      <c r="F235" s="23">
        <v>0.162072220422953</v>
      </c>
      <c r="G235" s="91" t="s">
        <v>90</v>
      </c>
      <c r="H235" s="44" t="s">
        <v>196</v>
      </c>
      <c r="I235" s="33">
        <v>1</v>
      </c>
      <c r="J235" s="13">
        <v>50489418</v>
      </c>
      <c r="K235" s="82" t="s">
        <v>104</v>
      </c>
      <c r="L235" s="15" t="s">
        <v>105</v>
      </c>
      <c r="M235" s="92" t="s">
        <v>106</v>
      </c>
      <c r="N235" s="33">
        <v>1</v>
      </c>
      <c r="O235" s="13" t="s">
        <v>111</v>
      </c>
      <c r="P235" s="13">
        <v>50639978</v>
      </c>
      <c r="Q235" s="13">
        <v>50641540</v>
      </c>
      <c r="R235" s="13">
        <v>50641540</v>
      </c>
      <c r="S235" s="82"/>
      <c r="T235" s="89">
        <f t="shared" si="3"/>
        <v>152.12200000000001</v>
      </c>
    </row>
    <row r="236" spans="1:20" s="44" customFormat="1" ht="14.7" customHeight="1" x14ac:dyDescent="0.3">
      <c r="A236" s="44">
        <v>6</v>
      </c>
      <c r="B236" s="44" t="s">
        <v>126</v>
      </c>
      <c r="C236" s="44" t="s">
        <v>384</v>
      </c>
      <c r="D236" s="31">
        <v>-0.35915455059698198</v>
      </c>
      <c r="E236" s="22">
        <v>0.25719440631481999</v>
      </c>
      <c r="F236" s="23">
        <v>0.16294636602430801</v>
      </c>
      <c r="G236" s="91" t="s">
        <v>90</v>
      </c>
      <c r="H236" s="44" t="s">
        <v>196</v>
      </c>
      <c r="I236" s="33">
        <v>5</v>
      </c>
      <c r="J236" s="13">
        <v>323907</v>
      </c>
      <c r="K236" s="82" t="s">
        <v>125</v>
      </c>
      <c r="L236" s="15" t="s">
        <v>105</v>
      </c>
      <c r="M236" s="92" t="s">
        <v>110</v>
      </c>
      <c r="N236" s="33">
        <v>5</v>
      </c>
      <c r="O236" s="13" t="s">
        <v>196</v>
      </c>
      <c r="P236" s="13">
        <v>478238</v>
      </c>
      <c r="Q236" s="13">
        <v>480999</v>
      </c>
      <c r="R236" s="13">
        <v>478238</v>
      </c>
      <c r="S236" s="82" t="s">
        <v>385</v>
      </c>
      <c r="T236" s="89">
        <f t="shared" si="3"/>
        <v>154.33099999999999</v>
      </c>
    </row>
    <row r="237" spans="1:20" s="44" customFormat="1" ht="14.7" customHeight="1" x14ac:dyDescent="0.3">
      <c r="A237" s="44">
        <v>6</v>
      </c>
      <c r="B237" s="44" t="s">
        <v>129</v>
      </c>
      <c r="C237" s="44" t="s">
        <v>380</v>
      </c>
      <c r="D237" s="31">
        <v>0.31652022728255402</v>
      </c>
      <c r="E237" s="22">
        <v>0.227073393787767</v>
      </c>
      <c r="F237" s="23">
        <v>0.16370605116954001</v>
      </c>
      <c r="G237" s="91" t="s">
        <v>90</v>
      </c>
      <c r="H237" s="44" t="s">
        <v>111</v>
      </c>
      <c r="I237" s="33">
        <v>5</v>
      </c>
      <c r="J237" s="13">
        <v>368843</v>
      </c>
      <c r="K237" s="82" t="s">
        <v>125</v>
      </c>
      <c r="L237" s="15" t="s">
        <v>105</v>
      </c>
      <c r="M237" s="92" t="s">
        <v>130</v>
      </c>
      <c r="N237" s="33">
        <v>5</v>
      </c>
      <c r="O237" s="13" t="s">
        <v>196</v>
      </c>
      <c r="P237" s="13">
        <v>218356</v>
      </c>
      <c r="Q237" s="13">
        <v>256815</v>
      </c>
      <c r="R237" s="13">
        <v>218356</v>
      </c>
      <c r="S237" s="82" t="s">
        <v>381</v>
      </c>
      <c r="T237" s="89">
        <f t="shared" si="3"/>
        <v>-150.48699999999999</v>
      </c>
    </row>
    <row r="238" spans="1:20" s="44" customFormat="1" ht="14.7" customHeight="1" x14ac:dyDescent="0.3">
      <c r="A238" s="44">
        <v>17</v>
      </c>
      <c r="B238" s="44" t="s">
        <v>169</v>
      </c>
      <c r="C238" s="44" t="s">
        <v>204</v>
      </c>
      <c r="D238" s="31">
        <v>0.10785186527674601</v>
      </c>
      <c r="E238" s="22">
        <v>7.7626873707417596E-2</v>
      </c>
      <c r="F238" s="23">
        <v>0.16508383952445899</v>
      </c>
      <c r="G238" s="91" t="s">
        <v>90</v>
      </c>
      <c r="H238" s="44" t="s">
        <v>196</v>
      </c>
      <c r="I238" s="33">
        <v>15</v>
      </c>
      <c r="J238" s="13">
        <v>75019302</v>
      </c>
      <c r="K238" s="82" t="s">
        <v>160</v>
      </c>
      <c r="L238" s="15" t="s">
        <v>109</v>
      </c>
      <c r="M238" s="92" t="s">
        <v>106</v>
      </c>
      <c r="N238" s="33">
        <v>15</v>
      </c>
      <c r="O238" s="13" t="s">
        <v>196</v>
      </c>
      <c r="P238" s="13">
        <v>75074425</v>
      </c>
      <c r="Q238" s="13">
        <v>75095539</v>
      </c>
      <c r="R238" s="13">
        <v>75074425</v>
      </c>
      <c r="S238" s="82" t="s">
        <v>205</v>
      </c>
      <c r="T238" s="89">
        <f t="shared" si="3"/>
        <v>55.122999999999998</v>
      </c>
    </row>
    <row r="239" spans="1:20" s="44" customFormat="1" ht="14.7" customHeight="1" x14ac:dyDescent="0.3">
      <c r="A239" s="44">
        <v>17</v>
      </c>
      <c r="B239" s="44" t="s">
        <v>159</v>
      </c>
      <c r="C239" s="44" t="s">
        <v>245</v>
      </c>
      <c r="D239" s="31">
        <v>-0.24213786204141799</v>
      </c>
      <c r="E239" s="22">
        <v>0.17474426068787099</v>
      </c>
      <c r="F239" s="23">
        <v>0.16620863149180901</v>
      </c>
      <c r="G239" s="91" t="s">
        <v>90</v>
      </c>
      <c r="H239" s="44" t="s">
        <v>196</v>
      </c>
      <c r="I239" s="33">
        <v>15</v>
      </c>
      <c r="J239" s="13">
        <v>75019070</v>
      </c>
      <c r="K239" s="82" t="s">
        <v>160</v>
      </c>
      <c r="L239" s="15" t="s">
        <v>109</v>
      </c>
      <c r="M239" s="92" t="s">
        <v>106</v>
      </c>
      <c r="N239" s="33">
        <v>15</v>
      </c>
      <c r="O239" s="13" t="s">
        <v>111</v>
      </c>
      <c r="P239" s="13">
        <v>75515790</v>
      </c>
      <c r="Q239" s="13">
        <v>75516799</v>
      </c>
      <c r="R239" s="13">
        <v>75516799</v>
      </c>
      <c r="S239" s="82"/>
      <c r="T239" s="89">
        <f t="shared" si="3"/>
        <v>497.72899999999998</v>
      </c>
    </row>
    <row r="240" spans="1:20" s="44" customFormat="1" ht="14.7" customHeight="1" x14ac:dyDescent="0.3">
      <c r="A240" s="44">
        <v>16</v>
      </c>
      <c r="B240" s="44" t="s">
        <v>182</v>
      </c>
      <c r="C240" s="44" t="s">
        <v>763</v>
      </c>
      <c r="D240" s="31">
        <v>-0.26505675191572398</v>
      </c>
      <c r="E240" s="22">
        <v>0.19226672421209401</v>
      </c>
      <c r="F240" s="23">
        <v>0.168381736347506</v>
      </c>
      <c r="G240" s="91" t="s">
        <v>90</v>
      </c>
      <c r="H240" s="44" t="s">
        <v>111</v>
      </c>
      <c r="I240" s="33">
        <v>15</v>
      </c>
      <c r="J240" s="13">
        <v>33360353</v>
      </c>
      <c r="K240" s="82" t="s">
        <v>158</v>
      </c>
      <c r="L240" s="15" t="s">
        <v>109</v>
      </c>
      <c r="M240" s="92" t="s">
        <v>118</v>
      </c>
      <c r="N240" s="33">
        <v>15</v>
      </c>
      <c r="O240" s="13" t="s">
        <v>111</v>
      </c>
      <c r="P240" s="13">
        <v>33009471</v>
      </c>
      <c r="Q240" s="13">
        <v>33011208</v>
      </c>
      <c r="R240" s="13">
        <v>33011208</v>
      </c>
      <c r="S240" s="82"/>
      <c r="T240" s="89">
        <f t="shared" si="3"/>
        <v>-349.14499999999998</v>
      </c>
    </row>
    <row r="241" spans="1:20" s="44" customFormat="1" ht="14.7" customHeight="1" x14ac:dyDescent="0.3">
      <c r="A241" s="44">
        <v>7</v>
      </c>
      <c r="B241" s="44" t="s">
        <v>179</v>
      </c>
      <c r="C241" s="44" t="s">
        <v>289</v>
      </c>
      <c r="D241" s="31">
        <v>0.30157346973717403</v>
      </c>
      <c r="E241" s="22">
        <v>0.21876354538540499</v>
      </c>
      <c r="F241" s="23">
        <v>0.16839795260607199</v>
      </c>
      <c r="G241" s="91" t="s">
        <v>90</v>
      </c>
      <c r="H241" s="44" t="s">
        <v>111</v>
      </c>
      <c r="I241" s="33">
        <v>5</v>
      </c>
      <c r="J241" s="13">
        <v>124126863</v>
      </c>
      <c r="K241" s="82"/>
      <c r="L241" s="13"/>
      <c r="M241" s="92" t="s">
        <v>118</v>
      </c>
      <c r="N241" s="33">
        <v>5</v>
      </c>
      <c r="O241" s="13" t="s">
        <v>196</v>
      </c>
      <c r="P241" s="13">
        <v>124165165</v>
      </c>
      <c r="Q241" s="13">
        <v>124165983</v>
      </c>
      <c r="R241" s="13">
        <v>124165165</v>
      </c>
      <c r="S241" s="82"/>
      <c r="T241" s="89">
        <f t="shared" si="3"/>
        <v>38.302</v>
      </c>
    </row>
    <row r="242" spans="1:20" s="44" customFormat="1" ht="14.7" customHeight="1" x14ac:dyDescent="0.3">
      <c r="A242" s="44">
        <v>8</v>
      </c>
      <c r="B242" s="44" t="s">
        <v>180</v>
      </c>
      <c r="C242" s="44" t="s">
        <v>553</v>
      </c>
      <c r="D242" s="31">
        <v>0.19235461474083601</v>
      </c>
      <c r="E242" s="22">
        <v>0.13969652317983899</v>
      </c>
      <c r="F242" s="23">
        <v>0.16888882874391201</v>
      </c>
      <c r="G242" s="91" t="s">
        <v>90</v>
      </c>
      <c r="H242" s="13" t="s">
        <v>196</v>
      </c>
      <c r="I242" s="33">
        <v>6</v>
      </c>
      <c r="J242" s="13">
        <v>32117281</v>
      </c>
      <c r="K242" s="82" t="s">
        <v>133</v>
      </c>
      <c r="L242" s="15" t="s">
        <v>105</v>
      </c>
      <c r="M242" s="92" t="s">
        <v>130</v>
      </c>
      <c r="N242" s="33">
        <v>6</v>
      </c>
      <c r="O242" s="13" t="s">
        <v>196</v>
      </c>
      <c r="P242" s="13">
        <v>31637944</v>
      </c>
      <c r="Q242" s="13">
        <v>31641553</v>
      </c>
      <c r="R242" s="13">
        <v>31637944</v>
      </c>
      <c r="S242" s="82" t="s">
        <v>554</v>
      </c>
      <c r="T242" s="89">
        <f t="shared" si="3"/>
        <v>-479.33699999999999</v>
      </c>
    </row>
    <row r="243" spans="1:20" s="44" customFormat="1" ht="14.7" customHeight="1" x14ac:dyDescent="0.3">
      <c r="A243" s="44">
        <v>6</v>
      </c>
      <c r="B243" s="44" t="s">
        <v>178</v>
      </c>
      <c r="C243" s="44" t="s">
        <v>399</v>
      </c>
      <c r="D243" s="31">
        <v>-0.32696702589640703</v>
      </c>
      <c r="E243" s="22">
        <v>0.23782793990105899</v>
      </c>
      <c r="F243" s="23">
        <v>0.16955168076829999</v>
      </c>
      <c r="G243" s="91" t="s">
        <v>90</v>
      </c>
      <c r="H243" s="44" t="s">
        <v>111</v>
      </c>
      <c r="I243" s="33">
        <v>5</v>
      </c>
      <c r="J243" s="13">
        <v>399360</v>
      </c>
      <c r="K243" s="82" t="s">
        <v>125</v>
      </c>
      <c r="L243" s="15" t="s">
        <v>105</v>
      </c>
      <c r="M243" s="92" t="s">
        <v>118</v>
      </c>
      <c r="N243" s="33">
        <v>5</v>
      </c>
      <c r="O243" s="13" t="s">
        <v>111</v>
      </c>
      <c r="P243" s="13">
        <v>602735</v>
      </c>
      <c r="Q243" s="13">
        <v>612325</v>
      </c>
      <c r="R243" s="13">
        <v>612325</v>
      </c>
      <c r="S243" s="82"/>
      <c r="T243" s="89">
        <f t="shared" si="3"/>
        <v>212.965</v>
      </c>
    </row>
    <row r="244" spans="1:20" s="44" customFormat="1" ht="14.7" customHeight="1" x14ac:dyDescent="0.3">
      <c r="A244" s="44">
        <v>18</v>
      </c>
      <c r="B244" s="44" t="s">
        <v>183</v>
      </c>
      <c r="C244" s="44" t="s">
        <v>263</v>
      </c>
      <c r="D244" s="31">
        <v>-2.7180737696279201E-2</v>
      </c>
      <c r="E244" s="22">
        <v>1.98914015603389E-2</v>
      </c>
      <c r="F244" s="23">
        <v>0.17215450133837801</v>
      </c>
      <c r="G244" s="91" t="s">
        <v>90</v>
      </c>
      <c r="H244" s="44" t="s">
        <v>196</v>
      </c>
      <c r="I244" s="33">
        <v>21</v>
      </c>
      <c r="J244" s="13">
        <v>36259067</v>
      </c>
      <c r="K244" s="82" t="s">
        <v>173</v>
      </c>
      <c r="L244" s="15" t="s">
        <v>112</v>
      </c>
      <c r="M244" s="92" t="s">
        <v>106</v>
      </c>
      <c r="N244" s="33">
        <v>21</v>
      </c>
      <c r="O244" s="13" t="s">
        <v>111</v>
      </c>
      <c r="P244" s="13">
        <v>35885440</v>
      </c>
      <c r="Q244" s="13">
        <v>35987441</v>
      </c>
      <c r="R244" s="13">
        <v>35987441</v>
      </c>
      <c r="S244" s="82" t="s">
        <v>264</v>
      </c>
      <c r="T244" s="89">
        <f t="shared" si="3"/>
        <v>-271.62599999999998</v>
      </c>
    </row>
    <row r="245" spans="1:20" s="44" customFormat="1" ht="14.7" customHeight="1" x14ac:dyDescent="0.3">
      <c r="A245" s="44">
        <v>3</v>
      </c>
      <c r="B245" s="44" t="s">
        <v>184</v>
      </c>
      <c r="C245" s="44" t="s">
        <v>616</v>
      </c>
      <c r="D245" s="31">
        <v>-0.119714547322186</v>
      </c>
      <c r="E245" s="22">
        <v>8.7738885322468999E-2</v>
      </c>
      <c r="F245" s="23">
        <v>0.17278734536633</v>
      </c>
      <c r="G245" s="91" t="s">
        <v>90</v>
      </c>
      <c r="H245" s="44" t="s">
        <v>111</v>
      </c>
      <c r="I245" s="33">
        <v>1</v>
      </c>
      <c r="J245" s="13">
        <v>92947588</v>
      </c>
      <c r="K245" s="82" t="s">
        <v>114</v>
      </c>
      <c r="L245" s="15" t="s">
        <v>112</v>
      </c>
      <c r="M245" s="92" t="s">
        <v>106</v>
      </c>
      <c r="N245" s="33">
        <v>1</v>
      </c>
      <c r="O245" s="13" t="s">
        <v>196</v>
      </c>
      <c r="P245" s="13">
        <v>92545862</v>
      </c>
      <c r="Q245" s="13">
        <v>92613401</v>
      </c>
      <c r="R245" s="13">
        <v>92545862</v>
      </c>
      <c r="S245" s="82" t="s">
        <v>617</v>
      </c>
      <c r="T245" s="89">
        <f t="shared" si="3"/>
        <v>-401.726</v>
      </c>
    </row>
    <row r="246" spans="1:20" s="44" customFormat="1" ht="14.7" customHeight="1" x14ac:dyDescent="0.3">
      <c r="A246" s="44">
        <v>9</v>
      </c>
      <c r="B246" s="44" t="s">
        <v>181</v>
      </c>
      <c r="C246" s="44" t="s">
        <v>587</v>
      </c>
      <c r="D246" s="31">
        <v>0.171435656222794</v>
      </c>
      <c r="E246" s="22">
        <v>0.12575005563219299</v>
      </c>
      <c r="F246" s="23">
        <v>0.17314492110346899</v>
      </c>
      <c r="G246" s="91" t="s">
        <v>90</v>
      </c>
      <c r="H246" s="44" t="s">
        <v>111</v>
      </c>
      <c r="I246" s="33">
        <v>7</v>
      </c>
      <c r="J246" s="13">
        <v>4859448</v>
      </c>
      <c r="K246" s="82" t="s">
        <v>134</v>
      </c>
      <c r="L246" s="15" t="s">
        <v>105</v>
      </c>
      <c r="M246" s="92" t="s">
        <v>135</v>
      </c>
      <c r="N246" s="33">
        <v>7</v>
      </c>
      <c r="O246" s="13" t="s">
        <v>196</v>
      </c>
      <c r="P246" s="13">
        <v>4941587</v>
      </c>
      <c r="Q246" s="13">
        <v>4942384</v>
      </c>
      <c r="R246" s="13">
        <v>4941587</v>
      </c>
      <c r="S246" s="82"/>
      <c r="T246" s="89">
        <f t="shared" si="3"/>
        <v>82.138999999999996</v>
      </c>
    </row>
    <row r="247" spans="1:20" s="44" customFormat="1" ht="14.7" customHeight="1" x14ac:dyDescent="0.3">
      <c r="A247" s="44">
        <v>17</v>
      </c>
      <c r="B247" s="44" t="s">
        <v>170</v>
      </c>
      <c r="C247" s="44" t="s">
        <v>213</v>
      </c>
      <c r="D247" s="31">
        <v>-0.82537105068116401</v>
      </c>
      <c r="E247" s="22">
        <v>0.60548092933037201</v>
      </c>
      <c r="F247" s="23">
        <v>0.173188621771452</v>
      </c>
      <c r="G247" s="91" t="s">
        <v>90</v>
      </c>
      <c r="H247" s="44" t="s">
        <v>196</v>
      </c>
      <c r="I247" s="33">
        <v>15</v>
      </c>
      <c r="J247" s="13">
        <v>75019376</v>
      </c>
      <c r="K247" s="82" t="s">
        <v>160</v>
      </c>
      <c r="L247" s="15" t="s">
        <v>109</v>
      </c>
      <c r="M247" s="92" t="s">
        <v>110</v>
      </c>
      <c r="N247" s="33">
        <v>15</v>
      </c>
      <c r="O247" s="13" t="s">
        <v>196</v>
      </c>
      <c r="P247" s="13">
        <v>75315896</v>
      </c>
      <c r="Q247" s="13">
        <v>75343067</v>
      </c>
      <c r="R247" s="13">
        <v>75315896</v>
      </c>
      <c r="S247" s="82" t="s">
        <v>214</v>
      </c>
      <c r="T247" s="89">
        <f t="shared" si="3"/>
        <v>296.52</v>
      </c>
    </row>
    <row r="248" spans="1:20" s="44" customFormat="1" ht="14.7" customHeight="1" x14ac:dyDescent="0.3">
      <c r="A248" s="44">
        <v>1</v>
      </c>
      <c r="B248" s="44" t="s">
        <v>175</v>
      </c>
      <c r="C248" s="44" t="s">
        <v>769</v>
      </c>
      <c r="D248" s="31">
        <v>-0.58942973631686801</v>
      </c>
      <c r="E248" s="22">
        <v>0.43379142507600699</v>
      </c>
      <c r="F248" s="23">
        <v>0.17457231990570299</v>
      </c>
      <c r="G248" s="91" t="s">
        <v>90</v>
      </c>
      <c r="H248" s="44" t="s">
        <v>196</v>
      </c>
      <c r="I248" s="33">
        <v>1</v>
      </c>
      <c r="J248" s="13">
        <v>50489418</v>
      </c>
      <c r="K248" s="82" t="s">
        <v>104</v>
      </c>
      <c r="L248" s="15" t="s">
        <v>105</v>
      </c>
      <c r="M248" s="92" t="s">
        <v>106</v>
      </c>
      <c r="N248" s="33">
        <v>1</v>
      </c>
      <c r="O248" s="13" t="s">
        <v>196</v>
      </c>
      <c r="P248" s="13">
        <v>50459990</v>
      </c>
      <c r="Q248" s="13">
        <v>50461874</v>
      </c>
      <c r="R248" s="13">
        <v>50459990</v>
      </c>
      <c r="S248" s="82"/>
      <c r="T248" s="89">
        <f t="shared" si="3"/>
        <v>-29.428000000000001</v>
      </c>
    </row>
    <row r="249" spans="1:20" s="44" customFormat="1" ht="14.7" customHeight="1" x14ac:dyDescent="0.3">
      <c r="A249" s="44">
        <v>18</v>
      </c>
      <c r="B249" s="44" t="s">
        <v>183</v>
      </c>
      <c r="C249" s="44" t="s">
        <v>271</v>
      </c>
      <c r="D249" s="31">
        <v>-5.0472529650646199E-2</v>
      </c>
      <c r="E249" s="22">
        <v>3.7303521101496102E-2</v>
      </c>
      <c r="F249" s="23">
        <v>0.17640544684816001</v>
      </c>
      <c r="G249" s="91" t="s">
        <v>90</v>
      </c>
      <c r="H249" s="44" t="s">
        <v>196</v>
      </c>
      <c r="I249" s="33">
        <v>21</v>
      </c>
      <c r="J249" s="13">
        <v>36259067</v>
      </c>
      <c r="K249" s="82" t="s">
        <v>173</v>
      </c>
      <c r="L249" s="15" t="s">
        <v>112</v>
      </c>
      <c r="M249" s="92" t="s">
        <v>106</v>
      </c>
      <c r="N249" s="33">
        <v>21</v>
      </c>
      <c r="O249" s="13" t="s">
        <v>196</v>
      </c>
      <c r="P249" s="13">
        <v>36118134</v>
      </c>
      <c r="Q249" s="13">
        <v>36157166</v>
      </c>
      <c r="R249" s="13">
        <v>36118134</v>
      </c>
      <c r="S249" s="82"/>
      <c r="T249" s="89">
        <f t="shared" si="3"/>
        <v>-140.93299999999999</v>
      </c>
    </row>
    <row r="250" spans="1:20" s="44" customFormat="1" ht="14.7" customHeight="1" x14ac:dyDescent="0.3">
      <c r="A250" s="44">
        <v>6</v>
      </c>
      <c r="B250" s="44" t="s">
        <v>126</v>
      </c>
      <c r="C250" s="44" t="s">
        <v>389</v>
      </c>
      <c r="D250" s="31">
        <v>1.02651869160219</v>
      </c>
      <c r="E250" s="22">
        <v>0.75955024609295596</v>
      </c>
      <c r="F250" s="23">
        <v>0.17689803557720199</v>
      </c>
      <c r="G250" s="91" t="s">
        <v>90</v>
      </c>
      <c r="H250" s="44" t="s">
        <v>196</v>
      </c>
      <c r="I250" s="33">
        <v>5</v>
      </c>
      <c r="J250" s="13">
        <v>323907</v>
      </c>
      <c r="K250" s="82" t="s">
        <v>125</v>
      </c>
      <c r="L250" s="15" t="s">
        <v>105</v>
      </c>
      <c r="M250" s="92" t="s">
        <v>110</v>
      </c>
      <c r="N250" s="33">
        <v>5</v>
      </c>
      <c r="O250" s="13" t="s">
        <v>111</v>
      </c>
      <c r="P250" s="13">
        <v>144202</v>
      </c>
      <c r="Q250" s="13">
        <v>144312</v>
      </c>
      <c r="R250" s="13">
        <v>144312</v>
      </c>
      <c r="S250" s="82"/>
      <c r="T250" s="89">
        <f t="shared" si="3"/>
        <v>-179.595</v>
      </c>
    </row>
    <row r="251" spans="1:20" s="44" customFormat="1" ht="14.7" customHeight="1" x14ac:dyDescent="0.3">
      <c r="A251" s="44">
        <v>6</v>
      </c>
      <c r="B251" s="44" t="s">
        <v>126</v>
      </c>
      <c r="C251" s="44" t="s">
        <v>415</v>
      </c>
      <c r="D251" s="31">
        <v>-0.68148264992628604</v>
      </c>
      <c r="E251" s="22">
        <v>0.50536498935777996</v>
      </c>
      <c r="F251" s="23">
        <v>0.17785558632712101</v>
      </c>
      <c r="G251" s="91" t="s">
        <v>90</v>
      </c>
      <c r="H251" s="44" t="s">
        <v>196</v>
      </c>
      <c r="I251" s="33">
        <v>5</v>
      </c>
      <c r="J251" s="13">
        <v>323907</v>
      </c>
      <c r="K251" s="82" t="s">
        <v>125</v>
      </c>
      <c r="L251" s="15" t="s">
        <v>105</v>
      </c>
      <c r="M251" s="92" t="s">
        <v>110</v>
      </c>
      <c r="N251" s="33">
        <v>5</v>
      </c>
      <c r="O251" s="13" t="s">
        <v>111</v>
      </c>
      <c r="P251" s="13">
        <v>553527</v>
      </c>
      <c r="Q251" s="13">
        <v>554002</v>
      </c>
      <c r="R251" s="13">
        <v>554002</v>
      </c>
      <c r="S251" s="82"/>
      <c r="T251" s="89">
        <f t="shared" si="3"/>
        <v>230.095</v>
      </c>
    </row>
    <row r="252" spans="1:20" s="44" customFormat="1" ht="14.7" customHeight="1" x14ac:dyDescent="0.3">
      <c r="A252" s="44">
        <v>6</v>
      </c>
      <c r="B252" s="44" t="s">
        <v>129</v>
      </c>
      <c r="C252" s="44" t="s">
        <v>413</v>
      </c>
      <c r="D252" s="31">
        <v>-0.35138083144056498</v>
      </c>
      <c r="E252" s="22">
        <v>0.26112321149297202</v>
      </c>
      <c r="F252" s="23">
        <v>0.17877125875264399</v>
      </c>
      <c r="G252" s="91" t="s">
        <v>90</v>
      </c>
      <c r="H252" s="44" t="s">
        <v>111</v>
      </c>
      <c r="I252" s="33">
        <v>5</v>
      </c>
      <c r="J252" s="13">
        <v>368843</v>
      </c>
      <c r="K252" s="82" t="s">
        <v>125</v>
      </c>
      <c r="L252" s="15" t="s">
        <v>105</v>
      </c>
      <c r="M252" s="92" t="s">
        <v>130</v>
      </c>
      <c r="N252" s="33">
        <v>5</v>
      </c>
      <c r="O252" s="13" t="s">
        <v>111</v>
      </c>
      <c r="P252" s="13">
        <v>470626</v>
      </c>
      <c r="Q252" s="13">
        <v>473178</v>
      </c>
      <c r="R252" s="13">
        <v>473178</v>
      </c>
      <c r="S252" s="82" t="s">
        <v>396</v>
      </c>
      <c r="T252" s="89">
        <f t="shared" si="3"/>
        <v>104.33499999999999</v>
      </c>
    </row>
    <row r="253" spans="1:20" s="44" customFormat="1" ht="14.7" customHeight="1" x14ac:dyDescent="0.3">
      <c r="A253" s="44">
        <v>4</v>
      </c>
      <c r="B253" s="44" t="s">
        <v>176</v>
      </c>
      <c r="C253" s="44" t="s">
        <v>810</v>
      </c>
      <c r="D253" s="31">
        <v>-0.87986722317537702</v>
      </c>
      <c r="E253" s="22">
        <v>0.65465244466186001</v>
      </c>
      <c r="F253" s="23">
        <v>0.17929741001032001</v>
      </c>
      <c r="G253" s="91" t="s">
        <v>90</v>
      </c>
      <c r="H253" s="44" t="s">
        <v>111</v>
      </c>
      <c r="I253" s="33">
        <v>2</v>
      </c>
      <c r="J253" s="13">
        <v>105363536</v>
      </c>
      <c r="K253" s="82"/>
      <c r="L253" s="13"/>
      <c r="M253" s="92" t="s">
        <v>118</v>
      </c>
      <c r="N253" s="33">
        <v>2</v>
      </c>
      <c r="O253" s="13" t="s">
        <v>111</v>
      </c>
      <c r="P253" s="13">
        <v>105363095</v>
      </c>
      <c r="Q253" s="13">
        <v>105374177</v>
      </c>
      <c r="R253" s="13">
        <v>105374177</v>
      </c>
      <c r="S253" s="82" t="s">
        <v>811</v>
      </c>
      <c r="T253" s="89">
        <f t="shared" si="3"/>
        <v>10.641</v>
      </c>
    </row>
    <row r="254" spans="1:20" s="44" customFormat="1" ht="14.7" customHeight="1" x14ac:dyDescent="0.3">
      <c r="A254" s="44">
        <v>10</v>
      </c>
      <c r="B254" s="44" t="s">
        <v>136</v>
      </c>
      <c r="C254" s="44" t="s">
        <v>353</v>
      </c>
      <c r="D254" s="31">
        <v>0.12168977315295</v>
      </c>
      <c r="E254" s="22">
        <v>9.0841732993577007E-2</v>
      </c>
      <c r="F254" s="23">
        <v>0.180737446604714</v>
      </c>
      <c r="G254" s="91" t="s">
        <v>90</v>
      </c>
      <c r="H254" s="13" t="s">
        <v>196</v>
      </c>
      <c r="I254" s="33">
        <v>7</v>
      </c>
      <c r="J254" s="13">
        <v>45002287</v>
      </c>
      <c r="K254" s="82" t="s">
        <v>137</v>
      </c>
      <c r="L254" s="15" t="s">
        <v>138</v>
      </c>
      <c r="M254" s="92" t="s">
        <v>106</v>
      </c>
      <c r="N254" s="33">
        <v>7</v>
      </c>
      <c r="O254" s="13" t="s">
        <v>196</v>
      </c>
      <c r="P254" s="13">
        <v>45228588</v>
      </c>
      <c r="Q254" s="13">
        <v>45232084</v>
      </c>
      <c r="R254" s="13">
        <v>45228588</v>
      </c>
      <c r="S254" s="82"/>
      <c r="T254" s="89">
        <f t="shared" si="3"/>
        <v>226.30099999999999</v>
      </c>
    </row>
    <row r="255" spans="1:20" s="44" customFormat="1" ht="14.7" customHeight="1" x14ac:dyDescent="0.3">
      <c r="A255" s="44">
        <v>17</v>
      </c>
      <c r="B255" s="44" t="s">
        <v>169</v>
      </c>
      <c r="C255" s="44" t="s">
        <v>233</v>
      </c>
      <c r="D255" s="31">
        <v>-5.7711797253264002E-2</v>
      </c>
      <c r="E255" s="22">
        <v>4.3099145663510002E-2</v>
      </c>
      <c r="F255" s="23">
        <v>0.18091071891211699</v>
      </c>
      <c r="G255" s="91" t="s">
        <v>90</v>
      </c>
      <c r="H255" s="44" t="s">
        <v>196</v>
      </c>
      <c r="I255" s="33">
        <v>15</v>
      </c>
      <c r="J255" s="13">
        <v>75019302</v>
      </c>
      <c r="K255" s="82" t="s">
        <v>160</v>
      </c>
      <c r="L255" s="15" t="s">
        <v>109</v>
      </c>
      <c r="M255" s="92" t="s">
        <v>106</v>
      </c>
      <c r="N255" s="33">
        <v>15</v>
      </c>
      <c r="O255" s="13" t="s">
        <v>111</v>
      </c>
      <c r="P255" s="13">
        <v>75246757</v>
      </c>
      <c r="Q255" s="13">
        <v>75249805</v>
      </c>
      <c r="R255" s="13">
        <v>75249805</v>
      </c>
      <c r="S255" s="82" t="s">
        <v>234</v>
      </c>
      <c r="T255" s="89">
        <f t="shared" si="3"/>
        <v>230.50299999999999</v>
      </c>
    </row>
    <row r="256" spans="1:20" s="44" customFormat="1" ht="14.7" customHeight="1" x14ac:dyDescent="0.3">
      <c r="A256" s="44">
        <v>17</v>
      </c>
      <c r="B256" s="44" t="s">
        <v>164</v>
      </c>
      <c r="C256" s="44" t="s">
        <v>243</v>
      </c>
      <c r="D256" s="31">
        <v>-0.14847606730287699</v>
      </c>
      <c r="E256" s="22">
        <v>0.110983128080532</v>
      </c>
      <c r="F256" s="23">
        <v>0.181308606227083</v>
      </c>
      <c r="G256" s="91" t="s">
        <v>90</v>
      </c>
      <c r="H256" s="44" t="s">
        <v>196</v>
      </c>
      <c r="I256" s="33">
        <v>15</v>
      </c>
      <c r="J256" s="13">
        <v>75019188</v>
      </c>
      <c r="K256" s="82" t="s">
        <v>160</v>
      </c>
      <c r="L256" s="15" t="s">
        <v>109</v>
      </c>
      <c r="M256" s="92" t="s">
        <v>106</v>
      </c>
      <c r="N256" s="33">
        <v>15</v>
      </c>
      <c r="O256" s="13" t="s">
        <v>196</v>
      </c>
      <c r="P256" s="13">
        <v>75288945</v>
      </c>
      <c r="Q256" s="13">
        <v>75289555</v>
      </c>
      <c r="R256" s="13">
        <v>75288945</v>
      </c>
      <c r="S256" s="82"/>
      <c r="T256" s="89">
        <f t="shared" si="3"/>
        <v>269.75700000000001</v>
      </c>
    </row>
    <row r="257" spans="1:20" s="44" customFormat="1" ht="14.7" customHeight="1" x14ac:dyDescent="0.3">
      <c r="A257" s="44">
        <v>17</v>
      </c>
      <c r="B257" s="44" t="s">
        <v>166</v>
      </c>
      <c r="C257" s="44" t="s">
        <v>233</v>
      </c>
      <c r="D257" s="31">
        <v>-5.7844250952495103E-2</v>
      </c>
      <c r="E257" s="22">
        <v>4.3386836231861702E-2</v>
      </c>
      <c r="F257" s="23">
        <v>0.182813910126019</v>
      </c>
      <c r="G257" s="91" t="s">
        <v>90</v>
      </c>
      <c r="H257" s="44" t="s">
        <v>196</v>
      </c>
      <c r="I257" s="33">
        <v>15</v>
      </c>
      <c r="J257" s="13">
        <v>75019203</v>
      </c>
      <c r="K257" s="82" t="s">
        <v>160</v>
      </c>
      <c r="L257" s="15" t="s">
        <v>109</v>
      </c>
      <c r="M257" s="92" t="s">
        <v>106</v>
      </c>
      <c r="N257" s="33">
        <v>15</v>
      </c>
      <c r="O257" s="13" t="s">
        <v>111</v>
      </c>
      <c r="P257" s="13">
        <v>75246757</v>
      </c>
      <c r="Q257" s="13">
        <v>75249805</v>
      </c>
      <c r="R257" s="13">
        <v>75249805</v>
      </c>
      <c r="S257" s="82" t="s">
        <v>234</v>
      </c>
      <c r="T257" s="89">
        <f t="shared" si="3"/>
        <v>230.602</v>
      </c>
    </row>
    <row r="258" spans="1:20" s="44" customFormat="1" ht="14.7" customHeight="1" x14ac:dyDescent="0.3">
      <c r="A258" s="44">
        <v>6</v>
      </c>
      <c r="B258" s="44" t="s">
        <v>124</v>
      </c>
      <c r="C258" s="44" t="s">
        <v>375</v>
      </c>
      <c r="D258" s="31">
        <v>0.150920321113439</v>
      </c>
      <c r="E258" s="22">
        <v>0.11322548379504099</v>
      </c>
      <c r="F258" s="23">
        <v>0.18291326499753699</v>
      </c>
      <c r="G258" s="91" t="s">
        <v>90</v>
      </c>
      <c r="H258" s="44" t="s">
        <v>196</v>
      </c>
      <c r="I258" s="33">
        <v>5</v>
      </c>
      <c r="J258" s="13">
        <v>323794</v>
      </c>
      <c r="K258" s="82" t="s">
        <v>125</v>
      </c>
      <c r="L258" s="15" t="s">
        <v>105</v>
      </c>
      <c r="M258" s="92" t="s">
        <v>110</v>
      </c>
      <c r="N258" s="33">
        <v>5</v>
      </c>
      <c r="O258" s="13" t="s">
        <v>196</v>
      </c>
      <c r="P258" s="13">
        <v>92266</v>
      </c>
      <c r="Q258" s="13">
        <v>139978</v>
      </c>
      <c r="R258" s="13">
        <v>92266</v>
      </c>
      <c r="S258" s="82"/>
      <c r="T258" s="89">
        <f t="shared" si="3"/>
        <v>-231.52799999999999</v>
      </c>
    </row>
    <row r="259" spans="1:20" s="44" customFormat="1" ht="14.7" customHeight="1" x14ac:dyDescent="0.3">
      <c r="A259" s="44">
        <v>17</v>
      </c>
      <c r="B259" s="44" t="s">
        <v>166</v>
      </c>
      <c r="C259" s="44" t="s">
        <v>246</v>
      </c>
      <c r="D259" s="31">
        <v>7.8219536258735997E-2</v>
      </c>
      <c r="E259" s="22">
        <v>5.8687844707655798E-2</v>
      </c>
      <c r="F259" s="23">
        <v>0.182949976670228</v>
      </c>
      <c r="G259" s="91" t="s">
        <v>90</v>
      </c>
      <c r="H259" s="44" t="s">
        <v>196</v>
      </c>
      <c r="I259" s="33">
        <v>15</v>
      </c>
      <c r="J259" s="13">
        <v>75019203</v>
      </c>
      <c r="K259" s="82" t="s">
        <v>160</v>
      </c>
      <c r="L259" s="15" t="s">
        <v>109</v>
      </c>
      <c r="M259" s="92" t="s">
        <v>106</v>
      </c>
      <c r="N259" s="33">
        <v>15</v>
      </c>
      <c r="O259" s="13" t="s">
        <v>196</v>
      </c>
      <c r="P259" s="13">
        <v>74890843</v>
      </c>
      <c r="Q259" s="13">
        <v>74901066</v>
      </c>
      <c r="R259" s="13">
        <v>74890843</v>
      </c>
      <c r="S259" s="82" t="s">
        <v>247</v>
      </c>
      <c r="T259" s="89">
        <f t="shared" si="3"/>
        <v>-128.36000000000001</v>
      </c>
    </row>
    <row r="260" spans="1:20" s="44" customFormat="1" ht="14.7" customHeight="1" x14ac:dyDescent="0.3">
      <c r="A260" s="44">
        <v>6</v>
      </c>
      <c r="B260" s="44" t="s">
        <v>129</v>
      </c>
      <c r="C260" s="44" t="s">
        <v>400</v>
      </c>
      <c r="D260" s="31">
        <v>-0.24172577176526</v>
      </c>
      <c r="E260" s="22">
        <v>0.18214648224914801</v>
      </c>
      <c r="F260" s="23">
        <v>0.18483096718450601</v>
      </c>
      <c r="G260" s="91" t="s">
        <v>90</v>
      </c>
      <c r="H260" s="44" t="s">
        <v>111</v>
      </c>
      <c r="I260" s="33">
        <v>5</v>
      </c>
      <c r="J260" s="13">
        <v>368843</v>
      </c>
      <c r="K260" s="82" t="s">
        <v>125</v>
      </c>
      <c r="L260" s="15" t="s">
        <v>105</v>
      </c>
      <c r="M260" s="92" t="s">
        <v>130</v>
      </c>
      <c r="N260" s="33">
        <v>5</v>
      </c>
      <c r="O260" s="13" t="s">
        <v>111</v>
      </c>
      <c r="P260" s="13">
        <v>659977</v>
      </c>
      <c r="Q260" s="13">
        <v>693510</v>
      </c>
      <c r="R260" s="13">
        <v>693510</v>
      </c>
      <c r="S260" s="82" t="s">
        <v>401</v>
      </c>
      <c r="T260" s="89">
        <f t="shared" ref="T260:T323" si="4">(R260-J260)/1000</f>
        <v>324.66699999999997</v>
      </c>
    </row>
    <row r="261" spans="1:20" s="44" customFormat="1" ht="14.7" customHeight="1" x14ac:dyDescent="0.3">
      <c r="A261" s="44">
        <v>17</v>
      </c>
      <c r="B261" s="44" t="s">
        <v>167</v>
      </c>
      <c r="C261" s="44" t="s">
        <v>237</v>
      </c>
      <c r="D261" s="31">
        <v>0.137767520975935</v>
      </c>
      <c r="E261" s="22">
        <v>0.10402640117723599</v>
      </c>
      <c r="F261" s="23">
        <v>0.18573981765119599</v>
      </c>
      <c r="G261" s="91" t="s">
        <v>90</v>
      </c>
      <c r="H261" s="44" t="s">
        <v>196</v>
      </c>
      <c r="I261" s="33">
        <v>15</v>
      </c>
      <c r="J261" s="13">
        <v>75019251</v>
      </c>
      <c r="K261" s="82" t="s">
        <v>160</v>
      </c>
      <c r="L261" s="15" t="s">
        <v>109</v>
      </c>
      <c r="M261" s="92" t="s">
        <v>106</v>
      </c>
      <c r="N261" s="33">
        <v>15</v>
      </c>
      <c r="O261" s="13" t="s">
        <v>196</v>
      </c>
      <c r="P261" s="13">
        <v>74646797</v>
      </c>
      <c r="Q261" s="13">
        <v>74656960</v>
      </c>
      <c r="R261" s="13">
        <v>74646797</v>
      </c>
      <c r="S261" s="82"/>
      <c r="T261" s="89">
        <f t="shared" si="4"/>
        <v>-372.45400000000001</v>
      </c>
    </row>
    <row r="262" spans="1:20" s="44" customFormat="1" ht="14.7" customHeight="1" x14ac:dyDescent="0.3">
      <c r="A262" s="44">
        <v>6</v>
      </c>
      <c r="B262" s="44" t="s">
        <v>124</v>
      </c>
      <c r="C262" s="44" t="s">
        <v>395</v>
      </c>
      <c r="D262" s="31">
        <v>9.4855939106520001E-2</v>
      </c>
      <c r="E262" s="22">
        <v>7.1660048677679805E-2</v>
      </c>
      <c r="F262" s="23">
        <v>0.185958259010542</v>
      </c>
      <c r="G262" s="91" t="s">
        <v>90</v>
      </c>
      <c r="H262" s="44" t="s">
        <v>196</v>
      </c>
      <c r="I262" s="33">
        <v>5</v>
      </c>
      <c r="J262" s="13">
        <v>323794</v>
      </c>
      <c r="K262" s="82" t="s">
        <v>125</v>
      </c>
      <c r="L262" s="15" t="s">
        <v>105</v>
      </c>
      <c r="M262" s="92" t="s">
        <v>110</v>
      </c>
      <c r="N262" s="33">
        <v>5</v>
      </c>
      <c r="O262" s="13" t="s">
        <v>111</v>
      </c>
      <c r="P262" s="13">
        <v>466239</v>
      </c>
      <c r="Q262" s="13">
        <v>473213</v>
      </c>
      <c r="R262" s="13">
        <v>473213</v>
      </c>
      <c r="S262" s="82" t="s">
        <v>396</v>
      </c>
      <c r="T262" s="89">
        <f t="shared" si="4"/>
        <v>149.41900000000001</v>
      </c>
    </row>
    <row r="263" spans="1:20" s="44" customFormat="1" ht="14.7" customHeight="1" x14ac:dyDescent="0.3">
      <c r="A263" s="44">
        <v>15</v>
      </c>
      <c r="B263" s="44" t="s">
        <v>151</v>
      </c>
      <c r="C263" s="44" t="s">
        <v>639</v>
      </c>
      <c r="D263" s="31">
        <v>0.210024866735255</v>
      </c>
      <c r="E263" s="22">
        <v>0.158873978343925</v>
      </c>
      <c r="F263" s="23">
        <v>0.186534994912403</v>
      </c>
      <c r="G263" s="91" t="s">
        <v>90</v>
      </c>
      <c r="H263" s="44" t="s">
        <v>196</v>
      </c>
      <c r="I263" s="33">
        <v>10</v>
      </c>
      <c r="J263" s="13">
        <v>14372431</v>
      </c>
      <c r="K263" s="82" t="s">
        <v>152</v>
      </c>
      <c r="L263" s="15" t="s">
        <v>153</v>
      </c>
      <c r="M263" s="92" t="s">
        <v>118</v>
      </c>
      <c r="N263" s="33">
        <v>10</v>
      </c>
      <c r="O263" s="13" t="s">
        <v>196</v>
      </c>
      <c r="P263" s="13">
        <v>14116283</v>
      </c>
      <c r="Q263" s="13">
        <v>14129604</v>
      </c>
      <c r="R263" s="13">
        <v>14116283</v>
      </c>
      <c r="S263" s="82"/>
      <c r="T263" s="89">
        <f t="shared" si="4"/>
        <v>-256.14800000000002</v>
      </c>
    </row>
    <row r="264" spans="1:20" s="44" customFormat="1" ht="14.7" customHeight="1" x14ac:dyDescent="0.3">
      <c r="A264" s="44">
        <v>10</v>
      </c>
      <c r="B264" s="44" t="s">
        <v>140</v>
      </c>
      <c r="C264" s="44" t="s">
        <v>343</v>
      </c>
      <c r="D264" s="31">
        <v>-0.27131761416629802</v>
      </c>
      <c r="E264" s="22">
        <v>0.20537309652404301</v>
      </c>
      <c r="F264" s="23">
        <v>0.186822325547784</v>
      </c>
      <c r="G264" s="91" t="s">
        <v>90</v>
      </c>
      <c r="H264" s="13" t="s">
        <v>196</v>
      </c>
      <c r="I264" s="33">
        <v>7</v>
      </c>
      <c r="J264" s="13">
        <v>45002736</v>
      </c>
      <c r="K264" s="82" t="s">
        <v>137</v>
      </c>
      <c r="L264" s="15" t="s">
        <v>105</v>
      </c>
      <c r="M264" s="92" t="s">
        <v>106</v>
      </c>
      <c r="N264" s="33">
        <v>7</v>
      </c>
      <c r="O264" s="13" t="s">
        <v>111</v>
      </c>
      <c r="P264" s="13">
        <v>45143948</v>
      </c>
      <c r="Q264" s="13">
        <v>45144081</v>
      </c>
      <c r="R264" s="13">
        <v>45144081</v>
      </c>
      <c r="S264" s="82" t="s">
        <v>344</v>
      </c>
      <c r="T264" s="89">
        <f t="shared" si="4"/>
        <v>141.345</v>
      </c>
    </row>
    <row r="265" spans="1:20" s="44" customFormat="1" ht="14.7" customHeight="1" x14ac:dyDescent="0.3">
      <c r="A265" s="44">
        <v>17</v>
      </c>
      <c r="B265" s="44" t="s">
        <v>167</v>
      </c>
      <c r="C265" s="44" t="s">
        <v>208</v>
      </c>
      <c r="D265" s="31">
        <v>-7.8734760326084202E-2</v>
      </c>
      <c r="E265" s="22">
        <v>6.0101685481318098E-2</v>
      </c>
      <c r="F265" s="23">
        <v>0.19053853633482401</v>
      </c>
      <c r="G265" s="91" t="s">
        <v>90</v>
      </c>
      <c r="H265" s="44" t="s">
        <v>196</v>
      </c>
      <c r="I265" s="33">
        <v>15</v>
      </c>
      <c r="J265" s="13">
        <v>75019251</v>
      </c>
      <c r="K265" s="82" t="s">
        <v>160</v>
      </c>
      <c r="L265" s="15" t="s">
        <v>109</v>
      </c>
      <c r="M265" s="92" t="s">
        <v>106</v>
      </c>
      <c r="N265" s="33">
        <v>15</v>
      </c>
      <c r="O265" s="13" t="s">
        <v>196</v>
      </c>
      <c r="P265" s="13">
        <v>75182363</v>
      </c>
      <c r="Q265" s="13">
        <v>75191798</v>
      </c>
      <c r="R265" s="13">
        <v>75182363</v>
      </c>
      <c r="S265" s="82" t="s">
        <v>209</v>
      </c>
      <c r="T265" s="89">
        <f t="shared" si="4"/>
        <v>163.11199999999999</v>
      </c>
    </row>
    <row r="266" spans="1:20" s="44" customFormat="1" ht="14.7" customHeight="1" x14ac:dyDescent="0.3">
      <c r="A266" s="44">
        <v>10</v>
      </c>
      <c r="B266" s="44" t="s">
        <v>140</v>
      </c>
      <c r="C266" s="44" t="s">
        <v>331</v>
      </c>
      <c r="D266" s="31">
        <v>-0.15032926206112401</v>
      </c>
      <c r="E266" s="22">
        <v>0.115133787523199</v>
      </c>
      <c r="F266" s="23">
        <v>0.19200812536106901</v>
      </c>
      <c r="G266" s="91" t="s">
        <v>90</v>
      </c>
      <c r="H266" s="13" t="s">
        <v>196</v>
      </c>
      <c r="I266" s="33">
        <v>7</v>
      </c>
      <c r="J266" s="13">
        <v>45002736</v>
      </c>
      <c r="K266" s="82" t="s">
        <v>137</v>
      </c>
      <c r="L266" s="15" t="s">
        <v>105</v>
      </c>
      <c r="M266" s="92" t="s">
        <v>106</v>
      </c>
      <c r="N266" s="33">
        <v>7</v>
      </c>
      <c r="O266" s="13" t="s">
        <v>111</v>
      </c>
      <c r="P266" s="13">
        <v>44824649</v>
      </c>
      <c r="Q266" s="13">
        <v>44826939</v>
      </c>
      <c r="R266" s="13">
        <v>44826939</v>
      </c>
      <c r="S266" s="82"/>
      <c r="T266" s="89">
        <f t="shared" si="4"/>
        <v>-175.797</v>
      </c>
    </row>
    <row r="267" spans="1:20" s="44" customFormat="1" ht="14.7" customHeight="1" x14ac:dyDescent="0.3">
      <c r="A267" s="44">
        <v>8</v>
      </c>
      <c r="B267" s="44" t="s">
        <v>180</v>
      </c>
      <c r="C267" s="44" t="s">
        <v>534</v>
      </c>
      <c r="D267" s="31">
        <v>0.13209296879777799</v>
      </c>
      <c r="E267" s="22">
        <v>0.101324237327666</v>
      </c>
      <c r="F267" s="23">
        <v>0.19269796026539299</v>
      </c>
      <c r="G267" s="91" t="s">
        <v>90</v>
      </c>
      <c r="H267" s="13" t="s">
        <v>196</v>
      </c>
      <c r="I267" s="33">
        <v>6</v>
      </c>
      <c r="J267" s="13">
        <v>32117281</v>
      </c>
      <c r="K267" s="82" t="s">
        <v>133</v>
      </c>
      <c r="L267" s="15" t="s">
        <v>105</v>
      </c>
      <c r="M267" s="92" t="s">
        <v>130</v>
      </c>
      <c r="N267" s="33">
        <v>6</v>
      </c>
      <c r="O267" s="13" t="s">
        <v>111</v>
      </c>
      <c r="P267" s="13">
        <v>31679753</v>
      </c>
      <c r="Q267" s="13">
        <v>31681842</v>
      </c>
      <c r="R267" s="13">
        <v>31681842</v>
      </c>
      <c r="S267" s="82"/>
      <c r="T267" s="89">
        <f t="shared" si="4"/>
        <v>-435.43900000000002</v>
      </c>
    </row>
    <row r="268" spans="1:20" s="44" customFormat="1" ht="14.7" customHeight="1" x14ac:dyDescent="0.3">
      <c r="A268" s="44">
        <v>7</v>
      </c>
      <c r="B268" s="44" t="s">
        <v>179</v>
      </c>
      <c r="C268" s="44" t="s">
        <v>285</v>
      </c>
      <c r="D268" s="31">
        <v>0.18916217964097301</v>
      </c>
      <c r="E268" s="22">
        <v>0.145486538250157</v>
      </c>
      <c r="F268" s="23">
        <v>0.19388102651747299</v>
      </c>
      <c r="G268" s="91" t="s">
        <v>90</v>
      </c>
      <c r="H268" s="44" t="s">
        <v>111</v>
      </c>
      <c r="I268" s="33">
        <v>5</v>
      </c>
      <c r="J268" s="13">
        <v>124126863</v>
      </c>
      <c r="K268" s="82"/>
      <c r="L268" s="13"/>
      <c r="M268" s="92" t="s">
        <v>118</v>
      </c>
      <c r="N268" s="33">
        <v>5</v>
      </c>
      <c r="O268" s="13" t="s">
        <v>196</v>
      </c>
      <c r="P268" s="13">
        <v>124052884</v>
      </c>
      <c r="Q268" s="13">
        <v>124053638</v>
      </c>
      <c r="R268" s="13">
        <v>124052884</v>
      </c>
      <c r="S268" s="82"/>
      <c r="T268" s="89">
        <f t="shared" si="4"/>
        <v>-73.978999999999999</v>
      </c>
    </row>
    <row r="269" spans="1:20" s="44" customFormat="1" ht="14.7" customHeight="1" x14ac:dyDescent="0.3">
      <c r="A269" s="44">
        <v>16</v>
      </c>
      <c r="B269" s="44" t="s">
        <v>182</v>
      </c>
      <c r="C269" s="44" t="s">
        <v>765</v>
      </c>
      <c r="D269" s="31">
        <v>0.48904486880974801</v>
      </c>
      <c r="E269" s="22">
        <v>0.37617198165852</v>
      </c>
      <c r="F269" s="23">
        <v>0.19393151530306399</v>
      </c>
      <c r="G269" s="91" t="s">
        <v>90</v>
      </c>
      <c r="H269" s="44" t="s">
        <v>111</v>
      </c>
      <c r="I269" s="33">
        <v>15</v>
      </c>
      <c r="J269" s="13">
        <v>33360353</v>
      </c>
      <c r="K269" s="82" t="s">
        <v>158</v>
      </c>
      <c r="L269" s="15" t="s">
        <v>109</v>
      </c>
      <c r="M269" s="92" t="s">
        <v>118</v>
      </c>
      <c r="N269" s="33">
        <v>15</v>
      </c>
      <c r="O269" s="13" t="s">
        <v>111</v>
      </c>
      <c r="P269" s="13">
        <v>33397959</v>
      </c>
      <c r="Q269" s="13">
        <v>33398437</v>
      </c>
      <c r="R269" s="13">
        <v>33398437</v>
      </c>
      <c r="S269" s="82"/>
      <c r="T269" s="89">
        <f t="shared" si="4"/>
        <v>38.084000000000003</v>
      </c>
    </row>
    <row r="270" spans="1:20" s="44" customFormat="1" ht="14.7" customHeight="1" x14ac:dyDescent="0.3">
      <c r="A270" s="44">
        <v>8</v>
      </c>
      <c r="B270" s="44" t="s">
        <v>180</v>
      </c>
      <c r="C270" s="44" t="s">
        <v>569</v>
      </c>
      <c r="D270" s="31">
        <v>0.21427527176611</v>
      </c>
      <c r="E270" s="22">
        <v>0.16608193023079801</v>
      </c>
      <c r="F270" s="23">
        <v>0.19733723454315999</v>
      </c>
      <c r="G270" s="91" t="s">
        <v>90</v>
      </c>
      <c r="H270" s="13" t="s">
        <v>196</v>
      </c>
      <c r="I270" s="33">
        <v>6</v>
      </c>
      <c r="J270" s="13">
        <v>32117281</v>
      </c>
      <c r="K270" s="82" t="s">
        <v>133</v>
      </c>
      <c r="L270" s="15" t="s">
        <v>105</v>
      </c>
      <c r="M270" s="92" t="s">
        <v>130</v>
      </c>
      <c r="N270" s="33">
        <v>6</v>
      </c>
      <c r="O270" s="13" t="s">
        <v>111</v>
      </c>
      <c r="P270" s="13">
        <v>31698358</v>
      </c>
      <c r="Q270" s="13">
        <v>31707540</v>
      </c>
      <c r="R270" s="13">
        <v>31707540</v>
      </c>
      <c r="S270" s="82" t="s">
        <v>570</v>
      </c>
      <c r="T270" s="89">
        <f t="shared" si="4"/>
        <v>-409.74099999999999</v>
      </c>
    </row>
    <row r="271" spans="1:20" s="44" customFormat="1" ht="14.7" customHeight="1" x14ac:dyDescent="0.3">
      <c r="A271" s="44">
        <v>10</v>
      </c>
      <c r="B271" s="44" t="s">
        <v>140</v>
      </c>
      <c r="C271" s="44" t="s">
        <v>349</v>
      </c>
      <c r="D271" s="31">
        <v>-0.131651774464</v>
      </c>
      <c r="E271" s="22">
        <v>0.102276776379496</v>
      </c>
      <c r="F271" s="23">
        <v>0.198368753258195</v>
      </c>
      <c r="G271" s="91" t="s">
        <v>90</v>
      </c>
      <c r="H271" s="13" t="s">
        <v>196</v>
      </c>
      <c r="I271" s="33">
        <v>7</v>
      </c>
      <c r="J271" s="13">
        <v>45002736</v>
      </c>
      <c r="K271" s="82" t="s">
        <v>137</v>
      </c>
      <c r="L271" s="15" t="s">
        <v>105</v>
      </c>
      <c r="M271" s="92" t="s">
        <v>106</v>
      </c>
      <c r="N271" s="33">
        <v>7</v>
      </c>
      <c r="O271" s="13" t="s">
        <v>196</v>
      </c>
      <c r="P271" s="13">
        <v>44924552</v>
      </c>
      <c r="Q271" s="13">
        <v>44925992</v>
      </c>
      <c r="R271" s="13">
        <v>44924552</v>
      </c>
      <c r="S271" s="82"/>
      <c r="T271" s="89">
        <f t="shared" si="4"/>
        <v>-78.183999999999997</v>
      </c>
    </row>
    <row r="272" spans="1:20" s="44" customFormat="1" ht="14.7" customHeight="1" x14ac:dyDescent="0.3">
      <c r="A272" s="44">
        <v>18</v>
      </c>
      <c r="B272" s="44" t="s">
        <v>188</v>
      </c>
      <c r="C272" s="44" t="s">
        <v>270</v>
      </c>
      <c r="D272" s="31">
        <v>-5.6168472686198498E-2</v>
      </c>
      <c r="E272" s="22">
        <v>4.3653782768620301E-2</v>
      </c>
      <c r="F272" s="23">
        <v>0.19855351526928799</v>
      </c>
      <c r="G272" s="91" t="s">
        <v>90</v>
      </c>
      <c r="H272" s="44" t="s">
        <v>196</v>
      </c>
      <c r="I272" s="33">
        <v>21</v>
      </c>
      <c r="J272" s="13">
        <v>36258423</v>
      </c>
      <c r="K272" s="82" t="s">
        <v>173</v>
      </c>
      <c r="L272" s="15" t="s">
        <v>112</v>
      </c>
      <c r="M272" s="92" t="s">
        <v>130</v>
      </c>
      <c r="N272" s="33">
        <v>21</v>
      </c>
      <c r="O272" s="13" t="s">
        <v>196</v>
      </c>
      <c r="P272" s="13">
        <v>36096105</v>
      </c>
      <c r="Q272" s="13">
        <v>36109479</v>
      </c>
      <c r="R272" s="13">
        <v>36096105</v>
      </c>
      <c r="S272" s="82"/>
      <c r="T272" s="89">
        <f t="shared" si="4"/>
        <v>-162.31800000000001</v>
      </c>
    </row>
    <row r="273" spans="1:20" s="44" customFormat="1" ht="14.7" customHeight="1" x14ac:dyDescent="0.3">
      <c r="A273" s="44">
        <v>12</v>
      </c>
      <c r="B273" s="44" t="s">
        <v>147</v>
      </c>
      <c r="C273" s="44" t="s">
        <v>634</v>
      </c>
      <c r="D273" s="31">
        <v>-0.26927513840823603</v>
      </c>
      <c r="E273" s="22">
        <v>0.20931858464495501</v>
      </c>
      <c r="F273" s="23">
        <v>0.19863846547288599</v>
      </c>
      <c r="G273" s="91" t="s">
        <v>90</v>
      </c>
      <c r="H273" s="44" t="s">
        <v>111</v>
      </c>
      <c r="I273" s="33">
        <v>7</v>
      </c>
      <c r="J273" s="13">
        <v>146904205</v>
      </c>
      <c r="K273" s="82" t="s">
        <v>146</v>
      </c>
      <c r="L273" s="15" t="s">
        <v>105</v>
      </c>
      <c r="M273" s="92" t="s">
        <v>118</v>
      </c>
      <c r="N273" s="33">
        <v>7</v>
      </c>
      <c r="O273" s="13" t="s">
        <v>111</v>
      </c>
      <c r="P273" s="13">
        <v>146593689</v>
      </c>
      <c r="Q273" s="13">
        <v>146593785</v>
      </c>
      <c r="R273" s="13">
        <v>146593785</v>
      </c>
      <c r="S273" s="82"/>
      <c r="T273" s="89">
        <f t="shared" si="4"/>
        <v>-310.42</v>
      </c>
    </row>
    <row r="274" spans="1:20" s="44" customFormat="1" ht="14.7" customHeight="1" x14ac:dyDescent="0.3">
      <c r="A274" s="44">
        <v>17</v>
      </c>
      <c r="B274" s="44" t="s">
        <v>168</v>
      </c>
      <c r="C274" s="44" t="s">
        <v>226</v>
      </c>
      <c r="D274" s="31">
        <v>5.81496109913704E-2</v>
      </c>
      <c r="E274" s="22">
        <v>4.5327648184613697E-2</v>
      </c>
      <c r="F274" s="23">
        <v>0.199883855422508</v>
      </c>
      <c r="G274" s="91" t="s">
        <v>90</v>
      </c>
      <c r="H274" s="44" t="s">
        <v>196</v>
      </c>
      <c r="I274" s="33">
        <v>15</v>
      </c>
      <c r="J274" s="13">
        <v>75019283</v>
      </c>
      <c r="K274" s="82" t="s">
        <v>160</v>
      </c>
      <c r="L274" s="15" t="s">
        <v>109</v>
      </c>
      <c r="M274" s="92" t="s">
        <v>106</v>
      </c>
      <c r="N274" s="33">
        <v>15</v>
      </c>
      <c r="O274" s="13" t="s">
        <v>111</v>
      </c>
      <c r="P274" s="13">
        <v>75011883</v>
      </c>
      <c r="Q274" s="13">
        <v>75017951</v>
      </c>
      <c r="R274" s="13">
        <v>75017951</v>
      </c>
      <c r="S274" s="82" t="s">
        <v>160</v>
      </c>
      <c r="T274" s="89">
        <f t="shared" si="4"/>
        <v>-1.3320000000000001</v>
      </c>
    </row>
    <row r="275" spans="1:20" s="44" customFormat="1" ht="14.7" customHeight="1" x14ac:dyDescent="0.3">
      <c r="A275" s="44">
        <v>17</v>
      </c>
      <c r="B275" s="44" t="s">
        <v>165</v>
      </c>
      <c r="C275" s="44" t="s">
        <v>226</v>
      </c>
      <c r="D275" s="31">
        <v>3.4100950764482899E-2</v>
      </c>
      <c r="E275" s="22">
        <v>2.66725472183943E-2</v>
      </c>
      <c r="F275" s="23">
        <v>0.201418405046115</v>
      </c>
      <c r="G275" s="91" t="s">
        <v>90</v>
      </c>
      <c r="H275" s="44" t="s">
        <v>196</v>
      </c>
      <c r="I275" s="33">
        <v>15</v>
      </c>
      <c r="J275" s="13">
        <v>75019196</v>
      </c>
      <c r="K275" s="82" t="s">
        <v>160</v>
      </c>
      <c r="L275" s="15" t="s">
        <v>109</v>
      </c>
      <c r="M275" s="92" t="s">
        <v>106</v>
      </c>
      <c r="N275" s="33">
        <v>15</v>
      </c>
      <c r="O275" s="13" t="s">
        <v>111</v>
      </c>
      <c r="P275" s="13">
        <v>75011883</v>
      </c>
      <c r="Q275" s="13">
        <v>75017951</v>
      </c>
      <c r="R275" s="13">
        <v>75017951</v>
      </c>
      <c r="S275" s="82" t="s">
        <v>160</v>
      </c>
      <c r="T275" s="89">
        <f t="shared" si="4"/>
        <v>-1.2450000000000001</v>
      </c>
    </row>
    <row r="276" spans="1:20" s="44" customFormat="1" ht="14.7" customHeight="1" x14ac:dyDescent="0.3">
      <c r="A276" s="44">
        <v>8</v>
      </c>
      <c r="B276" s="44" t="s">
        <v>180</v>
      </c>
      <c r="C276" s="44" t="s">
        <v>490</v>
      </c>
      <c r="D276" s="31">
        <v>-0.122054221787331</v>
      </c>
      <c r="E276" s="22">
        <v>9.5657979207972393E-2</v>
      </c>
      <c r="F276" s="23">
        <v>0.20232143368875899</v>
      </c>
      <c r="G276" s="91" t="s">
        <v>90</v>
      </c>
      <c r="H276" s="13" t="s">
        <v>196</v>
      </c>
      <c r="I276" s="33">
        <v>6</v>
      </c>
      <c r="J276" s="13">
        <v>32117281</v>
      </c>
      <c r="K276" s="82" t="s">
        <v>133</v>
      </c>
      <c r="L276" s="15" t="s">
        <v>105</v>
      </c>
      <c r="M276" s="92" t="s">
        <v>130</v>
      </c>
      <c r="N276" s="33">
        <v>6</v>
      </c>
      <c r="O276" s="13" t="s">
        <v>111</v>
      </c>
      <c r="P276" s="13">
        <v>31867384</v>
      </c>
      <c r="Q276" s="13">
        <v>31869769</v>
      </c>
      <c r="R276" s="13">
        <v>31869769</v>
      </c>
      <c r="S276" s="82" t="s">
        <v>491</v>
      </c>
      <c r="T276" s="89">
        <f t="shared" si="4"/>
        <v>-247.512</v>
      </c>
    </row>
    <row r="277" spans="1:20" s="44" customFormat="1" ht="14.7" customHeight="1" x14ac:dyDescent="0.3">
      <c r="A277" s="44">
        <v>10</v>
      </c>
      <c r="B277" s="44" t="s">
        <v>140</v>
      </c>
      <c r="C277" s="44" t="s">
        <v>337</v>
      </c>
      <c r="D277" s="31">
        <v>-9.9973333962631E-2</v>
      </c>
      <c r="E277" s="22">
        <v>7.8576155044777204E-2</v>
      </c>
      <c r="F277" s="23">
        <v>0.20360801904758599</v>
      </c>
      <c r="G277" s="91" t="s">
        <v>90</v>
      </c>
      <c r="H277" s="13" t="s">
        <v>196</v>
      </c>
      <c r="I277" s="33">
        <v>7</v>
      </c>
      <c r="J277" s="13">
        <v>45002736</v>
      </c>
      <c r="K277" s="82" t="s">
        <v>137</v>
      </c>
      <c r="L277" s="15" t="s">
        <v>105</v>
      </c>
      <c r="M277" s="92" t="s">
        <v>106</v>
      </c>
      <c r="N277" s="33">
        <v>7</v>
      </c>
      <c r="O277" s="13" t="s">
        <v>111</v>
      </c>
      <c r="P277" s="13">
        <v>45022627</v>
      </c>
      <c r="Q277" s="13">
        <v>45026259</v>
      </c>
      <c r="R277" s="13">
        <v>45026259</v>
      </c>
      <c r="S277" s="82" t="s">
        <v>338</v>
      </c>
      <c r="T277" s="89">
        <f t="shared" si="4"/>
        <v>23.523</v>
      </c>
    </row>
    <row r="278" spans="1:20" s="44" customFormat="1" ht="14.7" customHeight="1" x14ac:dyDescent="0.3">
      <c r="A278" s="44">
        <v>10</v>
      </c>
      <c r="B278" s="44" t="s">
        <v>143</v>
      </c>
      <c r="C278" s="44" t="s">
        <v>349</v>
      </c>
      <c r="D278" s="31">
        <v>-7.6675888711384393E-2</v>
      </c>
      <c r="E278" s="22">
        <v>6.0307557747532999E-2</v>
      </c>
      <c r="F278" s="23">
        <v>0.20392666449635599</v>
      </c>
      <c r="G278" s="91" t="s">
        <v>90</v>
      </c>
      <c r="H278" s="13" t="s">
        <v>196</v>
      </c>
      <c r="I278" s="33">
        <v>7</v>
      </c>
      <c r="J278" s="13">
        <v>45002919</v>
      </c>
      <c r="K278" s="82" t="s">
        <v>137</v>
      </c>
      <c r="L278" s="15" t="s">
        <v>105</v>
      </c>
      <c r="M278" s="92" t="s">
        <v>110</v>
      </c>
      <c r="N278" s="33">
        <v>7</v>
      </c>
      <c r="O278" s="13" t="s">
        <v>196</v>
      </c>
      <c r="P278" s="13">
        <v>44924552</v>
      </c>
      <c r="Q278" s="13">
        <v>44925992</v>
      </c>
      <c r="R278" s="13">
        <v>44924552</v>
      </c>
      <c r="S278" s="82"/>
      <c r="T278" s="89">
        <f t="shared" si="4"/>
        <v>-78.367000000000004</v>
      </c>
    </row>
    <row r="279" spans="1:20" s="44" customFormat="1" ht="14.7" customHeight="1" x14ac:dyDescent="0.3">
      <c r="A279" s="44">
        <v>18</v>
      </c>
      <c r="B279" s="44" t="s">
        <v>183</v>
      </c>
      <c r="C279" s="44" t="s">
        <v>251</v>
      </c>
      <c r="D279" s="31">
        <v>-4.1768456870164998E-2</v>
      </c>
      <c r="E279" s="22">
        <v>3.2931118280131802E-2</v>
      </c>
      <c r="F279" s="23">
        <v>0.205014864255359</v>
      </c>
      <c r="G279" s="91" t="s">
        <v>90</v>
      </c>
      <c r="H279" s="44" t="s">
        <v>196</v>
      </c>
      <c r="I279" s="33">
        <v>21</v>
      </c>
      <c r="J279" s="13">
        <v>36259067</v>
      </c>
      <c r="K279" s="82" t="s">
        <v>173</v>
      </c>
      <c r="L279" s="15" t="s">
        <v>112</v>
      </c>
      <c r="M279" s="92" t="s">
        <v>106</v>
      </c>
      <c r="N279" s="33">
        <v>21</v>
      </c>
      <c r="O279" s="13" t="s">
        <v>196</v>
      </c>
      <c r="P279" s="13">
        <v>36096105</v>
      </c>
      <c r="Q279" s="13">
        <v>36109479</v>
      </c>
      <c r="R279" s="13">
        <v>36096105</v>
      </c>
      <c r="S279" s="82" t="s">
        <v>252</v>
      </c>
      <c r="T279" s="89">
        <f t="shared" si="4"/>
        <v>-162.96199999999999</v>
      </c>
    </row>
    <row r="280" spans="1:20" s="44" customFormat="1" ht="14.7" customHeight="1" x14ac:dyDescent="0.3">
      <c r="A280" s="44">
        <v>17</v>
      </c>
      <c r="B280" s="44" t="s">
        <v>159</v>
      </c>
      <c r="C280" s="44" t="s">
        <v>162</v>
      </c>
      <c r="D280" s="31">
        <v>0.13890966039998201</v>
      </c>
      <c r="E280" s="22">
        <v>0.109709790288081</v>
      </c>
      <c r="F280" s="23">
        <v>0.20580185530703601</v>
      </c>
      <c r="G280" s="91" t="s">
        <v>90</v>
      </c>
      <c r="H280" s="44" t="s">
        <v>196</v>
      </c>
      <c r="I280" s="33">
        <v>15</v>
      </c>
      <c r="J280" s="13">
        <v>75019070</v>
      </c>
      <c r="K280" s="82" t="s">
        <v>160</v>
      </c>
      <c r="L280" s="15" t="s">
        <v>109</v>
      </c>
      <c r="M280" s="92" t="s">
        <v>106</v>
      </c>
      <c r="N280" s="33">
        <v>15</v>
      </c>
      <c r="O280" s="13" t="s">
        <v>111</v>
      </c>
      <c r="P280" s="13">
        <v>75128459</v>
      </c>
      <c r="Q280" s="13">
        <v>75135552</v>
      </c>
      <c r="R280" s="13">
        <v>75135552</v>
      </c>
      <c r="S280" s="82" t="s">
        <v>163</v>
      </c>
      <c r="T280" s="89">
        <f t="shared" si="4"/>
        <v>116.482</v>
      </c>
    </row>
    <row r="281" spans="1:20" s="44" customFormat="1" ht="14.7" customHeight="1" x14ac:dyDescent="0.3">
      <c r="A281" s="44">
        <v>8</v>
      </c>
      <c r="B281" s="44" t="s">
        <v>180</v>
      </c>
      <c r="C281" s="44" t="s">
        <v>478</v>
      </c>
      <c r="D281" s="31">
        <v>7.8910140893434802E-2</v>
      </c>
      <c r="E281" s="22">
        <v>6.24433863104433E-2</v>
      </c>
      <c r="F281" s="23">
        <v>0.206679270562457</v>
      </c>
      <c r="G281" s="91" t="s">
        <v>90</v>
      </c>
      <c r="H281" s="13" t="s">
        <v>196</v>
      </c>
      <c r="I281" s="33">
        <v>6</v>
      </c>
      <c r="J281" s="13">
        <v>32117281</v>
      </c>
      <c r="K281" s="82" t="s">
        <v>133</v>
      </c>
      <c r="L281" s="15" t="s">
        <v>105</v>
      </c>
      <c r="M281" s="92" t="s">
        <v>130</v>
      </c>
      <c r="N281" s="33">
        <v>6</v>
      </c>
      <c r="O281" s="13" t="s">
        <v>111</v>
      </c>
      <c r="P281" s="13">
        <v>31765169</v>
      </c>
      <c r="Q281" s="13">
        <v>31774761</v>
      </c>
      <c r="R281" s="13">
        <v>31774761</v>
      </c>
      <c r="S281" s="82" t="s">
        <v>479</v>
      </c>
      <c r="T281" s="89">
        <f t="shared" si="4"/>
        <v>-342.52</v>
      </c>
    </row>
    <row r="282" spans="1:20" s="44" customFormat="1" ht="14.7" customHeight="1" x14ac:dyDescent="0.3">
      <c r="A282" s="44">
        <v>7</v>
      </c>
      <c r="B282" s="44" t="s">
        <v>179</v>
      </c>
      <c r="C282" s="44" t="s">
        <v>293</v>
      </c>
      <c r="D282" s="31">
        <v>0.17633968532252001</v>
      </c>
      <c r="E282" s="22">
        <v>0.14012790361796601</v>
      </c>
      <c r="F282" s="23">
        <v>0.20858320623481899</v>
      </c>
      <c r="G282" s="91" t="s">
        <v>90</v>
      </c>
      <c r="H282" s="44" t="s">
        <v>111</v>
      </c>
      <c r="I282" s="33">
        <v>5</v>
      </c>
      <c r="J282" s="13">
        <v>124126863</v>
      </c>
      <c r="K282" s="82"/>
      <c r="L282" s="13"/>
      <c r="M282" s="92" t="s">
        <v>118</v>
      </c>
      <c r="N282" s="33">
        <v>5</v>
      </c>
      <c r="O282" s="13" t="s">
        <v>111</v>
      </c>
      <c r="P282" s="13">
        <v>123641923</v>
      </c>
      <c r="Q282" s="13">
        <v>123740772</v>
      </c>
      <c r="R282" s="13">
        <v>123740772</v>
      </c>
      <c r="S282" s="82"/>
      <c r="T282" s="89">
        <f t="shared" si="4"/>
        <v>-386.09100000000001</v>
      </c>
    </row>
    <row r="283" spans="1:20" s="44" customFormat="1" ht="14.7" customHeight="1" x14ac:dyDescent="0.3">
      <c r="A283" s="44">
        <v>6</v>
      </c>
      <c r="B283" s="44" t="s">
        <v>124</v>
      </c>
      <c r="C283" s="44" t="s">
        <v>411</v>
      </c>
      <c r="D283" s="31">
        <v>-0.184233700240723</v>
      </c>
      <c r="E283" s="22">
        <v>0.1466205286641</v>
      </c>
      <c r="F283" s="23">
        <v>0.209265164163459</v>
      </c>
      <c r="G283" s="91" t="s">
        <v>90</v>
      </c>
      <c r="H283" s="44" t="s">
        <v>196</v>
      </c>
      <c r="I283" s="33">
        <v>5</v>
      </c>
      <c r="J283" s="13">
        <v>323794</v>
      </c>
      <c r="K283" s="82" t="s">
        <v>125</v>
      </c>
      <c r="L283" s="15" t="s">
        <v>105</v>
      </c>
      <c r="M283" s="92" t="s">
        <v>110</v>
      </c>
      <c r="N283" s="33">
        <v>5</v>
      </c>
      <c r="O283" s="13" t="s">
        <v>111</v>
      </c>
      <c r="P283" s="13">
        <v>269973</v>
      </c>
      <c r="Q283" s="13">
        <v>271631</v>
      </c>
      <c r="R283" s="13">
        <v>271631</v>
      </c>
      <c r="S283" s="82"/>
      <c r="T283" s="89">
        <f t="shared" si="4"/>
        <v>-52.162999999999997</v>
      </c>
    </row>
    <row r="284" spans="1:20" s="44" customFormat="1" ht="14.7" customHeight="1" x14ac:dyDescent="0.3">
      <c r="A284" s="44">
        <v>10</v>
      </c>
      <c r="B284" s="44" t="s">
        <v>136</v>
      </c>
      <c r="C284" s="44" t="s">
        <v>350</v>
      </c>
      <c r="D284" s="31">
        <v>0.11553793116612</v>
      </c>
      <c r="E284" s="22">
        <v>9.2195167732639194E-2</v>
      </c>
      <c r="F284" s="23">
        <v>0.21047928235813701</v>
      </c>
      <c r="G284" s="91" t="s">
        <v>90</v>
      </c>
      <c r="H284" s="13" t="s">
        <v>196</v>
      </c>
      <c r="I284" s="33">
        <v>7</v>
      </c>
      <c r="J284" s="13">
        <v>45002287</v>
      </c>
      <c r="K284" s="82" t="s">
        <v>137</v>
      </c>
      <c r="L284" s="15" t="s">
        <v>138</v>
      </c>
      <c r="M284" s="92" t="s">
        <v>106</v>
      </c>
      <c r="N284" s="33">
        <v>7</v>
      </c>
      <c r="O284" s="13" t="s">
        <v>196</v>
      </c>
      <c r="P284" s="13">
        <v>45022562</v>
      </c>
      <c r="Q284" s="13">
        <v>45023645</v>
      </c>
      <c r="R284" s="13">
        <v>45022562</v>
      </c>
      <c r="S284" s="82"/>
      <c r="T284" s="89">
        <f t="shared" si="4"/>
        <v>20.274999999999999</v>
      </c>
    </row>
    <row r="285" spans="1:20" s="44" customFormat="1" ht="14.7" customHeight="1" x14ac:dyDescent="0.3">
      <c r="A285" s="44">
        <v>17</v>
      </c>
      <c r="B285" s="44" t="s">
        <v>166</v>
      </c>
      <c r="C285" s="44" t="s">
        <v>227</v>
      </c>
      <c r="D285" s="31">
        <v>-0.12821405037620701</v>
      </c>
      <c r="E285" s="22">
        <v>0.10231377854014399</v>
      </c>
      <c r="F285" s="23">
        <v>0.210494951627857</v>
      </c>
      <c r="G285" s="91" t="s">
        <v>90</v>
      </c>
      <c r="H285" s="44" t="s">
        <v>196</v>
      </c>
      <c r="I285" s="33">
        <v>15</v>
      </c>
      <c r="J285" s="13">
        <v>75019203</v>
      </c>
      <c r="K285" s="82" t="s">
        <v>160</v>
      </c>
      <c r="L285" s="15" t="s">
        <v>109</v>
      </c>
      <c r="M285" s="92" t="s">
        <v>106</v>
      </c>
      <c r="N285" s="33">
        <v>15</v>
      </c>
      <c r="O285" s="13" t="s">
        <v>111</v>
      </c>
      <c r="P285" s="13">
        <v>75136071</v>
      </c>
      <c r="Q285" s="13">
        <v>75165719</v>
      </c>
      <c r="R285" s="13">
        <v>75165719</v>
      </c>
      <c r="S285" s="82" t="s">
        <v>228</v>
      </c>
      <c r="T285" s="89">
        <f t="shared" si="4"/>
        <v>146.51599999999999</v>
      </c>
    </row>
    <row r="286" spans="1:20" s="44" customFormat="1" ht="14.7" customHeight="1" x14ac:dyDescent="0.3">
      <c r="A286" s="44">
        <v>6</v>
      </c>
      <c r="B286" s="44" t="s">
        <v>124</v>
      </c>
      <c r="C286" s="44" t="s">
        <v>419</v>
      </c>
      <c r="D286" s="31">
        <v>0.25382619284303598</v>
      </c>
      <c r="E286" s="22">
        <v>0.20257026866028599</v>
      </c>
      <c r="F286" s="23">
        <v>0.210537731195028</v>
      </c>
      <c r="G286" s="91" t="s">
        <v>90</v>
      </c>
      <c r="H286" s="44" t="s">
        <v>196</v>
      </c>
      <c r="I286" s="33">
        <v>5</v>
      </c>
      <c r="J286" s="13">
        <v>323794</v>
      </c>
      <c r="K286" s="82" t="s">
        <v>125</v>
      </c>
      <c r="L286" s="15" t="s">
        <v>105</v>
      </c>
      <c r="M286" s="92" t="s">
        <v>110</v>
      </c>
      <c r="N286" s="33">
        <v>5</v>
      </c>
      <c r="O286" s="13" t="s">
        <v>111</v>
      </c>
      <c r="P286" s="13">
        <v>763495</v>
      </c>
      <c r="Q286" s="13">
        <v>764229</v>
      </c>
      <c r="R286" s="13">
        <v>764229</v>
      </c>
      <c r="S286" s="82"/>
      <c r="T286" s="89">
        <f t="shared" si="4"/>
        <v>440.435</v>
      </c>
    </row>
    <row r="287" spans="1:20" s="44" customFormat="1" ht="14.7" customHeight="1" x14ac:dyDescent="0.3">
      <c r="A287" s="44">
        <v>17</v>
      </c>
      <c r="B287" s="44" t="s">
        <v>167</v>
      </c>
      <c r="C287" s="44" t="s">
        <v>204</v>
      </c>
      <c r="D287" s="31">
        <v>7.8142877559952195E-2</v>
      </c>
      <c r="E287" s="22">
        <v>6.2390562962140302E-2</v>
      </c>
      <c r="F287" s="23">
        <v>0.21073740136992899</v>
      </c>
      <c r="G287" s="91" t="s">
        <v>90</v>
      </c>
      <c r="H287" s="44" t="s">
        <v>196</v>
      </c>
      <c r="I287" s="33">
        <v>15</v>
      </c>
      <c r="J287" s="13">
        <v>75019251</v>
      </c>
      <c r="K287" s="82" t="s">
        <v>160</v>
      </c>
      <c r="L287" s="15" t="s">
        <v>109</v>
      </c>
      <c r="M287" s="92" t="s">
        <v>106</v>
      </c>
      <c r="N287" s="33">
        <v>15</v>
      </c>
      <c r="O287" s="13" t="s">
        <v>196</v>
      </c>
      <c r="P287" s="13">
        <v>75074425</v>
      </c>
      <c r="Q287" s="13">
        <v>75095539</v>
      </c>
      <c r="R287" s="13">
        <v>75074425</v>
      </c>
      <c r="S287" s="82" t="s">
        <v>205</v>
      </c>
      <c r="T287" s="89">
        <f t="shared" si="4"/>
        <v>55.173999999999999</v>
      </c>
    </row>
    <row r="288" spans="1:20" s="44" customFormat="1" ht="14.7" customHeight="1" x14ac:dyDescent="0.3">
      <c r="A288" s="44">
        <v>17</v>
      </c>
      <c r="B288" s="44" t="s">
        <v>166</v>
      </c>
      <c r="C288" s="44" t="s">
        <v>231</v>
      </c>
      <c r="D288" s="31">
        <v>0.15071640424500601</v>
      </c>
      <c r="E288" s="22">
        <v>0.120541617386167</v>
      </c>
      <c r="F288" s="23">
        <v>0.211521909396469</v>
      </c>
      <c r="G288" s="91" t="s">
        <v>90</v>
      </c>
      <c r="H288" s="44" t="s">
        <v>196</v>
      </c>
      <c r="I288" s="33">
        <v>15</v>
      </c>
      <c r="J288" s="13">
        <v>75019203</v>
      </c>
      <c r="K288" s="82" t="s">
        <v>160</v>
      </c>
      <c r="L288" s="15" t="s">
        <v>109</v>
      </c>
      <c r="M288" s="92" t="s">
        <v>106</v>
      </c>
      <c r="N288" s="33">
        <v>15</v>
      </c>
      <c r="O288" s="13" t="s">
        <v>111</v>
      </c>
      <c r="P288" s="13">
        <v>75212132</v>
      </c>
      <c r="Q288" s="13">
        <v>75230509</v>
      </c>
      <c r="R288" s="13">
        <v>75230509</v>
      </c>
      <c r="S288" s="82" t="s">
        <v>232</v>
      </c>
      <c r="T288" s="89">
        <f t="shared" si="4"/>
        <v>211.30600000000001</v>
      </c>
    </row>
    <row r="289" spans="1:20" s="44" customFormat="1" ht="14.7" customHeight="1" x14ac:dyDescent="0.3">
      <c r="A289" s="44">
        <v>10</v>
      </c>
      <c r="B289" s="44" t="s">
        <v>139</v>
      </c>
      <c r="C289" s="44" t="s">
        <v>321</v>
      </c>
      <c r="D289" s="31">
        <v>8.2447428971117606E-2</v>
      </c>
      <c r="E289" s="22">
        <v>6.6008940575550498E-2</v>
      </c>
      <c r="F289" s="23">
        <v>0.211993992362707</v>
      </c>
      <c r="G289" s="91" t="s">
        <v>90</v>
      </c>
      <c r="H289" s="13" t="s">
        <v>196</v>
      </c>
      <c r="I289" s="33">
        <v>7</v>
      </c>
      <c r="J289" s="13">
        <v>45002486</v>
      </c>
      <c r="K289" s="82" t="s">
        <v>137</v>
      </c>
      <c r="L289" s="15" t="s">
        <v>105</v>
      </c>
      <c r="M289" s="92" t="s">
        <v>106</v>
      </c>
      <c r="N289" s="33">
        <v>7</v>
      </c>
      <c r="O289" s="13" t="s">
        <v>196</v>
      </c>
      <c r="P289" s="13">
        <v>45197367</v>
      </c>
      <c r="Q289" s="13">
        <v>45225901</v>
      </c>
      <c r="R289" s="13">
        <v>45197367</v>
      </c>
      <c r="S289" s="82" t="s">
        <v>322</v>
      </c>
      <c r="T289" s="89">
        <f t="shared" si="4"/>
        <v>194.881</v>
      </c>
    </row>
    <row r="290" spans="1:20" s="44" customFormat="1" ht="14.7" customHeight="1" x14ac:dyDescent="0.3">
      <c r="A290" s="44">
        <v>7</v>
      </c>
      <c r="B290" s="44" t="s">
        <v>179</v>
      </c>
      <c r="C290" s="44" t="s">
        <v>283</v>
      </c>
      <c r="D290" s="31">
        <v>-0.19036446177490399</v>
      </c>
      <c r="E290" s="22">
        <v>0.15245694354265399</v>
      </c>
      <c r="F290" s="23">
        <v>0.21213666075351301</v>
      </c>
      <c r="G290" s="91" t="s">
        <v>90</v>
      </c>
      <c r="H290" s="44" t="s">
        <v>111</v>
      </c>
      <c r="I290" s="33">
        <v>5</v>
      </c>
      <c r="J290" s="13">
        <v>124126863</v>
      </c>
      <c r="K290" s="82"/>
      <c r="L290" s="13"/>
      <c r="M290" s="92" t="s">
        <v>118</v>
      </c>
      <c r="N290" s="33">
        <v>5</v>
      </c>
      <c r="O290" s="13" t="s">
        <v>196</v>
      </c>
      <c r="P290" s="13">
        <v>123791066</v>
      </c>
      <c r="Q290" s="13">
        <v>123795791</v>
      </c>
      <c r="R290" s="13">
        <v>123791066</v>
      </c>
      <c r="S290" s="82"/>
      <c r="T290" s="89">
        <f t="shared" si="4"/>
        <v>-335.79700000000003</v>
      </c>
    </row>
    <row r="291" spans="1:20" s="44" customFormat="1" ht="14.7" customHeight="1" x14ac:dyDescent="0.3">
      <c r="A291" s="44">
        <v>17</v>
      </c>
      <c r="B291" s="44" t="s">
        <v>170</v>
      </c>
      <c r="C291" s="44" t="s">
        <v>233</v>
      </c>
      <c r="D291" s="31">
        <v>-0.38419993800832702</v>
      </c>
      <c r="E291" s="22">
        <v>0.308117301637506</v>
      </c>
      <c r="F291" s="23">
        <v>0.21276515309758701</v>
      </c>
      <c r="G291" s="91" t="s">
        <v>90</v>
      </c>
      <c r="H291" s="44" t="s">
        <v>196</v>
      </c>
      <c r="I291" s="33">
        <v>15</v>
      </c>
      <c r="J291" s="13">
        <v>75019376</v>
      </c>
      <c r="K291" s="82" t="s">
        <v>160</v>
      </c>
      <c r="L291" s="15" t="s">
        <v>109</v>
      </c>
      <c r="M291" s="92" t="s">
        <v>110</v>
      </c>
      <c r="N291" s="33">
        <v>15</v>
      </c>
      <c r="O291" s="13" t="s">
        <v>111</v>
      </c>
      <c r="P291" s="13">
        <v>75246757</v>
      </c>
      <c r="Q291" s="13">
        <v>75249805</v>
      </c>
      <c r="R291" s="13">
        <v>75249805</v>
      </c>
      <c r="S291" s="82" t="s">
        <v>234</v>
      </c>
      <c r="T291" s="89">
        <f t="shared" si="4"/>
        <v>230.429</v>
      </c>
    </row>
    <row r="292" spans="1:20" s="44" customFormat="1" ht="14.7" customHeight="1" x14ac:dyDescent="0.3">
      <c r="A292" s="44">
        <v>17</v>
      </c>
      <c r="B292" s="44" t="s">
        <v>159</v>
      </c>
      <c r="C292" s="44" t="s">
        <v>217</v>
      </c>
      <c r="D292" s="31">
        <v>9.2529372598443599E-2</v>
      </c>
      <c r="E292" s="22">
        <v>7.4232964789157502E-2</v>
      </c>
      <c r="F292" s="23">
        <v>0.21293185344774901</v>
      </c>
      <c r="G292" s="91" t="s">
        <v>90</v>
      </c>
      <c r="H292" s="44" t="s">
        <v>196</v>
      </c>
      <c r="I292" s="33">
        <v>15</v>
      </c>
      <c r="J292" s="13">
        <v>75019070</v>
      </c>
      <c r="K292" s="82" t="s">
        <v>160</v>
      </c>
      <c r="L292" s="15" t="s">
        <v>109</v>
      </c>
      <c r="M292" s="92" t="s">
        <v>106</v>
      </c>
      <c r="N292" s="33">
        <v>15</v>
      </c>
      <c r="O292" s="13" t="s">
        <v>111</v>
      </c>
      <c r="P292" s="13">
        <v>74630100</v>
      </c>
      <c r="Q292" s="13">
        <v>74660081</v>
      </c>
      <c r="R292" s="13">
        <v>74660081</v>
      </c>
      <c r="S292" s="82" t="s">
        <v>218</v>
      </c>
      <c r="T292" s="89">
        <f t="shared" si="4"/>
        <v>-358.98899999999998</v>
      </c>
    </row>
    <row r="293" spans="1:20" s="44" customFormat="1" ht="14.7" customHeight="1" x14ac:dyDescent="0.3">
      <c r="A293" s="44">
        <v>14</v>
      </c>
      <c r="B293" s="44" t="s">
        <v>187</v>
      </c>
      <c r="C293" s="44" t="s">
        <v>669</v>
      </c>
      <c r="D293" s="31">
        <v>7.2405358592959906E-2</v>
      </c>
      <c r="E293" s="22">
        <v>5.8141847086292199E-2</v>
      </c>
      <c r="F293" s="23">
        <v>0.21335395726232301</v>
      </c>
      <c r="G293" s="91" t="s">
        <v>90</v>
      </c>
      <c r="H293" s="44" t="s">
        <v>196</v>
      </c>
      <c r="I293" s="33">
        <v>9</v>
      </c>
      <c r="J293" s="13">
        <v>137999757</v>
      </c>
      <c r="K293" s="82" t="s">
        <v>150</v>
      </c>
      <c r="L293" s="15" t="s">
        <v>105</v>
      </c>
      <c r="M293" s="92" t="s">
        <v>135</v>
      </c>
      <c r="N293" s="33">
        <v>9</v>
      </c>
      <c r="O293" s="13" t="s">
        <v>196</v>
      </c>
      <c r="P293" s="13">
        <v>138453602</v>
      </c>
      <c r="Q293" s="13">
        <v>138458801</v>
      </c>
      <c r="R293" s="13">
        <v>138453602</v>
      </c>
      <c r="S293" s="82" t="s">
        <v>670</v>
      </c>
      <c r="T293" s="89">
        <f t="shared" si="4"/>
        <v>453.84500000000003</v>
      </c>
    </row>
    <row r="294" spans="1:20" s="44" customFormat="1" ht="14.7" customHeight="1" x14ac:dyDescent="0.3">
      <c r="A294" s="44">
        <v>10</v>
      </c>
      <c r="B294" s="44" t="s">
        <v>136</v>
      </c>
      <c r="C294" s="44" t="s">
        <v>316</v>
      </c>
      <c r="D294" s="31">
        <v>0.122272139150108</v>
      </c>
      <c r="E294" s="22">
        <v>9.8510732816886701E-2</v>
      </c>
      <c r="F294" s="23">
        <v>0.21486958679850501</v>
      </c>
      <c r="G294" s="91" t="s">
        <v>90</v>
      </c>
      <c r="H294" s="13" t="s">
        <v>196</v>
      </c>
      <c r="I294" s="33">
        <v>7</v>
      </c>
      <c r="J294" s="13">
        <v>45002287</v>
      </c>
      <c r="K294" s="82" t="s">
        <v>137</v>
      </c>
      <c r="L294" s="15" t="s">
        <v>138</v>
      </c>
      <c r="M294" s="92" t="s">
        <v>106</v>
      </c>
      <c r="N294" s="33">
        <v>7</v>
      </c>
      <c r="O294" s="13" t="s">
        <v>196</v>
      </c>
      <c r="P294" s="13">
        <v>44836235</v>
      </c>
      <c r="Q294" s="13">
        <v>44864163</v>
      </c>
      <c r="R294" s="13">
        <v>44836235</v>
      </c>
      <c r="S294" s="82" t="s">
        <v>317</v>
      </c>
      <c r="T294" s="89">
        <f t="shared" si="4"/>
        <v>-166.05199999999999</v>
      </c>
    </row>
    <row r="295" spans="1:20" s="44" customFormat="1" ht="14.7" customHeight="1" x14ac:dyDescent="0.3">
      <c r="A295" s="44">
        <v>15</v>
      </c>
      <c r="B295" s="44" t="s">
        <v>151</v>
      </c>
      <c r="C295" s="44" t="s">
        <v>641</v>
      </c>
      <c r="D295" s="31">
        <v>0.167740077380128</v>
      </c>
      <c r="E295" s="22">
        <v>0.135660614347279</v>
      </c>
      <c r="F295" s="23">
        <v>0.21662361370660599</v>
      </c>
      <c r="G295" s="91" t="s">
        <v>90</v>
      </c>
      <c r="H295" s="44" t="s">
        <v>196</v>
      </c>
      <c r="I295" s="33">
        <v>10</v>
      </c>
      <c r="J295" s="13">
        <v>14372431</v>
      </c>
      <c r="K295" s="82" t="s">
        <v>152</v>
      </c>
      <c r="L295" s="15" t="s">
        <v>153</v>
      </c>
      <c r="M295" s="92" t="s">
        <v>118</v>
      </c>
      <c r="N295" s="33">
        <v>10</v>
      </c>
      <c r="O295" s="13" t="s">
        <v>111</v>
      </c>
      <c r="P295" s="13">
        <v>14560556</v>
      </c>
      <c r="Q295" s="13">
        <v>14816896</v>
      </c>
      <c r="R295" s="13">
        <v>14816896</v>
      </c>
      <c r="S295" s="82" t="s">
        <v>642</v>
      </c>
      <c r="T295" s="89">
        <f t="shared" si="4"/>
        <v>444.46499999999997</v>
      </c>
    </row>
    <row r="296" spans="1:20" s="44" customFormat="1" ht="14.7" customHeight="1" x14ac:dyDescent="0.3">
      <c r="A296" s="44">
        <v>10</v>
      </c>
      <c r="B296" s="44" t="s">
        <v>140</v>
      </c>
      <c r="C296" s="44" t="s">
        <v>319</v>
      </c>
      <c r="D296" s="31">
        <v>0.111947957249182</v>
      </c>
      <c r="E296" s="22">
        <v>9.0699830999819694E-2</v>
      </c>
      <c r="F296" s="23">
        <v>0.21744155393752401</v>
      </c>
      <c r="G296" s="91" t="s">
        <v>90</v>
      </c>
      <c r="H296" s="13" t="s">
        <v>196</v>
      </c>
      <c r="I296" s="33">
        <v>7</v>
      </c>
      <c r="J296" s="13">
        <v>45002736</v>
      </c>
      <c r="K296" s="82" t="s">
        <v>137</v>
      </c>
      <c r="L296" s="15" t="s">
        <v>105</v>
      </c>
      <c r="M296" s="92" t="s">
        <v>106</v>
      </c>
      <c r="N296" s="33">
        <v>7</v>
      </c>
      <c r="O296" s="13" t="s">
        <v>196</v>
      </c>
      <c r="P296" s="13">
        <v>45039074</v>
      </c>
      <c r="Q296" s="13">
        <v>45116069</v>
      </c>
      <c r="R296" s="13">
        <v>45039074</v>
      </c>
      <c r="S296" s="82" t="s">
        <v>320</v>
      </c>
      <c r="T296" s="89">
        <f t="shared" si="4"/>
        <v>36.338000000000001</v>
      </c>
    </row>
    <row r="297" spans="1:20" s="44" customFormat="1" ht="14.7" customHeight="1" x14ac:dyDescent="0.3">
      <c r="A297" s="44">
        <v>17</v>
      </c>
      <c r="B297" s="44" t="s">
        <v>165</v>
      </c>
      <c r="C297" s="44" t="s">
        <v>221</v>
      </c>
      <c r="D297" s="31">
        <v>9.8876434133849805E-2</v>
      </c>
      <c r="E297" s="22">
        <v>8.0150017704867696E-2</v>
      </c>
      <c r="F297" s="23">
        <v>0.217674926856507</v>
      </c>
      <c r="G297" s="91" t="s">
        <v>90</v>
      </c>
      <c r="H297" s="44" t="s">
        <v>196</v>
      </c>
      <c r="I297" s="33">
        <v>15</v>
      </c>
      <c r="J297" s="13">
        <v>75019196</v>
      </c>
      <c r="K297" s="82" t="s">
        <v>160</v>
      </c>
      <c r="L297" s="15" t="s">
        <v>109</v>
      </c>
      <c r="M297" s="92" t="s">
        <v>106</v>
      </c>
      <c r="N297" s="33">
        <v>15</v>
      </c>
      <c r="O297" s="13" t="s">
        <v>111</v>
      </c>
      <c r="P297" s="13">
        <v>74738318</v>
      </c>
      <c r="Q297" s="13">
        <v>74753529</v>
      </c>
      <c r="R297" s="13">
        <v>74753529</v>
      </c>
      <c r="S297" s="82" t="s">
        <v>222</v>
      </c>
      <c r="T297" s="89">
        <f t="shared" si="4"/>
        <v>-265.66699999999997</v>
      </c>
    </row>
    <row r="298" spans="1:20" s="44" customFormat="1" ht="14.7" customHeight="1" x14ac:dyDescent="0.3">
      <c r="A298" s="44">
        <v>2</v>
      </c>
      <c r="B298" s="44" t="s">
        <v>107</v>
      </c>
      <c r="C298" s="44" t="s">
        <v>850</v>
      </c>
      <c r="D298" s="31">
        <v>0.181932454672183</v>
      </c>
      <c r="E298" s="22">
        <v>0.14781045841138199</v>
      </c>
      <c r="F298" s="23">
        <v>0.218717185009522</v>
      </c>
      <c r="G298" s="91" t="s">
        <v>90</v>
      </c>
      <c r="H298" s="44" t="s">
        <v>111</v>
      </c>
      <c r="I298" s="33">
        <v>1</v>
      </c>
      <c r="J298" s="13">
        <v>68299493</v>
      </c>
      <c r="K298" s="82" t="s">
        <v>108</v>
      </c>
      <c r="L298" s="15" t="s">
        <v>109</v>
      </c>
      <c r="M298" s="92" t="s">
        <v>110</v>
      </c>
      <c r="N298" s="33">
        <v>1</v>
      </c>
      <c r="O298" s="13" t="s">
        <v>111</v>
      </c>
      <c r="P298" s="13">
        <v>68238276</v>
      </c>
      <c r="Q298" s="13">
        <v>68238336</v>
      </c>
      <c r="R298" s="13">
        <v>68238336</v>
      </c>
      <c r="S298" s="82"/>
      <c r="T298" s="89">
        <f t="shared" si="4"/>
        <v>-61.156999999999996</v>
      </c>
    </row>
    <row r="299" spans="1:20" s="44" customFormat="1" ht="14.7" customHeight="1" x14ac:dyDescent="0.3">
      <c r="A299" s="44">
        <v>17</v>
      </c>
      <c r="B299" s="13" t="s">
        <v>170</v>
      </c>
      <c r="C299" s="13" t="s">
        <v>248</v>
      </c>
      <c r="D299" s="31">
        <v>0.49983287644229402</v>
      </c>
      <c r="E299" s="22">
        <v>0.40646310624538801</v>
      </c>
      <c r="F299" s="23">
        <v>0.21914255588357001</v>
      </c>
      <c r="G299" s="91" t="s">
        <v>90</v>
      </c>
      <c r="H299" s="44" t="s">
        <v>196</v>
      </c>
      <c r="I299" s="33">
        <v>15</v>
      </c>
      <c r="J299" s="13">
        <v>75019376</v>
      </c>
      <c r="K299" s="82" t="s">
        <v>160</v>
      </c>
      <c r="L299" s="15" t="s">
        <v>109</v>
      </c>
      <c r="M299" s="92" t="s">
        <v>110</v>
      </c>
      <c r="N299" s="33">
        <v>15</v>
      </c>
      <c r="O299" s="13" t="s">
        <v>196</v>
      </c>
      <c r="P299" s="13">
        <v>74900713</v>
      </c>
      <c r="Q299" s="13">
        <v>74922542</v>
      </c>
      <c r="R299" s="13">
        <v>74900713</v>
      </c>
      <c r="S299" s="82" t="s">
        <v>247</v>
      </c>
      <c r="T299" s="89">
        <f t="shared" si="4"/>
        <v>-118.663</v>
      </c>
    </row>
    <row r="300" spans="1:20" s="44" customFormat="1" ht="14.7" customHeight="1" x14ac:dyDescent="0.3">
      <c r="A300" s="44">
        <v>18</v>
      </c>
      <c r="B300" s="44" t="s">
        <v>189</v>
      </c>
      <c r="C300" s="44" t="s">
        <v>280</v>
      </c>
      <c r="D300" s="31">
        <v>0.105410544080902</v>
      </c>
      <c r="E300" s="22">
        <v>8.6001779242860094E-2</v>
      </c>
      <c r="F300" s="23">
        <v>0.220656735960225</v>
      </c>
      <c r="G300" s="91" t="s">
        <v>90</v>
      </c>
      <c r="H300" s="44" t="s">
        <v>196</v>
      </c>
      <c r="I300" s="33">
        <v>21</v>
      </c>
      <c r="J300" s="13">
        <v>36258497</v>
      </c>
      <c r="K300" s="82" t="s">
        <v>173</v>
      </c>
      <c r="L300" s="15" t="s">
        <v>112</v>
      </c>
      <c r="M300" s="92" t="s">
        <v>130</v>
      </c>
      <c r="N300" s="33">
        <v>21</v>
      </c>
      <c r="O300" s="13" t="s">
        <v>111</v>
      </c>
      <c r="P300" s="13">
        <v>36314114</v>
      </c>
      <c r="Q300" s="13">
        <v>36317337</v>
      </c>
      <c r="R300" s="13">
        <v>36317337</v>
      </c>
      <c r="S300" s="82"/>
      <c r="T300" s="89">
        <f t="shared" si="4"/>
        <v>58.84</v>
      </c>
    </row>
    <row r="301" spans="1:20" s="44" customFormat="1" ht="14.7" customHeight="1" x14ac:dyDescent="0.3">
      <c r="A301" s="44">
        <v>17</v>
      </c>
      <c r="B301" s="44" t="s">
        <v>170</v>
      </c>
      <c r="C301" s="44" t="s">
        <v>242</v>
      </c>
      <c r="D301" s="31">
        <v>-0.96660499034904501</v>
      </c>
      <c r="E301" s="22">
        <v>0.78992854944723201</v>
      </c>
      <c r="F301" s="23">
        <v>0.221416744206302</v>
      </c>
      <c r="G301" s="91" t="s">
        <v>90</v>
      </c>
      <c r="H301" s="44" t="s">
        <v>196</v>
      </c>
      <c r="I301" s="33">
        <v>15</v>
      </c>
      <c r="J301" s="13">
        <v>75019376</v>
      </c>
      <c r="K301" s="82" t="s">
        <v>160</v>
      </c>
      <c r="L301" s="15" t="s">
        <v>109</v>
      </c>
      <c r="M301" s="92" t="s">
        <v>110</v>
      </c>
      <c r="N301" s="33">
        <v>15</v>
      </c>
      <c r="O301" s="13" t="s">
        <v>196</v>
      </c>
      <c r="P301" s="13">
        <v>75287876</v>
      </c>
      <c r="Q301" s="13">
        <v>75313836</v>
      </c>
      <c r="R301" s="13">
        <v>75287876</v>
      </c>
      <c r="S301" s="82" t="s">
        <v>211</v>
      </c>
      <c r="T301" s="89">
        <f t="shared" si="4"/>
        <v>268.5</v>
      </c>
    </row>
    <row r="302" spans="1:20" s="44" customFormat="1" ht="14.7" customHeight="1" x14ac:dyDescent="0.3">
      <c r="A302" s="44">
        <v>4</v>
      </c>
      <c r="B302" s="44" t="s">
        <v>176</v>
      </c>
      <c r="C302" s="44" t="s">
        <v>787</v>
      </c>
      <c r="D302" s="31">
        <v>-1.37677832466262</v>
      </c>
      <c r="E302" s="22">
        <v>1.12872230180212</v>
      </c>
      <c r="F302" s="23">
        <v>0.222889139291573</v>
      </c>
      <c r="G302" s="91" t="s">
        <v>90</v>
      </c>
      <c r="H302" s="44" t="s">
        <v>111</v>
      </c>
      <c r="I302" s="33">
        <v>2</v>
      </c>
      <c r="J302" s="13">
        <v>105363536</v>
      </c>
      <c r="K302" s="82"/>
      <c r="L302" s="13"/>
      <c r="M302" s="92" t="s">
        <v>118</v>
      </c>
      <c r="N302" s="33">
        <v>2</v>
      </c>
      <c r="O302" s="13" t="s">
        <v>196</v>
      </c>
      <c r="P302" s="13">
        <v>105027659</v>
      </c>
      <c r="Q302" s="13">
        <v>105032070</v>
      </c>
      <c r="R302" s="13">
        <v>105027659</v>
      </c>
      <c r="S302" s="82"/>
      <c r="T302" s="89">
        <f t="shared" si="4"/>
        <v>-335.87700000000001</v>
      </c>
    </row>
    <row r="303" spans="1:20" s="44" customFormat="1" ht="14.7" customHeight="1" x14ac:dyDescent="0.3">
      <c r="A303" s="44">
        <v>9</v>
      </c>
      <c r="B303" s="44" t="s">
        <v>180</v>
      </c>
      <c r="C303" s="44" t="s">
        <v>581</v>
      </c>
      <c r="D303" s="31">
        <v>5.9016631542096701E-2</v>
      </c>
      <c r="E303" s="22">
        <v>4.84092531235185E-2</v>
      </c>
      <c r="F303" s="23">
        <v>0.22313493246906399</v>
      </c>
      <c r="G303" s="91" t="s">
        <v>90</v>
      </c>
      <c r="H303" s="44" t="s">
        <v>111</v>
      </c>
      <c r="I303" s="33">
        <v>6</v>
      </c>
      <c r="J303" s="13">
        <v>32117281</v>
      </c>
      <c r="K303" s="82" t="s">
        <v>133</v>
      </c>
      <c r="L303" s="15" t="s">
        <v>105</v>
      </c>
      <c r="M303" s="92" t="s">
        <v>130</v>
      </c>
      <c r="N303" s="33">
        <v>6</v>
      </c>
      <c r="O303" s="13" t="s">
        <v>111</v>
      </c>
      <c r="P303" s="13">
        <v>32119758</v>
      </c>
      <c r="Q303" s="13">
        <v>32122142</v>
      </c>
      <c r="R303" s="13">
        <v>32122142</v>
      </c>
      <c r="S303" s="82" t="s">
        <v>133</v>
      </c>
      <c r="T303" s="89">
        <f t="shared" si="4"/>
        <v>4.8609999999999998</v>
      </c>
    </row>
    <row r="304" spans="1:20" s="44" customFormat="1" ht="14.7" customHeight="1" x14ac:dyDescent="0.3">
      <c r="A304" s="44">
        <v>8</v>
      </c>
      <c r="B304" s="44" t="s">
        <v>180</v>
      </c>
      <c r="C304" s="44" t="s">
        <v>469</v>
      </c>
      <c r="D304" s="31">
        <v>-0.11014786427350701</v>
      </c>
      <c r="E304" s="22">
        <v>9.0785455048809E-2</v>
      </c>
      <c r="F304" s="23">
        <v>0.22535878748350299</v>
      </c>
      <c r="G304" s="91" t="s">
        <v>90</v>
      </c>
      <c r="H304" s="13" t="s">
        <v>196</v>
      </c>
      <c r="I304" s="33">
        <v>6</v>
      </c>
      <c r="J304" s="13">
        <v>32117281</v>
      </c>
      <c r="K304" s="82" t="s">
        <v>133</v>
      </c>
      <c r="L304" s="15" t="s">
        <v>105</v>
      </c>
      <c r="M304" s="92" t="s">
        <v>130</v>
      </c>
      <c r="N304" s="33">
        <v>6</v>
      </c>
      <c r="O304" s="13" t="s">
        <v>111</v>
      </c>
      <c r="P304" s="13">
        <v>31686425</v>
      </c>
      <c r="Q304" s="13">
        <v>31689622</v>
      </c>
      <c r="R304" s="13">
        <v>31689622</v>
      </c>
      <c r="S304" s="82" t="s">
        <v>470</v>
      </c>
      <c r="T304" s="89">
        <f t="shared" si="4"/>
        <v>-427.65899999999999</v>
      </c>
    </row>
    <row r="305" spans="1:20" s="44" customFormat="1" ht="14.7" customHeight="1" x14ac:dyDescent="0.3">
      <c r="A305" s="44">
        <v>8</v>
      </c>
      <c r="B305" s="44" t="s">
        <v>180</v>
      </c>
      <c r="C305" s="44" t="s">
        <v>463</v>
      </c>
      <c r="D305" s="31">
        <v>0.151561742076123</v>
      </c>
      <c r="E305" s="22">
        <v>0.125019571786953</v>
      </c>
      <c r="F305" s="23">
        <v>0.22573047847007899</v>
      </c>
      <c r="G305" s="91" t="s">
        <v>90</v>
      </c>
      <c r="H305" s="13" t="s">
        <v>196</v>
      </c>
      <c r="I305" s="33">
        <v>6</v>
      </c>
      <c r="J305" s="13">
        <v>32117281</v>
      </c>
      <c r="K305" s="82" t="s">
        <v>133</v>
      </c>
      <c r="L305" s="15" t="s">
        <v>105</v>
      </c>
      <c r="M305" s="92" t="s">
        <v>130</v>
      </c>
      <c r="N305" s="33">
        <v>6</v>
      </c>
      <c r="O305" s="13" t="s">
        <v>111</v>
      </c>
      <c r="P305" s="13">
        <v>31626075</v>
      </c>
      <c r="Q305" s="13">
        <v>31628549</v>
      </c>
      <c r="R305" s="13">
        <v>31628549</v>
      </c>
      <c r="S305" s="82" t="s">
        <v>464</v>
      </c>
      <c r="T305" s="89">
        <f t="shared" si="4"/>
        <v>-488.73200000000003</v>
      </c>
    </row>
    <row r="306" spans="1:20" s="44" customFormat="1" ht="14.7" customHeight="1" x14ac:dyDescent="0.3">
      <c r="A306" s="44">
        <v>8</v>
      </c>
      <c r="B306" s="44" t="s">
        <v>180</v>
      </c>
      <c r="C306" s="44" t="s">
        <v>579</v>
      </c>
      <c r="D306" s="31">
        <v>0.195165832955773</v>
      </c>
      <c r="E306" s="22">
        <v>0.16114369096332201</v>
      </c>
      <c r="F306" s="23">
        <v>0.22618014127267599</v>
      </c>
      <c r="G306" s="91" t="s">
        <v>90</v>
      </c>
      <c r="H306" s="13" t="s">
        <v>196</v>
      </c>
      <c r="I306" s="33">
        <v>6</v>
      </c>
      <c r="J306" s="13">
        <v>32117281</v>
      </c>
      <c r="K306" s="82" t="s">
        <v>133</v>
      </c>
      <c r="L306" s="15" t="s">
        <v>105</v>
      </c>
      <c r="M306" s="92" t="s">
        <v>130</v>
      </c>
      <c r="N306" s="33">
        <v>6</v>
      </c>
      <c r="O306" s="13" t="s">
        <v>111</v>
      </c>
      <c r="P306" s="13">
        <v>32520490</v>
      </c>
      <c r="Q306" s="13">
        <v>32527779</v>
      </c>
      <c r="R306" s="13">
        <v>32527779</v>
      </c>
      <c r="S306" s="82" t="s">
        <v>546</v>
      </c>
      <c r="T306" s="89">
        <f t="shared" si="4"/>
        <v>410.49799999999999</v>
      </c>
    </row>
    <row r="307" spans="1:20" s="44" customFormat="1" ht="14.7" customHeight="1" x14ac:dyDescent="0.3">
      <c r="A307" s="44">
        <v>17</v>
      </c>
      <c r="B307" s="44" t="s">
        <v>165</v>
      </c>
      <c r="C307" s="44" t="s">
        <v>231</v>
      </c>
      <c r="D307" s="31">
        <v>0.12636087318198999</v>
      </c>
      <c r="E307" s="22">
        <v>0.104888952010302</v>
      </c>
      <c r="F307" s="23">
        <v>0.228647859775125</v>
      </c>
      <c r="G307" s="91" t="s">
        <v>90</v>
      </c>
      <c r="H307" s="44" t="s">
        <v>196</v>
      </c>
      <c r="I307" s="33">
        <v>15</v>
      </c>
      <c r="J307" s="13">
        <v>75019196</v>
      </c>
      <c r="K307" s="82" t="s">
        <v>160</v>
      </c>
      <c r="L307" s="15" t="s">
        <v>109</v>
      </c>
      <c r="M307" s="92" t="s">
        <v>106</v>
      </c>
      <c r="N307" s="33">
        <v>15</v>
      </c>
      <c r="O307" s="13" t="s">
        <v>111</v>
      </c>
      <c r="P307" s="13">
        <v>75212132</v>
      </c>
      <c r="Q307" s="13">
        <v>75230509</v>
      </c>
      <c r="R307" s="13">
        <v>75230509</v>
      </c>
      <c r="S307" s="82" t="s">
        <v>232</v>
      </c>
      <c r="T307" s="89">
        <f t="shared" si="4"/>
        <v>211.31299999999999</v>
      </c>
    </row>
    <row r="308" spans="1:20" s="44" customFormat="1" ht="14.7" customHeight="1" x14ac:dyDescent="0.3">
      <c r="A308" s="44">
        <v>17</v>
      </c>
      <c r="B308" s="44" t="s">
        <v>164</v>
      </c>
      <c r="C308" s="44" t="s">
        <v>235</v>
      </c>
      <c r="D308" s="31">
        <v>0.31653767934112698</v>
      </c>
      <c r="E308" s="22">
        <v>0.26431865564392298</v>
      </c>
      <c r="F308" s="23">
        <v>0.23141952421122</v>
      </c>
      <c r="G308" s="91" t="s">
        <v>90</v>
      </c>
      <c r="H308" s="44" t="s">
        <v>196</v>
      </c>
      <c r="I308" s="33">
        <v>15</v>
      </c>
      <c r="J308" s="13">
        <v>75019188</v>
      </c>
      <c r="K308" s="82" t="s">
        <v>160</v>
      </c>
      <c r="L308" s="15" t="s">
        <v>109</v>
      </c>
      <c r="M308" s="92" t="s">
        <v>106</v>
      </c>
      <c r="N308" s="33">
        <v>15</v>
      </c>
      <c r="O308" s="13" t="s">
        <v>111</v>
      </c>
      <c r="P308" s="13">
        <v>75275615</v>
      </c>
      <c r="Q308" s="13">
        <v>75275717</v>
      </c>
      <c r="R308" s="13">
        <v>75275717</v>
      </c>
      <c r="S308" s="82"/>
      <c r="T308" s="89">
        <f t="shared" si="4"/>
        <v>256.529</v>
      </c>
    </row>
    <row r="309" spans="1:20" s="44" customFormat="1" ht="14.7" customHeight="1" x14ac:dyDescent="0.3">
      <c r="A309" s="44">
        <v>17</v>
      </c>
      <c r="B309" s="44" t="s">
        <v>159</v>
      </c>
      <c r="C309" s="44" t="s">
        <v>195</v>
      </c>
      <c r="D309" s="31">
        <v>-0.27781189592439798</v>
      </c>
      <c r="E309" s="22">
        <v>0.23239976972670201</v>
      </c>
      <c r="F309" s="23">
        <v>0.23225981237489601</v>
      </c>
      <c r="G309" s="91" t="s">
        <v>90</v>
      </c>
      <c r="H309" s="44" t="s">
        <v>196</v>
      </c>
      <c r="I309" s="33">
        <v>15</v>
      </c>
      <c r="J309" s="13">
        <v>75019070</v>
      </c>
      <c r="K309" s="82" t="s">
        <v>160</v>
      </c>
      <c r="L309" s="15" t="s">
        <v>109</v>
      </c>
      <c r="M309" s="92" t="s">
        <v>106</v>
      </c>
      <c r="N309" s="33">
        <v>15</v>
      </c>
      <c r="O309" s="13" t="s">
        <v>196</v>
      </c>
      <c r="P309" s="13">
        <v>74646797</v>
      </c>
      <c r="Q309" s="13">
        <v>74656961</v>
      </c>
      <c r="R309" s="13">
        <v>74646797</v>
      </c>
      <c r="S309" s="82" t="s">
        <v>197</v>
      </c>
      <c r="T309" s="89">
        <f t="shared" si="4"/>
        <v>-372.27300000000002</v>
      </c>
    </row>
    <row r="310" spans="1:20" s="44" customFormat="1" ht="14.7" customHeight="1" x14ac:dyDescent="0.3">
      <c r="A310" s="44">
        <v>18</v>
      </c>
      <c r="B310" s="44" t="s">
        <v>183</v>
      </c>
      <c r="C310" s="44" t="s">
        <v>272</v>
      </c>
      <c r="D310" s="31">
        <v>7.5619897934680602E-2</v>
      </c>
      <c r="E310" s="22">
        <v>6.35368807179989E-2</v>
      </c>
      <c r="F310" s="23">
        <v>0.23430826375095801</v>
      </c>
      <c r="G310" s="91" t="s">
        <v>90</v>
      </c>
      <c r="H310" s="44" t="s">
        <v>196</v>
      </c>
      <c r="I310" s="33">
        <v>21</v>
      </c>
      <c r="J310" s="13">
        <v>36259067</v>
      </c>
      <c r="K310" s="82" t="s">
        <v>173</v>
      </c>
      <c r="L310" s="15" t="s">
        <v>112</v>
      </c>
      <c r="M310" s="92" t="s">
        <v>106</v>
      </c>
      <c r="N310" s="33">
        <v>21</v>
      </c>
      <c r="O310" s="13" t="s">
        <v>196</v>
      </c>
      <c r="P310" s="13">
        <v>36299506</v>
      </c>
      <c r="Q310" s="13">
        <v>36301769</v>
      </c>
      <c r="R310" s="13">
        <v>36299506</v>
      </c>
      <c r="S310" s="82"/>
      <c r="T310" s="89">
        <f t="shared" si="4"/>
        <v>40.439</v>
      </c>
    </row>
    <row r="311" spans="1:20" s="44" customFormat="1" ht="14.7" customHeight="1" x14ac:dyDescent="0.3">
      <c r="A311" s="44">
        <v>8</v>
      </c>
      <c r="B311" s="44" t="s">
        <v>180</v>
      </c>
      <c r="C311" s="44" t="s">
        <v>510</v>
      </c>
      <c r="D311" s="31">
        <v>-6.7189710727297E-2</v>
      </c>
      <c r="E311" s="22">
        <v>5.6463315403077301E-2</v>
      </c>
      <c r="F311" s="23">
        <v>0.23438770044040599</v>
      </c>
      <c r="G311" s="91" t="s">
        <v>90</v>
      </c>
      <c r="H311" s="13" t="s">
        <v>196</v>
      </c>
      <c r="I311" s="33">
        <v>6</v>
      </c>
      <c r="J311" s="13">
        <v>32117281</v>
      </c>
      <c r="K311" s="82" t="s">
        <v>133</v>
      </c>
      <c r="L311" s="15" t="s">
        <v>105</v>
      </c>
      <c r="M311" s="92" t="s">
        <v>130</v>
      </c>
      <c r="N311" s="33">
        <v>6</v>
      </c>
      <c r="O311" s="13" t="s">
        <v>111</v>
      </c>
      <c r="P311" s="13">
        <v>32256303</v>
      </c>
      <c r="Q311" s="13">
        <v>32352332</v>
      </c>
      <c r="R311" s="13">
        <v>32352332</v>
      </c>
      <c r="S311" s="82" t="s">
        <v>511</v>
      </c>
      <c r="T311" s="89">
        <f t="shared" si="4"/>
        <v>235.05099999999999</v>
      </c>
    </row>
    <row r="312" spans="1:20" s="44" customFormat="1" ht="14.7" customHeight="1" x14ac:dyDescent="0.3">
      <c r="A312" s="44">
        <v>17</v>
      </c>
      <c r="B312" s="44" t="s">
        <v>167</v>
      </c>
      <c r="C312" s="44" t="s">
        <v>210</v>
      </c>
      <c r="D312" s="31">
        <v>-5.1901037529248198E-2</v>
      </c>
      <c r="E312" s="22">
        <v>4.3792596393484803E-2</v>
      </c>
      <c r="F312" s="23">
        <v>0.23628487587623401</v>
      </c>
      <c r="G312" s="91" t="s">
        <v>90</v>
      </c>
      <c r="H312" s="44" t="s">
        <v>196</v>
      </c>
      <c r="I312" s="33">
        <v>15</v>
      </c>
      <c r="J312" s="13">
        <v>75019251</v>
      </c>
      <c r="K312" s="82" t="s">
        <v>160</v>
      </c>
      <c r="L312" s="15" t="s">
        <v>109</v>
      </c>
      <c r="M312" s="92" t="s">
        <v>106</v>
      </c>
      <c r="N312" s="33">
        <v>15</v>
      </c>
      <c r="O312" s="13" t="s">
        <v>196</v>
      </c>
      <c r="P312" s="13">
        <v>75287876</v>
      </c>
      <c r="Q312" s="13">
        <v>75313836</v>
      </c>
      <c r="R312" s="13">
        <v>75287876</v>
      </c>
      <c r="S312" s="82" t="s">
        <v>211</v>
      </c>
      <c r="T312" s="89">
        <f t="shared" si="4"/>
        <v>268.625</v>
      </c>
    </row>
    <row r="313" spans="1:20" s="44" customFormat="1" ht="14.7" customHeight="1" x14ac:dyDescent="0.3">
      <c r="A313" s="44">
        <v>17</v>
      </c>
      <c r="B313" s="44" t="s">
        <v>169</v>
      </c>
      <c r="C313" s="44" t="s">
        <v>246</v>
      </c>
      <c r="D313" s="31">
        <v>6.9083699140548002E-2</v>
      </c>
      <c r="E313" s="22">
        <v>5.8311897586620899E-2</v>
      </c>
      <c r="F313" s="23">
        <v>0.23645409415417401</v>
      </c>
      <c r="G313" s="91" t="s">
        <v>90</v>
      </c>
      <c r="H313" s="44" t="s">
        <v>196</v>
      </c>
      <c r="I313" s="33">
        <v>15</v>
      </c>
      <c r="J313" s="13">
        <v>75019302</v>
      </c>
      <c r="K313" s="82" t="s">
        <v>160</v>
      </c>
      <c r="L313" s="15" t="s">
        <v>109</v>
      </c>
      <c r="M313" s="92" t="s">
        <v>106</v>
      </c>
      <c r="N313" s="33">
        <v>15</v>
      </c>
      <c r="O313" s="13" t="s">
        <v>196</v>
      </c>
      <c r="P313" s="13">
        <v>74890843</v>
      </c>
      <c r="Q313" s="13">
        <v>74901066</v>
      </c>
      <c r="R313" s="13">
        <v>74890843</v>
      </c>
      <c r="S313" s="82" t="s">
        <v>247</v>
      </c>
      <c r="T313" s="89">
        <f t="shared" si="4"/>
        <v>-128.459</v>
      </c>
    </row>
    <row r="314" spans="1:20" s="44" customFormat="1" ht="14.7" customHeight="1" x14ac:dyDescent="0.3">
      <c r="A314" s="44">
        <v>4</v>
      </c>
      <c r="B314" s="44" t="s">
        <v>176</v>
      </c>
      <c r="C314" s="44" t="s">
        <v>808</v>
      </c>
      <c r="D314" s="31">
        <v>-1.4758088177055899</v>
      </c>
      <c r="E314" s="22">
        <v>1.24638219250283</v>
      </c>
      <c r="F314" s="23">
        <v>0.236712434302636</v>
      </c>
      <c r="G314" s="91" t="s">
        <v>90</v>
      </c>
      <c r="H314" s="44" t="s">
        <v>111</v>
      </c>
      <c r="I314" s="33">
        <v>2</v>
      </c>
      <c r="J314" s="13">
        <v>105363536</v>
      </c>
      <c r="K314" s="82"/>
      <c r="L314" s="13"/>
      <c r="M314" s="92" t="s">
        <v>118</v>
      </c>
      <c r="N314" s="33">
        <v>2</v>
      </c>
      <c r="O314" s="13" t="s">
        <v>111</v>
      </c>
      <c r="P314" s="13">
        <v>105197279</v>
      </c>
      <c r="Q314" s="13">
        <v>105198348</v>
      </c>
      <c r="R314" s="13">
        <v>105198348</v>
      </c>
      <c r="S314" s="82" t="s">
        <v>809</v>
      </c>
      <c r="T314" s="89">
        <f t="shared" si="4"/>
        <v>-165.18799999999999</v>
      </c>
    </row>
    <row r="315" spans="1:20" s="44" customFormat="1" ht="14.7" customHeight="1" x14ac:dyDescent="0.3">
      <c r="A315" s="44">
        <v>14</v>
      </c>
      <c r="B315" s="44" t="s">
        <v>187</v>
      </c>
      <c r="C315" s="44" t="s">
        <v>654</v>
      </c>
      <c r="D315" s="31">
        <v>-0.253351052460279</v>
      </c>
      <c r="E315" s="22">
        <v>0.21408403199963499</v>
      </c>
      <c r="F315" s="23">
        <v>0.23697178521651199</v>
      </c>
      <c r="G315" s="91" t="s">
        <v>90</v>
      </c>
      <c r="H315" s="44" t="s">
        <v>196</v>
      </c>
      <c r="I315" s="33">
        <v>9</v>
      </c>
      <c r="J315" s="13">
        <v>137999757</v>
      </c>
      <c r="K315" s="82" t="s">
        <v>150</v>
      </c>
      <c r="L315" s="15" t="s">
        <v>105</v>
      </c>
      <c r="M315" s="92" t="s">
        <v>135</v>
      </c>
      <c r="N315" s="33">
        <v>9</v>
      </c>
      <c r="O315" s="13" t="s">
        <v>196</v>
      </c>
      <c r="P315" s="13">
        <v>138073455</v>
      </c>
      <c r="Q315" s="13">
        <v>138079152</v>
      </c>
      <c r="R315" s="13">
        <v>138073455</v>
      </c>
      <c r="S315" s="82" t="s">
        <v>655</v>
      </c>
      <c r="T315" s="89">
        <f t="shared" si="4"/>
        <v>73.697999999999993</v>
      </c>
    </row>
    <row r="316" spans="1:20" s="44" customFormat="1" ht="14.7" customHeight="1" x14ac:dyDescent="0.3">
      <c r="A316" s="44">
        <v>17</v>
      </c>
      <c r="B316" s="44" t="s">
        <v>165</v>
      </c>
      <c r="C316" s="44" t="s">
        <v>239</v>
      </c>
      <c r="D316" s="31">
        <v>7.3556661205884694E-2</v>
      </c>
      <c r="E316" s="22">
        <v>6.2262510759274102E-2</v>
      </c>
      <c r="F316" s="23">
        <v>0.237773688080091</v>
      </c>
      <c r="G316" s="91" t="s">
        <v>90</v>
      </c>
      <c r="H316" s="44" t="s">
        <v>196</v>
      </c>
      <c r="I316" s="33">
        <v>15</v>
      </c>
      <c r="J316" s="13">
        <v>75019196</v>
      </c>
      <c r="K316" s="82" t="s">
        <v>160</v>
      </c>
      <c r="L316" s="15" t="s">
        <v>109</v>
      </c>
      <c r="M316" s="92" t="s">
        <v>106</v>
      </c>
      <c r="N316" s="33">
        <v>15</v>
      </c>
      <c r="O316" s="13" t="s">
        <v>196</v>
      </c>
      <c r="P316" s="13">
        <v>74753606</v>
      </c>
      <c r="Q316" s="13">
        <v>74773633</v>
      </c>
      <c r="R316" s="13">
        <v>74753606</v>
      </c>
      <c r="S316" s="82" t="s">
        <v>199</v>
      </c>
      <c r="T316" s="89">
        <f t="shared" si="4"/>
        <v>-265.58999999999997</v>
      </c>
    </row>
    <row r="317" spans="1:20" s="44" customFormat="1" ht="14.7" customHeight="1" x14ac:dyDescent="0.3">
      <c r="A317" s="44">
        <v>10</v>
      </c>
      <c r="B317" s="44" t="s">
        <v>139</v>
      </c>
      <c r="C317" s="44" t="s">
        <v>323</v>
      </c>
      <c r="D317" s="31">
        <v>6.4444040558235105E-2</v>
      </c>
      <c r="E317" s="22">
        <v>5.4554886922188899E-2</v>
      </c>
      <c r="F317" s="23">
        <v>0.23782364662288399</v>
      </c>
      <c r="G317" s="91" t="s">
        <v>90</v>
      </c>
      <c r="H317" s="13" t="s">
        <v>196</v>
      </c>
      <c r="I317" s="33">
        <v>7</v>
      </c>
      <c r="J317" s="13">
        <v>45002486</v>
      </c>
      <c r="K317" s="82" t="s">
        <v>137</v>
      </c>
      <c r="L317" s="15" t="s">
        <v>105</v>
      </c>
      <c r="M317" s="92" t="s">
        <v>106</v>
      </c>
      <c r="N317" s="33">
        <v>7</v>
      </c>
      <c r="O317" s="13" t="s">
        <v>111</v>
      </c>
      <c r="P317" s="13">
        <v>44421965</v>
      </c>
      <c r="Q317" s="13">
        <v>44530479</v>
      </c>
      <c r="R317" s="13">
        <v>44530479</v>
      </c>
      <c r="S317" s="82" t="s">
        <v>324</v>
      </c>
      <c r="T317" s="89">
        <f t="shared" si="4"/>
        <v>-472.00700000000001</v>
      </c>
    </row>
    <row r="318" spans="1:20" s="44" customFormat="1" ht="14.7" customHeight="1" x14ac:dyDescent="0.3">
      <c r="A318" s="44">
        <v>17</v>
      </c>
      <c r="B318" s="44" t="s">
        <v>167</v>
      </c>
      <c r="C318" s="44" t="s">
        <v>227</v>
      </c>
      <c r="D318" s="31">
        <v>-9.6447563028667999E-2</v>
      </c>
      <c r="E318" s="22">
        <v>8.1678656383555204E-2</v>
      </c>
      <c r="F318" s="23">
        <v>0.238003337131203</v>
      </c>
      <c r="G318" s="91" t="s">
        <v>90</v>
      </c>
      <c r="H318" s="44" t="s">
        <v>196</v>
      </c>
      <c r="I318" s="33">
        <v>15</v>
      </c>
      <c r="J318" s="13">
        <v>75019251</v>
      </c>
      <c r="K318" s="82" t="s">
        <v>160</v>
      </c>
      <c r="L318" s="15" t="s">
        <v>109</v>
      </c>
      <c r="M318" s="92" t="s">
        <v>106</v>
      </c>
      <c r="N318" s="33">
        <v>15</v>
      </c>
      <c r="O318" s="13" t="s">
        <v>111</v>
      </c>
      <c r="P318" s="13">
        <v>75136071</v>
      </c>
      <c r="Q318" s="13">
        <v>75165719</v>
      </c>
      <c r="R318" s="13">
        <v>75165719</v>
      </c>
      <c r="S318" s="82" t="s">
        <v>228</v>
      </c>
      <c r="T318" s="89">
        <f t="shared" si="4"/>
        <v>146.46799999999999</v>
      </c>
    </row>
    <row r="319" spans="1:20" s="44" customFormat="1" ht="14.7" customHeight="1" x14ac:dyDescent="0.3">
      <c r="A319" s="44">
        <v>18</v>
      </c>
      <c r="B319" s="44" t="s">
        <v>189</v>
      </c>
      <c r="C319" s="44" t="s">
        <v>271</v>
      </c>
      <c r="D319" s="31">
        <v>-4.5317283764952997E-2</v>
      </c>
      <c r="E319" s="22">
        <v>3.8387521867480102E-2</v>
      </c>
      <c r="F319" s="23">
        <v>0.23812090719895901</v>
      </c>
      <c r="G319" s="91" t="s">
        <v>90</v>
      </c>
      <c r="H319" s="44" t="s">
        <v>196</v>
      </c>
      <c r="I319" s="33">
        <v>21</v>
      </c>
      <c r="J319" s="13">
        <v>36258497</v>
      </c>
      <c r="K319" s="82" t="s">
        <v>173</v>
      </c>
      <c r="L319" s="15" t="s">
        <v>112</v>
      </c>
      <c r="M319" s="92" t="s">
        <v>130</v>
      </c>
      <c r="N319" s="33">
        <v>21</v>
      </c>
      <c r="O319" s="13" t="s">
        <v>196</v>
      </c>
      <c r="P319" s="13">
        <v>36118134</v>
      </c>
      <c r="Q319" s="13">
        <v>36157166</v>
      </c>
      <c r="R319" s="13">
        <v>36118134</v>
      </c>
      <c r="S319" s="82"/>
      <c r="T319" s="89">
        <f t="shared" si="4"/>
        <v>-140.363</v>
      </c>
    </row>
    <row r="320" spans="1:20" s="44" customFormat="1" ht="14.7" customHeight="1" x14ac:dyDescent="0.3">
      <c r="A320" s="44">
        <v>17</v>
      </c>
      <c r="B320" s="44" t="s">
        <v>161</v>
      </c>
      <c r="C320" s="44" t="s">
        <v>237</v>
      </c>
      <c r="D320" s="31">
        <v>0.254678780426907</v>
      </c>
      <c r="E320" s="22">
        <v>0.215788516789786</v>
      </c>
      <c r="F320" s="23">
        <v>0.23823901087267599</v>
      </c>
      <c r="G320" s="91" t="s">
        <v>90</v>
      </c>
      <c r="H320" s="44" t="s">
        <v>196</v>
      </c>
      <c r="I320" s="33">
        <v>15</v>
      </c>
      <c r="J320" s="13">
        <v>75019143</v>
      </c>
      <c r="K320" s="82" t="s">
        <v>160</v>
      </c>
      <c r="L320" s="15" t="s">
        <v>109</v>
      </c>
      <c r="M320" s="92" t="s">
        <v>106</v>
      </c>
      <c r="N320" s="33">
        <v>15</v>
      </c>
      <c r="O320" s="13" t="s">
        <v>196</v>
      </c>
      <c r="P320" s="13">
        <v>74646797</v>
      </c>
      <c r="Q320" s="13">
        <v>74656960</v>
      </c>
      <c r="R320" s="13">
        <v>74646797</v>
      </c>
      <c r="S320" s="82"/>
      <c r="T320" s="89">
        <f t="shared" si="4"/>
        <v>-372.346</v>
      </c>
    </row>
    <row r="321" spans="1:20" s="44" customFormat="1" ht="14.7" customHeight="1" x14ac:dyDescent="0.3">
      <c r="A321" s="44">
        <v>6</v>
      </c>
      <c r="B321" s="44" t="s">
        <v>131</v>
      </c>
      <c r="C321" s="44" t="s">
        <v>411</v>
      </c>
      <c r="D321" s="31">
        <v>0.33250214732823302</v>
      </c>
      <c r="E321" s="22">
        <v>0.28192705154199799</v>
      </c>
      <c r="F321" s="23">
        <v>0.23857031514874499</v>
      </c>
      <c r="G321" s="91" t="s">
        <v>90</v>
      </c>
      <c r="H321" s="44" t="s">
        <v>111</v>
      </c>
      <c r="I321" s="33">
        <v>5</v>
      </c>
      <c r="J321" s="13">
        <v>373378</v>
      </c>
      <c r="K321" s="82" t="s">
        <v>125</v>
      </c>
      <c r="L321" s="15" t="s">
        <v>105</v>
      </c>
      <c r="M321" s="92" t="s">
        <v>130</v>
      </c>
      <c r="N321" s="33">
        <v>5</v>
      </c>
      <c r="O321" s="13" t="s">
        <v>111</v>
      </c>
      <c r="P321" s="13">
        <v>269973</v>
      </c>
      <c r="Q321" s="13">
        <v>271631</v>
      </c>
      <c r="R321" s="13">
        <v>271631</v>
      </c>
      <c r="S321" s="82"/>
      <c r="T321" s="89">
        <f t="shared" si="4"/>
        <v>-101.747</v>
      </c>
    </row>
    <row r="322" spans="1:20" s="44" customFormat="1" ht="14.7" customHeight="1" x14ac:dyDescent="0.3">
      <c r="A322" s="44">
        <v>15</v>
      </c>
      <c r="B322" s="44" t="s">
        <v>154</v>
      </c>
      <c r="C322" s="44" t="s">
        <v>639</v>
      </c>
      <c r="D322" s="31">
        <v>0.16238321158848801</v>
      </c>
      <c r="E322" s="22">
        <v>0.13790658141825399</v>
      </c>
      <c r="F322" s="23">
        <v>0.239328445166266</v>
      </c>
      <c r="G322" s="91" t="s">
        <v>90</v>
      </c>
      <c r="H322" s="44" t="s">
        <v>196</v>
      </c>
      <c r="I322" s="33">
        <v>10</v>
      </c>
      <c r="J322" s="13">
        <v>14372879</v>
      </c>
      <c r="K322" s="82" t="s">
        <v>152</v>
      </c>
      <c r="L322" s="15" t="s">
        <v>122</v>
      </c>
      <c r="M322" s="92" t="s">
        <v>118</v>
      </c>
      <c r="N322" s="33">
        <v>10</v>
      </c>
      <c r="O322" s="13" t="s">
        <v>196</v>
      </c>
      <c r="P322" s="13">
        <v>14116283</v>
      </c>
      <c r="Q322" s="13">
        <v>14129604</v>
      </c>
      <c r="R322" s="13">
        <v>14116283</v>
      </c>
      <c r="S322" s="82"/>
      <c r="T322" s="89">
        <f t="shared" si="4"/>
        <v>-256.596</v>
      </c>
    </row>
    <row r="323" spans="1:20" s="44" customFormat="1" ht="14.7" customHeight="1" x14ac:dyDescent="0.3">
      <c r="A323" s="44">
        <v>6</v>
      </c>
      <c r="B323" s="44" t="s">
        <v>126</v>
      </c>
      <c r="C323" s="44" t="s">
        <v>382</v>
      </c>
      <c r="D323" s="31">
        <v>0.24305078238955899</v>
      </c>
      <c r="E323" s="22">
        <v>0.20708054196852099</v>
      </c>
      <c r="F323" s="23">
        <v>0.24084098897779299</v>
      </c>
      <c r="G323" s="91" t="s">
        <v>90</v>
      </c>
      <c r="H323" s="44" t="s">
        <v>196</v>
      </c>
      <c r="I323" s="33">
        <v>5</v>
      </c>
      <c r="J323" s="13">
        <v>323907</v>
      </c>
      <c r="K323" s="82" t="s">
        <v>125</v>
      </c>
      <c r="L323" s="15" t="s">
        <v>105</v>
      </c>
      <c r="M323" s="92" t="s">
        <v>110</v>
      </c>
      <c r="N323" s="33">
        <v>5</v>
      </c>
      <c r="O323" s="13" t="s">
        <v>196</v>
      </c>
      <c r="P323" s="13">
        <v>443273</v>
      </c>
      <c r="Q323" s="13">
        <v>472052</v>
      </c>
      <c r="R323" s="13">
        <v>443273</v>
      </c>
      <c r="S323" s="82" t="s">
        <v>383</v>
      </c>
      <c r="T323" s="89">
        <f t="shared" si="4"/>
        <v>119.366</v>
      </c>
    </row>
    <row r="324" spans="1:20" s="44" customFormat="1" ht="14.7" customHeight="1" x14ac:dyDescent="0.3">
      <c r="A324" s="44">
        <v>17</v>
      </c>
      <c r="B324" s="44" t="s">
        <v>169</v>
      </c>
      <c r="C324" s="44" t="s">
        <v>237</v>
      </c>
      <c r="D324" s="31">
        <v>0.15184223245966699</v>
      </c>
      <c r="E324" s="22">
        <v>0.12948642232758401</v>
      </c>
      <c r="F324" s="23">
        <v>0.241262481597733</v>
      </c>
      <c r="G324" s="91" t="s">
        <v>90</v>
      </c>
      <c r="H324" s="44" t="s">
        <v>196</v>
      </c>
      <c r="I324" s="33">
        <v>15</v>
      </c>
      <c r="J324" s="13">
        <v>75019302</v>
      </c>
      <c r="K324" s="82" t="s">
        <v>160</v>
      </c>
      <c r="L324" s="15" t="s">
        <v>109</v>
      </c>
      <c r="M324" s="92" t="s">
        <v>106</v>
      </c>
      <c r="N324" s="33">
        <v>15</v>
      </c>
      <c r="O324" s="13" t="s">
        <v>196</v>
      </c>
      <c r="P324" s="13">
        <v>74646797</v>
      </c>
      <c r="Q324" s="13">
        <v>74656960</v>
      </c>
      <c r="R324" s="13">
        <v>74646797</v>
      </c>
      <c r="S324" s="82"/>
      <c r="T324" s="89">
        <f t="shared" ref="T324:T387" si="5">(R324-J324)/1000</f>
        <v>-372.505</v>
      </c>
    </row>
    <row r="325" spans="1:20" s="44" customFormat="1" ht="14.7" customHeight="1" x14ac:dyDescent="0.3">
      <c r="A325" s="44">
        <v>16</v>
      </c>
      <c r="B325" s="44" t="s">
        <v>182</v>
      </c>
      <c r="C325" s="44" t="s">
        <v>759</v>
      </c>
      <c r="D325" s="31">
        <v>-0.22075066892049799</v>
      </c>
      <c r="E325" s="22">
        <v>0.188849590190727</v>
      </c>
      <c r="F325" s="23">
        <v>0.24275998478243199</v>
      </c>
      <c r="G325" s="91" t="s">
        <v>90</v>
      </c>
      <c r="H325" s="44" t="s">
        <v>111</v>
      </c>
      <c r="I325" s="33">
        <v>15</v>
      </c>
      <c r="J325" s="13">
        <v>33360353</v>
      </c>
      <c r="K325" s="82" t="s">
        <v>158</v>
      </c>
      <c r="L325" s="15" t="s">
        <v>109</v>
      </c>
      <c r="M325" s="92" t="s">
        <v>118</v>
      </c>
      <c r="N325" s="33">
        <v>15</v>
      </c>
      <c r="O325" s="13" t="s">
        <v>111</v>
      </c>
      <c r="P325" s="13">
        <v>33595858</v>
      </c>
      <c r="Q325" s="13">
        <v>33602860</v>
      </c>
      <c r="R325" s="13">
        <v>33602860</v>
      </c>
      <c r="S325" s="82" t="s">
        <v>760</v>
      </c>
      <c r="T325" s="89">
        <f t="shared" si="5"/>
        <v>242.50700000000001</v>
      </c>
    </row>
    <row r="326" spans="1:20" s="44" customFormat="1" ht="14.7" customHeight="1" x14ac:dyDescent="0.3">
      <c r="A326" s="44">
        <v>17</v>
      </c>
      <c r="B326" s="44" t="s">
        <v>159</v>
      </c>
      <c r="C326" s="44" t="s">
        <v>236</v>
      </c>
      <c r="D326" s="31">
        <v>-0.21428303150095299</v>
      </c>
      <c r="E326" s="22">
        <v>0.18383539739423799</v>
      </c>
      <c r="F326" s="23">
        <v>0.24409100985197499</v>
      </c>
      <c r="G326" s="91" t="s">
        <v>90</v>
      </c>
      <c r="H326" s="44" t="s">
        <v>196</v>
      </c>
      <c r="I326" s="33">
        <v>15</v>
      </c>
      <c r="J326" s="13">
        <v>75019070</v>
      </c>
      <c r="K326" s="82" t="s">
        <v>160</v>
      </c>
      <c r="L326" s="15" t="s">
        <v>109</v>
      </c>
      <c r="M326" s="92" t="s">
        <v>106</v>
      </c>
      <c r="N326" s="33">
        <v>15</v>
      </c>
      <c r="O326" s="13" t="s">
        <v>111</v>
      </c>
      <c r="P326" s="13">
        <v>75413877</v>
      </c>
      <c r="Q326" s="13">
        <v>75414007</v>
      </c>
      <c r="R326" s="13">
        <v>75414007</v>
      </c>
      <c r="S326" s="82"/>
      <c r="T326" s="89">
        <f t="shared" si="5"/>
        <v>394.93700000000001</v>
      </c>
    </row>
    <row r="327" spans="1:20" s="44" customFormat="1" ht="14.7" customHeight="1" x14ac:dyDescent="0.3">
      <c r="A327" s="44">
        <v>17</v>
      </c>
      <c r="B327" s="44" t="s">
        <v>169</v>
      </c>
      <c r="C327" s="44" t="s">
        <v>245</v>
      </c>
      <c r="D327" s="31">
        <v>-7.8126575102903495E-2</v>
      </c>
      <c r="E327" s="22">
        <v>6.7056881856796105E-2</v>
      </c>
      <c r="F327" s="23">
        <v>0.24431152048104701</v>
      </c>
      <c r="G327" s="91" t="s">
        <v>90</v>
      </c>
      <c r="H327" s="44" t="s">
        <v>196</v>
      </c>
      <c r="I327" s="33">
        <v>15</v>
      </c>
      <c r="J327" s="13">
        <v>75019302</v>
      </c>
      <c r="K327" s="82" t="s">
        <v>160</v>
      </c>
      <c r="L327" s="15" t="s">
        <v>109</v>
      </c>
      <c r="M327" s="92" t="s">
        <v>106</v>
      </c>
      <c r="N327" s="33">
        <v>15</v>
      </c>
      <c r="O327" s="13" t="s">
        <v>111</v>
      </c>
      <c r="P327" s="13">
        <v>75515790</v>
      </c>
      <c r="Q327" s="13">
        <v>75516799</v>
      </c>
      <c r="R327" s="13">
        <v>75516799</v>
      </c>
      <c r="S327" s="82"/>
      <c r="T327" s="89">
        <f t="shared" si="5"/>
        <v>497.49700000000001</v>
      </c>
    </row>
    <row r="328" spans="1:20" s="44" customFormat="1" ht="14.7" customHeight="1" x14ac:dyDescent="0.3">
      <c r="A328" s="44">
        <v>17</v>
      </c>
      <c r="B328" s="44" t="s">
        <v>166</v>
      </c>
      <c r="C328" s="44" t="s">
        <v>248</v>
      </c>
      <c r="D328" s="31">
        <v>6.6387263286455903E-2</v>
      </c>
      <c r="E328" s="22">
        <v>5.7248195546364899E-2</v>
      </c>
      <c r="F328" s="23">
        <v>0.24651900715234601</v>
      </c>
      <c r="G328" s="91" t="s">
        <v>90</v>
      </c>
      <c r="H328" s="44" t="s">
        <v>196</v>
      </c>
      <c r="I328" s="33">
        <v>15</v>
      </c>
      <c r="J328" s="13">
        <v>75019203</v>
      </c>
      <c r="K328" s="82" t="s">
        <v>160</v>
      </c>
      <c r="L328" s="15" t="s">
        <v>109</v>
      </c>
      <c r="M328" s="92" t="s">
        <v>106</v>
      </c>
      <c r="N328" s="33">
        <v>15</v>
      </c>
      <c r="O328" s="13" t="s">
        <v>196</v>
      </c>
      <c r="P328" s="13">
        <v>74900713</v>
      </c>
      <c r="Q328" s="13">
        <v>74922542</v>
      </c>
      <c r="R328" s="13">
        <v>74900713</v>
      </c>
      <c r="S328" s="82" t="s">
        <v>247</v>
      </c>
      <c r="T328" s="89">
        <f t="shared" si="5"/>
        <v>-118.49</v>
      </c>
    </row>
    <row r="329" spans="1:20" s="44" customFormat="1" ht="14.7" customHeight="1" x14ac:dyDescent="0.3">
      <c r="A329" s="44">
        <v>15</v>
      </c>
      <c r="B329" s="44" t="s">
        <v>151</v>
      </c>
      <c r="C329" s="44" t="s">
        <v>644</v>
      </c>
      <c r="D329" s="31">
        <v>0.18541651166419801</v>
      </c>
      <c r="E329" s="22">
        <v>0.160712286804951</v>
      </c>
      <c r="F329" s="23">
        <v>0.24893819865073799</v>
      </c>
      <c r="G329" s="91" t="s">
        <v>90</v>
      </c>
      <c r="H329" s="44" t="s">
        <v>196</v>
      </c>
      <c r="I329" s="33">
        <v>10</v>
      </c>
      <c r="J329" s="13">
        <v>14372431</v>
      </c>
      <c r="K329" s="82" t="s">
        <v>152</v>
      </c>
      <c r="L329" s="15" t="s">
        <v>153</v>
      </c>
      <c r="M329" s="92" t="s">
        <v>118</v>
      </c>
      <c r="N329" s="33">
        <v>10</v>
      </c>
      <c r="O329" s="13" t="s">
        <v>196</v>
      </c>
      <c r="P329" s="13">
        <v>14116287</v>
      </c>
      <c r="Q329" s="13">
        <v>14129880</v>
      </c>
      <c r="R329" s="13">
        <v>14116287</v>
      </c>
      <c r="S329" s="82" t="s">
        <v>645</v>
      </c>
      <c r="T329" s="89">
        <f t="shared" si="5"/>
        <v>-256.14400000000001</v>
      </c>
    </row>
    <row r="330" spans="1:20" s="44" customFormat="1" ht="14.7" customHeight="1" x14ac:dyDescent="0.3">
      <c r="A330" s="44">
        <v>8</v>
      </c>
      <c r="B330" s="44" t="s">
        <v>180</v>
      </c>
      <c r="C330" s="44" t="s">
        <v>573</v>
      </c>
      <c r="D330" s="31">
        <v>-0.12265092833412999</v>
      </c>
      <c r="E330" s="22">
        <v>0.106348984516542</v>
      </c>
      <c r="F330" s="23">
        <v>0.24911442574346901</v>
      </c>
      <c r="G330" s="91" t="s">
        <v>90</v>
      </c>
      <c r="H330" s="13" t="s">
        <v>196</v>
      </c>
      <c r="I330" s="33">
        <v>6</v>
      </c>
      <c r="J330" s="13">
        <v>32117281</v>
      </c>
      <c r="K330" s="82" t="s">
        <v>133</v>
      </c>
      <c r="L330" s="15" t="s">
        <v>105</v>
      </c>
      <c r="M330" s="92" t="s">
        <v>130</v>
      </c>
      <c r="N330" s="33">
        <v>6</v>
      </c>
      <c r="O330" s="13" t="s">
        <v>111</v>
      </c>
      <c r="P330" s="13">
        <v>32083041</v>
      </c>
      <c r="Q330" s="13">
        <v>32096030</v>
      </c>
      <c r="R330" s="13">
        <v>32096030</v>
      </c>
      <c r="S330" s="82" t="s">
        <v>574</v>
      </c>
      <c r="T330" s="89">
        <f t="shared" si="5"/>
        <v>-21.251000000000001</v>
      </c>
    </row>
    <row r="331" spans="1:20" s="44" customFormat="1" ht="14.7" customHeight="1" x14ac:dyDescent="0.3">
      <c r="A331" s="44">
        <v>8</v>
      </c>
      <c r="B331" s="44" t="s">
        <v>180</v>
      </c>
      <c r="C331" s="44" t="s">
        <v>502</v>
      </c>
      <c r="D331" s="31">
        <v>0.16212453797964901</v>
      </c>
      <c r="E331" s="22">
        <v>0.14097798281285501</v>
      </c>
      <c r="F331" s="23">
        <v>0.25046546542166098</v>
      </c>
      <c r="G331" s="91" t="s">
        <v>90</v>
      </c>
      <c r="H331" s="13" t="s">
        <v>196</v>
      </c>
      <c r="I331" s="33">
        <v>6</v>
      </c>
      <c r="J331" s="13">
        <v>32117281</v>
      </c>
      <c r="K331" s="82" t="s">
        <v>133</v>
      </c>
      <c r="L331" s="15" t="s">
        <v>105</v>
      </c>
      <c r="M331" s="92" t="s">
        <v>130</v>
      </c>
      <c r="N331" s="33">
        <v>6</v>
      </c>
      <c r="O331" s="13" t="s">
        <v>111</v>
      </c>
      <c r="P331" s="13">
        <v>32096484</v>
      </c>
      <c r="Q331" s="13">
        <v>32098068</v>
      </c>
      <c r="R331" s="13">
        <v>32098068</v>
      </c>
      <c r="S331" s="82" t="s">
        <v>503</v>
      </c>
      <c r="T331" s="89">
        <f t="shared" si="5"/>
        <v>-19.213000000000001</v>
      </c>
    </row>
    <row r="332" spans="1:20" s="44" customFormat="1" ht="14.7" customHeight="1" x14ac:dyDescent="0.3">
      <c r="A332" s="44">
        <v>9</v>
      </c>
      <c r="B332" s="44" t="s">
        <v>181</v>
      </c>
      <c r="C332" s="44" t="s">
        <v>593</v>
      </c>
      <c r="D332" s="31">
        <v>3.2662291817720103E-2</v>
      </c>
      <c r="E332" s="22">
        <v>2.8425354958474699E-2</v>
      </c>
      <c r="F332" s="23">
        <v>0.25085432960953402</v>
      </c>
      <c r="G332" s="91" t="s">
        <v>90</v>
      </c>
      <c r="H332" s="44" t="s">
        <v>111</v>
      </c>
      <c r="I332" s="33">
        <v>7</v>
      </c>
      <c r="J332" s="13">
        <v>4859448</v>
      </c>
      <c r="K332" s="82" t="s">
        <v>134</v>
      </c>
      <c r="L332" s="15" t="s">
        <v>105</v>
      </c>
      <c r="M332" s="92" t="s">
        <v>135</v>
      </c>
      <c r="N332" s="33">
        <v>7</v>
      </c>
      <c r="O332" s="13" t="s">
        <v>111</v>
      </c>
      <c r="P332" s="13">
        <v>4834285</v>
      </c>
      <c r="Q332" s="13">
        <v>4923350</v>
      </c>
      <c r="R332" s="13">
        <v>4923350</v>
      </c>
      <c r="S332" s="82" t="s">
        <v>134</v>
      </c>
      <c r="T332" s="89">
        <f t="shared" si="5"/>
        <v>63.902000000000001</v>
      </c>
    </row>
    <row r="333" spans="1:20" s="44" customFormat="1" ht="14.7" customHeight="1" x14ac:dyDescent="0.3">
      <c r="A333" s="44">
        <v>17</v>
      </c>
      <c r="B333" s="44" t="s">
        <v>167</v>
      </c>
      <c r="C333" s="44" t="s">
        <v>246</v>
      </c>
      <c r="D333" s="31">
        <v>5.3785972746461401E-2</v>
      </c>
      <c r="E333" s="22">
        <v>4.6859131678402E-2</v>
      </c>
      <c r="F333" s="23">
        <v>0.25136246586768501</v>
      </c>
      <c r="G333" s="91" t="s">
        <v>90</v>
      </c>
      <c r="H333" s="44" t="s">
        <v>196</v>
      </c>
      <c r="I333" s="33">
        <v>15</v>
      </c>
      <c r="J333" s="13">
        <v>75019251</v>
      </c>
      <c r="K333" s="82" t="s">
        <v>160</v>
      </c>
      <c r="L333" s="15" t="s">
        <v>109</v>
      </c>
      <c r="M333" s="92" t="s">
        <v>106</v>
      </c>
      <c r="N333" s="33">
        <v>15</v>
      </c>
      <c r="O333" s="13" t="s">
        <v>196</v>
      </c>
      <c r="P333" s="13">
        <v>74890843</v>
      </c>
      <c r="Q333" s="13">
        <v>74901066</v>
      </c>
      <c r="R333" s="13">
        <v>74890843</v>
      </c>
      <c r="S333" s="82" t="s">
        <v>247</v>
      </c>
      <c r="T333" s="89">
        <f t="shared" si="5"/>
        <v>-128.40799999999999</v>
      </c>
    </row>
    <row r="334" spans="1:20" s="44" customFormat="1" ht="14.7" customHeight="1" x14ac:dyDescent="0.3">
      <c r="A334" s="44">
        <v>17</v>
      </c>
      <c r="B334" s="44" t="s">
        <v>165</v>
      </c>
      <c r="C334" s="44" t="s">
        <v>248</v>
      </c>
      <c r="D334" s="31">
        <v>5.6827563351842802E-2</v>
      </c>
      <c r="E334" s="22">
        <v>4.9812361770434001E-2</v>
      </c>
      <c r="F334" s="23">
        <v>0.25425868575175797</v>
      </c>
      <c r="G334" s="91" t="s">
        <v>90</v>
      </c>
      <c r="H334" s="44" t="s">
        <v>196</v>
      </c>
      <c r="I334" s="33">
        <v>15</v>
      </c>
      <c r="J334" s="13">
        <v>75019196</v>
      </c>
      <c r="K334" s="82" t="s">
        <v>160</v>
      </c>
      <c r="L334" s="15" t="s">
        <v>109</v>
      </c>
      <c r="M334" s="92" t="s">
        <v>106</v>
      </c>
      <c r="N334" s="33">
        <v>15</v>
      </c>
      <c r="O334" s="13" t="s">
        <v>196</v>
      </c>
      <c r="P334" s="13">
        <v>74900713</v>
      </c>
      <c r="Q334" s="13">
        <v>74922542</v>
      </c>
      <c r="R334" s="13">
        <v>74900713</v>
      </c>
      <c r="S334" s="82" t="s">
        <v>247</v>
      </c>
      <c r="T334" s="89">
        <f t="shared" si="5"/>
        <v>-118.483</v>
      </c>
    </row>
    <row r="335" spans="1:20" s="44" customFormat="1" ht="14.7" customHeight="1" x14ac:dyDescent="0.3">
      <c r="A335" s="44">
        <v>6</v>
      </c>
      <c r="B335" s="44" t="s">
        <v>131</v>
      </c>
      <c r="C335" s="44" t="s">
        <v>389</v>
      </c>
      <c r="D335" s="31">
        <v>-0.64299214218799905</v>
      </c>
      <c r="E335" s="22">
        <v>0.56556648643015595</v>
      </c>
      <c r="F335" s="23">
        <v>0.25589853974278398</v>
      </c>
      <c r="G335" s="91" t="s">
        <v>90</v>
      </c>
      <c r="H335" s="44" t="s">
        <v>111</v>
      </c>
      <c r="I335" s="33">
        <v>5</v>
      </c>
      <c r="J335" s="13">
        <v>373378</v>
      </c>
      <c r="K335" s="82" t="s">
        <v>125</v>
      </c>
      <c r="L335" s="15" t="s">
        <v>105</v>
      </c>
      <c r="M335" s="92" t="s">
        <v>130</v>
      </c>
      <c r="N335" s="33">
        <v>5</v>
      </c>
      <c r="O335" s="13" t="s">
        <v>111</v>
      </c>
      <c r="P335" s="13">
        <v>144202</v>
      </c>
      <c r="Q335" s="13">
        <v>144312</v>
      </c>
      <c r="R335" s="13">
        <v>144312</v>
      </c>
      <c r="S335" s="82"/>
      <c r="T335" s="89">
        <f t="shared" si="5"/>
        <v>-229.066</v>
      </c>
    </row>
    <row r="336" spans="1:20" s="44" customFormat="1" ht="14.7" customHeight="1" x14ac:dyDescent="0.3">
      <c r="A336" s="44">
        <v>18</v>
      </c>
      <c r="B336" s="44" t="s">
        <v>190</v>
      </c>
      <c r="C336" s="44" t="s">
        <v>276</v>
      </c>
      <c r="D336" s="31">
        <v>-7.2591846643038499E-2</v>
      </c>
      <c r="E336" s="22">
        <v>6.3956381020768602E-2</v>
      </c>
      <c r="F336" s="23">
        <v>0.25668416202789501</v>
      </c>
      <c r="G336" s="91" t="s">
        <v>90</v>
      </c>
      <c r="H336" s="44" t="s">
        <v>196</v>
      </c>
      <c r="I336" s="33">
        <v>21</v>
      </c>
      <c r="J336" s="13">
        <v>36259383</v>
      </c>
      <c r="K336" s="82" t="s">
        <v>173</v>
      </c>
      <c r="L336" s="15" t="s">
        <v>171</v>
      </c>
      <c r="M336" s="92" t="s">
        <v>106</v>
      </c>
      <c r="N336" s="33">
        <v>21</v>
      </c>
      <c r="O336" s="13" t="s">
        <v>111</v>
      </c>
      <c r="P336" s="13">
        <v>35949774</v>
      </c>
      <c r="Q336" s="13">
        <v>35950546</v>
      </c>
      <c r="R336" s="13">
        <v>35950546</v>
      </c>
      <c r="S336" s="82"/>
      <c r="T336" s="89">
        <f t="shared" si="5"/>
        <v>-308.83699999999999</v>
      </c>
    </row>
    <row r="337" spans="1:20" s="44" customFormat="1" ht="14.7" customHeight="1" x14ac:dyDescent="0.3">
      <c r="A337" s="44">
        <v>6</v>
      </c>
      <c r="B337" s="44" t="s">
        <v>124</v>
      </c>
      <c r="C337" s="44" t="s">
        <v>409</v>
      </c>
      <c r="D337" s="31">
        <v>-0.19038053338386099</v>
      </c>
      <c r="E337" s="22">
        <v>0.16796241078919799</v>
      </c>
      <c r="F337" s="23">
        <v>0.25733383483847599</v>
      </c>
      <c r="G337" s="91" t="s">
        <v>90</v>
      </c>
      <c r="H337" s="44" t="s">
        <v>196</v>
      </c>
      <c r="I337" s="33">
        <v>5</v>
      </c>
      <c r="J337" s="13">
        <v>323794</v>
      </c>
      <c r="K337" s="82" t="s">
        <v>125</v>
      </c>
      <c r="L337" s="15" t="s">
        <v>105</v>
      </c>
      <c r="M337" s="92" t="s">
        <v>110</v>
      </c>
      <c r="N337" s="33">
        <v>5</v>
      </c>
      <c r="O337" s="13" t="s">
        <v>111</v>
      </c>
      <c r="P337" s="13">
        <v>26322</v>
      </c>
      <c r="Q337" s="13">
        <v>37720</v>
      </c>
      <c r="R337" s="13">
        <v>37720</v>
      </c>
      <c r="S337" s="82"/>
      <c r="T337" s="89">
        <f t="shared" si="5"/>
        <v>-286.07400000000001</v>
      </c>
    </row>
    <row r="338" spans="1:20" s="44" customFormat="1" ht="14.7" customHeight="1" x14ac:dyDescent="0.3">
      <c r="A338" s="44">
        <v>17</v>
      </c>
      <c r="B338" s="44" t="s">
        <v>167</v>
      </c>
      <c r="C338" s="44" t="s">
        <v>243</v>
      </c>
      <c r="D338" s="31">
        <v>-7.4914628030749997E-2</v>
      </c>
      <c r="E338" s="22">
        <v>6.6123909244888104E-2</v>
      </c>
      <c r="F338" s="23">
        <v>0.25755536749789698</v>
      </c>
      <c r="G338" s="91" t="s">
        <v>90</v>
      </c>
      <c r="H338" s="44" t="s">
        <v>196</v>
      </c>
      <c r="I338" s="33">
        <v>15</v>
      </c>
      <c r="J338" s="13">
        <v>75019251</v>
      </c>
      <c r="K338" s="82" t="s">
        <v>160</v>
      </c>
      <c r="L338" s="15" t="s">
        <v>109</v>
      </c>
      <c r="M338" s="92" t="s">
        <v>106</v>
      </c>
      <c r="N338" s="33">
        <v>15</v>
      </c>
      <c r="O338" s="13" t="s">
        <v>196</v>
      </c>
      <c r="P338" s="13">
        <v>75288945</v>
      </c>
      <c r="Q338" s="13">
        <v>75289555</v>
      </c>
      <c r="R338" s="13">
        <v>75288945</v>
      </c>
      <c r="S338" s="82"/>
      <c r="T338" s="89">
        <f t="shared" si="5"/>
        <v>269.69400000000002</v>
      </c>
    </row>
    <row r="339" spans="1:20" s="44" customFormat="1" ht="14.7" customHeight="1" x14ac:dyDescent="0.3">
      <c r="A339" s="44">
        <v>17</v>
      </c>
      <c r="B339" s="44" t="s">
        <v>168</v>
      </c>
      <c r="C339" s="44" t="s">
        <v>202</v>
      </c>
      <c r="D339" s="31">
        <v>8.1587804869850594E-2</v>
      </c>
      <c r="E339" s="22">
        <v>7.2054966916477406E-2</v>
      </c>
      <c r="F339" s="23">
        <v>0.25782560481168698</v>
      </c>
      <c r="G339" s="91" t="s">
        <v>90</v>
      </c>
      <c r="H339" s="44" t="s">
        <v>196</v>
      </c>
      <c r="I339" s="33">
        <v>15</v>
      </c>
      <c r="J339" s="13">
        <v>75019283</v>
      </c>
      <c r="K339" s="82" t="s">
        <v>160</v>
      </c>
      <c r="L339" s="15" t="s">
        <v>109</v>
      </c>
      <c r="M339" s="92" t="s">
        <v>106</v>
      </c>
      <c r="N339" s="33">
        <v>15</v>
      </c>
      <c r="O339" s="13" t="s">
        <v>196</v>
      </c>
      <c r="P339" s="13">
        <v>75041184</v>
      </c>
      <c r="Q339" s="13">
        <v>75048941</v>
      </c>
      <c r="R339" s="13">
        <v>75041184</v>
      </c>
      <c r="S339" s="82" t="s">
        <v>203</v>
      </c>
      <c r="T339" s="89">
        <f t="shared" si="5"/>
        <v>21.901</v>
      </c>
    </row>
    <row r="340" spans="1:20" s="44" customFormat="1" ht="14.7" customHeight="1" x14ac:dyDescent="0.3">
      <c r="A340" s="44">
        <v>17</v>
      </c>
      <c r="B340" s="44" t="s">
        <v>161</v>
      </c>
      <c r="C340" s="44" t="s">
        <v>235</v>
      </c>
      <c r="D340" s="31">
        <v>0.36835392200073602</v>
      </c>
      <c r="E340" s="22">
        <v>0.32653932031026001</v>
      </c>
      <c r="F340" s="23">
        <v>0.25961326889619202</v>
      </c>
      <c r="G340" s="91" t="s">
        <v>90</v>
      </c>
      <c r="H340" s="44" t="s">
        <v>196</v>
      </c>
      <c r="I340" s="33">
        <v>15</v>
      </c>
      <c r="J340" s="13">
        <v>75019143</v>
      </c>
      <c r="K340" s="82" t="s">
        <v>160</v>
      </c>
      <c r="L340" s="15" t="s">
        <v>109</v>
      </c>
      <c r="M340" s="92" t="s">
        <v>106</v>
      </c>
      <c r="N340" s="33">
        <v>15</v>
      </c>
      <c r="O340" s="13" t="s">
        <v>111</v>
      </c>
      <c r="P340" s="13">
        <v>75275615</v>
      </c>
      <c r="Q340" s="13">
        <v>75275717</v>
      </c>
      <c r="R340" s="13">
        <v>75275717</v>
      </c>
      <c r="S340" s="82"/>
      <c r="T340" s="89">
        <f t="shared" si="5"/>
        <v>256.57400000000001</v>
      </c>
    </row>
    <row r="341" spans="1:20" s="44" customFormat="1" ht="14.7" customHeight="1" x14ac:dyDescent="0.3">
      <c r="A341" s="44">
        <v>8</v>
      </c>
      <c r="B341" s="44" t="s">
        <v>180</v>
      </c>
      <c r="C341" s="44" t="s">
        <v>455</v>
      </c>
      <c r="D341" s="31">
        <v>-0.18638178707850001</v>
      </c>
      <c r="E341" s="22">
        <v>0.16557361121785599</v>
      </c>
      <c r="F341" s="23">
        <v>0.26061935009112103</v>
      </c>
      <c r="G341" s="91" t="s">
        <v>90</v>
      </c>
      <c r="H341" s="13" t="s">
        <v>196</v>
      </c>
      <c r="I341" s="33">
        <v>6</v>
      </c>
      <c r="J341" s="13">
        <v>32117281</v>
      </c>
      <c r="K341" s="82" t="s">
        <v>133</v>
      </c>
      <c r="L341" s="15" t="s">
        <v>105</v>
      </c>
      <c r="M341" s="92" t="s">
        <v>130</v>
      </c>
      <c r="N341" s="33">
        <v>6</v>
      </c>
      <c r="O341" s="13" t="s">
        <v>196</v>
      </c>
      <c r="P341" s="13">
        <v>32358287</v>
      </c>
      <c r="Q341" s="13">
        <v>32361468</v>
      </c>
      <c r="R341" s="13">
        <v>32358287</v>
      </c>
      <c r="S341" s="82" t="s">
        <v>456</v>
      </c>
      <c r="T341" s="89">
        <f t="shared" si="5"/>
        <v>241.006</v>
      </c>
    </row>
    <row r="342" spans="1:20" s="44" customFormat="1" ht="14.7" customHeight="1" x14ac:dyDescent="0.3">
      <c r="A342" s="44">
        <v>8</v>
      </c>
      <c r="B342" s="44" t="s">
        <v>180</v>
      </c>
      <c r="C342" s="44" t="s">
        <v>457</v>
      </c>
      <c r="D342" s="31">
        <v>0.238348096366297</v>
      </c>
      <c r="E342" s="22">
        <v>0.21243802356441699</v>
      </c>
      <c r="F342" s="23">
        <v>0.26219180103400502</v>
      </c>
      <c r="G342" s="91" t="s">
        <v>90</v>
      </c>
      <c r="H342" s="13" t="s">
        <v>196</v>
      </c>
      <c r="I342" s="33">
        <v>6</v>
      </c>
      <c r="J342" s="13">
        <v>32117281</v>
      </c>
      <c r="K342" s="82" t="s">
        <v>133</v>
      </c>
      <c r="L342" s="15" t="s">
        <v>105</v>
      </c>
      <c r="M342" s="92" t="s">
        <v>130</v>
      </c>
      <c r="N342" s="33">
        <v>6</v>
      </c>
      <c r="O342" s="13" t="s">
        <v>196</v>
      </c>
      <c r="P342" s="13">
        <v>32407619</v>
      </c>
      <c r="Q342" s="13">
        <v>32412826</v>
      </c>
      <c r="R342" s="13">
        <v>32407619</v>
      </c>
      <c r="S342" s="82" t="s">
        <v>458</v>
      </c>
      <c r="T342" s="89">
        <f t="shared" si="5"/>
        <v>290.33800000000002</v>
      </c>
    </row>
    <row r="343" spans="1:20" s="44" customFormat="1" ht="14.7" customHeight="1" x14ac:dyDescent="0.3">
      <c r="A343" s="44">
        <v>17</v>
      </c>
      <c r="B343" s="44" t="s">
        <v>166</v>
      </c>
      <c r="C343" s="44" t="s">
        <v>208</v>
      </c>
      <c r="D343" s="31">
        <v>-8.4466477780738097E-2</v>
      </c>
      <c r="E343" s="22">
        <v>7.5313501352777201E-2</v>
      </c>
      <c r="F343" s="23">
        <v>0.26237612784329101</v>
      </c>
      <c r="G343" s="91" t="s">
        <v>90</v>
      </c>
      <c r="H343" s="44" t="s">
        <v>196</v>
      </c>
      <c r="I343" s="33">
        <v>15</v>
      </c>
      <c r="J343" s="13">
        <v>75019203</v>
      </c>
      <c r="K343" s="82" t="s">
        <v>160</v>
      </c>
      <c r="L343" s="15" t="s">
        <v>109</v>
      </c>
      <c r="M343" s="92" t="s">
        <v>106</v>
      </c>
      <c r="N343" s="33">
        <v>15</v>
      </c>
      <c r="O343" s="13" t="s">
        <v>196</v>
      </c>
      <c r="P343" s="13">
        <v>75182363</v>
      </c>
      <c r="Q343" s="13">
        <v>75191798</v>
      </c>
      <c r="R343" s="13">
        <v>75182363</v>
      </c>
      <c r="S343" s="82" t="s">
        <v>209</v>
      </c>
      <c r="T343" s="89">
        <f t="shared" si="5"/>
        <v>163.16</v>
      </c>
    </row>
    <row r="344" spans="1:20" s="44" customFormat="1" ht="14.7" customHeight="1" x14ac:dyDescent="0.3">
      <c r="A344" s="44">
        <v>6</v>
      </c>
      <c r="B344" s="44" t="s">
        <v>131</v>
      </c>
      <c r="C344" s="44" t="s">
        <v>386</v>
      </c>
      <c r="D344" s="31">
        <v>-0.24775962000294299</v>
      </c>
      <c r="E344" s="22">
        <v>0.22225131707103901</v>
      </c>
      <c r="F344" s="23">
        <v>0.26526087536800003</v>
      </c>
      <c r="G344" s="91" t="s">
        <v>90</v>
      </c>
      <c r="H344" s="44" t="s">
        <v>111</v>
      </c>
      <c r="I344" s="33">
        <v>5</v>
      </c>
      <c r="J344" s="13">
        <v>373378</v>
      </c>
      <c r="K344" s="82" t="s">
        <v>125</v>
      </c>
      <c r="L344" s="15" t="s">
        <v>105</v>
      </c>
      <c r="M344" s="92" t="s">
        <v>130</v>
      </c>
      <c r="N344" s="33">
        <v>5</v>
      </c>
      <c r="O344" s="13" t="s">
        <v>196</v>
      </c>
      <c r="P344" s="13">
        <v>524820</v>
      </c>
      <c r="Q344" s="13">
        <v>526709</v>
      </c>
      <c r="R344" s="13">
        <v>524820</v>
      </c>
      <c r="S344" s="82"/>
      <c r="T344" s="89">
        <f t="shared" si="5"/>
        <v>151.44200000000001</v>
      </c>
    </row>
    <row r="345" spans="1:20" s="44" customFormat="1" ht="14.7" customHeight="1" x14ac:dyDescent="0.3">
      <c r="A345" s="44">
        <v>8</v>
      </c>
      <c r="B345" s="44" t="s">
        <v>180</v>
      </c>
      <c r="C345" s="44" t="s">
        <v>504</v>
      </c>
      <c r="D345" s="31">
        <v>-0.11801876771791101</v>
      </c>
      <c r="E345" s="22">
        <v>0.105910769284111</v>
      </c>
      <c r="F345" s="23">
        <v>0.26545357122111002</v>
      </c>
      <c r="G345" s="91" t="s">
        <v>90</v>
      </c>
      <c r="H345" s="13" t="s">
        <v>196</v>
      </c>
      <c r="I345" s="33">
        <v>6</v>
      </c>
      <c r="J345" s="13">
        <v>32117281</v>
      </c>
      <c r="K345" s="82" t="s">
        <v>133</v>
      </c>
      <c r="L345" s="15" t="s">
        <v>105</v>
      </c>
      <c r="M345" s="92" t="s">
        <v>130</v>
      </c>
      <c r="N345" s="33">
        <v>6</v>
      </c>
      <c r="O345" s="13" t="s">
        <v>111</v>
      </c>
      <c r="P345" s="13">
        <v>32135983</v>
      </c>
      <c r="Q345" s="13">
        <v>32145888</v>
      </c>
      <c r="R345" s="13">
        <v>32145888</v>
      </c>
      <c r="S345" s="82" t="s">
        <v>505</v>
      </c>
      <c r="T345" s="89">
        <f t="shared" si="5"/>
        <v>28.606999999999999</v>
      </c>
    </row>
    <row r="346" spans="1:20" s="44" customFormat="1" ht="14.7" customHeight="1" x14ac:dyDescent="0.3">
      <c r="A346" s="44">
        <v>17</v>
      </c>
      <c r="B346" s="44" t="s">
        <v>167</v>
      </c>
      <c r="C346" s="44" t="s">
        <v>233</v>
      </c>
      <c r="D346" s="31">
        <v>-3.8498491694569099E-2</v>
      </c>
      <c r="E346" s="22">
        <v>3.4643778775621997E-2</v>
      </c>
      <c r="F346" s="23">
        <v>0.26676542247361001</v>
      </c>
      <c r="G346" s="91" t="s">
        <v>90</v>
      </c>
      <c r="H346" s="44" t="s">
        <v>196</v>
      </c>
      <c r="I346" s="33">
        <v>15</v>
      </c>
      <c r="J346" s="13">
        <v>75019251</v>
      </c>
      <c r="K346" s="82" t="s">
        <v>160</v>
      </c>
      <c r="L346" s="15" t="s">
        <v>109</v>
      </c>
      <c r="M346" s="92" t="s">
        <v>106</v>
      </c>
      <c r="N346" s="33">
        <v>15</v>
      </c>
      <c r="O346" s="13" t="s">
        <v>111</v>
      </c>
      <c r="P346" s="13">
        <v>75246757</v>
      </c>
      <c r="Q346" s="13">
        <v>75249805</v>
      </c>
      <c r="R346" s="13">
        <v>75249805</v>
      </c>
      <c r="S346" s="82" t="s">
        <v>234</v>
      </c>
      <c r="T346" s="89">
        <f t="shared" si="5"/>
        <v>230.554</v>
      </c>
    </row>
    <row r="347" spans="1:20" s="44" customFormat="1" ht="14.7" customHeight="1" x14ac:dyDescent="0.3">
      <c r="A347" s="44">
        <v>6</v>
      </c>
      <c r="B347" s="44" t="s">
        <v>129</v>
      </c>
      <c r="C347" s="44" t="s">
        <v>378</v>
      </c>
      <c r="D347" s="31">
        <v>-0.33408866748786298</v>
      </c>
      <c r="E347" s="22">
        <v>0.30142204360406499</v>
      </c>
      <c r="F347" s="23">
        <v>0.26801120231942399</v>
      </c>
      <c r="G347" s="91" t="s">
        <v>90</v>
      </c>
      <c r="H347" s="44" t="s">
        <v>111</v>
      </c>
      <c r="I347" s="33">
        <v>5</v>
      </c>
      <c r="J347" s="13">
        <v>368843</v>
      </c>
      <c r="K347" s="82" t="s">
        <v>125</v>
      </c>
      <c r="L347" s="15" t="s">
        <v>105</v>
      </c>
      <c r="M347" s="92" t="s">
        <v>130</v>
      </c>
      <c r="N347" s="33">
        <v>5</v>
      </c>
      <c r="O347" s="13" t="s">
        <v>196</v>
      </c>
      <c r="P347" s="13">
        <v>191626</v>
      </c>
      <c r="Q347" s="13">
        <v>195468</v>
      </c>
      <c r="R347" s="13">
        <v>191626</v>
      </c>
      <c r="S347" s="82" t="s">
        <v>379</v>
      </c>
      <c r="T347" s="89">
        <f t="shared" si="5"/>
        <v>-177.21700000000001</v>
      </c>
    </row>
    <row r="348" spans="1:20" s="44" customFormat="1" ht="14.7" customHeight="1" x14ac:dyDescent="0.3">
      <c r="A348" s="44">
        <v>8</v>
      </c>
      <c r="B348" s="44" t="s">
        <v>180</v>
      </c>
      <c r="C348" s="44" t="s">
        <v>429</v>
      </c>
      <c r="D348" s="31">
        <v>0.21400863482554</v>
      </c>
      <c r="E348" s="22">
        <v>0.19310302761709</v>
      </c>
      <c r="F348" s="23">
        <v>0.26806022519380202</v>
      </c>
      <c r="G348" s="91" t="s">
        <v>90</v>
      </c>
      <c r="H348" s="13" t="s">
        <v>196</v>
      </c>
      <c r="I348" s="33">
        <v>6</v>
      </c>
      <c r="J348" s="13">
        <v>32117281</v>
      </c>
      <c r="K348" s="82" t="s">
        <v>133</v>
      </c>
      <c r="L348" s="15" t="s">
        <v>105</v>
      </c>
      <c r="M348" s="92" t="s">
        <v>130</v>
      </c>
      <c r="N348" s="33">
        <v>6</v>
      </c>
      <c r="O348" s="13" t="s">
        <v>196</v>
      </c>
      <c r="P348" s="13">
        <v>31631065</v>
      </c>
      <c r="Q348" s="13">
        <v>31631178</v>
      </c>
      <c r="R348" s="13">
        <v>31631065</v>
      </c>
      <c r="S348" s="82"/>
      <c r="T348" s="89">
        <f t="shared" si="5"/>
        <v>-486.21600000000001</v>
      </c>
    </row>
    <row r="349" spans="1:20" s="44" customFormat="1" ht="14.7" customHeight="1" x14ac:dyDescent="0.3">
      <c r="A349" s="44">
        <v>17</v>
      </c>
      <c r="B349" s="44" t="s">
        <v>159</v>
      </c>
      <c r="C349" s="44" t="s">
        <v>224</v>
      </c>
      <c r="D349" s="31">
        <v>0.210327860039976</v>
      </c>
      <c r="E349" s="22">
        <v>0.18985621966303301</v>
      </c>
      <c r="F349" s="23">
        <v>0.26824769060044001</v>
      </c>
      <c r="G349" s="91" t="s">
        <v>90</v>
      </c>
      <c r="H349" s="44" t="s">
        <v>196</v>
      </c>
      <c r="I349" s="33">
        <v>15</v>
      </c>
      <c r="J349" s="13">
        <v>75019070</v>
      </c>
      <c r="K349" s="82" t="s">
        <v>160</v>
      </c>
      <c r="L349" s="15" t="s">
        <v>109</v>
      </c>
      <c r="M349" s="92" t="s">
        <v>106</v>
      </c>
      <c r="N349" s="33">
        <v>15</v>
      </c>
      <c r="O349" s="13" t="s">
        <v>111</v>
      </c>
      <c r="P349" s="13">
        <v>74922899</v>
      </c>
      <c r="Q349" s="13">
        <v>74988386</v>
      </c>
      <c r="R349" s="13">
        <v>74988386</v>
      </c>
      <c r="S349" s="82" t="s">
        <v>225</v>
      </c>
      <c r="T349" s="89">
        <f t="shared" si="5"/>
        <v>-30.684000000000001</v>
      </c>
    </row>
    <row r="350" spans="1:20" s="44" customFormat="1" ht="14.7" customHeight="1" x14ac:dyDescent="0.3">
      <c r="A350" s="44">
        <v>17</v>
      </c>
      <c r="B350" s="44" t="s">
        <v>168</v>
      </c>
      <c r="C350" s="44" t="s">
        <v>248</v>
      </c>
      <c r="D350" s="31">
        <v>9.3740780899315396E-2</v>
      </c>
      <c r="E350" s="22">
        <v>8.4656000797560305E-2</v>
      </c>
      <c r="F350" s="23">
        <v>0.26846922143333901</v>
      </c>
      <c r="G350" s="91" t="s">
        <v>90</v>
      </c>
      <c r="H350" s="44" t="s">
        <v>196</v>
      </c>
      <c r="I350" s="33">
        <v>15</v>
      </c>
      <c r="J350" s="13">
        <v>75019283</v>
      </c>
      <c r="K350" s="82" t="s">
        <v>160</v>
      </c>
      <c r="L350" s="15" t="s">
        <v>109</v>
      </c>
      <c r="M350" s="92" t="s">
        <v>106</v>
      </c>
      <c r="N350" s="33">
        <v>15</v>
      </c>
      <c r="O350" s="13" t="s">
        <v>196</v>
      </c>
      <c r="P350" s="13">
        <v>74900713</v>
      </c>
      <c r="Q350" s="13">
        <v>74922542</v>
      </c>
      <c r="R350" s="13">
        <v>74900713</v>
      </c>
      <c r="S350" s="82" t="s">
        <v>247</v>
      </c>
      <c r="T350" s="89">
        <f t="shared" si="5"/>
        <v>-118.57</v>
      </c>
    </row>
    <row r="351" spans="1:20" s="44" customFormat="1" ht="14.7" customHeight="1" x14ac:dyDescent="0.3">
      <c r="A351" s="44">
        <v>6</v>
      </c>
      <c r="B351" s="44" t="s">
        <v>124</v>
      </c>
      <c r="C351" s="44" t="s">
        <v>384</v>
      </c>
      <c r="D351" s="31">
        <v>-0.109722022595636</v>
      </c>
      <c r="E351" s="22">
        <v>9.9619804131891698E-2</v>
      </c>
      <c r="F351" s="23">
        <v>0.271028841030104</v>
      </c>
      <c r="G351" s="91" t="s">
        <v>90</v>
      </c>
      <c r="H351" s="44" t="s">
        <v>196</v>
      </c>
      <c r="I351" s="33">
        <v>5</v>
      </c>
      <c r="J351" s="13">
        <v>323794</v>
      </c>
      <c r="K351" s="82" t="s">
        <v>125</v>
      </c>
      <c r="L351" s="15" t="s">
        <v>105</v>
      </c>
      <c r="M351" s="92" t="s">
        <v>110</v>
      </c>
      <c r="N351" s="33">
        <v>5</v>
      </c>
      <c r="O351" s="13" t="s">
        <v>196</v>
      </c>
      <c r="P351" s="13">
        <v>478238</v>
      </c>
      <c r="Q351" s="13">
        <v>480999</v>
      </c>
      <c r="R351" s="13">
        <v>478238</v>
      </c>
      <c r="S351" s="82" t="s">
        <v>385</v>
      </c>
      <c r="T351" s="89">
        <f t="shared" si="5"/>
        <v>154.44399999999999</v>
      </c>
    </row>
    <row r="352" spans="1:20" s="44" customFormat="1" ht="14.7" customHeight="1" x14ac:dyDescent="0.3">
      <c r="A352" s="44">
        <v>17</v>
      </c>
      <c r="B352" s="44" t="s">
        <v>166</v>
      </c>
      <c r="C352" s="44" t="s">
        <v>204</v>
      </c>
      <c r="D352" s="31">
        <v>8.5861984703617902E-2</v>
      </c>
      <c r="E352" s="22">
        <v>7.81773274521953E-2</v>
      </c>
      <c r="F352" s="23">
        <v>0.27238330936753602</v>
      </c>
      <c r="G352" s="91" t="s">
        <v>90</v>
      </c>
      <c r="H352" s="44" t="s">
        <v>196</v>
      </c>
      <c r="I352" s="33">
        <v>15</v>
      </c>
      <c r="J352" s="13">
        <v>75019203</v>
      </c>
      <c r="K352" s="82" t="s">
        <v>160</v>
      </c>
      <c r="L352" s="15" t="s">
        <v>109</v>
      </c>
      <c r="M352" s="92" t="s">
        <v>106</v>
      </c>
      <c r="N352" s="33">
        <v>15</v>
      </c>
      <c r="O352" s="13" t="s">
        <v>196</v>
      </c>
      <c r="P352" s="13">
        <v>75074425</v>
      </c>
      <c r="Q352" s="13">
        <v>75095539</v>
      </c>
      <c r="R352" s="13">
        <v>75074425</v>
      </c>
      <c r="S352" s="82" t="s">
        <v>205</v>
      </c>
      <c r="T352" s="89">
        <f t="shared" si="5"/>
        <v>55.222000000000001</v>
      </c>
    </row>
    <row r="353" spans="1:20" s="44" customFormat="1" ht="14.7" customHeight="1" x14ac:dyDescent="0.3">
      <c r="A353" s="44">
        <v>17</v>
      </c>
      <c r="B353" s="44" t="s">
        <v>166</v>
      </c>
      <c r="C353" s="44" t="s">
        <v>221</v>
      </c>
      <c r="D353" s="31">
        <v>0.101037977862656</v>
      </c>
      <c r="E353" s="22">
        <v>9.2134038409792104E-2</v>
      </c>
      <c r="F353" s="23">
        <v>0.27310670337943599</v>
      </c>
      <c r="G353" s="91" t="s">
        <v>90</v>
      </c>
      <c r="H353" s="44" t="s">
        <v>196</v>
      </c>
      <c r="I353" s="33">
        <v>15</v>
      </c>
      <c r="J353" s="13">
        <v>75019203</v>
      </c>
      <c r="K353" s="82" t="s">
        <v>160</v>
      </c>
      <c r="L353" s="15" t="s">
        <v>109</v>
      </c>
      <c r="M353" s="92" t="s">
        <v>106</v>
      </c>
      <c r="N353" s="33">
        <v>15</v>
      </c>
      <c r="O353" s="13" t="s">
        <v>111</v>
      </c>
      <c r="P353" s="13">
        <v>74738318</v>
      </c>
      <c r="Q353" s="13">
        <v>74753529</v>
      </c>
      <c r="R353" s="13">
        <v>74753529</v>
      </c>
      <c r="S353" s="82" t="s">
        <v>222</v>
      </c>
      <c r="T353" s="89">
        <f t="shared" si="5"/>
        <v>-265.67399999999998</v>
      </c>
    </row>
    <row r="354" spans="1:20" s="44" customFormat="1" ht="14.7" customHeight="1" x14ac:dyDescent="0.3">
      <c r="A354" s="44">
        <v>8</v>
      </c>
      <c r="B354" s="44" t="s">
        <v>180</v>
      </c>
      <c r="C354" s="44" t="s">
        <v>545</v>
      </c>
      <c r="D354" s="31">
        <v>0.18486499791226499</v>
      </c>
      <c r="E354" s="22">
        <v>0.16910393350991401</v>
      </c>
      <c r="F354" s="23">
        <v>0.27461204709565301</v>
      </c>
      <c r="G354" s="91" t="s">
        <v>90</v>
      </c>
      <c r="H354" s="13" t="s">
        <v>196</v>
      </c>
      <c r="I354" s="33">
        <v>6</v>
      </c>
      <c r="J354" s="13">
        <v>32117281</v>
      </c>
      <c r="K354" s="82" t="s">
        <v>133</v>
      </c>
      <c r="L354" s="15" t="s">
        <v>105</v>
      </c>
      <c r="M354" s="92" t="s">
        <v>130</v>
      </c>
      <c r="N354" s="33">
        <v>6</v>
      </c>
      <c r="O354" s="13" t="s">
        <v>111</v>
      </c>
      <c r="P354" s="13">
        <v>32520490</v>
      </c>
      <c r="Q354" s="13">
        <v>32527779</v>
      </c>
      <c r="R354" s="13">
        <v>32527779</v>
      </c>
      <c r="S354" s="82" t="s">
        <v>546</v>
      </c>
      <c r="T354" s="89">
        <f t="shared" si="5"/>
        <v>410.49799999999999</v>
      </c>
    </row>
    <row r="355" spans="1:20" s="44" customFormat="1" ht="14.7" customHeight="1" x14ac:dyDescent="0.3">
      <c r="A355" s="44">
        <v>8</v>
      </c>
      <c r="B355" s="44" t="s">
        <v>180</v>
      </c>
      <c r="C355" s="44" t="s">
        <v>488</v>
      </c>
      <c r="D355" s="31">
        <v>-5.8700450934673E-2</v>
      </c>
      <c r="E355" s="22">
        <v>5.3795210499381199E-2</v>
      </c>
      <c r="F355" s="23">
        <v>0.27549914833258898</v>
      </c>
      <c r="G355" s="91" t="s">
        <v>90</v>
      </c>
      <c r="H355" s="13" t="s">
        <v>196</v>
      </c>
      <c r="I355" s="33">
        <v>6</v>
      </c>
      <c r="J355" s="13">
        <v>32117281</v>
      </c>
      <c r="K355" s="82" t="s">
        <v>133</v>
      </c>
      <c r="L355" s="15" t="s">
        <v>105</v>
      </c>
      <c r="M355" s="92" t="s">
        <v>130</v>
      </c>
      <c r="N355" s="33">
        <v>6</v>
      </c>
      <c r="O355" s="13" t="s">
        <v>111</v>
      </c>
      <c r="P355" s="13">
        <v>31847536</v>
      </c>
      <c r="Q355" s="13">
        <v>31865464</v>
      </c>
      <c r="R355" s="13">
        <v>31865464</v>
      </c>
      <c r="S355" s="82" t="s">
        <v>489</v>
      </c>
      <c r="T355" s="89">
        <f t="shared" si="5"/>
        <v>-251.81700000000001</v>
      </c>
    </row>
    <row r="356" spans="1:20" s="44" customFormat="1" ht="14.7" customHeight="1" x14ac:dyDescent="0.3">
      <c r="A356" s="44">
        <v>17</v>
      </c>
      <c r="B356" s="44" t="s">
        <v>166</v>
      </c>
      <c r="C356" s="44" t="s">
        <v>238</v>
      </c>
      <c r="D356" s="31">
        <v>-8.0010343261230701E-2</v>
      </c>
      <c r="E356" s="22">
        <v>7.3821717893819902E-2</v>
      </c>
      <c r="F356" s="23">
        <v>0.27874445255678398</v>
      </c>
      <c r="G356" s="91" t="s">
        <v>90</v>
      </c>
      <c r="H356" s="44" t="s">
        <v>196</v>
      </c>
      <c r="I356" s="33">
        <v>15</v>
      </c>
      <c r="J356" s="13">
        <v>75019203</v>
      </c>
      <c r="K356" s="82" t="s">
        <v>160</v>
      </c>
      <c r="L356" s="15" t="s">
        <v>109</v>
      </c>
      <c r="M356" s="92" t="s">
        <v>106</v>
      </c>
      <c r="N356" s="33">
        <v>15</v>
      </c>
      <c r="O356" s="13" t="s">
        <v>196</v>
      </c>
      <c r="P356" s="13">
        <v>74683013</v>
      </c>
      <c r="Q356" s="13">
        <v>74685651</v>
      </c>
      <c r="R356" s="13">
        <v>74683013</v>
      </c>
      <c r="S356" s="82"/>
      <c r="T356" s="89">
        <f t="shared" si="5"/>
        <v>-336.19</v>
      </c>
    </row>
    <row r="357" spans="1:20" s="44" customFormat="1" ht="14.7" customHeight="1" x14ac:dyDescent="0.3">
      <c r="A357" s="44">
        <v>13</v>
      </c>
      <c r="B357" s="44" t="s">
        <v>186</v>
      </c>
      <c r="C357" s="44" t="s">
        <v>718</v>
      </c>
      <c r="D357" s="31">
        <v>-0.141430124949389</v>
      </c>
      <c r="E357" s="22">
        <v>0.13146917928495899</v>
      </c>
      <c r="F357" s="23">
        <v>0.28233485398248798</v>
      </c>
      <c r="G357" s="91" t="s">
        <v>90</v>
      </c>
      <c r="H357" s="44" t="s">
        <v>111</v>
      </c>
      <c r="I357" s="33">
        <v>8</v>
      </c>
      <c r="J357" s="13">
        <v>28206278</v>
      </c>
      <c r="K357" s="82" t="s">
        <v>149</v>
      </c>
      <c r="L357" s="15" t="s">
        <v>105</v>
      </c>
      <c r="M357" s="92" t="s">
        <v>118</v>
      </c>
      <c r="N357" s="33">
        <v>8</v>
      </c>
      <c r="O357" s="13" t="s">
        <v>196</v>
      </c>
      <c r="P357" s="13">
        <v>28655659</v>
      </c>
      <c r="Q357" s="13">
        <v>28656986</v>
      </c>
      <c r="R357" s="13">
        <v>28655659</v>
      </c>
      <c r="S357" s="82"/>
      <c r="T357" s="89">
        <f t="shared" si="5"/>
        <v>449.38099999999997</v>
      </c>
    </row>
    <row r="358" spans="1:20" s="44" customFormat="1" ht="14.7" customHeight="1" x14ac:dyDescent="0.3">
      <c r="A358" s="44">
        <v>17</v>
      </c>
      <c r="B358" s="44" t="s">
        <v>170</v>
      </c>
      <c r="C358" s="44" t="s">
        <v>238</v>
      </c>
      <c r="D358" s="31">
        <v>-0.56369257440450204</v>
      </c>
      <c r="E358" s="22">
        <v>0.52419215381755402</v>
      </c>
      <c r="F358" s="23">
        <v>0.282518890726769</v>
      </c>
      <c r="G358" s="91" t="s">
        <v>90</v>
      </c>
      <c r="H358" s="44" t="s">
        <v>196</v>
      </c>
      <c r="I358" s="33">
        <v>15</v>
      </c>
      <c r="J358" s="13">
        <v>75019376</v>
      </c>
      <c r="K358" s="82" t="s">
        <v>160</v>
      </c>
      <c r="L358" s="15" t="s">
        <v>109</v>
      </c>
      <c r="M358" s="92" t="s">
        <v>110</v>
      </c>
      <c r="N358" s="33">
        <v>15</v>
      </c>
      <c r="O358" s="13" t="s">
        <v>196</v>
      </c>
      <c r="P358" s="13">
        <v>74683013</v>
      </c>
      <c r="Q358" s="13">
        <v>74685651</v>
      </c>
      <c r="R358" s="13">
        <v>74683013</v>
      </c>
      <c r="S358" s="82"/>
      <c r="T358" s="89">
        <f t="shared" si="5"/>
        <v>-336.363</v>
      </c>
    </row>
    <row r="359" spans="1:20" s="44" customFormat="1" ht="14.7" customHeight="1" x14ac:dyDescent="0.3">
      <c r="A359" s="44">
        <v>13</v>
      </c>
      <c r="B359" s="44" t="s">
        <v>186</v>
      </c>
      <c r="C359" s="44" t="s">
        <v>732</v>
      </c>
      <c r="D359" s="31">
        <v>6.0501537297292997E-2</v>
      </c>
      <c r="E359" s="22">
        <v>5.6289569626891099E-2</v>
      </c>
      <c r="F359" s="23">
        <v>0.28275515101883902</v>
      </c>
      <c r="G359" s="91" t="s">
        <v>90</v>
      </c>
      <c r="H359" s="44" t="s">
        <v>111</v>
      </c>
      <c r="I359" s="33">
        <v>8</v>
      </c>
      <c r="J359" s="13">
        <v>28206278</v>
      </c>
      <c r="K359" s="82" t="s">
        <v>149</v>
      </c>
      <c r="L359" s="15" t="s">
        <v>105</v>
      </c>
      <c r="M359" s="92" t="s">
        <v>118</v>
      </c>
      <c r="N359" s="33">
        <v>8</v>
      </c>
      <c r="O359" s="13" t="s">
        <v>111</v>
      </c>
      <c r="P359" s="13">
        <v>28203102</v>
      </c>
      <c r="Q359" s="13">
        <v>28260218</v>
      </c>
      <c r="R359" s="13">
        <v>28260218</v>
      </c>
      <c r="S359" s="82" t="s">
        <v>149</v>
      </c>
      <c r="T359" s="89">
        <f t="shared" si="5"/>
        <v>53.94</v>
      </c>
    </row>
    <row r="360" spans="1:20" s="44" customFormat="1" ht="14.7" customHeight="1" x14ac:dyDescent="0.3">
      <c r="A360" s="44">
        <v>17</v>
      </c>
      <c r="B360" s="44" t="s">
        <v>166</v>
      </c>
      <c r="C360" s="44" t="s">
        <v>200</v>
      </c>
      <c r="D360" s="31">
        <v>5.5127103023092303E-2</v>
      </c>
      <c r="E360" s="22">
        <v>5.13138645337387E-2</v>
      </c>
      <c r="F360" s="23">
        <v>0.28298557898777199</v>
      </c>
      <c r="G360" s="91" t="s">
        <v>90</v>
      </c>
      <c r="H360" s="44" t="s">
        <v>196</v>
      </c>
      <c r="I360" s="33">
        <v>15</v>
      </c>
      <c r="J360" s="13">
        <v>75019203</v>
      </c>
      <c r="K360" s="82" t="s">
        <v>160</v>
      </c>
      <c r="L360" s="15" t="s">
        <v>109</v>
      </c>
      <c r="M360" s="92" t="s">
        <v>106</v>
      </c>
      <c r="N360" s="33">
        <v>15</v>
      </c>
      <c r="O360" s="13" t="s">
        <v>196</v>
      </c>
      <c r="P360" s="13">
        <v>74833518</v>
      </c>
      <c r="Q360" s="13">
        <v>74890472</v>
      </c>
      <c r="R360" s="13">
        <v>74833518</v>
      </c>
      <c r="S360" s="82" t="s">
        <v>201</v>
      </c>
      <c r="T360" s="89">
        <f t="shared" si="5"/>
        <v>-185.685</v>
      </c>
    </row>
    <row r="361" spans="1:20" s="44" customFormat="1" ht="14.7" customHeight="1" x14ac:dyDescent="0.3">
      <c r="A361" s="44">
        <v>6</v>
      </c>
      <c r="B361" s="44" t="s">
        <v>124</v>
      </c>
      <c r="C361" s="44" t="s">
        <v>408</v>
      </c>
      <c r="D361" s="31">
        <v>6.9958714541020497E-2</v>
      </c>
      <c r="E361" s="22">
        <v>6.5388108184457006E-2</v>
      </c>
      <c r="F361" s="23">
        <v>0.284966066427283</v>
      </c>
      <c r="G361" s="91" t="s">
        <v>90</v>
      </c>
      <c r="H361" s="44" t="s">
        <v>196</v>
      </c>
      <c r="I361" s="33">
        <v>5</v>
      </c>
      <c r="J361" s="13">
        <v>323794</v>
      </c>
      <c r="K361" s="82" t="s">
        <v>125</v>
      </c>
      <c r="L361" s="15" t="s">
        <v>105</v>
      </c>
      <c r="M361" s="92" t="s">
        <v>110</v>
      </c>
      <c r="N361" s="33">
        <v>5</v>
      </c>
      <c r="O361" s="13" t="s">
        <v>196</v>
      </c>
      <c r="P361" s="13">
        <v>693675</v>
      </c>
      <c r="Q361" s="13">
        <v>785956</v>
      </c>
      <c r="R361" s="13">
        <v>693675</v>
      </c>
      <c r="S361" s="82"/>
      <c r="T361" s="89">
        <f t="shared" si="5"/>
        <v>369.88099999999997</v>
      </c>
    </row>
    <row r="362" spans="1:20" s="44" customFormat="1" ht="14.7" customHeight="1" x14ac:dyDescent="0.3">
      <c r="A362" s="44">
        <v>7</v>
      </c>
      <c r="B362" s="44" t="s">
        <v>179</v>
      </c>
      <c r="C362" s="44" t="s">
        <v>301</v>
      </c>
      <c r="D362" s="31">
        <v>-0.18636079602220401</v>
      </c>
      <c r="E362" s="22">
        <v>0.17419253644622401</v>
      </c>
      <c r="F362" s="23">
        <v>0.28498605544045003</v>
      </c>
      <c r="G362" s="91" t="s">
        <v>90</v>
      </c>
      <c r="H362" s="44" t="s">
        <v>111</v>
      </c>
      <c r="I362" s="33">
        <v>5</v>
      </c>
      <c r="J362" s="13">
        <v>124126863</v>
      </c>
      <c r="K362" s="82"/>
      <c r="L362" s="13"/>
      <c r="M362" s="92" t="s">
        <v>118</v>
      </c>
      <c r="N362" s="33">
        <v>5</v>
      </c>
      <c r="O362" s="13" t="s">
        <v>196</v>
      </c>
      <c r="P362" s="13">
        <v>123731296</v>
      </c>
      <c r="Q362" s="13">
        <v>123736088</v>
      </c>
      <c r="R362" s="13">
        <v>123731296</v>
      </c>
      <c r="S362" s="82"/>
      <c r="T362" s="89">
        <f t="shared" si="5"/>
        <v>-395.56700000000001</v>
      </c>
    </row>
    <row r="363" spans="1:20" s="44" customFormat="1" ht="14.7" customHeight="1" x14ac:dyDescent="0.3">
      <c r="A363" s="44">
        <v>17</v>
      </c>
      <c r="B363" s="44" t="s">
        <v>169</v>
      </c>
      <c r="C363" s="44" t="s">
        <v>202</v>
      </c>
      <c r="D363" s="31">
        <v>5.1739307274809597E-2</v>
      </c>
      <c r="E363" s="22">
        <v>4.8411448914380997E-2</v>
      </c>
      <c r="F363" s="23">
        <v>0.28548761417625601</v>
      </c>
      <c r="G363" s="91" t="s">
        <v>90</v>
      </c>
      <c r="H363" s="44" t="s">
        <v>196</v>
      </c>
      <c r="I363" s="33">
        <v>15</v>
      </c>
      <c r="J363" s="13">
        <v>75019302</v>
      </c>
      <c r="K363" s="82" t="s">
        <v>160</v>
      </c>
      <c r="L363" s="15" t="s">
        <v>109</v>
      </c>
      <c r="M363" s="92" t="s">
        <v>106</v>
      </c>
      <c r="N363" s="33">
        <v>15</v>
      </c>
      <c r="O363" s="13" t="s">
        <v>196</v>
      </c>
      <c r="P363" s="13">
        <v>75041184</v>
      </c>
      <c r="Q363" s="13">
        <v>75048941</v>
      </c>
      <c r="R363" s="13">
        <v>75041184</v>
      </c>
      <c r="S363" s="82" t="s">
        <v>203</v>
      </c>
      <c r="T363" s="89">
        <f t="shared" si="5"/>
        <v>21.882000000000001</v>
      </c>
    </row>
    <row r="364" spans="1:20" s="44" customFormat="1" ht="14.7" customHeight="1" x14ac:dyDescent="0.3">
      <c r="A364" s="44">
        <v>17</v>
      </c>
      <c r="B364" s="44" t="s">
        <v>169</v>
      </c>
      <c r="C364" s="44" t="s">
        <v>226</v>
      </c>
      <c r="D364" s="31">
        <v>3.2387145272825303E-2</v>
      </c>
      <c r="E364" s="22">
        <v>3.04608776008683E-2</v>
      </c>
      <c r="F364" s="23">
        <v>0.28797413975153702</v>
      </c>
      <c r="G364" s="91" t="s">
        <v>90</v>
      </c>
      <c r="H364" s="44" t="s">
        <v>196</v>
      </c>
      <c r="I364" s="33">
        <v>15</v>
      </c>
      <c r="J364" s="13">
        <v>75019302</v>
      </c>
      <c r="K364" s="82" t="s">
        <v>160</v>
      </c>
      <c r="L364" s="15" t="s">
        <v>109</v>
      </c>
      <c r="M364" s="92" t="s">
        <v>106</v>
      </c>
      <c r="N364" s="33">
        <v>15</v>
      </c>
      <c r="O364" s="13" t="s">
        <v>111</v>
      </c>
      <c r="P364" s="13">
        <v>75011883</v>
      </c>
      <c r="Q364" s="13">
        <v>75017951</v>
      </c>
      <c r="R364" s="13">
        <v>75017951</v>
      </c>
      <c r="S364" s="82" t="s">
        <v>160</v>
      </c>
      <c r="T364" s="89">
        <f t="shared" si="5"/>
        <v>-1.351</v>
      </c>
    </row>
    <row r="365" spans="1:20" s="44" customFormat="1" ht="14.7" customHeight="1" x14ac:dyDescent="0.3">
      <c r="A365" s="44">
        <v>9</v>
      </c>
      <c r="B365" s="44" t="s">
        <v>181</v>
      </c>
      <c r="C365" s="44" t="s">
        <v>594</v>
      </c>
      <c r="D365" s="31">
        <v>0.19864997656820299</v>
      </c>
      <c r="E365" s="22">
        <v>0.187365652010656</v>
      </c>
      <c r="F365" s="23">
        <v>0.28934075293064998</v>
      </c>
      <c r="G365" s="91" t="s">
        <v>90</v>
      </c>
      <c r="H365" s="44" t="s">
        <v>111</v>
      </c>
      <c r="I365" s="33">
        <v>7</v>
      </c>
      <c r="J365" s="13">
        <v>4859448</v>
      </c>
      <c r="K365" s="82" t="s">
        <v>134</v>
      </c>
      <c r="L365" s="15" t="s">
        <v>105</v>
      </c>
      <c r="M365" s="92" t="s">
        <v>135</v>
      </c>
      <c r="N365" s="33">
        <v>7</v>
      </c>
      <c r="O365" s="13" t="s">
        <v>111</v>
      </c>
      <c r="P365" s="13">
        <v>4850819</v>
      </c>
      <c r="Q365" s="13">
        <v>4850920</v>
      </c>
      <c r="R365" s="13">
        <v>4850920</v>
      </c>
      <c r="S365" s="82"/>
      <c r="T365" s="89">
        <f t="shared" si="5"/>
        <v>-8.5280000000000005</v>
      </c>
    </row>
    <row r="366" spans="1:20" s="44" customFormat="1" ht="14.7" customHeight="1" x14ac:dyDescent="0.3">
      <c r="A366" s="44">
        <v>12</v>
      </c>
      <c r="B366" s="44" t="s">
        <v>145</v>
      </c>
      <c r="C366" s="44" t="s">
        <v>863</v>
      </c>
      <c r="D366" s="31">
        <v>0.38816914650388001</v>
      </c>
      <c r="E366" s="22">
        <v>0.36710543661022099</v>
      </c>
      <c r="F366" s="23">
        <v>0.29063749436852698</v>
      </c>
      <c r="G366" s="91" t="s">
        <v>90</v>
      </c>
      <c r="H366" s="44" t="s">
        <v>111</v>
      </c>
      <c r="I366" s="33">
        <v>7</v>
      </c>
      <c r="J366" s="13">
        <v>145814306</v>
      </c>
      <c r="K366" s="82" t="s">
        <v>146</v>
      </c>
      <c r="L366" s="15" t="s">
        <v>105</v>
      </c>
      <c r="M366" s="92" t="s">
        <v>110</v>
      </c>
      <c r="N366" s="33">
        <v>7</v>
      </c>
      <c r="O366" s="13" t="s">
        <v>111</v>
      </c>
      <c r="P366" s="13">
        <v>146113435</v>
      </c>
      <c r="Q366" s="13">
        <v>146113645</v>
      </c>
      <c r="R366" s="13">
        <v>146113645</v>
      </c>
      <c r="S366" s="82"/>
      <c r="T366" s="89">
        <f t="shared" si="5"/>
        <v>299.339</v>
      </c>
    </row>
    <row r="367" spans="1:20" s="44" customFormat="1" ht="14.7" customHeight="1" x14ac:dyDescent="0.3">
      <c r="A367" s="44">
        <v>18</v>
      </c>
      <c r="B367" s="44" t="s">
        <v>190</v>
      </c>
      <c r="C367" s="44" t="s">
        <v>257</v>
      </c>
      <c r="D367" s="31">
        <v>-4.9739377216712399E-2</v>
      </c>
      <c r="E367" s="22">
        <v>4.71387514666931E-2</v>
      </c>
      <c r="F367" s="23">
        <v>0.29164548770436</v>
      </c>
      <c r="G367" s="91" t="s">
        <v>90</v>
      </c>
      <c r="H367" s="44" t="s">
        <v>196</v>
      </c>
      <c r="I367" s="33">
        <v>21</v>
      </c>
      <c r="J367" s="13">
        <v>36259383</v>
      </c>
      <c r="K367" s="82" t="s">
        <v>173</v>
      </c>
      <c r="L367" s="15" t="s">
        <v>171</v>
      </c>
      <c r="M367" s="92" t="s">
        <v>106</v>
      </c>
      <c r="N367" s="33">
        <v>21</v>
      </c>
      <c r="O367" s="13" t="s">
        <v>111</v>
      </c>
      <c r="P367" s="13">
        <v>35772615</v>
      </c>
      <c r="Q367" s="13">
        <v>35773370</v>
      </c>
      <c r="R367" s="13">
        <v>35773370</v>
      </c>
      <c r="S367" s="82" t="s">
        <v>258</v>
      </c>
      <c r="T367" s="89">
        <f t="shared" si="5"/>
        <v>-486.01299999999998</v>
      </c>
    </row>
    <row r="368" spans="1:20" s="44" customFormat="1" ht="14.7" customHeight="1" x14ac:dyDescent="0.3">
      <c r="A368" s="44">
        <v>8</v>
      </c>
      <c r="B368" s="44" t="s">
        <v>180</v>
      </c>
      <c r="C368" s="44" t="s">
        <v>432</v>
      </c>
      <c r="D368" s="31">
        <v>-0.40633673639377099</v>
      </c>
      <c r="E368" s="22">
        <v>0.385709697653422</v>
      </c>
      <c r="F368" s="23">
        <v>0.29241917668289502</v>
      </c>
      <c r="G368" s="91" t="s">
        <v>90</v>
      </c>
      <c r="H368" s="13" t="s">
        <v>196</v>
      </c>
      <c r="I368" s="33">
        <v>6</v>
      </c>
      <c r="J368" s="13">
        <v>32117281</v>
      </c>
      <c r="K368" s="82" t="s">
        <v>133</v>
      </c>
      <c r="L368" s="15" t="s">
        <v>105</v>
      </c>
      <c r="M368" s="92" t="s">
        <v>130</v>
      </c>
      <c r="N368" s="33">
        <v>6</v>
      </c>
      <c r="O368" s="13" t="s">
        <v>196</v>
      </c>
      <c r="P368" s="13">
        <v>31686371</v>
      </c>
      <c r="Q368" s="13">
        <v>31694491</v>
      </c>
      <c r="R368" s="13">
        <v>31686371</v>
      </c>
      <c r="S368" s="82" t="s">
        <v>433</v>
      </c>
      <c r="T368" s="89">
        <f t="shared" si="5"/>
        <v>-430.91</v>
      </c>
    </row>
    <row r="369" spans="1:20" s="44" customFormat="1" ht="14.7" customHeight="1" x14ac:dyDescent="0.3">
      <c r="A369" s="44">
        <v>8</v>
      </c>
      <c r="B369" s="44" t="s">
        <v>180</v>
      </c>
      <c r="C369" s="44" t="s">
        <v>428</v>
      </c>
      <c r="D369" s="31">
        <v>-0.13357893907562499</v>
      </c>
      <c r="E369" s="22">
        <v>0.127023541815043</v>
      </c>
      <c r="F369" s="23">
        <v>0.29327633036165002</v>
      </c>
      <c r="G369" s="91" t="s">
        <v>90</v>
      </c>
      <c r="H369" s="13" t="s">
        <v>196</v>
      </c>
      <c r="I369" s="33">
        <v>6</v>
      </c>
      <c r="J369" s="13">
        <v>32117281</v>
      </c>
      <c r="K369" s="82" t="s">
        <v>133</v>
      </c>
      <c r="L369" s="15" t="s">
        <v>105</v>
      </c>
      <c r="M369" s="92" t="s">
        <v>130</v>
      </c>
      <c r="N369" s="33">
        <v>6</v>
      </c>
      <c r="O369" s="13" t="s">
        <v>196</v>
      </c>
      <c r="P369" s="13">
        <v>31626106</v>
      </c>
      <c r="Q369" s="13">
        <v>31628498</v>
      </c>
      <c r="R369" s="13">
        <v>31626106</v>
      </c>
      <c r="S369" s="82"/>
      <c r="T369" s="89">
        <f t="shared" si="5"/>
        <v>-491.17500000000001</v>
      </c>
    </row>
    <row r="370" spans="1:20" s="44" customFormat="1" ht="14.7" customHeight="1" x14ac:dyDescent="0.3">
      <c r="A370" s="44">
        <v>17</v>
      </c>
      <c r="B370" s="44" t="s">
        <v>170</v>
      </c>
      <c r="C370" s="44" t="s">
        <v>204</v>
      </c>
      <c r="D370" s="31">
        <v>0.58360385898878397</v>
      </c>
      <c r="E370" s="22">
        <v>0.55514721623788799</v>
      </c>
      <c r="F370" s="23">
        <v>0.293436041298126</v>
      </c>
      <c r="G370" s="91" t="s">
        <v>90</v>
      </c>
      <c r="H370" s="44" t="s">
        <v>196</v>
      </c>
      <c r="I370" s="33">
        <v>15</v>
      </c>
      <c r="J370" s="13">
        <v>75019376</v>
      </c>
      <c r="K370" s="82" t="s">
        <v>160</v>
      </c>
      <c r="L370" s="15" t="s">
        <v>109</v>
      </c>
      <c r="M370" s="92" t="s">
        <v>110</v>
      </c>
      <c r="N370" s="33">
        <v>15</v>
      </c>
      <c r="O370" s="13" t="s">
        <v>196</v>
      </c>
      <c r="P370" s="13">
        <v>75074425</v>
      </c>
      <c r="Q370" s="13">
        <v>75095539</v>
      </c>
      <c r="R370" s="13">
        <v>75074425</v>
      </c>
      <c r="S370" s="82" t="s">
        <v>205</v>
      </c>
      <c r="T370" s="89">
        <f t="shared" si="5"/>
        <v>55.048999999999999</v>
      </c>
    </row>
    <row r="371" spans="1:20" s="44" customFormat="1" ht="14.7" customHeight="1" x14ac:dyDescent="0.3">
      <c r="A371" s="44">
        <v>6</v>
      </c>
      <c r="B371" s="44" t="s">
        <v>178</v>
      </c>
      <c r="C371" s="44" t="s">
        <v>402</v>
      </c>
      <c r="D371" s="31">
        <v>0.17669592505307999</v>
      </c>
      <c r="E371" s="22">
        <v>0.16834749581342601</v>
      </c>
      <c r="F371" s="23">
        <v>0.294202681050519</v>
      </c>
      <c r="G371" s="91" t="s">
        <v>90</v>
      </c>
      <c r="H371" s="44" t="s">
        <v>111</v>
      </c>
      <c r="I371" s="33">
        <v>5</v>
      </c>
      <c r="J371" s="13">
        <v>399360</v>
      </c>
      <c r="K371" s="82" t="s">
        <v>125</v>
      </c>
      <c r="L371" s="15" t="s">
        <v>105</v>
      </c>
      <c r="M371" s="92" t="s">
        <v>118</v>
      </c>
      <c r="N371" s="33">
        <v>5</v>
      </c>
      <c r="O371" s="13" t="s">
        <v>196</v>
      </c>
      <c r="P371" s="13">
        <v>92264</v>
      </c>
      <c r="Q371" s="13">
        <v>139978</v>
      </c>
      <c r="R371" s="13">
        <v>92264</v>
      </c>
      <c r="S371" s="82"/>
      <c r="T371" s="89">
        <f t="shared" si="5"/>
        <v>-307.096</v>
      </c>
    </row>
    <row r="372" spans="1:20" s="44" customFormat="1" ht="14.7" customHeight="1" x14ac:dyDescent="0.3">
      <c r="A372" s="44">
        <v>17</v>
      </c>
      <c r="B372" s="44" t="s">
        <v>161</v>
      </c>
      <c r="C372" s="44" t="s">
        <v>226</v>
      </c>
      <c r="D372" s="31">
        <v>5.3133793598778199E-2</v>
      </c>
      <c r="E372" s="22">
        <v>5.07644725048512E-2</v>
      </c>
      <c r="F372" s="23">
        <v>0.29554595721312399</v>
      </c>
      <c r="G372" s="91" t="s">
        <v>90</v>
      </c>
      <c r="H372" s="44" t="s">
        <v>196</v>
      </c>
      <c r="I372" s="33">
        <v>15</v>
      </c>
      <c r="J372" s="13">
        <v>75019143</v>
      </c>
      <c r="K372" s="82" t="s">
        <v>160</v>
      </c>
      <c r="L372" s="15" t="s">
        <v>109</v>
      </c>
      <c r="M372" s="92" t="s">
        <v>106</v>
      </c>
      <c r="N372" s="33">
        <v>15</v>
      </c>
      <c r="O372" s="13" t="s">
        <v>111</v>
      </c>
      <c r="P372" s="13">
        <v>75011883</v>
      </c>
      <c r="Q372" s="13">
        <v>75017951</v>
      </c>
      <c r="R372" s="13">
        <v>75017951</v>
      </c>
      <c r="S372" s="82" t="s">
        <v>160</v>
      </c>
      <c r="T372" s="89">
        <f t="shared" si="5"/>
        <v>-1.1919999999999999</v>
      </c>
    </row>
    <row r="373" spans="1:20" s="44" customFormat="1" ht="14.7" customHeight="1" x14ac:dyDescent="0.3">
      <c r="A373" s="44">
        <v>17</v>
      </c>
      <c r="B373" s="44" t="s">
        <v>168</v>
      </c>
      <c r="C373" s="44" t="s">
        <v>245</v>
      </c>
      <c r="D373" s="31">
        <v>-0.104273673326937</v>
      </c>
      <c r="E373" s="22">
        <v>9.9830241108734799E-2</v>
      </c>
      <c r="F373" s="23">
        <v>0.29654442265555098</v>
      </c>
      <c r="G373" s="91" t="s">
        <v>90</v>
      </c>
      <c r="H373" s="44" t="s">
        <v>196</v>
      </c>
      <c r="I373" s="33">
        <v>15</v>
      </c>
      <c r="J373" s="13">
        <v>75019283</v>
      </c>
      <c r="K373" s="82" t="s">
        <v>160</v>
      </c>
      <c r="L373" s="15" t="s">
        <v>109</v>
      </c>
      <c r="M373" s="92" t="s">
        <v>106</v>
      </c>
      <c r="N373" s="33">
        <v>15</v>
      </c>
      <c r="O373" s="13" t="s">
        <v>111</v>
      </c>
      <c r="P373" s="13">
        <v>75515790</v>
      </c>
      <c r="Q373" s="13">
        <v>75516799</v>
      </c>
      <c r="R373" s="13">
        <v>75516799</v>
      </c>
      <c r="S373" s="82"/>
      <c r="T373" s="89">
        <f t="shared" si="5"/>
        <v>497.51600000000002</v>
      </c>
    </row>
    <row r="374" spans="1:20" s="44" customFormat="1" ht="14.7" customHeight="1" x14ac:dyDescent="0.3">
      <c r="A374" s="44">
        <v>17</v>
      </c>
      <c r="B374" s="44" t="s">
        <v>161</v>
      </c>
      <c r="C374" s="44" t="s">
        <v>243</v>
      </c>
      <c r="D374" s="31">
        <v>-0.14323641856958699</v>
      </c>
      <c r="E374" s="22">
        <v>0.137151552932471</v>
      </c>
      <c r="F374" s="23">
        <v>0.29661092259618599</v>
      </c>
      <c r="G374" s="91" t="s">
        <v>90</v>
      </c>
      <c r="H374" s="44" t="s">
        <v>196</v>
      </c>
      <c r="I374" s="33">
        <v>15</v>
      </c>
      <c r="J374" s="13">
        <v>75019143</v>
      </c>
      <c r="K374" s="82" t="s">
        <v>160</v>
      </c>
      <c r="L374" s="15" t="s">
        <v>109</v>
      </c>
      <c r="M374" s="92" t="s">
        <v>106</v>
      </c>
      <c r="N374" s="33">
        <v>15</v>
      </c>
      <c r="O374" s="13" t="s">
        <v>196</v>
      </c>
      <c r="P374" s="13">
        <v>75288945</v>
      </c>
      <c r="Q374" s="13">
        <v>75289555</v>
      </c>
      <c r="R374" s="13">
        <v>75288945</v>
      </c>
      <c r="S374" s="82"/>
      <c r="T374" s="89">
        <f t="shared" si="5"/>
        <v>269.80200000000002</v>
      </c>
    </row>
    <row r="375" spans="1:20" s="44" customFormat="1" ht="14.7" customHeight="1" x14ac:dyDescent="0.3">
      <c r="A375" s="44">
        <v>10</v>
      </c>
      <c r="B375" s="44" t="s">
        <v>139</v>
      </c>
      <c r="C375" s="44" t="s">
        <v>349</v>
      </c>
      <c r="D375" s="31">
        <v>-9.6358863957328095E-2</v>
      </c>
      <c r="E375" s="22">
        <v>9.2315676352596202E-2</v>
      </c>
      <c r="F375" s="23">
        <v>0.29687381104263699</v>
      </c>
      <c r="G375" s="91" t="s">
        <v>90</v>
      </c>
      <c r="H375" s="13" t="s">
        <v>196</v>
      </c>
      <c r="I375" s="33">
        <v>7</v>
      </c>
      <c r="J375" s="13">
        <v>45002486</v>
      </c>
      <c r="K375" s="82" t="s">
        <v>137</v>
      </c>
      <c r="L375" s="15" t="s">
        <v>105</v>
      </c>
      <c r="M375" s="92" t="s">
        <v>106</v>
      </c>
      <c r="N375" s="33">
        <v>7</v>
      </c>
      <c r="O375" s="13" t="s">
        <v>196</v>
      </c>
      <c r="P375" s="13">
        <v>44924552</v>
      </c>
      <c r="Q375" s="13">
        <v>44925992</v>
      </c>
      <c r="R375" s="13">
        <v>44924552</v>
      </c>
      <c r="S375" s="82"/>
      <c r="T375" s="89">
        <f t="shared" si="5"/>
        <v>-77.933999999999997</v>
      </c>
    </row>
    <row r="376" spans="1:20" s="44" customFormat="1" ht="14.7" customHeight="1" x14ac:dyDescent="0.3">
      <c r="A376" s="44">
        <v>10</v>
      </c>
      <c r="B376" s="44" t="s">
        <v>136</v>
      </c>
      <c r="C376" s="44" t="s">
        <v>343</v>
      </c>
      <c r="D376" s="31">
        <v>-0.192940025645018</v>
      </c>
      <c r="E376" s="22">
        <v>0.18493140752567</v>
      </c>
      <c r="F376" s="23">
        <v>0.29710119569570298</v>
      </c>
      <c r="G376" s="91" t="s">
        <v>90</v>
      </c>
      <c r="H376" s="13" t="s">
        <v>196</v>
      </c>
      <c r="I376" s="33">
        <v>7</v>
      </c>
      <c r="J376" s="13">
        <v>45002287</v>
      </c>
      <c r="K376" s="82" t="s">
        <v>137</v>
      </c>
      <c r="L376" s="15" t="s">
        <v>138</v>
      </c>
      <c r="M376" s="92" t="s">
        <v>106</v>
      </c>
      <c r="N376" s="33">
        <v>7</v>
      </c>
      <c r="O376" s="13" t="s">
        <v>111</v>
      </c>
      <c r="P376" s="13">
        <v>45143948</v>
      </c>
      <c r="Q376" s="13">
        <v>45144081</v>
      </c>
      <c r="R376" s="13">
        <v>45144081</v>
      </c>
      <c r="S376" s="82" t="s">
        <v>344</v>
      </c>
      <c r="T376" s="89">
        <f t="shared" si="5"/>
        <v>141.79400000000001</v>
      </c>
    </row>
    <row r="377" spans="1:20" s="44" customFormat="1" ht="14.7" customHeight="1" x14ac:dyDescent="0.3">
      <c r="A377" s="44">
        <v>10</v>
      </c>
      <c r="B377" s="44" t="s">
        <v>140</v>
      </c>
      <c r="C377" s="44" t="s">
        <v>352</v>
      </c>
      <c r="D377" s="31">
        <v>0.148639115596715</v>
      </c>
      <c r="E377" s="22">
        <v>0.14247089982460501</v>
      </c>
      <c r="F377" s="23">
        <v>0.29710643298195299</v>
      </c>
      <c r="G377" s="91" t="s">
        <v>90</v>
      </c>
      <c r="H377" s="13" t="s">
        <v>196</v>
      </c>
      <c r="I377" s="33">
        <v>7</v>
      </c>
      <c r="J377" s="13">
        <v>45002736</v>
      </c>
      <c r="K377" s="82" t="s">
        <v>137</v>
      </c>
      <c r="L377" s="15" t="s">
        <v>105</v>
      </c>
      <c r="M377" s="92" t="s">
        <v>106</v>
      </c>
      <c r="N377" s="33">
        <v>7</v>
      </c>
      <c r="O377" s="13" t="s">
        <v>196</v>
      </c>
      <c r="P377" s="13">
        <v>45039345</v>
      </c>
      <c r="Q377" s="13">
        <v>45116069</v>
      </c>
      <c r="R377" s="13">
        <v>45039345</v>
      </c>
      <c r="S377" s="82" t="s">
        <v>320</v>
      </c>
      <c r="T377" s="89">
        <f t="shared" si="5"/>
        <v>36.609000000000002</v>
      </c>
    </row>
    <row r="378" spans="1:20" s="44" customFormat="1" ht="14.7" customHeight="1" x14ac:dyDescent="0.3">
      <c r="A378" s="44">
        <v>6</v>
      </c>
      <c r="B378" s="44" t="s">
        <v>178</v>
      </c>
      <c r="C378" s="44" t="s">
        <v>384</v>
      </c>
      <c r="D378" s="31">
        <v>-0.18063545112783699</v>
      </c>
      <c r="E378" s="22">
        <v>0.17358580366415499</v>
      </c>
      <c r="F378" s="23">
        <v>0.29834953335745301</v>
      </c>
      <c r="G378" s="91" t="s">
        <v>90</v>
      </c>
      <c r="H378" s="44" t="s">
        <v>111</v>
      </c>
      <c r="I378" s="33">
        <v>5</v>
      </c>
      <c r="J378" s="13">
        <v>399360</v>
      </c>
      <c r="K378" s="82" t="s">
        <v>125</v>
      </c>
      <c r="L378" s="15" t="s">
        <v>105</v>
      </c>
      <c r="M378" s="92" t="s">
        <v>118</v>
      </c>
      <c r="N378" s="33">
        <v>5</v>
      </c>
      <c r="O378" s="13" t="s">
        <v>196</v>
      </c>
      <c r="P378" s="13">
        <v>478238</v>
      </c>
      <c r="Q378" s="13">
        <v>480999</v>
      </c>
      <c r="R378" s="13">
        <v>478238</v>
      </c>
      <c r="S378" s="82" t="s">
        <v>385</v>
      </c>
      <c r="T378" s="89">
        <f t="shared" si="5"/>
        <v>78.878</v>
      </c>
    </row>
    <row r="379" spans="1:20" s="44" customFormat="1" ht="14.7" customHeight="1" x14ac:dyDescent="0.3">
      <c r="A379" s="44">
        <v>3</v>
      </c>
      <c r="B379" s="44" t="s">
        <v>115</v>
      </c>
      <c r="C379" s="44" t="s">
        <v>622</v>
      </c>
      <c r="D379" s="31">
        <v>7.3392262901353394E-2</v>
      </c>
      <c r="E379" s="22">
        <v>7.0545811888330506E-2</v>
      </c>
      <c r="F379" s="23">
        <v>0.29847155098935502</v>
      </c>
      <c r="G379" s="91" t="s">
        <v>90</v>
      </c>
      <c r="H379" s="44" t="s">
        <v>111</v>
      </c>
      <c r="I379" s="33">
        <v>1</v>
      </c>
      <c r="J379" s="13">
        <v>92947961</v>
      </c>
      <c r="K379" s="82" t="s">
        <v>114</v>
      </c>
      <c r="L379" s="15" t="s">
        <v>112</v>
      </c>
      <c r="M379" s="92" t="s">
        <v>106</v>
      </c>
      <c r="N379" s="33">
        <v>1</v>
      </c>
      <c r="O379" s="13" t="s">
        <v>196</v>
      </c>
      <c r="P379" s="13">
        <v>93297594</v>
      </c>
      <c r="Q379" s="13">
        <v>93307481</v>
      </c>
      <c r="R379" s="13">
        <v>93297594</v>
      </c>
      <c r="S379" s="82" t="s">
        <v>623</v>
      </c>
      <c r="T379" s="89">
        <f t="shared" si="5"/>
        <v>349.63299999999998</v>
      </c>
    </row>
    <row r="380" spans="1:20" s="44" customFormat="1" ht="14.7" customHeight="1" x14ac:dyDescent="0.3">
      <c r="A380" s="44">
        <v>17</v>
      </c>
      <c r="B380" s="44" t="s">
        <v>167</v>
      </c>
      <c r="C380" s="44" t="s">
        <v>198</v>
      </c>
      <c r="D380" s="31">
        <v>-5.5231082785074499E-2</v>
      </c>
      <c r="E380" s="22">
        <v>5.3138906294320699E-2</v>
      </c>
      <c r="F380" s="23">
        <v>0.29892532275253397</v>
      </c>
      <c r="G380" s="91" t="s">
        <v>90</v>
      </c>
      <c r="H380" s="44" t="s">
        <v>196</v>
      </c>
      <c r="I380" s="33">
        <v>15</v>
      </c>
      <c r="J380" s="13">
        <v>75019251</v>
      </c>
      <c r="K380" s="82" t="s">
        <v>160</v>
      </c>
      <c r="L380" s="15" t="s">
        <v>109</v>
      </c>
      <c r="M380" s="92" t="s">
        <v>106</v>
      </c>
      <c r="N380" s="33">
        <v>15</v>
      </c>
      <c r="O380" s="13" t="s">
        <v>196</v>
      </c>
      <c r="P380" s="13">
        <v>74753606</v>
      </c>
      <c r="Q380" s="13">
        <v>74773633</v>
      </c>
      <c r="R380" s="13">
        <v>74753606</v>
      </c>
      <c r="S380" s="82" t="s">
        <v>199</v>
      </c>
      <c r="T380" s="89">
        <f t="shared" si="5"/>
        <v>-265.64499999999998</v>
      </c>
    </row>
    <row r="381" spans="1:20" s="44" customFormat="1" ht="14.7" customHeight="1" x14ac:dyDescent="0.3">
      <c r="A381" s="44">
        <v>17</v>
      </c>
      <c r="B381" s="44" t="s">
        <v>168</v>
      </c>
      <c r="C381" s="44" t="s">
        <v>198</v>
      </c>
      <c r="D381" s="31">
        <v>-0.102266263858765</v>
      </c>
      <c r="E381" s="22">
        <v>9.8434846371894605E-2</v>
      </c>
      <c r="F381" s="23">
        <v>0.29913373507593899</v>
      </c>
      <c r="G381" s="91" t="s">
        <v>90</v>
      </c>
      <c r="H381" s="44" t="s">
        <v>196</v>
      </c>
      <c r="I381" s="33">
        <v>15</v>
      </c>
      <c r="J381" s="13">
        <v>75019283</v>
      </c>
      <c r="K381" s="82" t="s">
        <v>160</v>
      </c>
      <c r="L381" s="15" t="s">
        <v>109</v>
      </c>
      <c r="M381" s="92" t="s">
        <v>106</v>
      </c>
      <c r="N381" s="33">
        <v>15</v>
      </c>
      <c r="O381" s="13" t="s">
        <v>196</v>
      </c>
      <c r="P381" s="13">
        <v>74753606</v>
      </c>
      <c r="Q381" s="13">
        <v>74773633</v>
      </c>
      <c r="R381" s="13">
        <v>74753606</v>
      </c>
      <c r="S381" s="82" t="s">
        <v>199</v>
      </c>
      <c r="T381" s="89">
        <f t="shared" si="5"/>
        <v>-265.67700000000002</v>
      </c>
    </row>
    <row r="382" spans="1:20" s="44" customFormat="1" ht="14.7" customHeight="1" x14ac:dyDescent="0.3">
      <c r="A382" s="44">
        <v>17</v>
      </c>
      <c r="B382" s="44" t="s">
        <v>170</v>
      </c>
      <c r="C382" s="44" t="s">
        <v>221</v>
      </c>
      <c r="D382" s="31">
        <v>0.67933068222834303</v>
      </c>
      <c r="E382" s="22">
        <v>0.65426454711846205</v>
      </c>
      <c r="F382" s="23">
        <v>0.29941805827610601</v>
      </c>
      <c r="G382" s="91" t="s">
        <v>90</v>
      </c>
      <c r="H382" s="44" t="s">
        <v>196</v>
      </c>
      <c r="I382" s="33">
        <v>15</v>
      </c>
      <c r="J382" s="13">
        <v>75019376</v>
      </c>
      <c r="K382" s="82" t="s">
        <v>160</v>
      </c>
      <c r="L382" s="15" t="s">
        <v>109</v>
      </c>
      <c r="M382" s="92" t="s">
        <v>110</v>
      </c>
      <c r="N382" s="33">
        <v>15</v>
      </c>
      <c r="O382" s="13" t="s">
        <v>111</v>
      </c>
      <c r="P382" s="13">
        <v>74738318</v>
      </c>
      <c r="Q382" s="13">
        <v>74753529</v>
      </c>
      <c r="R382" s="13">
        <v>74753529</v>
      </c>
      <c r="S382" s="82" t="s">
        <v>222</v>
      </c>
      <c r="T382" s="89">
        <f t="shared" si="5"/>
        <v>-265.84699999999998</v>
      </c>
    </row>
    <row r="383" spans="1:20" s="44" customFormat="1" ht="14.7" customHeight="1" x14ac:dyDescent="0.3">
      <c r="A383" s="44">
        <v>8</v>
      </c>
      <c r="B383" s="44" t="s">
        <v>180</v>
      </c>
      <c r="C383" s="44" t="s">
        <v>484</v>
      </c>
      <c r="D383" s="31">
        <v>-8.2620201923772299E-2</v>
      </c>
      <c r="E383" s="22">
        <v>7.9573756866485004E-2</v>
      </c>
      <c r="F383" s="23">
        <v>0.29943079466933098</v>
      </c>
      <c r="G383" s="91" t="s">
        <v>90</v>
      </c>
      <c r="H383" s="13" t="s">
        <v>196</v>
      </c>
      <c r="I383" s="33">
        <v>6</v>
      </c>
      <c r="J383" s="13">
        <v>32117281</v>
      </c>
      <c r="K383" s="82" t="s">
        <v>133</v>
      </c>
      <c r="L383" s="15" t="s">
        <v>105</v>
      </c>
      <c r="M383" s="92" t="s">
        <v>130</v>
      </c>
      <c r="N383" s="33">
        <v>6</v>
      </c>
      <c r="O383" s="13" t="s">
        <v>111</v>
      </c>
      <c r="P383" s="13">
        <v>31825436</v>
      </c>
      <c r="Q383" s="13">
        <v>31830709</v>
      </c>
      <c r="R383" s="13">
        <v>31830709</v>
      </c>
      <c r="S383" s="82" t="s">
        <v>485</v>
      </c>
      <c r="T383" s="89">
        <f t="shared" si="5"/>
        <v>-286.572</v>
      </c>
    </row>
    <row r="384" spans="1:20" s="44" customFormat="1" ht="14.7" customHeight="1" x14ac:dyDescent="0.3">
      <c r="A384" s="44">
        <v>6</v>
      </c>
      <c r="B384" s="44" t="s">
        <v>178</v>
      </c>
      <c r="C384" s="44" t="s">
        <v>393</v>
      </c>
      <c r="D384" s="31">
        <v>0.32750124500134697</v>
      </c>
      <c r="E384" s="22">
        <v>0.31555409777197502</v>
      </c>
      <c r="F384" s="23">
        <v>0.29962791922149201</v>
      </c>
      <c r="G384" s="91" t="s">
        <v>90</v>
      </c>
      <c r="H384" s="44" t="s">
        <v>111</v>
      </c>
      <c r="I384" s="33">
        <v>5</v>
      </c>
      <c r="J384" s="13">
        <v>399360</v>
      </c>
      <c r="K384" s="82" t="s">
        <v>125</v>
      </c>
      <c r="L384" s="15" t="s">
        <v>105</v>
      </c>
      <c r="M384" s="92" t="s">
        <v>118</v>
      </c>
      <c r="N384" s="33">
        <v>5</v>
      </c>
      <c r="O384" s="13" t="s">
        <v>111</v>
      </c>
      <c r="P384" s="13">
        <v>441613</v>
      </c>
      <c r="Q384" s="13">
        <v>443275</v>
      </c>
      <c r="R384" s="13">
        <v>443275</v>
      </c>
      <c r="S384" s="82" t="s">
        <v>394</v>
      </c>
      <c r="T384" s="89">
        <f t="shared" si="5"/>
        <v>43.914999999999999</v>
      </c>
    </row>
    <row r="385" spans="1:20" s="44" customFormat="1" ht="14.7" customHeight="1" x14ac:dyDescent="0.3">
      <c r="A385" s="44">
        <v>14</v>
      </c>
      <c r="B385" s="44" t="s">
        <v>187</v>
      </c>
      <c r="C385" s="44" t="s">
        <v>663</v>
      </c>
      <c r="D385" s="31">
        <v>9.7029319043456796E-2</v>
      </c>
      <c r="E385" s="22">
        <v>9.3834855426572605E-2</v>
      </c>
      <c r="F385" s="23">
        <v>0.30140788505886401</v>
      </c>
      <c r="G385" s="91" t="s">
        <v>90</v>
      </c>
      <c r="H385" s="44" t="s">
        <v>196</v>
      </c>
      <c r="I385" s="33">
        <v>9</v>
      </c>
      <c r="J385" s="13">
        <v>137999757</v>
      </c>
      <c r="K385" s="82" t="s">
        <v>150</v>
      </c>
      <c r="L385" s="15" t="s">
        <v>105</v>
      </c>
      <c r="M385" s="92" t="s">
        <v>135</v>
      </c>
      <c r="N385" s="33">
        <v>9</v>
      </c>
      <c r="O385" s="13" t="s">
        <v>196</v>
      </c>
      <c r="P385" s="13">
        <v>138391830</v>
      </c>
      <c r="Q385" s="13">
        <v>138396519</v>
      </c>
      <c r="R385" s="13">
        <v>138391830</v>
      </c>
      <c r="S385" s="82" t="s">
        <v>664</v>
      </c>
      <c r="T385" s="89">
        <f t="shared" si="5"/>
        <v>392.07299999999998</v>
      </c>
    </row>
    <row r="386" spans="1:20" s="44" customFormat="1" ht="14.7" customHeight="1" x14ac:dyDescent="0.3">
      <c r="A386" s="44">
        <v>14</v>
      </c>
      <c r="B386" s="44" t="s">
        <v>187</v>
      </c>
      <c r="C386" s="44" t="s">
        <v>667</v>
      </c>
      <c r="D386" s="31">
        <v>0.117340560292245</v>
      </c>
      <c r="E386" s="22">
        <v>0.113863986118349</v>
      </c>
      <c r="F386" s="23">
        <v>0.30305109638535899</v>
      </c>
      <c r="G386" s="91" t="s">
        <v>90</v>
      </c>
      <c r="H386" s="44" t="s">
        <v>196</v>
      </c>
      <c r="I386" s="33">
        <v>9</v>
      </c>
      <c r="J386" s="13">
        <v>137999757</v>
      </c>
      <c r="K386" s="82" t="s">
        <v>150</v>
      </c>
      <c r="L386" s="15" t="s">
        <v>105</v>
      </c>
      <c r="M386" s="92" t="s">
        <v>135</v>
      </c>
      <c r="N386" s="33">
        <v>9</v>
      </c>
      <c r="O386" s="13" t="s">
        <v>196</v>
      </c>
      <c r="P386" s="13">
        <v>138437985</v>
      </c>
      <c r="Q386" s="13">
        <v>138441815</v>
      </c>
      <c r="R386" s="13">
        <v>138437985</v>
      </c>
      <c r="S386" s="82" t="s">
        <v>668</v>
      </c>
      <c r="T386" s="89">
        <f t="shared" si="5"/>
        <v>438.22800000000001</v>
      </c>
    </row>
    <row r="387" spans="1:20" s="44" customFormat="1" ht="14.7" customHeight="1" x14ac:dyDescent="0.3">
      <c r="A387" s="44">
        <v>14</v>
      </c>
      <c r="B387" s="44" t="s">
        <v>187</v>
      </c>
      <c r="C387" s="44" t="s">
        <v>695</v>
      </c>
      <c r="D387" s="31">
        <v>0.167821927554308</v>
      </c>
      <c r="E387" s="22">
        <v>0.16285782767226301</v>
      </c>
      <c r="F387" s="23">
        <v>0.30307524823726001</v>
      </c>
      <c r="G387" s="91" t="s">
        <v>90</v>
      </c>
      <c r="H387" s="44" t="s">
        <v>196</v>
      </c>
      <c r="I387" s="33">
        <v>9</v>
      </c>
      <c r="J387" s="13">
        <v>137999757</v>
      </c>
      <c r="K387" s="82" t="s">
        <v>150</v>
      </c>
      <c r="L387" s="15" t="s">
        <v>105</v>
      </c>
      <c r="M387" s="92" t="s">
        <v>135</v>
      </c>
      <c r="N387" s="33">
        <v>9</v>
      </c>
      <c r="O387" s="13" t="s">
        <v>196</v>
      </c>
      <c r="P387" s="13">
        <v>138307020</v>
      </c>
      <c r="Q387" s="13">
        <v>138307423</v>
      </c>
      <c r="R387" s="13">
        <v>138307020</v>
      </c>
      <c r="S387" s="82"/>
      <c r="T387" s="89">
        <f t="shared" si="5"/>
        <v>307.26299999999998</v>
      </c>
    </row>
    <row r="388" spans="1:20" s="44" customFormat="1" ht="14.7" customHeight="1" x14ac:dyDescent="0.3">
      <c r="A388" s="44">
        <v>6</v>
      </c>
      <c r="B388" s="44" t="s">
        <v>178</v>
      </c>
      <c r="C388" s="44" t="s">
        <v>395</v>
      </c>
      <c r="D388" s="31">
        <v>0.12850979333681101</v>
      </c>
      <c r="E388" s="22">
        <v>0.124907438928134</v>
      </c>
      <c r="F388" s="23">
        <v>0.30384539698233298</v>
      </c>
      <c r="G388" s="91" t="s">
        <v>90</v>
      </c>
      <c r="H388" s="44" t="s">
        <v>111</v>
      </c>
      <c r="I388" s="33">
        <v>5</v>
      </c>
      <c r="J388" s="13">
        <v>399360</v>
      </c>
      <c r="K388" s="82" t="s">
        <v>125</v>
      </c>
      <c r="L388" s="15" t="s">
        <v>105</v>
      </c>
      <c r="M388" s="92" t="s">
        <v>118</v>
      </c>
      <c r="N388" s="33">
        <v>5</v>
      </c>
      <c r="O388" s="13" t="s">
        <v>111</v>
      </c>
      <c r="P388" s="13">
        <v>466239</v>
      </c>
      <c r="Q388" s="13">
        <v>473213</v>
      </c>
      <c r="R388" s="13">
        <v>473213</v>
      </c>
      <c r="S388" s="82" t="s">
        <v>396</v>
      </c>
      <c r="T388" s="89">
        <f t="shared" ref="T388:T451" si="6">(R388-J388)/1000</f>
        <v>73.852999999999994</v>
      </c>
    </row>
    <row r="389" spans="1:20" s="44" customFormat="1" ht="14.7" customHeight="1" x14ac:dyDescent="0.3">
      <c r="A389" s="44">
        <v>17</v>
      </c>
      <c r="B389" s="44" t="s">
        <v>165</v>
      </c>
      <c r="C389" s="44" t="s">
        <v>212</v>
      </c>
      <c r="D389" s="31">
        <v>6.3542001745361301E-2</v>
      </c>
      <c r="E389" s="22">
        <v>6.1834654785855897E-2</v>
      </c>
      <c r="F389" s="23">
        <v>0.30442290030687202</v>
      </c>
      <c r="G389" s="91" t="s">
        <v>90</v>
      </c>
      <c r="H389" s="44" t="s">
        <v>196</v>
      </c>
      <c r="I389" s="33">
        <v>15</v>
      </c>
      <c r="J389" s="13">
        <v>75019196</v>
      </c>
      <c r="K389" s="82" t="s">
        <v>160</v>
      </c>
      <c r="L389" s="15" t="s">
        <v>109</v>
      </c>
      <c r="M389" s="92" t="s">
        <v>106</v>
      </c>
      <c r="N389" s="33">
        <v>15</v>
      </c>
      <c r="O389" s="13" t="s">
        <v>196</v>
      </c>
      <c r="P389" s="13">
        <v>75288945</v>
      </c>
      <c r="Q389" s="13">
        <v>75289555</v>
      </c>
      <c r="R389" s="13">
        <v>75288945</v>
      </c>
      <c r="S389" s="82" t="s">
        <v>211</v>
      </c>
      <c r="T389" s="89">
        <f t="shared" si="6"/>
        <v>269.74900000000002</v>
      </c>
    </row>
    <row r="390" spans="1:20" s="44" customFormat="1" ht="14.7" customHeight="1" x14ac:dyDescent="0.3">
      <c r="A390" s="44">
        <v>6</v>
      </c>
      <c r="B390" s="44" t="s">
        <v>178</v>
      </c>
      <c r="C390" s="44" t="s">
        <v>408</v>
      </c>
      <c r="D390" s="31">
        <v>0.117000354404971</v>
      </c>
      <c r="E390" s="22">
        <v>0.113934996330277</v>
      </c>
      <c r="F390" s="23">
        <v>0.30475554923636899</v>
      </c>
      <c r="G390" s="91" t="s">
        <v>90</v>
      </c>
      <c r="H390" s="44" t="s">
        <v>111</v>
      </c>
      <c r="I390" s="33">
        <v>5</v>
      </c>
      <c r="J390" s="13">
        <v>399360</v>
      </c>
      <c r="K390" s="82" t="s">
        <v>125</v>
      </c>
      <c r="L390" s="15" t="s">
        <v>105</v>
      </c>
      <c r="M390" s="92" t="s">
        <v>118</v>
      </c>
      <c r="N390" s="33">
        <v>5</v>
      </c>
      <c r="O390" s="13" t="s">
        <v>196</v>
      </c>
      <c r="P390" s="13">
        <v>693675</v>
      </c>
      <c r="Q390" s="13">
        <v>785956</v>
      </c>
      <c r="R390" s="13">
        <v>693675</v>
      </c>
      <c r="S390" s="82"/>
      <c r="T390" s="89">
        <f t="shared" si="6"/>
        <v>294.315</v>
      </c>
    </row>
    <row r="391" spans="1:20" s="44" customFormat="1" ht="14.7" customHeight="1" x14ac:dyDescent="0.3">
      <c r="A391" s="44">
        <v>17</v>
      </c>
      <c r="B391" s="44" t="s">
        <v>166</v>
      </c>
      <c r="C391" s="44" t="s">
        <v>237</v>
      </c>
      <c r="D391" s="31">
        <v>0.13363253141203199</v>
      </c>
      <c r="E391" s="22">
        <v>0.13037424695382499</v>
      </c>
      <c r="F391" s="23">
        <v>0.30565662988002401</v>
      </c>
      <c r="G391" s="91" t="s">
        <v>90</v>
      </c>
      <c r="H391" s="44" t="s">
        <v>196</v>
      </c>
      <c r="I391" s="33">
        <v>15</v>
      </c>
      <c r="J391" s="13">
        <v>75019203</v>
      </c>
      <c r="K391" s="82" t="s">
        <v>160</v>
      </c>
      <c r="L391" s="15" t="s">
        <v>109</v>
      </c>
      <c r="M391" s="92" t="s">
        <v>106</v>
      </c>
      <c r="N391" s="33">
        <v>15</v>
      </c>
      <c r="O391" s="13" t="s">
        <v>196</v>
      </c>
      <c r="P391" s="13">
        <v>74646797</v>
      </c>
      <c r="Q391" s="13">
        <v>74656960</v>
      </c>
      <c r="R391" s="13">
        <v>74646797</v>
      </c>
      <c r="S391" s="82"/>
      <c r="T391" s="89">
        <f t="shared" si="6"/>
        <v>-372.40600000000001</v>
      </c>
    </row>
    <row r="392" spans="1:20" s="44" customFormat="1" ht="14.7" customHeight="1" x14ac:dyDescent="0.3">
      <c r="A392" s="44">
        <v>10</v>
      </c>
      <c r="B392" s="44" t="s">
        <v>139</v>
      </c>
      <c r="C392" s="44" t="s">
        <v>316</v>
      </c>
      <c r="D392" s="31">
        <v>0.10119167664932301</v>
      </c>
      <c r="E392" s="22">
        <v>9.8778377358612501E-2</v>
      </c>
      <c r="F392" s="23">
        <v>0.305920941374552</v>
      </c>
      <c r="G392" s="91" t="s">
        <v>90</v>
      </c>
      <c r="H392" s="13" t="s">
        <v>196</v>
      </c>
      <c r="I392" s="33">
        <v>7</v>
      </c>
      <c r="J392" s="13">
        <v>45002486</v>
      </c>
      <c r="K392" s="82" t="s">
        <v>137</v>
      </c>
      <c r="L392" s="15" t="s">
        <v>105</v>
      </c>
      <c r="M392" s="92" t="s">
        <v>106</v>
      </c>
      <c r="N392" s="33">
        <v>7</v>
      </c>
      <c r="O392" s="13" t="s">
        <v>196</v>
      </c>
      <c r="P392" s="13">
        <v>44836235</v>
      </c>
      <c r="Q392" s="13">
        <v>44864163</v>
      </c>
      <c r="R392" s="13">
        <v>44836235</v>
      </c>
      <c r="S392" s="82" t="s">
        <v>317</v>
      </c>
      <c r="T392" s="89">
        <f t="shared" si="6"/>
        <v>-166.251</v>
      </c>
    </row>
    <row r="393" spans="1:20" s="44" customFormat="1" ht="14.7" customHeight="1" x14ac:dyDescent="0.3">
      <c r="A393" s="44">
        <v>18</v>
      </c>
      <c r="B393" s="44" t="s">
        <v>183</v>
      </c>
      <c r="C393" s="44" t="s">
        <v>276</v>
      </c>
      <c r="D393" s="31">
        <v>-7.8465554326274195E-2</v>
      </c>
      <c r="E393" s="22">
        <v>7.6682883261429996E-2</v>
      </c>
      <c r="F393" s="23">
        <v>0.30648001046581103</v>
      </c>
      <c r="G393" s="91" t="s">
        <v>90</v>
      </c>
      <c r="H393" s="44" t="s">
        <v>196</v>
      </c>
      <c r="I393" s="33">
        <v>21</v>
      </c>
      <c r="J393" s="13">
        <v>36259067</v>
      </c>
      <c r="K393" s="82" t="s">
        <v>173</v>
      </c>
      <c r="L393" s="15" t="s">
        <v>112</v>
      </c>
      <c r="M393" s="92" t="s">
        <v>106</v>
      </c>
      <c r="N393" s="33">
        <v>21</v>
      </c>
      <c r="O393" s="13" t="s">
        <v>111</v>
      </c>
      <c r="P393" s="13">
        <v>35949774</v>
      </c>
      <c r="Q393" s="13">
        <v>35950546</v>
      </c>
      <c r="R393" s="13">
        <v>35950546</v>
      </c>
      <c r="S393" s="82"/>
      <c r="T393" s="89">
        <f t="shared" si="6"/>
        <v>-308.52100000000002</v>
      </c>
    </row>
    <row r="394" spans="1:20" s="44" customFormat="1" ht="14.7" customHeight="1" x14ac:dyDescent="0.3">
      <c r="A394" s="44">
        <v>17</v>
      </c>
      <c r="B394" s="44" t="s">
        <v>169</v>
      </c>
      <c r="C394" s="44" t="s">
        <v>229</v>
      </c>
      <c r="D394" s="31">
        <v>-5.5403892874486403E-2</v>
      </c>
      <c r="E394" s="22">
        <v>5.4166898795750498E-2</v>
      </c>
      <c r="F394" s="23">
        <v>0.30667402492052798</v>
      </c>
      <c r="G394" s="91" t="s">
        <v>90</v>
      </c>
      <c r="H394" s="44" t="s">
        <v>196</v>
      </c>
      <c r="I394" s="33">
        <v>15</v>
      </c>
      <c r="J394" s="13">
        <v>75019302</v>
      </c>
      <c r="K394" s="82" t="s">
        <v>160</v>
      </c>
      <c r="L394" s="15" t="s">
        <v>109</v>
      </c>
      <c r="M394" s="92" t="s">
        <v>106</v>
      </c>
      <c r="N394" s="33">
        <v>15</v>
      </c>
      <c r="O394" s="13" t="s">
        <v>111</v>
      </c>
      <c r="P394" s="13">
        <v>75192328</v>
      </c>
      <c r="Q394" s="13">
        <v>75199462</v>
      </c>
      <c r="R394" s="13">
        <v>75199462</v>
      </c>
      <c r="S394" s="82" t="s">
        <v>230</v>
      </c>
      <c r="T394" s="89">
        <f t="shared" si="6"/>
        <v>180.16</v>
      </c>
    </row>
    <row r="395" spans="1:20" s="44" customFormat="1" ht="14.7" customHeight="1" x14ac:dyDescent="0.3">
      <c r="A395" s="44">
        <v>17</v>
      </c>
      <c r="B395" s="44" t="s">
        <v>159</v>
      </c>
      <c r="C395" s="44" t="s">
        <v>210</v>
      </c>
      <c r="D395" s="31">
        <v>-0.14463684065471999</v>
      </c>
      <c r="E395" s="22">
        <v>0.142095659791386</v>
      </c>
      <c r="F395" s="23">
        <v>0.30902087995602301</v>
      </c>
      <c r="G395" s="91" t="s">
        <v>90</v>
      </c>
      <c r="H395" s="44" t="s">
        <v>196</v>
      </c>
      <c r="I395" s="33">
        <v>15</v>
      </c>
      <c r="J395" s="13">
        <v>75019070</v>
      </c>
      <c r="K395" s="82" t="s">
        <v>160</v>
      </c>
      <c r="L395" s="15" t="s">
        <v>109</v>
      </c>
      <c r="M395" s="92" t="s">
        <v>106</v>
      </c>
      <c r="N395" s="33">
        <v>15</v>
      </c>
      <c r="O395" s="13" t="s">
        <v>196</v>
      </c>
      <c r="P395" s="13">
        <v>75287876</v>
      </c>
      <c r="Q395" s="13">
        <v>75313836</v>
      </c>
      <c r="R395" s="13">
        <v>75287876</v>
      </c>
      <c r="S395" s="82" t="s">
        <v>211</v>
      </c>
      <c r="T395" s="89">
        <f t="shared" si="6"/>
        <v>268.80599999999998</v>
      </c>
    </row>
    <row r="396" spans="1:20" s="44" customFormat="1" ht="14.7" customHeight="1" x14ac:dyDescent="0.3">
      <c r="A396" s="44">
        <v>4</v>
      </c>
      <c r="B396" s="44" t="s">
        <v>176</v>
      </c>
      <c r="C396" s="44" t="s">
        <v>812</v>
      </c>
      <c r="D396" s="31">
        <v>0.81290532457740705</v>
      </c>
      <c r="E396" s="22">
        <v>0.80101913674903602</v>
      </c>
      <c r="F396" s="23">
        <v>0.31046941448176801</v>
      </c>
      <c r="G396" s="91" t="s">
        <v>90</v>
      </c>
      <c r="H396" s="44" t="s">
        <v>111</v>
      </c>
      <c r="I396" s="33">
        <v>2</v>
      </c>
      <c r="J396" s="13">
        <v>105363536</v>
      </c>
      <c r="K396" s="82"/>
      <c r="L396" s="13"/>
      <c r="M396" s="92" t="s">
        <v>118</v>
      </c>
      <c r="N396" s="33">
        <v>2</v>
      </c>
      <c r="O396" s="13" t="s">
        <v>111</v>
      </c>
      <c r="P396" s="13">
        <v>105421883</v>
      </c>
      <c r="Q396" s="13">
        <v>105469641</v>
      </c>
      <c r="R396" s="13">
        <v>105469641</v>
      </c>
      <c r="S396" s="82" t="s">
        <v>813</v>
      </c>
      <c r="T396" s="89">
        <f t="shared" si="6"/>
        <v>106.105</v>
      </c>
    </row>
    <row r="397" spans="1:20" s="44" customFormat="1" ht="14.7" customHeight="1" x14ac:dyDescent="0.3">
      <c r="A397" s="44">
        <v>9</v>
      </c>
      <c r="B397" s="44" t="s">
        <v>181</v>
      </c>
      <c r="C397" s="44" t="s">
        <v>608</v>
      </c>
      <c r="D397" s="31">
        <v>-0.112169198446247</v>
      </c>
      <c r="E397" s="22">
        <v>0.11069558233804799</v>
      </c>
      <c r="F397" s="23">
        <v>0.31119732926106197</v>
      </c>
      <c r="G397" s="91" t="s">
        <v>90</v>
      </c>
      <c r="H397" s="44" t="s">
        <v>111</v>
      </c>
      <c r="I397" s="33">
        <v>7</v>
      </c>
      <c r="J397" s="13">
        <v>4859448</v>
      </c>
      <c r="K397" s="82" t="s">
        <v>134</v>
      </c>
      <c r="L397" s="15" t="s">
        <v>105</v>
      </c>
      <c r="M397" s="92" t="s">
        <v>135</v>
      </c>
      <c r="N397" s="33">
        <v>7</v>
      </c>
      <c r="O397" s="13" t="s">
        <v>111</v>
      </c>
      <c r="P397" s="13">
        <v>4645446</v>
      </c>
      <c r="Q397" s="13">
        <v>4646569</v>
      </c>
      <c r="R397" s="13">
        <v>4646569</v>
      </c>
      <c r="S397" s="82"/>
      <c r="T397" s="89">
        <f t="shared" si="6"/>
        <v>-212.87899999999999</v>
      </c>
    </row>
    <row r="398" spans="1:20" s="44" customFormat="1" ht="14.7" customHeight="1" x14ac:dyDescent="0.3">
      <c r="A398" s="44">
        <v>18</v>
      </c>
      <c r="B398" s="44" t="s">
        <v>189</v>
      </c>
      <c r="C398" s="44" t="s">
        <v>272</v>
      </c>
      <c r="D398" s="31">
        <v>6.6204162048929302E-2</v>
      </c>
      <c r="E398" s="22">
        <v>6.5381454010493806E-2</v>
      </c>
      <c r="F398" s="23">
        <v>0.31154541279314502</v>
      </c>
      <c r="G398" s="91" t="s">
        <v>90</v>
      </c>
      <c r="H398" s="44" t="s">
        <v>196</v>
      </c>
      <c r="I398" s="33">
        <v>21</v>
      </c>
      <c r="J398" s="13">
        <v>36258497</v>
      </c>
      <c r="K398" s="82" t="s">
        <v>173</v>
      </c>
      <c r="L398" s="15" t="s">
        <v>112</v>
      </c>
      <c r="M398" s="92" t="s">
        <v>130</v>
      </c>
      <c r="N398" s="33">
        <v>21</v>
      </c>
      <c r="O398" s="13" t="s">
        <v>196</v>
      </c>
      <c r="P398" s="13">
        <v>36299506</v>
      </c>
      <c r="Q398" s="13">
        <v>36301769</v>
      </c>
      <c r="R398" s="13">
        <v>36299506</v>
      </c>
      <c r="S398" s="82"/>
      <c r="T398" s="89">
        <f t="shared" si="6"/>
        <v>41.009</v>
      </c>
    </row>
    <row r="399" spans="1:20" s="44" customFormat="1" ht="14.7" customHeight="1" x14ac:dyDescent="0.3">
      <c r="A399" s="44">
        <v>6</v>
      </c>
      <c r="B399" s="44" t="s">
        <v>126</v>
      </c>
      <c r="C399" s="44" t="s">
        <v>414</v>
      </c>
      <c r="D399" s="31">
        <v>-0.20456743385450599</v>
      </c>
      <c r="E399" s="22">
        <v>0.20211664345369099</v>
      </c>
      <c r="F399" s="23">
        <v>0.311763990491642</v>
      </c>
      <c r="G399" s="91" t="s">
        <v>90</v>
      </c>
      <c r="H399" s="44" t="s">
        <v>196</v>
      </c>
      <c r="I399" s="33">
        <v>5</v>
      </c>
      <c r="J399" s="13">
        <v>323907</v>
      </c>
      <c r="K399" s="82" t="s">
        <v>125</v>
      </c>
      <c r="L399" s="15" t="s">
        <v>105</v>
      </c>
      <c r="M399" s="92" t="s">
        <v>110</v>
      </c>
      <c r="N399" s="33">
        <v>5</v>
      </c>
      <c r="O399" s="13" t="s">
        <v>111</v>
      </c>
      <c r="P399" s="13">
        <v>477487</v>
      </c>
      <c r="Q399" s="13">
        <v>483482</v>
      </c>
      <c r="R399" s="13">
        <v>483482</v>
      </c>
      <c r="S399" s="82" t="s">
        <v>398</v>
      </c>
      <c r="T399" s="89">
        <f t="shared" si="6"/>
        <v>159.57499999999999</v>
      </c>
    </row>
    <row r="400" spans="1:20" s="44" customFormat="1" ht="14.7" customHeight="1" x14ac:dyDescent="0.3">
      <c r="A400" s="44">
        <v>6</v>
      </c>
      <c r="B400" s="44" t="s">
        <v>131</v>
      </c>
      <c r="C400" s="44" t="s">
        <v>415</v>
      </c>
      <c r="D400" s="31">
        <v>0.38076225136900499</v>
      </c>
      <c r="E400" s="22">
        <v>0.37635562526682997</v>
      </c>
      <c r="F400" s="23">
        <v>0.31196324795055103</v>
      </c>
      <c r="G400" s="91" t="s">
        <v>90</v>
      </c>
      <c r="H400" s="44" t="s">
        <v>111</v>
      </c>
      <c r="I400" s="33">
        <v>5</v>
      </c>
      <c r="J400" s="13">
        <v>373378</v>
      </c>
      <c r="K400" s="82" t="s">
        <v>125</v>
      </c>
      <c r="L400" s="15" t="s">
        <v>105</v>
      </c>
      <c r="M400" s="92" t="s">
        <v>130</v>
      </c>
      <c r="N400" s="33">
        <v>5</v>
      </c>
      <c r="O400" s="13" t="s">
        <v>111</v>
      </c>
      <c r="P400" s="13">
        <v>553527</v>
      </c>
      <c r="Q400" s="13">
        <v>554002</v>
      </c>
      <c r="R400" s="13">
        <v>554002</v>
      </c>
      <c r="S400" s="82"/>
      <c r="T400" s="89">
        <f t="shared" si="6"/>
        <v>180.624</v>
      </c>
    </row>
    <row r="401" spans="1:20" s="44" customFormat="1" ht="14.7" customHeight="1" x14ac:dyDescent="0.3">
      <c r="A401" s="44">
        <v>2</v>
      </c>
      <c r="B401" s="44" t="s">
        <v>107</v>
      </c>
      <c r="C401" s="44" t="s">
        <v>842</v>
      </c>
      <c r="D401" s="31">
        <v>-0.181098796193915</v>
      </c>
      <c r="E401" s="22">
        <v>0.179317429665205</v>
      </c>
      <c r="F401" s="23">
        <v>0.31281222537187198</v>
      </c>
      <c r="G401" s="91" t="s">
        <v>90</v>
      </c>
      <c r="H401" s="44" t="s">
        <v>111</v>
      </c>
      <c r="I401" s="33">
        <v>1</v>
      </c>
      <c r="J401" s="13">
        <v>68299493</v>
      </c>
      <c r="K401" s="82" t="s">
        <v>108</v>
      </c>
      <c r="L401" s="15" t="s">
        <v>109</v>
      </c>
      <c r="M401" s="92" t="s">
        <v>110</v>
      </c>
      <c r="N401" s="33">
        <v>1</v>
      </c>
      <c r="O401" s="13" t="s">
        <v>196</v>
      </c>
      <c r="P401" s="13">
        <v>68006810</v>
      </c>
      <c r="Q401" s="13">
        <v>68006916</v>
      </c>
      <c r="R401" s="13">
        <v>68006810</v>
      </c>
      <c r="S401" s="82"/>
      <c r="T401" s="89">
        <f t="shared" si="6"/>
        <v>-292.68299999999999</v>
      </c>
    </row>
    <row r="402" spans="1:20" s="44" customFormat="1" ht="14.7" customHeight="1" x14ac:dyDescent="0.3">
      <c r="A402" s="44">
        <v>17</v>
      </c>
      <c r="B402" s="44" t="s">
        <v>166</v>
      </c>
      <c r="C402" s="44" t="s">
        <v>210</v>
      </c>
      <c r="D402" s="31">
        <v>-5.5316336438404001E-2</v>
      </c>
      <c r="E402" s="22">
        <v>5.4874327170872497E-2</v>
      </c>
      <c r="F402" s="23">
        <v>0.31371294926113102</v>
      </c>
      <c r="G402" s="91" t="s">
        <v>90</v>
      </c>
      <c r="H402" s="44" t="s">
        <v>196</v>
      </c>
      <c r="I402" s="33">
        <v>15</v>
      </c>
      <c r="J402" s="13">
        <v>75019203</v>
      </c>
      <c r="K402" s="82" t="s">
        <v>160</v>
      </c>
      <c r="L402" s="15" t="s">
        <v>109</v>
      </c>
      <c r="M402" s="92" t="s">
        <v>106</v>
      </c>
      <c r="N402" s="33">
        <v>15</v>
      </c>
      <c r="O402" s="13" t="s">
        <v>196</v>
      </c>
      <c r="P402" s="13">
        <v>75287876</v>
      </c>
      <c r="Q402" s="13">
        <v>75313836</v>
      </c>
      <c r="R402" s="13">
        <v>75287876</v>
      </c>
      <c r="S402" s="82" t="s">
        <v>211</v>
      </c>
      <c r="T402" s="89">
        <f t="shared" si="6"/>
        <v>268.673</v>
      </c>
    </row>
    <row r="403" spans="1:20" s="44" customFormat="1" ht="14.7" customHeight="1" x14ac:dyDescent="0.3">
      <c r="A403" s="44">
        <v>17</v>
      </c>
      <c r="B403" s="44" t="s">
        <v>159</v>
      </c>
      <c r="C403" s="44" t="s">
        <v>242</v>
      </c>
      <c r="D403" s="31">
        <v>-0.29035362614912402</v>
      </c>
      <c r="E403" s="22">
        <v>0.28815411576275701</v>
      </c>
      <c r="F403" s="23">
        <v>0.31391537231540501</v>
      </c>
      <c r="G403" s="91" t="s">
        <v>90</v>
      </c>
      <c r="H403" s="44" t="s">
        <v>196</v>
      </c>
      <c r="I403" s="33">
        <v>15</v>
      </c>
      <c r="J403" s="13">
        <v>75019070</v>
      </c>
      <c r="K403" s="82" t="s">
        <v>160</v>
      </c>
      <c r="L403" s="15" t="s">
        <v>109</v>
      </c>
      <c r="M403" s="92" t="s">
        <v>106</v>
      </c>
      <c r="N403" s="33">
        <v>15</v>
      </c>
      <c r="O403" s="13" t="s">
        <v>196</v>
      </c>
      <c r="P403" s="13">
        <v>75287876</v>
      </c>
      <c r="Q403" s="13">
        <v>75313836</v>
      </c>
      <c r="R403" s="13">
        <v>75287876</v>
      </c>
      <c r="S403" s="82" t="s">
        <v>211</v>
      </c>
      <c r="T403" s="89">
        <f t="shared" si="6"/>
        <v>268.80599999999998</v>
      </c>
    </row>
    <row r="404" spans="1:20" s="44" customFormat="1" ht="14.7" customHeight="1" x14ac:dyDescent="0.3">
      <c r="A404" s="44">
        <v>17</v>
      </c>
      <c r="B404" s="44" t="s">
        <v>170</v>
      </c>
      <c r="C404" s="44" t="s">
        <v>210</v>
      </c>
      <c r="D404" s="31">
        <v>-0.39261220333216701</v>
      </c>
      <c r="E404" s="22">
        <v>0.38964684770284902</v>
      </c>
      <c r="F404" s="23">
        <v>0.31392628539713102</v>
      </c>
      <c r="G404" s="91" t="s">
        <v>90</v>
      </c>
      <c r="H404" s="44" t="s">
        <v>196</v>
      </c>
      <c r="I404" s="33">
        <v>15</v>
      </c>
      <c r="J404" s="13">
        <v>75019376</v>
      </c>
      <c r="K404" s="82" t="s">
        <v>160</v>
      </c>
      <c r="L404" s="15" t="s">
        <v>109</v>
      </c>
      <c r="M404" s="92" t="s">
        <v>110</v>
      </c>
      <c r="N404" s="33">
        <v>15</v>
      </c>
      <c r="O404" s="13" t="s">
        <v>196</v>
      </c>
      <c r="P404" s="13">
        <v>75287876</v>
      </c>
      <c r="Q404" s="13">
        <v>75313836</v>
      </c>
      <c r="R404" s="13">
        <v>75287876</v>
      </c>
      <c r="S404" s="82" t="s">
        <v>211</v>
      </c>
      <c r="T404" s="89">
        <f t="shared" si="6"/>
        <v>268.5</v>
      </c>
    </row>
    <row r="405" spans="1:20" s="44" customFormat="1" ht="14.7" customHeight="1" x14ac:dyDescent="0.3">
      <c r="A405" s="44">
        <v>8</v>
      </c>
      <c r="B405" s="44" t="s">
        <v>180</v>
      </c>
      <c r="C405" s="44" t="s">
        <v>548</v>
      </c>
      <c r="D405" s="31">
        <v>-8.1141888594725695E-2</v>
      </c>
      <c r="E405" s="22">
        <v>8.0796103808251293E-2</v>
      </c>
      <c r="F405" s="23">
        <v>0.31552760547084602</v>
      </c>
      <c r="G405" s="91" t="s">
        <v>90</v>
      </c>
      <c r="H405" s="13" t="s">
        <v>196</v>
      </c>
      <c r="I405" s="33">
        <v>6</v>
      </c>
      <c r="J405" s="13">
        <v>32117281</v>
      </c>
      <c r="K405" s="82" t="s">
        <v>133</v>
      </c>
      <c r="L405" s="15" t="s">
        <v>105</v>
      </c>
      <c r="M405" s="92" t="s">
        <v>130</v>
      </c>
      <c r="N405" s="33">
        <v>6</v>
      </c>
      <c r="O405" s="13" t="s">
        <v>111</v>
      </c>
      <c r="P405" s="13">
        <v>32148745</v>
      </c>
      <c r="Q405" s="13">
        <v>32152101</v>
      </c>
      <c r="R405" s="13">
        <v>32152101</v>
      </c>
      <c r="S405" s="82" t="s">
        <v>543</v>
      </c>
      <c r="T405" s="89">
        <f t="shared" si="6"/>
        <v>34.82</v>
      </c>
    </row>
    <row r="406" spans="1:20" s="44" customFormat="1" ht="14.7" customHeight="1" x14ac:dyDescent="0.3">
      <c r="A406" s="44">
        <v>18</v>
      </c>
      <c r="B406" s="44" t="s">
        <v>189</v>
      </c>
      <c r="C406" s="44" t="s">
        <v>251</v>
      </c>
      <c r="D406" s="31">
        <v>-3.3988838409922499E-2</v>
      </c>
      <c r="E406" s="22">
        <v>3.3891344361912101E-2</v>
      </c>
      <c r="F406" s="23">
        <v>0.31620377783484099</v>
      </c>
      <c r="G406" s="91" t="s">
        <v>90</v>
      </c>
      <c r="H406" s="44" t="s">
        <v>196</v>
      </c>
      <c r="I406" s="33">
        <v>21</v>
      </c>
      <c r="J406" s="13">
        <v>36258497</v>
      </c>
      <c r="K406" s="82" t="s">
        <v>173</v>
      </c>
      <c r="L406" s="15" t="s">
        <v>112</v>
      </c>
      <c r="M406" s="92" t="s">
        <v>130</v>
      </c>
      <c r="N406" s="33">
        <v>21</v>
      </c>
      <c r="O406" s="13" t="s">
        <v>196</v>
      </c>
      <c r="P406" s="13">
        <v>36096105</v>
      </c>
      <c r="Q406" s="13">
        <v>36109479</v>
      </c>
      <c r="R406" s="13">
        <v>36096105</v>
      </c>
      <c r="S406" s="82" t="s">
        <v>252</v>
      </c>
      <c r="T406" s="89">
        <f t="shared" si="6"/>
        <v>-162.392</v>
      </c>
    </row>
    <row r="407" spans="1:20" s="44" customFormat="1" ht="14.7" customHeight="1" x14ac:dyDescent="0.3">
      <c r="A407" s="44">
        <v>10</v>
      </c>
      <c r="B407" s="44" t="s">
        <v>143</v>
      </c>
      <c r="C407" s="44" t="s">
        <v>357</v>
      </c>
      <c r="D407" s="31">
        <v>0.120204737972136</v>
      </c>
      <c r="E407" s="22">
        <v>0.120024960320323</v>
      </c>
      <c r="F407" s="23">
        <v>0.31686920240826499</v>
      </c>
      <c r="G407" s="91" t="s">
        <v>90</v>
      </c>
      <c r="H407" s="13" t="s">
        <v>196</v>
      </c>
      <c r="I407" s="33">
        <v>7</v>
      </c>
      <c r="J407" s="13">
        <v>45002919</v>
      </c>
      <c r="K407" s="82" t="s">
        <v>137</v>
      </c>
      <c r="L407" s="15" t="s">
        <v>105</v>
      </c>
      <c r="M407" s="92" t="s">
        <v>110</v>
      </c>
      <c r="N407" s="33">
        <v>7</v>
      </c>
      <c r="O407" s="13" t="s">
        <v>111</v>
      </c>
      <c r="P407" s="13">
        <v>44915900</v>
      </c>
      <c r="Q407" s="13">
        <v>44918584</v>
      </c>
      <c r="R407" s="13">
        <v>44918584</v>
      </c>
      <c r="S407" s="82" t="s">
        <v>358</v>
      </c>
      <c r="T407" s="89">
        <f t="shared" si="6"/>
        <v>-84.334999999999994</v>
      </c>
    </row>
    <row r="408" spans="1:20" s="44" customFormat="1" ht="14.7" customHeight="1" x14ac:dyDescent="0.3">
      <c r="A408" s="44">
        <v>17</v>
      </c>
      <c r="B408" s="44" t="s">
        <v>170</v>
      </c>
      <c r="C408" s="44" t="s">
        <v>241</v>
      </c>
      <c r="D408" s="31">
        <v>0.87620414419375603</v>
      </c>
      <c r="E408" s="22">
        <v>0.87839118962768103</v>
      </c>
      <c r="F408" s="23">
        <v>0.31879882938363102</v>
      </c>
      <c r="G408" s="91" t="s">
        <v>90</v>
      </c>
      <c r="H408" s="44" t="s">
        <v>196</v>
      </c>
      <c r="I408" s="33">
        <v>15</v>
      </c>
      <c r="J408" s="13">
        <v>75019376</v>
      </c>
      <c r="K408" s="82" t="s">
        <v>160</v>
      </c>
      <c r="L408" s="15" t="s">
        <v>109</v>
      </c>
      <c r="M408" s="92" t="s">
        <v>110</v>
      </c>
      <c r="N408" s="33">
        <v>15</v>
      </c>
      <c r="O408" s="13" t="s">
        <v>196</v>
      </c>
      <c r="P408" s="13">
        <v>74800497</v>
      </c>
      <c r="Q408" s="13">
        <v>74806312</v>
      </c>
      <c r="R408" s="13">
        <v>74800497</v>
      </c>
      <c r="S408" s="82"/>
      <c r="T408" s="89">
        <f t="shared" si="6"/>
        <v>-218.87899999999999</v>
      </c>
    </row>
    <row r="409" spans="1:20" s="44" customFormat="1" ht="14.7" customHeight="1" x14ac:dyDescent="0.3">
      <c r="A409" s="44">
        <v>14</v>
      </c>
      <c r="B409" s="13" t="s">
        <v>187</v>
      </c>
      <c r="C409" s="13" t="s">
        <v>703</v>
      </c>
      <c r="D409" s="31">
        <v>0.22604697133384999</v>
      </c>
      <c r="E409" s="22">
        <v>0.227224419598371</v>
      </c>
      <c r="F409" s="23">
        <v>0.32010585435871902</v>
      </c>
      <c r="G409" s="91" t="s">
        <v>90</v>
      </c>
      <c r="H409" s="44" t="s">
        <v>196</v>
      </c>
      <c r="I409" s="33">
        <v>9</v>
      </c>
      <c r="J409" s="13">
        <v>137999757</v>
      </c>
      <c r="K409" s="82" t="s">
        <v>150</v>
      </c>
      <c r="L409" s="15" t="s">
        <v>105</v>
      </c>
      <c r="M409" s="92" t="s">
        <v>135</v>
      </c>
      <c r="N409" s="33">
        <v>9</v>
      </c>
      <c r="O409" s="13" t="s">
        <v>111</v>
      </c>
      <c r="P409" s="13">
        <v>138469277</v>
      </c>
      <c r="Q409" s="13">
        <v>138472027</v>
      </c>
      <c r="R409" s="13">
        <v>138472027</v>
      </c>
      <c r="S409" s="82"/>
      <c r="T409" s="89">
        <f t="shared" si="6"/>
        <v>472.27</v>
      </c>
    </row>
    <row r="410" spans="1:20" s="44" customFormat="1" ht="14.7" customHeight="1" x14ac:dyDescent="0.3">
      <c r="A410" s="44">
        <v>18</v>
      </c>
      <c r="B410" s="44" t="s">
        <v>188</v>
      </c>
      <c r="C410" s="44" t="s">
        <v>279</v>
      </c>
      <c r="D410" s="31">
        <v>-0.11136779361431499</v>
      </c>
      <c r="E410" s="22">
        <v>0.112078751966879</v>
      </c>
      <c r="F410" s="23">
        <v>0.32067086549678903</v>
      </c>
      <c r="G410" s="91" t="s">
        <v>90</v>
      </c>
      <c r="H410" s="44" t="s">
        <v>196</v>
      </c>
      <c r="I410" s="33">
        <v>21</v>
      </c>
      <c r="J410" s="13">
        <v>36258423</v>
      </c>
      <c r="K410" s="82" t="s">
        <v>173</v>
      </c>
      <c r="L410" s="15" t="s">
        <v>112</v>
      </c>
      <c r="M410" s="92" t="s">
        <v>130</v>
      </c>
      <c r="N410" s="33">
        <v>21</v>
      </c>
      <c r="O410" s="13" t="s">
        <v>111</v>
      </c>
      <c r="P410" s="13">
        <v>36195761</v>
      </c>
      <c r="Q410" s="13">
        <v>36198703</v>
      </c>
      <c r="R410" s="13">
        <v>36198703</v>
      </c>
      <c r="S410" s="82"/>
      <c r="T410" s="89">
        <f t="shared" si="6"/>
        <v>-59.72</v>
      </c>
    </row>
    <row r="411" spans="1:20" s="44" customFormat="1" ht="14.7" customHeight="1" x14ac:dyDescent="0.3">
      <c r="A411" s="44">
        <v>8</v>
      </c>
      <c r="B411" s="44" t="s">
        <v>180</v>
      </c>
      <c r="C411" s="44" t="s">
        <v>494</v>
      </c>
      <c r="D411" s="31">
        <v>-5.0960441969113701E-2</v>
      </c>
      <c r="E411" s="22">
        <v>5.1424759383340297E-2</v>
      </c>
      <c r="F411" s="23">
        <v>0.32197980312128299</v>
      </c>
      <c r="G411" s="91" t="s">
        <v>90</v>
      </c>
      <c r="H411" s="13" t="s">
        <v>196</v>
      </c>
      <c r="I411" s="33">
        <v>6</v>
      </c>
      <c r="J411" s="13">
        <v>32117281</v>
      </c>
      <c r="K411" s="82" t="s">
        <v>133</v>
      </c>
      <c r="L411" s="15" t="s">
        <v>105</v>
      </c>
      <c r="M411" s="92" t="s">
        <v>130</v>
      </c>
      <c r="N411" s="33">
        <v>6</v>
      </c>
      <c r="O411" s="13" t="s">
        <v>111</v>
      </c>
      <c r="P411" s="13">
        <v>31937587</v>
      </c>
      <c r="Q411" s="13">
        <v>31940221</v>
      </c>
      <c r="R411" s="13">
        <v>31940221</v>
      </c>
      <c r="S411" s="82" t="s">
        <v>495</v>
      </c>
      <c r="T411" s="89">
        <f t="shared" si="6"/>
        <v>-177.06</v>
      </c>
    </row>
    <row r="412" spans="1:20" s="44" customFormat="1" ht="14.7" customHeight="1" x14ac:dyDescent="0.3">
      <c r="A412" s="44">
        <v>18</v>
      </c>
      <c r="B412" s="44" t="s">
        <v>189</v>
      </c>
      <c r="C412" s="44" t="s">
        <v>279</v>
      </c>
      <c r="D412" s="31">
        <v>-8.9888384120342099E-2</v>
      </c>
      <c r="E412" s="22">
        <v>9.0807370896050899E-2</v>
      </c>
      <c r="F412" s="23">
        <v>0.32251258319607701</v>
      </c>
      <c r="G412" s="91" t="s">
        <v>90</v>
      </c>
      <c r="H412" s="44" t="s">
        <v>196</v>
      </c>
      <c r="I412" s="33">
        <v>21</v>
      </c>
      <c r="J412" s="13">
        <v>36258497</v>
      </c>
      <c r="K412" s="82" t="s">
        <v>173</v>
      </c>
      <c r="L412" s="15" t="s">
        <v>112</v>
      </c>
      <c r="M412" s="92" t="s">
        <v>130</v>
      </c>
      <c r="N412" s="33">
        <v>21</v>
      </c>
      <c r="O412" s="13" t="s">
        <v>111</v>
      </c>
      <c r="P412" s="13">
        <v>36195761</v>
      </c>
      <c r="Q412" s="13">
        <v>36198703</v>
      </c>
      <c r="R412" s="13">
        <v>36198703</v>
      </c>
      <c r="S412" s="82"/>
      <c r="T412" s="89">
        <f t="shared" si="6"/>
        <v>-59.793999999999997</v>
      </c>
    </row>
    <row r="413" spans="1:20" s="44" customFormat="1" ht="14.7" customHeight="1" x14ac:dyDescent="0.3">
      <c r="A413" s="44">
        <v>8</v>
      </c>
      <c r="B413" s="44" t="s">
        <v>180</v>
      </c>
      <c r="C413" s="44" t="s">
        <v>540</v>
      </c>
      <c r="D413" s="31">
        <v>6.6682287506153098E-2</v>
      </c>
      <c r="E413" s="22">
        <v>6.7454606480175303E-2</v>
      </c>
      <c r="F413" s="23">
        <v>0.32316243688935897</v>
      </c>
      <c r="G413" s="91" t="s">
        <v>90</v>
      </c>
      <c r="H413" s="13" t="s">
        <v>196</v>
      </c>
      <c r="I413" s="33">
        <v>6</v>
      </c>
      <c r="J413" s="13">
        <v>32117281</v>
      </c>
      <c r="K413" s="82" t="s">
        <v>133</v>
      </c>
      <c r="L413" s="15" t="s">
        <v>105</v>
      </c>
      <c r="M413" s="92" t="s">
        <v>130</v>
      </c>
      <c r="N413" s="33">
        <v>6</v>
      </c>
      <c r="O413" s="13" t="s">
        <v>111</v>
      </c>
      <c r="P413" s="13">
        <v>32120579</v>
      </c>
      <c r="Q413" s="13">
        <v>32122142</v>
      </c>
      <c r="R413" s="13">
        <v>32122142</v>
      </c>
      <c r="S413" s="82" t="s">
        <v>541</v>
      </c>
      <c r="T413" s="89">
        <f t="shared" si="6"/>
        <v>4.8609999999999998</v>
      </c>
    </row>
    <row r="414" spans="1:20" s="44" customFormat="1" ht="14.7" customHeight="1" x14ac:dyDescent="0.3">
      <c r="A414" s="44">
        <v>17</v>
      </c>
      <c r="B414" s="44" t="s">
        <v>166</v>
      </c>
      <c r="C414" s="44" t="s">
        <v>239</v>
      </c>
      <c r="D414" s="31">
        <v>7.0730173176730596E-2</v>
      </c>
      <c r="E414" s="22">
        <v>7.1576168994780406E-2</v>
      </c>
      <c r="F414" s="23">
        <v>0.32334349991015399</v>
      </c>
      <c r="G414" s="91" t="s">
        <v>90</v>
      </c>
      <c r="H414" s="44" t="s">
        <v>196</v>
      </c>
      <c r="I414" s="33">
        <v>15</v>
      </c>
      <c r="J414" s="13">
        <v>75019203</v>
      </c>
      <c r="K414" s="82" t="s">
        <v>160</v>
      </c>
      <c r="L414" s="15" t="s">
        <v>109</v>
      </c>
      <c r="M414" s="92" t="s">
        <v>106</v>
      </c>
      <c r="N414" s="33">
        <v>15</v>
      </c>
      <c r="O414" s="13" t="s">
        <v>196</v>
      </c>
      <c r="P414" s="13">
        <v>74753606</v>
      </c>
      <c r="Q414" s="13">
        <v>74773633</v>
      </c>
      <c r="R414" s="13">
        <v>74753606</v>
      </c>
      <c r="S414" s="82" t="s">
        <v>199</v>
      </c>
      <c r="T414" s="89">
        <f t="shared" si="6"/>
        <v>-265.59699999999998</v>
      </c>
    </row>
    <row r="415" spans="1:20" s="44" customFormat="1" ht="14.7" customHeight="1" x14ac:dyDescent="0.3">
      <c r="A415" s="44">
        <v>15</v>
      </c>
      <c r="B415" s="44" t="s">
        <v>151</v>
      </c>
      <c r="C415" s="44" t="s">
        <v>646</v>
      </c>
      <c r="D415" s="31">
        <v>0.270725606782377</v>
      </c>
      <c r="E415" s="22">
        <v>0.27473849340811801</v>
      </c>
      <c r="F415" s="23">
        <v>0.324709113272171</v>
      </c>
      <c r="G415" s="91" t="s">
        <v>90</v>
      </c>
      <c r="H415" s="44" t="s">
        <v>196</v>
      </c>
      <c r="I415" s="33">
        <v>10</v>
      </c>
      <c r="J415" s="13">
        <v>14372431</v>
      </c>
      <c r="K415" s="82" t="s">
        <v>152</v>
      </c>
      <c r="L415" s="15" t="s">
        <v>153</v>
      </c>
      <c r="M415" s="92" t="s">
        <v>118</v>
      </c>
      <c r="N415" s="33">
        <v>10</v>
      </c>
      <c r="O415" s="13" t="s">
        <v>111</v>
      </c>
      <c r="P415" s="13">
        <v>14566482</v>
      </c>
      <c r="Q415" s="13">
        <v>14569859</v>
      </c>
      <c r="R415" s="13">
        <v>14569859</v>
      </c>
      <c r="S415" s="82"/>
      <c r="T415" s="89">
        <f t="shared" si="6"/>
        <v>197.428</v>
      </c>
    </row>
    <row r="416" spans="1:20" s="44" customFormat="1" ht="14.7" customHeight="1" x14ac:dyDescent="0.3">
      <c r="A416" s="44">
        <v>6</v>
      </c>
      <c r="B416" s="44" t="s">
        <v>129</v>
      </c>
      <c r="C416" s="44" t="s">
        <v>424</v>
      </c>
      <c r="D416" s="31">
        <v>-0.12677371160756201</v>
      </c>
      <c r="E416" s="22">
        <v>0.128748816089781</v>
      </c>
      <c r="F416" s="23">
        <v>0.32506970617520797</v>
      </c>
      <c r="G416" s="91" t="s">
        <v>90</v>
      </c>
      <c r="H416" s="44" t="s">
        <v>111</v>
      </c>
      <c r="I416" s="33">
        <v>5</v>
      </c>
      <c r="J416" s="13">
        <v>368843</v>
      </c>
      <c r="K416" s="82" t="s">
        <v>125</v>
      </c>
      <c r="L416" s="15" t="s">
        <v>105</v>
      </c>
      <c r="M416" s="92" t="s">
        <v>130</v>
      </c>
      <c r="N416" s="33">
        <v>5</v>
      </c>
      <c r="O416" s="13" t="s">
        <v>111</v>
      </c>
      <c r="P416" s="13">
        <v>795720</v>
      </c>
      <c r="Q416" s="13">
        <v>851101</v>
      </c>
      <c r="R416" s="13">
        <v>851101</v>
      </c>
      <c r="S416" s="82" t="s">
        <v>425</v>
      </c>
      <c r="T416" s="89">
        <f t="shared" si="6"/>
        <v>482.25799999999998</v>
      </c>
    </row>
    <row r="417" spans="1:20" s="44" customFormat="1" ht="14.7" customHeight="1" x14ac:dyDescent="0.3">
      <c r="A417" s="44">
        <v>17</v>
      </c>
      <c r="B417" s="44" t="s">
        <v>165</v>
      </c>
      <c r="C417" s="44" t="s">
        <v>229</v>
      </c>
      <c r="D417" s="31">
        <v>-4.6536805891174197E-2</v>
      </c>
      <c r="E417" s="22">
        <v>4.7446595278670498E-2</v>
      </c>
      <c r="F417" s="23">
        <v>0.32695618242997598</v>
      </c>
      <c r="G417" s="91" t="s">
        <v>90</v>
      </c>
      <c r="H417" s="44" t="s">
        <v>196</v>
      </c>
      <c r="I417" s="33">
        <v>15</v>
      </c>
      <c r="J417" s="13">
        <v>75019196</v>
      </c>
      <c r="K417" s="82" t="s">
        <v>160</v>
      </c>
      <c r="L417" s="15" t="s">
        <v>109</v>
      </c>
      <c r="M417" s="92" t="s">
        <v>106</v>
      </c>
      <c r="N417" s="33">
        <v>15</v>
      </c>
      <c r="O417" s="13" t="s">
        <v>111</v>
      </c>
      <c r="P417" s="13">
        <v>75192328</v>
      </c>
      <c r="Q417" s="13">
        <v>75199462</v>
      </c>
      <c r="R417" s="13">
        <v>75199462</v>
      </c>
      <c r="S417" s="82" t="s">
        <v>230</v>
      </c>
      <c r="T417" s="89">
        <f t="shared" si="6"/>
        <v>180.26599999999999</v>
      </c>
    </row>
    <row r="418" spans="1:20" s="44" customFormat="1" ht="14.7" customHeight="1" x14ac:dyDescent="0.3">
      <c r="A418" s="44">
        <v>18</v>
      </c>
      <c r="B418" s="44" t="s">
        <v>190</v>
      </c>
      <c r="C418" s="44" t="s">
        <v>253</v>
      </c>
      <c r="D418" s="31">
        <v>-2.6266670695956399E-2</v>
      </c>
      <c r="E418" s="22">
        <v>2.6817076757341199E-2</v>
      </c>
      <c r="F418" s="23">
        <v>0.327621806047174</v>
      </c>
      <c r="G418" s="91" t="s">
        <v>90</v>
      </c>
      <c r="H418" s="44" t="s">
        <v>196</v>
      </c>
      <c r="I418" s="33">
        <v>21</v>
      </c>
      <c r="J418" s="13">
        <v>36259383</v>
      </c>
      <c r="K418" s="82" t="s">
        <v>173</v>
      </c>
      <c r="L418" s="15" t="s">
        <v>171</v>
      </c>
      <c r="M418" s="92" t="s">
        <v>106</v>
      </c>
      <c r="N418" s="33">
        <v>21</v>
      </c>
      <c r="O418" s="13" t="s">
        <v>196</v>
      </c>
      <c r="P418" s="13">
        <v>36118054</v>
      </c>
      <c r="Q418" s="13">
        <v>36157183</v>
      </c>
      <c r="R418" s="13">
        <v>36118054</v>
      </c>
      <c r="S418" s="82" t="s">
        <v>254</v>
      </c>
      <c r="T418" s="89">
        <f t="shared" si="6"/>
        <v>-141.32900000000001</v>
      </c>
    </row>
    <row r="419" spans="1:20" s="44" customFormat="1" ht="14.7" customHeight="1" x14ac:dyDescent="0.3">
      <c r="A419" s="44">
        <v>14</v>
      </c>
      <c r="B419" s="44" t="s">
        <v>187</v>
      </c>
      <c r="C419" s="44" t="s">
        <v>671</v>
      </c>
      <c r="D419" s="31">
        <v>9.4113649540203598E-2</v>
      </c>
      <c r="E419" s="22">
        <v>9.6405599753832505E-2</v>
      </c>
      <c r="F419" s="23">
        <v>0.32922829855108898</v>
      </c>
      <c r="G419" s="91" t="s">
        <v>90</v>
      </c>
      <c r="H419" s="44" t="s">
        <v>196</v>
      </c>
      <c r="I419" s="33">
        <v>9</v>
      </c>
      <c r="J419" s="13">
        <v>137999757</v>
      </c>
      <c r="K419" s="82" t="s">
        <v>150</v>
      </c>
      <c r="L419" s="15" t="s">
        <v>105</v>
      </c>
      <c r="M419" s="92" t="s">
        <v>135</v>
      </c>
      <c r="N419" s="33">
        <v>9</v>
      </c>
      <c r="O419" s="13" t="s">
        <v>196</v>
      </c>
      <c r="P419" s="13">
        <v>138466771</v>
      </c>
      <c r="Q419" s="13">
        <v>138478958</v>
      </c>
      <c r="R419" s="13">
        <v>138466771</v>
      </c>
      <c r="S419" s="82" t="s">
        <v>672</v>
      </c>
      <c r="T419" s="89">
        <f t="shared" si="6"/>
        <v>467.01400000000001</v>
      </c>
    </row>
    <row r="420" spans="1:20" s="44" customFormat="1" ht="14.7" customHeight="1" x14ac:dyDescent="0.3">
      <c r="A420" s="44">
        <v>15</v>
      </c>
      <c r="B420" s="44" t="s">
        <v>154</v>
      </c>
      <c r="C420" s="44" t="s">
        <v>643</v>
      </c>
      <c r="D420" s="31">
        <v>-0.194111847330731</v>
      </c>
      <c r="E420" s="22">
        <v>0.19898905850148699</v>
      </c>
      <c r="F420" s="23">
        <v>0.32959281954269998</v>
      </c>
      <c r="G420" s="91" t="s">
        <v>90</v>
      </c>
      <c r="H420" s="44" t="s">
        <v>196</v>
      </c>
      <c r="I420" s="33">
        <v>10</v>
      </c>
      <c r="J420" s="13">
        <v>14372879</v>
      </c>
      <c r="K420" s="82" t="s">
        <v>152</v>
      </c>
      <c r="L420" s="15" t="s">
        <v>122</v>
      </c>
      <c r="M420" s="92" t="s">
        <v>118</v>
      </c>
      <c r="N420" s="33">
        <v>10</v>
      </c>
      <c r="O420" s="13" t="s">
        <v>111</v>
      </c>
      <c r="P420" s="13">
        <v>14705394</v>
      </c>
      <c r="Q420" s="13">
        <v>14705493</v>
      </c>
      <c r="R420" s="13">
        <v>14705493</v>
      </c>
      <c r="S420" s="82"/>
      <c r="T420" s="89">
        <f t="shared" si="6"/>
        <v>332.61399999999998</v>
      </c>
    </row>
    <row r="421" spans="1:20" s="44" customFormat="1" ht="14.7" customHeight="1" x14ac:dyDescent="0.3">
      <c r="A421" s="44">
        <v>8</v>
      </c>
      <c r="B421" s="44" t="s">
        <v>180</v>
      </c>
      <c r="C421" s="44" t="s">
        <v>430</v>
      </c>
      <c r="D421" s="31">
        <v>-0.12155491658142301</v>
      </c>
      <c r="E421" s="22">
        <v>0.124744679250861</v>
      </c>
      <c r="F421" s="23">
        <v>0.33011852356561999</v>
      </c>
      <c r="G421" s="91" t="s">
        <v>90</v>
      </c>
      <c r="H421" s="13" t="s">
        <v>196</v>
      </c>
      <c r="I421" s="33">
        <v>6</v>
      </c>
      <c r="J421" s="13">
        <v>32117281</v>
      </c>
      <c r="K421" s="82" t="s">
        <v>133</v>
      </c>
      <c r="L421" s="15" t="s">
        <v>105</v>
      </c>
      <c r="M421" s="92" t="s">
        <v>130</v>
      </c>
      <c r="N421" s="33">
        <v>6</v>
      </c>
      <c r="O421" s="13" t="s">
        <v>196</v>
      </c>
      <c r="P421" s="13">
        <v>31674640</v>
      </c>
      <c r="Q421" s="13">
        <v>31685695</v>
      </c>
      <c r="R421" s="13">
        <v>31674640</v>
      </c>
      <c r="S421" s="82" t="s">
        <v>431</v>
      </c>
      <c r="T421" s="89">
        <f t="shared" si="6"/>
        <v>-442.64100000000002</v>
      </c>
    </row>
    <row r="422" spans="1:20" s="44" customFormat="1" ht="14.7" customHeight="1" x14ac:dyDescent="0.3">
      <c r="A422" s="44">
        <v>17</v>
      </c>
      <c r="B422" s="44" t="s">
        <v>164</v>
      </c>
      <c r="C422" s="44" t="s">
        <v>226</v>
      </c>
      <c r="D422" s="31">
        <v>3.9757843062147899E-2</v>
      </c>
      <c r="E422" s="22">
        <v>4.1099224205622203E-2</v>
      </c>
      <c r="F422" s="23">
        <v>0.33363614121151502</v>
      </c>
      <c r="G422" s="91" t="s">
        <v>90</v>
      </c>
      <c r="H422" s="44" t="s">
        <v>196</v>
      </c>
      <c r="I422" s="33">
        <v>15</v>
      </c>
      <c r="J422" s="13">
        <v>75019188</v>
      </c>
      <c r="K422" s="82" t="s">
        <v>160</v>
      </c>
      <c r="L422" s="15" t="s">
        <v>109</v>
      </c>
      <c r="M422" s="92" t="s">
        <v>106</v>
      </c>
      <c r="N422" s="33">
        <v>15</v>
      </c>
      <c r="O422" s="13" t="s">
        <v>111</v>
      </c>
      <c r="P422" s="13">
        <v>75011883</v>
      </c>
      <c r="Q422" s="13">
        <v>75017951</v>
      </c>
      <c r="R422" s="13">
        <v>75017951</v>
      </c>
      <c r="S422" s="82" t="s">
        <v>160</v>
      </c>
      <c r="T422" s="89">
        <f t="shared" si="6"/>
        <v>-1.2370000000000001</v>
      </c>
    </row>
    <row r="423" spans="1:20" s="44" customFormat="1" ht="14.7" customHeight="1" x14ac:dyDescent="0.3">
      <c r="A423" s="44">
        <v>18</v>
      </c>
      <c r="B423" s="44" t="s">
        <v>188</v>
      </c>
      <c r="C423" s="44" t="s">
        <v>275</v>
      </c>
      <c r="D423" s="31">
        <v>5.91745206985895E-2</v>
      </c>
      <c r="E423" s="22">
        <v>6.1172051372508099E-2</v>
      </c>
      <c r="F423" s="23">
        <v>0.33364446978548401</v>
      </c>
      <c r="G423" s="91" t="s">
        <v>90</v>
      </c>
      <c r="H423" s="44" t="s">
        <v>196</v>
      </c>
      <c r="I423" s="33">
        <v>21</v>
      </c>
      <c r="J423" s="13">
        <v>36258423</v>
      </c>
      <c r="K423" s="82" t="s">
        <v>173</v>
      </c>
      <c r="L423" s="15" t="s">
        <v>112</v>
      </c>
      <c r="M423" s="92" t="s">
        <v>130</v>
      </c>
      <c r="N423" s="33">
        <v>21</v>
      </c>
      <c r="O423" s="13" t="s">
        <v>111</v>
      </c>
      <c r="P423" s="13">
        <v>35821672</v>
      </c>
      <c r="Q423" s="13">
        <v>35831893</v>
      </c>
      <c r="R423" s="13">
        <v>35831893</v>
      </c>
      <c r="S423" s="82" t="s">
        <v>260</v>
      </c>
      <c r="T423" s="89">
        <f t="shared" si="6"/>
        <v>-426.53</v>
      </c>
    </row>
    <row r="424" spans="1:20" s="44" customFormat="1" ht="14.7" customHeight="1" x14ac:dyDescent="0.3">
      <c r="A424" s="44">
        <v>14</v>
      </c>
      <c r="B424" s="44" t="s">
        <v>187</v>
      </c>
      <c r="C424" s="44" t="s">
        <v>658</v>
      </c>
      <c r="D424" s="31">
        <v>0.19462792843781501</v>
      </c>
      <c r="E424" s="22">
        <v>0.201214482087718</v>
      </c>
      <c r="F424" s="23">
        <v>0.33368427300187398</v>
      </c>
      <c r="G424" s="91" t="s">
        <v>90</v>
      </c>
      <c r="H424" s="44" t="s">
        <v>196</v>
      </c>
      <c r="I424" s="33">
        <v>9</v>
      </c>
      <c r="J424" s="13">
        <v>137999757</v>
      </c>
      <c r="K424" s="82" t="s">
        <v>150</v>
      </c>
      <c r="L424" s="15" t="s">
        <v>105</v>
      </c>
      <c r="M424" s="92" t="s">
        <v>135</v>
      </c>
      <c r="N424" s="33">
        <v>9</v>
      </c>
      <c r="O424" s="13" t="s">
        <v>196</v>
      </c>
      <c r="P424" s="13">
        <v>138244530</v>
      </c>
      <c r="Q424" s="13">
        <v>138246066</v>
      </c>
      <c r="R424" s="13">
        <v>138244530</v>
      </c>
      <c r="S424" s="82"/>
      <c r="T424" s="89">
        <f t="shared" si="6"/>
        <v>244.773</v>
      </c>
    </row>
    <row r="425" spans="1:20" s="44" customFormat="1" ht="14.7" customHeight="1" x14ac:dyDescent="0.3">
      <c r="A425" s="44">
        <v>6</v>
      </c>
      <c r="B425" s="44" t="s">
        <v>124</v>
      </c>
      <c r="C425" s="44" t="s">
        <v>413</v>
      </c>
      <c r="D425" s="31">
        <v>0.105375800590833</v>
      </c>
      <c r="E425" s="22">
        <v>0.109288054571809</v>
      </c>
      <c r="F425" s="23">
        <v>0.33521678626815998</v>
      </c>
      <c r="G425" s="91" t="s">
        <v>90</v>
      </c>
      <c r="H425" s="44" t="s">
        <v>196</v>
      </c>
      <c r="I425" s="33">
        <v>5</v>
      </c>
      <c r="J425" s="13">
        <v>323794</v>
      </c>
      <c r="K425" s="82" t="s">
        <v>125</v>
      </c>
      <c r="L425" s="15" t="s">
        <v>105</v>
      </c>
      <c r="M425" s="92" t="s">
        <v>110</v>
      </c>
      <c r="N425" s="33">
        <v>5</v>
      </c>
      <c r="O425" s="13" t="s">
        <v>111</v>
      </c>
      <c r="P425" s="13">
        <v>470626</v>
      </c>
      <c r="Q425" s="13">
        <v>473178</v>
      </c>
      <c r="R425" s="13">
        <v>473178</v>
      </c>
      <c r="S425" s="82" t="s">
        <v>396</v>
      </c>
      <c r="T425" s="89">
        <f t="shared" si="6"/>
        <v>149.38399999999999</v>
      </c>
    </row>
    <row r="426" spans="1:20" s="44" customFormat="1" ht="14.7" customHeight="1" x14ac:dyDescent="0.3">
      <c r="A426" s="44">
        <v>8</v>
      </c>
      <c r="B426" s="44" t="s">
        <v>180</v>
      </c>
      <c r="C426" s="44" t="s">
        <v>556</v>
      </c>
      <c r="D426" s="31">
        <v>3.6748035720069398E-2</v>
      </c>
      <c r="E426" s="22">
        <v>3.8223437570823297E-2</v>
      </c>
      <c r="F426" s="23">
        <v>0.33662227204071898</v>
      </c>
      <c r="G426" s="91" t="s">
        <v>90</v>
      </c>
      <c r="H426" s="13" t="s">
        <v>196</v>
      </c>
      <c r="I426" s="33">
        <v>6</v>
      </c>
      <c r="J426" s="13">
        <v>32117281</v>
      </c>
      <c r="K426" s="82" t="s">
        <v>133</v>
      </c>
      <c r="L426" s="15" t="s">
        <v>105</v>
      </c>
      <c r="M426" s="92" t="s">
        <v>130</v>
      </c>
      <c r="N426" s="33">
        <v>6</v>
      </c>
      <c r="O426" s="13" t="s">
        <v>196</v>
      </c>
      <c r="P426" s="13">
        <v>31913486</v>
      </c>
      <c r="Q426" s="13">
        <v>31919861</v>
      </c>
      <c r="R426" s="13">
        <v>31913486</v>
      </c>
      <c r="S426" s="82" t="s">
        <v>557</v>
      </c>
      <c r="T426" s="89">
        <f t="shared" si="6"/>
        <v>-203.79499999999999</v>
      </c>
    </row>
    <row r="427" spans="1:20" s="44" customFormat="1" ht="14.7" customHeight="1" x14ac:dyDescent="0.3">
      <c r="A427" s="44">
        <v>16</v>
      </c>
      <c r="B427" s="44" t="s">
        <v>182</v>
      </c>
      <c r="C427" s="44" t="s">
        <v>753</v>
      </c>
      <c r="D427" s="31">
        <v>-0.14350714316362101</v>
      </c>
      <c r="E427" s="22">
        <v>0.14940757479311101</v>
      </c>
      <c r="F427" s="23">
        <v>0.33707092659396398</v>
      </c>
      <c r="G427" s="91" t="s">
        <v>90</v>
      </c>
      <c r="H427" s="44" t="s">
        <v>111</v>
      </c>
      <c r="I427" s="33">
        <v>15</v>
      </c>
      <c r="J427" s="13">
        <v>33360353</v>
      </c>
      <c r="K427" s="82" t="s">
        <v>158</v>
      </c>
      <c r="L427" s="15" t="s">
        <v>109</v>
      </c>
      <c r="M427" s="92" t="s">
        <v>118</v>
      </c>
      <c r="N427" s="33">
        <v>15</v>
      </c>
      <c r="O427" s="13" t="s">
        <v>111</v>
      </c>
      <c r="P427" s="13">
        <v>33009471</v>
      </c>
      <c r="Q427" s="13">
        <v>33011208</v>
      </c>
      <c r="R427" s="13">
        <v>33011208</v>
      </c>
      <c r="S427" s="82" t="s">
        <v>754</v>
      </c>
      <c r="T427" s="89">
        <f t="shared" si="6"/>
        <v>-349.14499999999998</v>
      </c>
    </row>
    <row r="428" spans="1:20" s="44" customFormat="1" ht="14.7" customHeight="1" x14ac:dyDescent="0.3">
      <c r="A428" s="44">
        <v>17</v>
      </c>
      <c r="B428" s="44" t="s">
        <v>161</v>
      </c>
      <c r="C428" s="44" t="s">
        <v>229</v>
      </c>
      <c r="D428" s="31">
        <v>-8.6699282650260501E-2</v>
      </c>
      <c r="E428" s="22">
        <v>9.0276345683905704E-2</v>
      </c>
      <c r="F428" s="23">
        <v>0.33713693954394403</v>
      </c>
      <c r="G428" s="91" t="s">
        <v>90</v>
      </c>
      <c r="H428" s="44" t="s">
        <v>196</v>
      </c>
      <c r="I428" s="33">
        <v>15</v>
      </c>
      <c r="J428" s="13">
        <v>75019143</v>
      </c>
      <c r="K428" s="82" t="s">
        <v>160</v>
      </c>
      <c r="L428" s="15" t="s">
        <v>109</v>
      </c>
      <c r="M428" s="92" t="s">
        <v>106</v>
      </c>
      <c r="N428" s="33">
        <v>15</v>
      </c>
      <c r="O428" s="13" t="s">
        <v>111</v>
      </c>
      <c r="P428" s="13">
        <v>75192328</v>
      </c>
      <c r="Q428" s="13">
        <v>75199462</v>
      </c>
      <c r="R428" s="13">
        <v>75199462</v>
      </c>
      <c r="S428" s="82" t="s">
        <v>230</v>
      </c>
      <c r="T428" s="89">
        <f t="shared" si="6"/>
        <v>180.31899999999999</v>
      </c>
    </row>
    <row r="429" spans="1:20" s="44" customFormat="1" ht="14.7" customHeight="1" x14ac:dyDescent="0.3">
      <c r="A429" s="44">
        <v>10</v>
      </c>
      <c r="B429" s="44" t="s">
        <v>140</v>
      </c>
      <c r="C429" s="44" t="s">
        <v>327</v>
      </c>
      <c r="D429" s="31">
        <v>-8.7803548874742399E-2</v>
      </c>
      <c r="E429" s="22">
        <v>9.16036469682565E-2</v>
      </c>
      <c r="F429" s="23">
        <v>0.33807333858977801</v>
      </c>
      <c r="G429" s="91" t="s">
        <v>90</v>
      </c>
      <c r="H429" s="13" t="s">
        <v>196</v>
      </c>
      <c r="I429" s="33">
        <v>7</v>
      </c>
      <c r="J429" s="13">
        <v>45002736</v>
      </c>
      <c r="K429" s="82" t="s">
        <v>137</v>
      </c>
      <c r="L429" s="15" t="s">
        <v>105</v>
      </c>
      <c r="M429" s="92" t="s">
        <v>106</v>
      </c>
      <c r="N429" s="33">
        <v>7</v>
      </c>
      <c r="O429" s="13" t="s">
        <v>111</v>
      </c>
      <c r="P429" s="13">
        <v>44605016</v>
      </c>
      <c r="Q429" s="13">
        <v>44614650</v>
      </c>
      <c r="R429" s="13">
        <v>44614650</v>
      </c>
      <c r="S429" s="82" t="s">
        <v>328</v>
      </c>
      <c r="T429" s="89">
        <f t="shared" si="6"/>
        <v>-388.08600000000001</v>
      </c>
    </row>
    <row r="430" spans="1:20" s="44" customFormat="1" ht="14.7" customHeight="1" x14ac:dyDescent="0.3">
      <c r="A430" s="44">
        <v>8</v>
      </c>
      <c r="B430" s="44" t="s">
        <v>180</v>
      </c>
      <c r="C430" s="44" t="s">
        <v>520</v>
      </c>
      <c r="D430" s="31">
        <v>0.10191773597561</v>
      </c>
      <c r="E430" s="22">
        <v>0.106598109490434</v>
      </c>
      <c r="F430" s="23">
        <v>0.33929504220172402</v>
      </c>
      <c r="G430" s="91" t="s">
        <v>90</v>
      </c>
      <c r="H430" s="13" t="s">
        <v>196</v>
      </c>
      <c r="I430" s="33">
        <v>6</v>
      </c>
      <c r="J430" s="13">
        <v>32117281</v>
      </c>
      <c r="K430" s="82" t="s">
        <v>133</v>
      </c>
      <c r="L430" s="15" t="s">
        <v>105</v>
      </c>
      <c r="M430" s="92" t="s">
        <v>130</v>
      </c>
      <c r="N430" s="33">
        <v>6</v>
      </c>
      <c r="O430" s="13" t="s">
        <v>196</v>
      </c>
      <c r="P430" s="13">
        <v>31789991</v>
      </c>
      <c r="Q430" s="13">
        <v>31795104</v>
      </c>
      <c r="R430" s="13">
        <v>31789991</v>
      </c>
      <c r="S430" s="82"/>
      <c r="T430" s="89">
        <f t="shared" si="6"/>
        <v>-327.29000000000002</v>
      </c>
    </row>
    <row r="431" spans="1:20" s="44" customFormat="1" ht="14.7" customHeight="1" x14ac:dyDescent="0.3">
      <c r="A431" s="44">
        <v>6</v>
      </c>
      <c r="B431" s="44" t="s">
        <v>126</v>
      </c>
      <c r="C431" s="44" t="s">
        <v>405</v>
      </c>
      <c r="D431" s="31">
        <v>0.26601020914444101</v>
      </c>
      <c r="E431" s="22">
        <v>0.27843177227041299</v>
      </c>
      <c r="F431" s="23">
        <v>0.33965154392010199</v>
      </c>
      <c r="G431" s="91" t="s">
        <v>90</v>
      </c>
      <c r="H431" s="44" t="s">
        <v>196</v>
      </c>
      <c r="I431" s="33">
        <v>5</v>
      </c>
      <c r="J431" s="13">
        <v>323907</v>
      </c>
      <c r="K431" s="82" t="s">
        <v>125</v>
      </c>
      <c r="L431" s="15" t="s">
        <v>105</v>
      </c>
      <c r="M431" s="92" t="s">
        <v>110</v>
      </c>
      <c r="N431" s="33">
        <v>5</v>
      </c>
      <c r="O431" s="13" t="s">
        <v>196</v>
      </c>
      <c r="P431" s="13">
        <v>524820</v>
      </c>
      <c r="Q431" s="13">
        <v>526709</v>
      </c>
      <c r="R431" s="13">
        <v>524820</v>
      </c>
      <c r="S431" s="82"/>
      <c r="T431" s="89">
        <f t="shared" si="6"/>
        <v>200.91300000000001</v>
      </c>
    </row>
    <row r="432" spans="1:20" s="44" customFormat="1" ht="14.7" customHeight="1" x14ac:dyDescent="0.3">
      <c r="A432" s="44">
        <v>10</v>
      </c>
      <c r="B432" s="44" t="s">
        <v>143</v>
      </c>
      <c r="C432" s="44" t="s">
        <v>323</v>
      </c>
      <c r="D432" s="31">
        <v>3.4039834220145303E-2</v>
      </c>
      <c r="E432" s="22">
        <v>3.5660389931377101E-2</v>
      </c>
      <c r="F432" s="23">
        <v>0.34007182714400502</v>
      </c>
      <c r="G432" s="91" t="s">
        <v>90</v>
      </c>
      <c r="H432" s="13" t="s">
        <v>196</v>
      </c>
      <c r="I432" s="33">
        <v>7</v>
      </c>
      <c r="J432" s="13">
        <v>45002919</v>
      </c>
      <c r="K432" s="82" t="s">
        <v>137</v>
      </c>
      <c r="L432" s="15" t="s">
        <v>105</v>
      </c>
      <c r="M432" s="92" t="s">
        <v>110</v>
      </c>
      <c r="N432" s="33">
        <v>7</v>
      </c>
      <c r="O432" s="13" t="s">
        <v>111</v>
      </c>
      <c r="P432" s="13">
        <v>44421965</v>
      </c>
      <c r="Q432" s="13">
        <v>44530479</v>
      </c>
      <c r="R432" s="13">
        <v>44530479</v>
      </c>
      <c r="S432" s="82" t="s">
        <v>324</v>
      </c>
      <c r="T432" s="89">
        <f t="shared" si="6"/>
        <v>-472.44</v>
      </c>
    </row>
    <row r="433" spans="1:20" s="44" customFormat="1" ht="14.7" customHeight="1" x14ac:dyDescent="0.3">
      <c r="A433" s="44">
        <v>17</v>
      </c>
      <c r="B433" s="44" t="s">
        <v>161</v>
      </c>
      <c r="C433" s="44" t="s">
        <v>248</v>
      </c>
      <c r="D433" s="31">
        <v>9.0472952789318106E-2</v>
      </c>
      <c r="E433" s="22">
        <v>9.4797080584351698E-2</v>
      </c>
      <c r="F433" s="23">
        <v>0.34015800682179997</v>
      </c>
      <c r="G433" s="91" t="s">
        <v>90</v>
      </c>
      <c r="H433" s="44" t="s">
        <v>196</v>
      </c>
      <c r="I433" s="33">
        <v>15</v>
      </c>
      <c r="J433" s="13">
        <v>75019143</v>
      </c>
      <c r="K433" s="82" t="s">
        <v>160</v>
      </c>
      <c r="L433" s="15" t="s">
        <v>109</v>
      </c>
      <c r="M433" s="92" t="s">
        <v>106</v>
      </c>
      <c r="N433" s="33">
        <v>15</v>
      </c>
      <c r="O433" s="13" t="s">
        <v>196</v>
      </c>
      <c r="P433" s="13">
        <v>74900713</v>
      </c>
      <c r="Q433" s="13">
        <v>74922542</v>
      </c>
      <c r="R433" s="13">
        <v>74900713</v>
      </c>
      <c r="S433" s="82" t="s">
        <v>247</v>
      </c>
      <c r="T433" s="89">
        <f t="shared" si="6"/>
        <v>-118.43</v>
      </c>
    </row>
    <row r="434" spans="1:20" s="44" customFormat="1" ht="14.7" customHeight="1" x14ac:dyDescent="0.3">
      <c r="A434" s="44">
        <v>10</v>
      </c>
      <c r="B434" s="44" t="s">
        <v>136</v>
      </c>
      <c r="C434" s="44" t="s">
        <v>339</v>
      </c>
      <c r="D434" s="31">
        <v>-4.7725432825691798E-2</v>
      </c>
      <c r="E434" s="22">
        <v>5.0018521992478297E-2</v>
      </c>
      <c r="F434" s="23">
        <v>0.34027445018067198</v>
      </c>
      <c r="G434" s="91" t="s">
        <v>90</v>
      </c>
      <c r="H434" s="13" t="s">
        <v>196</v>
      </c>
      <c r="I434" s="33">
        <v>7</v>
      </c>
      <c r="J434" s="13">
        <v>45002287</v>
      </c>
      <c r="K434" s="82" t="s">
        <v>137</v>
      </c>
      <c r="L434" s="15" t="s">
        <v>138</v>
      </c>
      <c r="M434" s="92" t="s">
        <v>106</v>
      </c>
      <c r="N434" s="33">
        <v>7</v>
      </c>
      <c r="O434" s="13" t="s">
        <v>111</v>
      </c>
      <c r="P434" s="13">
        <v>45120036</v>
      </c>
      <c r="Q434" s="13">
        <v>45128513</v>
      </c>
      <c r="R434" s="13">
        <v>45128513</v>
      </c>
      <c r="S434" s="82" t="s">
        <v>340</v>
      </c>
      <c r="T434" s="89">
        <f t="shared" si="6"/>
        <v>126.226</v>
      </c>
    </row>
    <row r="435" spans="1:20" s="44" customFormat="1" ht="14.7" customHeight="1" x14ac:dyDescent="0.3">
      <c r="A435" s="44">
        <v>10</v>
      </c>
      <c r="B435" s="44" t="s">
        <v>143</v>
      </c>
      <c r="C435" s="44" t="s">
        <v>359</v>
      </c>
      <c r="D435" s="31">
        <v>-4.40745782920152E-2</v>
      </c>
      <c r="E435" s="22">
        <v>4.62089305045622E-2</v>
      </c>
      <c r="F435" s="23">
        <v>0.340448667640872</v>
      </c>
      <c r="G435" s="91" t="s">
        <v>90</v>
      </c>
      <c r="H435" s="13" t="s">
        <v>196</v>
      </c>
      <c r="I435" s="33">
        <v>7</v>
      </c>
      <c r="J435" s="13">
        <v>45002919</v>
      </c>
      <c r="K435" s="82" t="s">
        <v>137</v>
      </c>
      <c r="L435" s="15" t="s">
        <v>105</v>
      </c>
      <c r="M435" s="92" t="s">
        <v>110</v>
      </c>
      <c r="N435" s="33">
        <v>7</v>
      </c>
      <c r="O435" s="13" t="s">
        <v>111</v>
      </c>
      <c r="P435" s="13">
        <v>45022627</v>
      </c>
      <c r="Q435" s="13">
        <v>45026259</v>
      </c>
      <c r="R435" s="13">
        <v>45026259</v>
      </c>
      <c r="S435" s="82"/>
      <c r="T435" s="89">
        <f t="shared" si="6"/>
        <v>23.34</v>
      </c>
    </row>
    <row r="436" spans="1:20" s="44" customFormat="1" ht="14.7" customHeight="1" x14ac:dyDescent="0.3">
      <c r="A436" s="44">
        <v>17</v>
      </c>
      <c r="B436" s="44" t="s">
        <v>161</v>
      </c>
      <c r="C436" s="44" t="s">
        <v>239</v>
      </c>
      <c r="D436" s="31">
        <v>0.112928976057783</v>
      </c>
      <c r="E436" s="22">
        <v>0.118497444062847</v>
      </c>
      <c r="F436" s="23">
        <v>0.34085519580053197</v>
      </c>
      <c r="G436" s="91" t="s">
        <v>90</v>
      </c>
      <c r="H436" s="44" t="s">
        <v>196</v>
      </c>
      <c r="I436" s="33">
        <v>15</v>
      </c>
      <c r="J436" s="13">
        <v>75019143</v>
      </c>
      <c r="K436" s="82" t="s">
        <v>160</v>
      </c>
      <c r="L436" s="15" t="s">
        <v>109</v>
      </c>
      <c r="M436" s="92" t="s">
        <v>106</v>
      </c>
      <c r="N436" s="33">
        <v>15</v>
      </c>
      <c r="O436" s="13" t="s">
        <v>196</v>
      </c>
      <c r="P436" s="13">
        <v>74753606</v>
      </c>
      <c r="Q436" s="13">
        <v>74773633</v>
      </c>
      <c r="R436" s="13">
        <v>74753606</v>
      </c>
      <c r="S436" s="82" t="s">
        <v>199</v>
      </c>
      <c r="T436" s="89">
        <f t="shared" si="6"/>
        <v>-265.53699999999998</v>
      </c>
    </row>
    <row r="437" spans="1:20" s="44" customFormat="1" ht="14.7" customHeight="1" x14ac:dyDescent="0.3">
      <c r="A437" s="44">
        <v>6</v>
      </c>
      <c r="B437" s="44" t="s">
        <v>124</v>
      </c>
      <c r="C437" s="44" t="s">
        <v>402</v>
      </c>
      <c r="D437" s="31">
        <v>9.1984876089372905E-2</v>
      </c>
      <c r="E437" s="22">
        <v>9.66319332789458E-2</v>
      </c>
      <c r="F437" s="23">
        <v>0.34141147247224801</v>
      </c>
      <c r="G437" s="91" t="s">
        <v>90</v>
      </c>
      <c r="H437" s="44" t="s">
        <v>196</v>
      </c>
      <c r="I437" s="33">
        <v>5</v>
      </c>
      <c r="J437" s="13">
        <v>323794</v>
      </c>
      <c r="K437" s="82" t="s">
        <v>125</v>
      </c>
      <c r="L437" s="15" t="s">
        <v>105</v>
      </c>
      <c r="M437" s="92" t="s">
        <v>110</v>
      </c>
      <c r="N437" s="33">
        <v>5</v>
      </c>
      <c r="O437" s="13" t="s">
        <v>196</v>
      </c>
      <c r="P437" s="13">
        <v>92264</v>
      </c>
      <c r="Q437" s="13">
        <v>139978</v>
      </c>
      <c r="R437" s="13">
        <v>92264</v>
      </c>
      <c r="S437" s="82"/>
      <c r="T437" s="89">
        <f t="shared" si="6"/>
        <v>-231.53</v>
      </c>
    </row>
    <row r="438" spans="1:20" s="44" customFormat="1" ht="14.7" customHeight="1" x14ac:dyDescent="0.3">
      <c r="A438" s="44">
        <v>9</v>
      </c>
      <c r="B438" s="44" t="s">
        <v>181</v>
      </c>
      <c r="C438" s="44" t="s">
        <v>599</v>
      </c>
      <c r="D438" s="31">
        <v>0.11039719229997499</v>
      </c>
      <c r="E438" s="22">
        <v>0.11601142630042501</v>
      </c>
      <c r="F438" s="23">
        <v>0.34156534802550698</v>
      </c>
      <c r="G438" s="91" t="s">
        <v>90</v>
      </c>
      <c r="H438" s="44" t="s">
        <v>111</v>
      </c>
      <c r="I438" s="33">
        <v>7</v>
      </c>
      <c r="J438" s="13">
        <v>4859448</v>
      </c>
      <c r="K438" s="82" t="s">
        <v>134</v>
      </c>
      <c r="L438" s="15" t="s">
        <v>105</v>
      </c>
      <c r="M438" s="92" t="s">
        <v>135</v>
      </c>
      <c r="N438" s="33">
        <v>7</v>
      </c>
      <c r="O438" s="13" t="s">
        <v>111</v>
      </c>
      <c r="P438" s="13">
        <v>4936899</v>
      </c>
      <c r="Q438" s="13">
        <v>4938473</v>
      </c>
      <c r="R438" s="13">
        <v>4938473</v>
      </c>
      <c r="S438" s="82"/>
      <c r="T438" s="89">
        <f t="shared" si="6"/>
        <v>79.025000000000006</v>
      </c>
    </row>
    <row r="439" spans="1:20" s="44" customFormat="1" ht="14.7" customHeight="1" x14ac:dyDescent="0.3">
      <c r="A439" s="44">
        <v>11</v>
      </c>
      <c r="B439" s="44" t="s">
        <v>185</v>
      </c>
      <c r="C439" s="44" t="s">
        <v>371</v>
      </c>
      <c r="D439" s="31">
        <v>0.13241935216572301</v>
      </c>
      <c r="E439" s="22">
        <v>0.139286279501283</v>
      </c>
      <c r="F439" s="23">
        <v>0.34202544633397702</v>
      </c>
      <c r="G439" s="91" t="s">
        <v>90</v>
      </c>
      <c r="H439" s="44" t="s">
        <v>111</v>
      </c>
      <c r="I439" s="33">
        <v>7</v>
      </c>
      <c r="J439" s="13">
        <v>68697651</v>
      </c>
      <c r="K439" s="82"/>
      <c r="L439" s="13"/>
      <c r="M439" s="92" t="s">
        <v>118</v>
      </c>
      <c r="N439" s="33">
        <v>7</v>
      </c>
      <c r="O439" s="13" t="s">
        <v>196</v>
      </c>
      <c r="P439" s="13">
        <v>69054796</v>
      </c>
      <c r="Q439" s="13">
        <v>69063004</v>
      </c>
      <c r="R439" s="13">
        <v>69054796</v>
      </c>
      <c r="S439" s="82"/>
      <c r="T439" s="89">
        <f t="shared" si="6"/>
        <v>357.14499999999998</v>
      </c>
    </row>
    <row r="440" spans="1:20" s="44" customFormat="1" ht="14.7" customHeight="1" x14ac:dyDescent="0.3">
      <c r="A440" s="44">
        <v>17</v>
      </c>
      <c r="B440" s="44" t="s">
        <v>170</v>
      </c>
      <c r="C440" s="44" t="s">
        <v>195</v>
      </c>
      <c r="D440" s="31">
        <v>-0.60548563204296002</v>
      </c>
      <c r="E440" s="22">
        <v>0.63746189688113297</v>
      </c>
      <c r="F440" s="23">
        <v>0.34246258455227202</v>
      </c>
      <c r="G440" s="91" t="s">
        <v>90</v>
      </c>
      <c r="H440" s="44" t="s">
        <v>196</v>
      </c>
      <c r="I440" s="33">
        <v>15</v>
      </c>
      <c r="J440" s="13">
        <v>75019376</v>
      </c>
      <c r="K440" s="82" t="s">
        <v>160</v>
      </c>
      <c r="L440" s="15" t="s">
        <v>109</v>
      </c>
      <c r="M440" s="92" t="s">
        <v>110</v>
      </c>
      <c r="N440" s="33">
        <v>15</v>
      </c>
      <c r="O440" s="13" t="s">
        <v>196</v>
      </c>
      <c r="P440" s="13">
        <v>74646797</v>
      </c>
      <c r="Q440" s="13">
        <v>74656961</v>
      </c>
      <c r="R440" s="13">
        <v>74646797</v>
      </c>
      <c r="S440" s="82" t="s">
        <v>197</v>
      </c>
      <c r="T440" s="89">
        <f t="shared" si="6"/>
        <v>-372.57900000000001</v>
      </c>
    </row>
    <row r="441" spans="1:20" s="44" customFormat="1" ht="14.7" customHeight="1" x14ac:dyDescent="0.3">
      <c r="A441" s="44">
        <v>6</v>
      </c>
      <c r="B441" s="44" t="s">
        <v>124</v>
      </c>
      <c r="C441" s="44" t="s">
        <v>392</v>
      </c>
      <c r="D441" s="31">
        <v>-0.13884017660503301</v>
      </c>
      <c r="E441" s="22">
        <v>0.146902272079518</v>
      </c>
      <c r="F441" s="23">
        <v>0.34486465242300501</v>
      </c>
      <c r="G441" s="91" t="s">
        <v>90</v>
      </c>
      <c r="H441" s="44" t="s">
        <v>196</v>
      </c>
      <c r="I441" s="33">
        <v>5</v>
      </c>
      <c r="J441" s="13">
        <v>323794</v>
      </c>
      <c r="K441" s="82" t="s">
        <v>125</v>
      </c>
      <c r="L441" s="15" t="s">
        <v>105</v>
      </c>
      <c r="M441" s="92" t="s">
        <v>110</v>
      </c>
      <c r="N441" s="33">
        <v>5</v>
      </c>
      <c r="O441" s="13" t="s">
        <v>111</v>
      </c>
      <c r="P441" s="13">
        <v>269973</v>
      </c>
      <c r="Q441" s="13">
        <v>271631</v>
      </c>
      <c r="R441" s="13">
        <v>271631</v>
      </c>
      <c r="S441" s="82"/>
      <c r="T441" s="89">
        <f t="shared" si="6"/>
        <v>-52.162999999999997</v>
      </c>
    </row>
    <row r="442" spans="1:20" s="44" customFormat="1" ht="14.7" customHeight="1" x14ac:dyDescent="0.3">
      <c r="A442" s="44">
        <v>6</v>
      </c>
      <c r="B442" s="44" t="s">
        <v>124</v>
      </c>
      <c r="C442" s="44" t="s">
        <v>378</v>
      </c>
      <c r="D442" s="31">
        <v>0.118960966314354</v>
      </c>
      <c r="E442" s="22">
        <v>0.126114461934587</v>
      </c>
      <c r="F442" s="23">
        <v>0.345804999162032</v>
      </c>
      <c r="G442" s="91" t="s">
        <v>90</v>
      </c>
      <c r="H442" s="44" t="s">
        <v>196</v>
      </c>
      <c r="I442" s="33">
        <v>5</v>
      </c>
      <c r="J442" s="13">
        <v>323794</v>
      </c>
      <c r="K442" s="82" t="s">
        <v>125</v>
      </c>
      <c r="L442" s="15" t="s">
        <v>105</v>
      </c>
      <c r="M442" s="92" t="s">
        <v>110</v>
      </c>
      <c r="N442" s="33">
        <v>5</v>
      </c>
      <c r="O442" s="13" t="s">
        <v>196</v>
      </c>
      <c r="P442" s="13">
        <v>191626</v>
      </c>
      <c r="Q442" s="13">
        <v>195468</v>
      </c>
      <c r="R442" s="13">
        <v>191626</v>
      </c>
      <c r="S442" s="82" t="s">
        <v>379</v>
      </c>
      <c r="T442" s="89">
        <f t="shared" si="6"/>
        <v>-132.16800000000001</v>
      </c>
    </row>
    <row r="443" spans="1:20" s="44" customFormat="1" ht="14.7" customHeight="1" x14ac:dyDescent="0.3">
      <c r="A443" s="44">
        <v>14</v>
      </c>
      <c r="B443" s="44" t="s">
        <v>187</v>
      </c>
      <c r="C443" s="44" t="s">
        <v>652</v>
      </c>
      <c r="D443" s="31">
        <v>0.23599017238223199</v>
      </c>
      <c r="E443" s="22">
        <v>0.250182965787838</v>
      </c>
      <c r="F443" s="23">
        <v>0.34580878544945898</v>
      </c>
      <c r="G443" s="91" t="s">
        <v>90</v>
      </c>
      <c r="H443" s="44" t="s">
        <v>196</v>
      </c>
      <c r="I443" s="33">
        <v>9</v>
      </c>
      <c r="J443" s="13">
        <v>137999757</v>
      </c>
      <c r="K443" s="82" t="s">
        <v>150</v>
      </c>
      <c r="L443" s="15" t="s">
        <v>105</v>
      </c>
      <c r="M443" s="92" t="s">
        <v>135</v>
      </c>
      <c r="N443" s="33">
        <v>9</v>
      </c>
      <c r="O443" s="13" t="s">
        <v>196</v>
      </c>
      <c r="P443" s="13">
        <v>137828997</v>
      </c>
      <c r="Q443" s="13">
        <v>137835041</v>
      </c>
      <c r="R443" s="13">
        <v>137828997</v>
      </c>
      <c r="S443" s="82"/>
      <c r="T443" s="89">
        <f t="shared" si="6"/>
        <v>-170.76</v>
      </c>
    </row>
    <row r="444" spans="1:20" s="44" customFormat="1" ht="14.7" customHeight="1" x14ac:dyDescent="0.3">
      <c r="A444" s="44">
        <v>17</v>
      </c>
      <c r="B444" s="44" t="s">
        <v>167</v>
      </c>
      <c r="C444" s="44" t="s">
        <v>239</v>
      </c>
      <c r="D444" s="31">
        <v>5.3886339010311098E-2</v>
      </c>
      <c r="E444" s="22">
        <v>5.7137389048802799E-2</v>
      </c>
      <c r="F444" s="23">
        <v>0.34589524735295901</v>
      </c>
      <c r="G444" s="91" t="s">
        <v>90</v>
      </c>
      <c r="H444" s="44" t="s">
        <v>196</v>
      </c>
      <c r="I444" s="33">
        <v>15</v>
      </c>
      <c r="J444" s="13">
        <v>75019251</v>
      </c>
      <c r="K444" s="82" t="s">
        <v>160</v>
      </c>
      <c r="L444" s="15" t="s">
        <v>109</v>
      </c>
      <c r="M444" s="92" t="s">
        <v>106</v>
      </c>
      <c r="N444" s="33">
        <v>15</v>
      </c>
      <c r="O444" s="13" t="s">
        <v>196</v>
      </c>
      <c r="P444" s="13">
        <v>74753606</v>
      </c>
      <c r="Q444" s="13">
        <v>74773633</v>
      </c>
      <c r="R444" s="13">
        <v>74753606</v>
      </c>
      <c r="S444" s="82" t="s">
        <v>199</v>
      </c>
      <c r="T444" s="89">
        <f t="shared" si="6"/>
        <v>-265.64499999999998</v>
      </c>
    </row>
    <row r="445" spans="1:20" s="44" customFormat="1" ht="14.7" customHeight="1" x14ac:dyDescent="0.3">
      <c r="A445" s="44">
        <v>10</v>
      </c>
      <c r="B445" s="44" t="s">
        <v>139</v>
      </c>
      <c r="C445" s="44" t="s">
        <v>337</v>
      </c>
      <c r="D445" s="31">
        <v>-6.6812093049278806E-2</v>
      </c>
      <c r="E445" s="22">
        <v>7.0930135860660395E-2</v>
      </c>
      <c r="F445" s="23">
        <v>0.34648794899986302</v>
      </c>
      <c r="G445" s="91" t="s">
        <v>90</v>
      </c>
      <c r="H445" s="13" t="s">
        <v>196</v>
      </c>
      <c r="I445" s="33">
        <v>7</v>
      </c>
      <c r="J445" s="13">
        <v>45002486</v>
      </c>
      <c r="K445" s="82" t="s">
        <v>137</v>
      </c>
      <c r="L445" s="15" t="s">
        <v>105</v>
      </c>
      <c r="M445" s="92" t="s">
        <v>106</v>
      </c>
      <c r="N445" s="33">
        <v>7</v>
      </c>
      <c r="O445" s="13" t="s">
        <v>111</v>
      </c>
      <c r="P445" s="13">
        <v>45022627</v>
      </c>
      <c r="Q445" s="13">
        <v>45026259</v>
      </c>
      <c r="R445" s="13">
        <v>45026259</v>
      </c>
      <c r="S445" s="82" t="s">
        <v>338</v>
      </c>
      <c r="T445" s="89">
        <f t="shared" si="6"/>
        <v>23.773</v>
      </c>
    </row>
    <row r="446" spans="1:20" s="44" customFormat="1" ht="14.7" customHeight="1" x14ac:dyDescent="0.3">
      <c r="A446" s="44">
        <v>11</v>
      </c>
      <c r="B446" s="44" t="s">
        <v>185</v>
      </c>
      <c r="C446" s="44" t="s">
        <v>373</v>
      </c>
      <c r="D446" s="31">
        <v>-0.122843151020969</v>
      </c>
      <c r="E446" s="22">
        <v>0.13048227547216701</v>
      </c>
      <c r="F446" s="23">
        <v>0.34673750117984797</v>
      </c>
      <c r="G446" s="91" t="s">
        <v>90</v>
      </c>
      <c r="H446" s="44" t="s">
        <v>111</v>
      </c>
      <c r="I446" s="33">
        <v>7</v>
      </c>
      <c r="J446" s="13">
        <v>68697651</v>
      </c>
      <c r="K446" s="82"/>
      <c r="L446" s="13"/>
      <c r="M446" s="92" t="s">
        <v>118</v>
      </c>
      <c r="N446" s="33">
        <v>7</v>
      </c>
      <c r="O446" s="13" t="s">
        <v>111</v>
      </c>
      <c r="P446" s="13">
        <v>68747971</v>
      </c>
      <c r="Q446" s="13">
        <v>68769122</v>
      </c>
      <c r="R446" s="13">
        <v>68769122</v>
      </c>
      <c r="S446" s="82"/>
      <c r="T446" s="89">
        <f t="shared" si="6"/>
        <v>71.471000000000004</v>
      </c>
    </row>
    <row r="447" spans="1:20" s="44" customFormat="1" ht="14.7" customHeight="1" x14ac:dyDescent="0.3">
      <c r="A447" s="44">
        <v>6</v>
      </c>
      <c r="B447" s="44" t="s">
        <v>124</v>
      </c>
      <c r="C447" s="44" t="s">
        <v>420</v>
      </c>
      <c r="D447" s="31">
        <v>0.149010484078761</v>
      </c>
      <c r="E447" s="22">
        <v>0.15837129372734299</v>
      </c>
      <c r="F447" s="23">
        <v>0.34702499707619</v>
      </c>
      <c r="G447" s="91" t="s">
        <v>90</v>
      </c>
      <c r="H447" s="44" t="s">
        <v>196</v>
      </c>
      <c r="I447" s="33">
        <v>5</v>
      </c>
      <c r="J447" s="13">
        <v>323794</v>
      </c>
      <c r="K447" s="82" t="s">
        <v>125</v>
      </c>
      <c r="L447" s="15" t="s">
        <v>105</v>
      </c>
      <c r="M447" s="92" t="s">
        <v>110</v>
      </c>
      <c r="N447" s="33">
        <v>5</v>
      </c>
      <c r="O447" s="13" t="s">
        <v>111</v>
      </c>
      <c r="P447" s="13">
        <v>767618</v>
      </c>
      <c r="Q447" s="13">
        <v>769262</v>
      </c>
      <c r="R447" s="13">
        <v>769262</v>
      </c>
      <c r="S447" s="82"/>
      <c r="T447" s="89">
        <f t="shared" si="6"/>
        <v>445.46800000000002</v>
      </c>
    </row>
    <row r="448" spans="1:20" s="44" customFormat="1" ht="14.7" customHeight="1" x14ac:dyDescent="0.3">
      <c r="A448" s="44">
        <v>17</v>
      </c>
      <c r="B448" s="44" t="s">
        <v>170</v>
      </c>
      <c r="C448" s="44" t="s">
        <v>240</v>
      </c>
      <c r="D448" s="31">
        <v>-0.51751805486012903</v>
      </c>
      <c r="E448" s="22">
        <v>0.55042628992961395</v>
      </c>
      <c r="F448" s="23">
        <v>0.34737345716033802</v>
      </c>
      <c r="G448" s="91" t="s">
        <v>90</v>
      </c>
      <c r="H448" s="44" t="s">
        <v>196</v>
      </c>
      <c r="I448" s="33">
        <v>15</v>
      </c>
      <c r="J448" s="13">
        <v>75019376</v>
      </c>
      <c r="K448" s="82" t="s">
        <v>160</v>
      </c>
      <c r="L448" s="15" t="s">
        <v>109</v>
      </c>
      <c r="M448" s="92" t="s">
        <v>110</v>
      </c>
      <c r="N448" s="33">
        <v>15</v>
      </c>
      <c r="O448" s="13" t="s">
        <v>196</v>
      </c>
      <c r="P448" s="13">
        <v>74779937</v>
      </c>
      <c r="Q448" s="13">
        <v>74796235</v>
      </c>
      <c r="R448" s="13">
        <v>74779937</v>
      </c>
      <c r="S448" s="82"/>
      <c r="T448" s="89">
        <f t="shared" si="6"/>
        <v>-239.43899999999999</v>
      </c>
    </row>
    <row r="449" spans="1:20" s="44" customFormat="1" ht="14.7" customHeight="1" x14ac:dyDescent="0.3">
      <c r="A449" s="44">
        <v>6</v>
      </c>
      <c r="B449" s="44" t="s">
        <v>126</v>
      </c>
      <c r="C449" s="44" t="s">
        <v>378</v>
      </c>
      <c r="D449" s="31">
        <v>0.30501891131513498</v>
      </c>
      <c r="E449" s="22">
        <v>0.32573963389321697</v>
      </c>
      <c r="F449" s="23">
        <v>0.349337193398706</v>
      </c>
      <c r="G449" s="91" t="s">
        <v>90</v>
      </c>
      <c r="H449" s="44" t="s">
        <v>196</v>
      </c>
      <c r="I449" s="33">
        <v>5</v>
      </c>
      <c r="J449" s="13">
        <v>323907</v>
      </c>
      <c r="K449" s="82" t="s">
        <v>125</v>
      </c>
      <c r="L449" s="15" t="s">
        <v>105</v>
      </c>
      <c r="M449" s="92" t="s">
        <v>110</v>
      </c>
      <c r="N449" s="33">
        <v>5</v>
      </c>
      <c r="O449" s="13" t="s">
        <v>196</v>
      </c>
      <c r="P449" s="13">
        <v>191626</v>
      </c>
      <c r="Q449" s="13">
        <v>195468</v>
      </c>
      <c r="R449" s="13">
        <v>191626</v>
      </c>
      <c r="S449" s="82" t="s">
        <v>379</v>
      </c>
      <c r="T449" s="89">
        <f t="shared" si="6"/>
        <v>-132.28100000000001</v>
      </c>
    </row>
    <row r="450" spans="1:20" s="44" customFormat="1" ht="14.7" customHeight="1" x14ac:dyDescent="0.3">
      <c r="A450" s="44">
        <v>17</v>
      </c>
      <c r="B450" s="44" t="s">
        <v>159</v>
      </c>
      <c r="C450" s="44" t="s">
        <v>231</v>
      </c>
      <c r="D450" s="31">
        <v>0.29097007025497901</v>
      </c>
      <c r="E450" s="22">
        <v>0.31226962399250102</v>
      </c>
      <c r="F450" s="23">
        <v>0.35170719687514301</v>
      </c>
      <c r="G450" s="91" t="s">
        <v>90</v>
      </c>
      <c r="H450" s="44" t="s">
        <v>196</v>
      </c>
      <c r="I450" s="33">
        <v>15</v>
      </c>
      <c r="J450" s="13">
        <v>75019070</v>
      </c>
      <c r="K450" s="82" t="s">
        <v>160</v>
      </c>
      <c r="L450" s="15" t="s">
        <v>109</v>
      </c>
      <c r="M450" s="92" t="s">
        <v>106</v>
      </c>
      <c r="N450" s="33">
        <v>15</v>
      </c>
      <c r="O450" s="13" t="s">
        <v>111</v>
      </c>
      <c r="P450" s="13">
        <v>75212132</v>
      </c>
      <c r="Q450" s="13">
        <v>75230509</v>
      </c>
      <c r="R450" s="13">
        <v>75230509</v>
      </c>
      <c r="S450" s="82" t="s">
        <v>232</v>
      </c>
      <c r="T450" s="89">
        <f t="shared" si="6"/>
        <v>211.43899999999999</v>
      </c>
    </row>
    <row r="451" spans="1:20" s="44" customFormat="1" ht="14.7" customHeight="1" x14ac:dyDescent="0.3">
      <c r="A451" s="44">
        <v>16</v>
      </c>
      <c r="B451" s="44" t="s">
        <v>182</v>
      </c>
      <c r="C451" s="44" t="s">
        <v>761</v>
      </c>
      <c r="D451" s="31">
        <v>-0.39688882254386199</v>
      </c>
      <c r="E451" s="22">
        <v>0.42622774258208002</v>
      </c>
      <c r="F451" s="23">
        <v>0.35203019107332001</v>
      </c>
      <c r="G451" s="91" t="s">
        <v>90</v>
      </c>
      <c r="H451" s="44" t="s">
        <v>111</v>
      </c>
      <c r="I451" s="33">
        <v>15</v>
      </c>
      <c r="J451" s="13">
        <v>33360353</v>
      </c>
      <c r="K451" s="82" t="s">
        <v>158</v>
      </c>
      <c r="L451" s="15" t="s">
        <v>109</v>
      </c>
      <c r="M451" s="92" t="s">
        <v>118</v>
      </c>
      <c r="N451" s="33">
        <v>15</v>
      </c>
      <c r="O451" s="13" t="s">
        <v>196</v>
      </c>
      <c r="P451" s="13">
        <v>32892388</v>
      </c>
      <c r="Q451" s="13">
        <v>32893206</v>
      </c>
      <c r="R451" s="13">
        <v>32892388</v>
      </c>
      <c r="S451" s="82"/>
      <c r="T451" s="89">
        <f t="shared" si="6"/>
        <v>-467.96499999999997</v>
      </c>
    </row>
    <row r="452" spans="1:20" s="44" customFormat="1" ht="14.7" customHeight="1" x14ac:dyDescent="0.3">
      <c r="A452" s="44">
        <v>18</v>
      </c>
      <c r="B452" s="44" t="s">
        <v>183</v>
      </c>
      <c r="C452" s="44" t="s">
        <v>275</v>
      </c>
      <c r="D452" s="31">
        <v>4.4820072452771302E-2</v>
      </c>
      <c r="E452" s="22">
        <v>4.8176713836177498E-2</v>
      </c>
      <c r="F452" s="23">
        <v>0.35246435943465099</v>
      </c>
      <c r="G452" s="91" t="s">
        <v>90</v>
      </c>
      <c r="H452" s="44" t="s">
        <v>196</v>
      </c>
      <c r="I452" s="33">
        <v>21</v>
      </c>
      <c r="J452" s="13">
        <v>36259067</v>
      </c>
      <c r="K452" s="82" t="s">
        <v>173</v>
      </c>
      <c r="L452" s="15" t="s">
        <v>112</v>
      </c>
      <c r="M452" s="92" t="s">
        <v>106</v>
      </c>
      <c r="N452" s="33">
        <v>21</v>
      </c>
      <c r="O452" s="13" t="s">
        <v>111</v>
      </c>
      <c r="P452" s="13">
        <v>35821672</v>
      </c>
      <c r="Q452" s="13">
        <v>35831893</v>
      </c>
      <c r="R452" s="13">
        <v>35831893</v>
      </c>
      <c r="S452" s="82" t="s">
        <v>260</v>
      </c>
      <c r="T452" s="89">
        <f t="shared" ref="T452:T515" si="7">(R452-J452)/1000</f>
        <v>-427.17399999999998</v>
      </c>
    </row>
    <row r="453" spans="1:20" s="44" customFormat="1" ht="14.7" customHeight="1" x14ac:dyDescent="0.3">
      <c r="A453" s="44">
        <v>2</v>
      </c>
      <c r="B453" s="44" t="s">
        <v>107</v>
      </c>
      <c r="C453" s="44" t="s">
        <v>855</v>
      </c>
      <c r="D453" s="31">
        <v>-0.20847293781565901</v>
      </c>
      <c r="E453" s="22">
        <v>0.22449217298583399</v>
      </c>
      <c r="F453" s="23">
        <v>0.35333625120380702</v>
      </c>
      <c r="G453" s="91" t="s">
        <v>90</v>
      </c>
      <c r="H453" s="44" t="s">
        <v>111</v>
      </c>
      <c r="I453" s="33">
        <v>1</v>
      </c>
      <c r="J453" s="13">
        <v>68299493</v>
      </c>
      <c r="K453" s="82" t="s">
        <v>108</v>
      </c>
      <c r="L453" s="15" t="s">
        <v>109</v>
      </c>
      <c r="M453" s="92" t="s">
        <v>110</v>
      </c>
      <c r="N453" s="33">
        <v>1</v>
      </c>
      <c r="O453" s="13" t="s">
        <v>196</v>
      </c>
      <c r="P453" s="13">
        <v>67863729</v>
      </c>
      <c r="Q453" s="13">
        <v>67866317</v>
      </c>
      <c r="R453" s="13">
        <v>67863729</v>
      </c>
      <c r="S453" s="82"/>
      <c r="T453" s="89">
        <f t="shared" si="7"/>
        <v>-435.76400000000001</v>
      </c>
    </row>
    <row r="454" spans="1:20" s="44" customFormat="1" ht="14.7" customHeight="1" x14ac:dyDescent="0.3">
      <c r="A454" s="44">
        <v>7</v>
      </c>
      <c r="B454" s="44" t="s">
        <v>179</v>
      </c>
      <c r="C454" s="44" t="s">
        <v>302</v>
      </c>
      <c r="D454" s="31">
        <v>-0.14745952249150901</v>
      </c>
      <c r="E454" s="22">
        <v>0.159147027854315</v>
      </c>
      <c r="F454" s="23">
        <v>0.35441536502506998</v>
      </c>
      <c r="G454" s="91" t="s">
        <v>90</v>
      </c>
      <c r="H454" s="44" t="s">
        <v>111</v>
      </c>
      <c r="I454" s="33">
        <v>5</v>
      </c>
      <c r="J454" s="13">
        <v>124126863</v>
      </c>
      <c r="K454" s="82"/>
      <c r="L454" s="13"/>
      <c r="M454" s="92" t="s">
        <v>118</v>
      </c>
      <c r="N454" s="33">
        <v>5</v>
      </c>
      <c r="O454" s="13" t="s">
        <v>196</v>
      </c>
      <c r="P454" s="13">
        <v>123791066</v>
      </c>
      <c r="Q454" s="13">
        <v>123795791</v>
      </c>
      <c r="R454" s="13">
        <v>123791066</v>
      </c>
      <c r="S454" s="82"/>
      <c r="T454" s="89">
        <f t="shared" si="7"/>
        <v>-335.79700000000003</v>
      </c>
    </row>
    <row r="455" spans="1:20" s="44" customFormat="1" ht="14.7" customHeight="1" x14ac:dyDescent="0.3">
      <c r="A455" s="44">
        <v>17</v>
      </c>
      <c r="B455" s="44" t="s">
        <v>165</v>
      </c>
      <c r="C455" s="44" t="s">
        <v>242</v>
      </c>
      <c r="D455" s="31">
        <v>-8.9584592173920605E-2</v>
      </c>
      <c r="E455" s="22">
        <v>9.6830670564297505E-2</v>
      </c>
      <c r="F455" s="23">
        <v>0.355139509988182</v>
      </c>
      <c r="G455" s="91" t="s">
        <v>90</v>
      </c>
      <c r="H455" s="44" t="s">
        <v>196</v>
      </c>
      <c r="I455" s="33">
        <v>15</v>
      </c>
      <c r="J455" s="13">
        <v>75019196</v>
      </c>
      <c r="K455" s="82" t="s">
        <v>160</v>
      </c>
      <c r="L455" s="15" t="s">
        <v>109</v>
      </c>
      <c r="M455" s="92" t="s">
        <v>106</v>
      </c>
      <c r="N455" s="33">
        <v>15</v>
      </c>
      <c r="O455" s="13" t="s">
        <v>196</v>
      </c>
      <c r="P455" s="13">
        <v>75287876</v>
      </c>
      <c r="Q455" s="13">
        <v>75313836</v>
      </c>
      <c r="R455" s="13">
        <v>75287876</v>
      </c>
      <c r="S455" s="82" t="s">
        <v>211</v>
      </c>
      <c r="T455" s="89">
        <f t="shared" si="7"/>
        <v>268.68</v>
      </c>
    </row>
    <row r="456" spans="1:20" s="44" customFormat="1" ht="14.7" customHeight="1" x14ac:dyDescent="0.3">
      <c r="A456" s="44">
        <v>17</v>
      </c>
      <c r="B456" s="44" t="s">
        <v>159</v>
      </c>
      <c r="C456" s="44" t="s">
        <v>200</v>
      </c>
      <c r="D456" s="31">
        <v>0.122928455840493</v>
      </c>
      <c r="E456" s="22">
        <v>0.13290062662317201</v>
      </c>
      <c r="F456" s="23">
        <v>0.35524468299800299</v>
      </c>
      <c r="G456" s="91" t="s">
        <v>90</v>
      </c>
      <c r="H456" s="44" t="s">
        <v>196</v>
      </c>
      <c r="I456" s="33">
        <v>15</v>
      </c>
      <c r="J456" s="13">
        <v>75019070</v>
      </c>
      <c r="K456" s="82" t="s">
        <v>160</v>
      </c>
      <c r="L456" s="15" t="s">
        <v>109</v>
      </c>
      <c r="M456" s="92" t="s">
        <v>106</v>
      </c>
      <c r="N456" s="33">
        <v>15</v>
      </c>
      <c r="O456" s="13" t="s">
        <v>196</v>
      </c>
      <c r="P456" s="13">
        <v>74833518</v>
      </c>
      <c r="Q456" s="13">
        <v>74890472</v>
      </c>
      <c r="R456" s="13">
        <v>74833518</v>
      </c>
      <c r="S456" s="82" t="s">
        <v>201</v>
      </c>
      <c r="T456" s="89">
        <f t="shared" si="7"/>
        <v>-185.55199999999999</v>
      </c>
    </row>
    <row r="457" spans="1:20" s="44" customFormat="1" ht="14.7" customHeight="1" x14ac:dyDescent="0.3">
      <c r="A457" s="44">
        <v>17</v>
      </c>
      <c r="B457" s="44" t="s">
        <v>166</v>
      </c>
      <c r="C457" s="44" t="s">
        <v>226</v>
      </c>
      <c r="D457" s="31">
        <v>2.8335903297636598E-2</v>
      </c>
      <c r="E457" s="22">
        <v>3.0668881300056801E-2</v>
      </c>
      <c r="F457" s="23">
        <v>0.35578306468015702</v>
      </c>
      <c r="G457" s="91" t="s">
        <v>90</v>
      </c>
      <c r="H457" s="44" t="s">
        <v>196</v>
      </c>
      <c r="I457" s="33">
        <v>15</v>
      </c>
      <c r="J457" s="13">
        <v>75019203</v>
      </c>
      <c r="K457" s="82" t="s">
        <v>160</v>
      </c>
      <c r="L457" s="15" t="s">
        <v>109</v>
      </c>
      <c r="M457" s="92" t="s">
        <v>106</v>
      </c>
      <c r="N457" s="33">
        <v>15</v>
      </c>
      <c r="O457" s="13" t="s">
        <v>111</v>
      </c>
      <c r="P457" s="13">
        <v>75011883</v>
      </c>
      <c r="Q457" s="13">
        <v>75017951</v>
      </c>
      <c r="R457" s="13">
        <v>75017951</v>
      </c>
      <c r="S457" s="82" t="s">
        <v>160</v>
      </c>
      <c r="T457" s="89">
        <f t="shared" si="7"/>
        <v>-1.252</v>
      </c>
    </row>
    <row r="458" spans="1:20" s="44" customFormat="1" ht="14.7" customHeight="1" x14ac:dyDescent="0.3">
      <c r="A458" s="44">
        <v>18</v>
      </c>
      <c r="B458" s="44" t="s">
        <v>190</v>
      </c>
      <c r="C458" s="44" t="s">
        <v>272</v>
      </c>
      <c r="D458" s="31">
        <v>4.8754640053538099E-2</v>
      </c>
      <c r="E458" s="22">
        <v>5.30172344747201E-2</v>
      </c>
      <c r="F458" s="23">
        <v>0.35804097586268702</v>
      </c>
      <c r="G458" s="91" t="s">
        <v>90</v>
      </c>
      <c r="H458" s="44" t="s">
        <v>196</v>
      </c>
      <c r="I458" s="33">
        <v>21</v>
      </c>
      <c r="J458" s="13">
        <v>36259383</v>
      </c>
      <c r="K458" s="82" t="s">
        <v>173</v>
      </c>
      <c r="L458" s="15" t="s">
        <v>171</v>
      </c>
      <c r="M458" s="92" t="s">
        <v>106</v>
      </c>
      <c r="N458" s="33">
        <v>21</v>
      </c>
      <c r="O458" s="13" t="s">
        <v>196</v>
      </c>
      <c r="P458" s="13">
        <v>36299506</v>
      </c>
      <c r="Q458" s="13">
        <v>36301769</v>
      </c>
      <c r="R458" s="13">
        <v>36299506</v>
      </c>
      <c r="S458" s="82"/>
      <c r="T458" s="89">
        <f t="shared" si="7"/>
        <v>40.122999999999998</v>
      </c>
    </row>
    <row r="459" spans="1:20" s="44" customFormat="1" ht="14.7" customHeight="1" x14ac:dyDescent="0.3">
      <c r="A459" s="44">
        <v>17</v>
      </c>
      <c r="B459" s="44" t="s">
        <v>168</v>
      </c>
      <c r="C459" s="44" t="s">
        <v>239</v>
      </c>
      <c r="D459" s="31">
        <v>9.7164326280447799E-2</v>
      </c>
      <c r="E459" s="22">
        <v>0.105844489818435</v>
      </c>
      <c r="F459" s="23">
        <v>0.35888197088735102</v>
      </c>
      <c r="G459" s="91" t="s">
        <v>90</v>
      </c>
      <c r="H459" s="44" t="s">
        <v>196</v>
      </c>
      <c r="I459" s="33">
        <v>15</v>
      </c>
      <c r="J459" s="13">
        <v>75019283</v>
      </c>
      <c r="K459" s="82" t="s">
        <v>160</v>
      </c>
      <c r="L459" s="15" t="s">
        <v>109</v>
      </c>
      <c r="M459" s="92" t="s">
        <v>106</v>
      </c>
      <c r="N459" s="33">
        <v>15</v>
      </c>
      <c r="O459" s="13" t="s">
        <v>196</v>
      </c>
      <c r="P459" s="13">
        <v>74753606</v>
      </c>
      <c r="Q459" s="13">
        <v>74773633</v>
      </c>
      <c r="R459" s="13">
        <v>74753606</v>
      </c>
      <c r="S459" s="82" t="s">
        <v>199</v>
      </c>
      <c r="T459" s="89">
        <f t="shared" si="7"/>
        <v>-265.67700000000002</v>
      </c>
    </row>
    <row r="460" spans="1:20" s="44" customFormat="1" ht="14.7" customHeight="1" x14ac:dyDescent="0.3">
      <c r="A460" s="44">
        <v>8</v>
      </c>
      <c r="B460" s="44" t="s">
        <v>180</v>
      </c>
      <c r="C460" s="44" t="s">
        <v>461</v>
      </c>
      <c r="D460" s="31">
        <v>-9.5437028092831597E-2</v>
      </c>
      <c r="E460" s="22">
        <v>0.103998836500432</v>
      </c>
      <c r="F460" s="23">
        <v>0.35904804597817902</v>
      </c>
      <c r="G460" s="91" t="s">
        <v>90</v>
      </c>
      <c r="H460" s="13" t="s">
        <v>196</v>
      </c>
      <c r="I460" s="33">
        <v>6</v>
      </c>
      <c r="J460" s="13">
        <v>32117281</v>
      </c>
      <c r="K460" s="82" t="s">
        <v>133</v>
      </c>
      <c r="L460" s="15" t="s">
        <v>105</v>
      </c>
      <c r="M460" s="92" t="s">
        <v>130</v>
      </c>
      <c r="N460" s="33">
        <v>6</v>
      </c>
      <c r="O460" s="13" t="s">
        <v>111</v>
      </c>
      <c r="P460" s="13">
        <v>31606805</v>
      </c>
      <c r="Q460" s="13">
        <v>31620482</v>
      </c>
      <c r="R460" s="13">
        <v>31620482</v>
      </c>
      <c r="S460" s="82" t="s">
        <v>462</v>
      </c>
      <c r="T460" s="89">
        <f t="shared" si="7"/>
        <v>-496.79899999999998</v>
      </c>
    </row>
    <row r="461" spans="1:20" s="44" customFormat="1" ht="14.7" customHeight="1" x14ac:dyDescent="0.3">
      <c r="A461" s="44">
        <v>18</v>
      </c>
      <c r="B461" s="44" t="s">
        <v>188</v>
      </c>
      <c r="C461" s="44" t="s">
        <v>280</v>
      </c>
      <c r="D461" s="31">
        <v>9.7402491047670306E-2</v>
      </c>
      <c r="E461" s="22">
        <v>0.106188858301589</v>
      </c>
      <c r="F461" s="23">
        <v>0.35926625382564498</v>
      </c>
      <c r="G461" s="91" t="s">
        <v>90</v>
      </c>
      <c r="H461" s="44" t="s">
        <v>196</v>
      </c>
      <c r="I461" s="33">
        <v>21</v>
      </c>
      <c r="J461" s="13">
        <v>36258423</v>
      </c>
      <c r="K461" s="82" t="s">
        <v>173</v>
      </c>
      <c r="L461" s="15" t="s">
        <v>112</v>
      </c>
      <c r="M461" s="92" t="s">
        <v>130</v>
      </c>
      <c r="N461" s="33">
        <v>21</v>
      </c>
      <c r="O461" s="13" t="s">
        <v>111</v>
      </c>
      <c r="P461" s="13">
        <v>36314114</v>
      </c>
      <c r="Q461" s="13">
        <v>36317337</v>
      </c>
      <c r="R461" s="13">
        <v>36317337</v>
      </c>
      <c r="S461" s="82"/>
      <c r="T461" s="89">
        <f t="shared" si="7"/>
        <v>58.914000000000001</v>
      </c>
    </row>
    <row r="462" spans="1:20" s="44" customFormat="1" ht="14.7" customHeight="1" x14ac:dyDescent="0.3">
      <c r="A462" s="44">
        <v>8</v>
      </c>
      <c r="B462" s="44" t="s">
        <v>180</v>
      </c>
      <c r="C462" s="44" t="s">
        <v>443</v>
      </c>
      <c r="D462" s="31">
        <v>-5.8174250066403602E-2</v>
      </c>
      <c r="E462" s="22">
        <v>6.3760123423137804E-2</v>
      </c>
      <c r="F462" s="23">
        <v>0.36181908928961898</v>
      </c>
      <c r="G462" s="91" t="s">
        <v>90</v>
      </c>
      <c r="H462" s="13" t="s">
        <v>196</v>
      </c>
      <c r="I462" s="33">
        <v>6</v>
      </c>
      <c r="J462" s="13">
        <v>32117281</v>
      </c>
      <c r="K462" s="82" t="s">
        <v>133</v>
      </c>
      <c r="L462" s="15" t="s">
        <v>105</v>
      </c>
      <c r="M462" s="92" t="s">
        <v>130</v>
      </c>
      <c r="N462" s="33">
        <v>6</v>
      </c>
      <c r="O462" s="13" t="s">
        <v>196</v>
      </c>
      <c r="P462" s="13">
        <v>31926581</v>
      </c>
      <c r="Q462" s="13">
        <v>31937532</v>
      </c>
      <c r="R462" s="13">
        <v>31926581</v>
      </c>
      <c r="S462" s="82" t="s">
        <v>444</v>
      </c>
      <c r="T462" s="89">
        <f t="shared" si="7"/>
        <v>-190.7</v>
      </c>
    </row>
    <row r="463" spans="1:20" s="44" customFormat="1" ht="14.7" customHeight="1" x14ac:dyDescent="0.3">
      <c r="A463" s="44">
        <v>17</v>
      </c>
      <c r="B463" s="44" t="s">
        <v>170</v>
      </c>
      <c r="C463" s="44" t="s">
        <v>224</v>
      </c>
      <c r="D463" s="31">
        <v>0.47254304448447199</v>
      </c>
      <c r="E463" s="22">
        <v>0.52072954685851403</v>
      </c>
      <c r="F463" s="23">
        <v>0.36441714460553998</v>
      </c>
      <c r="G463" s="91" t="s">
        <v>90</v>
      </c>
      <c r="H463" s="44" t="s">
        <v>196</v>
      </c>
      <c r="I463" s="33">
        <v>15</v>
      </c>
      <c r="J463" s="13">
        <v>75019376</v>
      </c>
      <c r="K463" s="82" t="s">
        <v>160</v>
      </c>
      <c r="L463" s="15" t="s">
        <v>109</v>
      </c>
      <c r="M463" s="92" t="s">
        <v>110</v>
      </c>
      <c r="N463" s="33">
        <v>15</v>
      </c>
      <c r="O463" s="13" t="s">
        <v>111</v>
      </c>
      <c r="P463" s="13">
        <v>74922899</v>
      </c>
      <c r="Q463" s="13">
        <v>74988386</v>
      </c>
      <c r="R463" s="13">
        <v>74988386</v>
      </c>
      <c r="S463" s="82" t="s">
        <v>225</v>
      </c>
      <c r="T463" s="89">
        <f t="shared" si="7"/>
        <v>-30.99</v>
      </c>
    </row>
    <row r="464" spans="1:20" s="44" customFormat="1" ht="14.7" customHeight="1" x14ac:dyDescent="0.3">
      <c r="A464" s="44">
        <v>4</v>
      </c>
      <c r="B464" s="44" t="s">
        <v>176</v>
      </c>
      <c r="C464" s="44" t="s">
        <v>822</v>
      </c>
      <c r="D464" s="31">
        <v>1.2255124540428299</v>
      </c>
      <c r="E464" s="22">
        <v>1.35078948819504</v>
      </c>
      <c r="F464" s="23">
        <v>0.36452653282826802</v>
      </c>
      <c r="G464" s="91" t="s">
        <v>90</v>
      </c>
      <c r="H464" s="44" t="s">
        <v>111</v>
      </c>
      <c r="I464" s="33">
        <v>2</v>
      </c>
      <c r="J464" s="13">
        <v>105363536</v>
      </c>
      <c r="K464" s="82"/>
      <c r="L464" s="13"/>
      <c r="M464" s="92" t="s">
        <v>118</v>
      </c>
      <c r="N464" s="33">
        <v>2</v>
      </c>
      <c r="O464" s="13" t="s">
        <v>196</v>
      </c>
      <c r="P464" s="13">
        <v>105719098</v>
      </c>
      <c r="Q464" s="13">
        <v>105720244</v>
      </c>
      <c r="R464" s="13">
        <v>105719098</v>
      </c>
      <c r="S464" s="82"/>
      <c r="T464" s="89">
        <f t="shared" si="7"/>
        <v>355.56200000000001</v>
      </c>
    </row>
    <row r="465" spans="1:20" s="44" customFormat="1" ht="14.7" customHeight="1" x14ac:dyDescent="0.3">
      <c r="A465" s="44">
        <v>18</v>
      </c>
      <c r="B465" s="44" t="s">
        <v>188</v>
      </c>
      <c r="C465" s="44" t="s">
        <v>257</v>
      </c>
      <c r="D465" s="31">
        <v>-6.4917283344326102E-2</v>
      </c>
      <c r="E465" s="22">
        <v>7.1769512167413299E-2</v>
      </c>
      <c r="F465" s="23">
        <v>0.36597183534755501</v>
      </c>
      <c r="G465" s="91" t="s">
        <v>90</v>
      </c>
      <c r="H465" s="44" t="s">
        <v>196</v>
      </c>
      <c r="I465" s="33">
        <v>21</v>
      </c>
      <c r="J465" s="13">
        <v>36258423</v>
      </c>
      <c r="K465" s="82" t="s">
        <v>173</v>
      </c>
      <c r="L465" s="15" t="s">
        <v>112</v>
      </c>
      <c r="M465" s="92" t="s">
        <v>130</v>
      </c>
      <c r="N465" s="33">
        <v>21</v>
      </c>
      <c r="O465" s="13" t="s">
        <v>111</v>
      </c>
      <c r="P465" s="13">
        <v>35772615</v>
      </c>
      <c r="Q465" s="13">
        <v>35773370</v>
      </c>
      <c r="R465" s="13">
        <v>35773370</v>
      </c>
      <c r="S465" s="82" t="s">
        <v>258</v>
      </c>
      <c r="T465" s="89">
        <f t="shared" si="7"/>
        <v>-485.053</v>
      </c>
    </row>
    <row r="466" spans="1:20" s="44" customFormat="1" ht="14.7" customHeight="1" x14ac:dyDescent="0.3">
      <c r="A466" s="44">
        <v>15</v>
      </c>
      <c r="B466" s="44" t="s">
        <v>156</v>
      </c>
      <c r="C466" s="44" t="s">
        <v>641</v>
      </c>
      <c r="D466" s="31">
        <v>0.109565977673691</v>
      </c>
      <c r="E466" s="22">
        <v>0.121272135399538</v>
      </c>
      <c r="F466" s="23">
        <v>0.36652962171813502</v>
      </c>
      <c r="G466" s="91" t="s">
        <v>90</v>
      </c>
      <c r="H466" s="44" t="s">
        <v>196</v>
      </c>
      <c r="I466" s="33">
        <v>10</v>
      </c>
      <c r="J466" s="13">
        <v>14372910</v>
      </c>
      <c r="K466" s="82" t="s">
        <v>152</v>
      </c>
      <c r="L466" s="15" t="s">
        <v>122</v>
      </c>
      <c r="M466" s="92" t="s">
        <v>118</v>
      </c>
      <c r="N466" s="33">
        <v>10</v>
      </c>
      <c r="O466" s="13" t="s">
        <v>111</v>
      </c>
      <c r="P466" s="13">
        <v>14560556</v>
      </c>
      <c r="Q466" s="13">
        <v>14816896</v>
      </c>
      <c r="R466" s="13">
        <v>14816896</v>
      </c>
      <c r="S466" s="82" t="s">
        <v>642</v>
      </c>
      <c r="T466" s="89">
        <f t="shared" si="7"/>
        <v>443.98599999999999</v>
      </c>
    </row>
    <row r="467" spans="1:20" s="44" customFormat="1" ht="14.7" customHeight="1" x14ac:dyDescent="0.3">
      <c r="A467" s="44">
        <v>3</v>
      </c>
      <c r="B467" s="44" t="s">
        <v>184</v>
      </c>
      <c r="C467" s="44" t="s">
        <v>116</v>
      </c>
      <c r="D467" s="31">
        <v>0.17157695082677901</v>
      </c>
      <c r="E467" s="22">
        <v>0.19018553847324399</v>
      </c>
      <c r="F467" s="23">
        <v>0.36722798451354</v>
      </c>
      <c r="G467" s="91" t="s">
        <v>90</v>
      </c>
      <c r="H467" s="44" t="s">
        <v>111</v>
      </c>
      <c r="I467" s="33">
        <v>1</v>
      </c>
      <c r="J467" s="13">
        <v>92947588</v>
      </c>
      <c r="K467" s="82" t="s">
        <v>114</v>
      </c>
      <c r="L467" s="15" t="s">
        <v>112</v>
      </c>
      <c r="M467" s="92" t="s">
        <v>106</v>
      </c>
      <c r="N467" s="33">
        <v>1</v>
      </c>
      <c r="O467" s="13" t="s">
        <v>196</v>
      </c>
      <c r="P467" s="13">
        <v>93303575</v>
      </c>
      <c r="Q467" s="13">
        <v>93303627</v>
      </c>
      <c r="R467" s="13">
        <v>93303575</v>
      </c>
      <c r="S467" s="82"/>
      <c r="T467" s="89">
        <f t="shared" si="7"/>
        <v>355.98700000000002</v>
      </c>
    </row>
    <row r="468" spans="1:20" s="44" customFormat="1" ht="14.7" customHeight="1" x14ac:dyDescent="0.3">
      <c r="A468" s="44">
        <v>18</v>
      </c>
      <c r="B468" s="44" t="s">
        <v>188</v>
      </c>
      <c r="C468" s="44" t="s">
        <v>265</v>
      </c>
      <c r="D468" s="31">
        <v>4.4127091943532003E-2</v>
      </c>
      <c r="E468" s="22">
        <v>4.8998337250266498E-2</v>
      </c>
      <c r="F468" s="23">
        <v>0.36806312829693799</v>
      </c>
      <c r="G468" s="91" t="s">
        <v>90</v>
      </c>
      <c r="H468" s="44" t="s">
        <v>196</v>
      </c>
      <c r="I468" s="33">
        <v>21</v>
      </c>
      <c r="J468" s="13">
        <v>36258423</v>
      </c>
      <c r="K468" s="82" t="s">
        <v>173</v>
      </c>
      <c r="L468" s="15" t="s">
        <v>112</v>
      </c>
      <c r="M468" s="92" t="s">
        <v>130</v>
      </c>
      <c r="N468" s="33">
        <v>21</v>
      </c>
      <c r="O468" s="13" t="s">
        <v>111</v>
      </c>
      <c r="P468" s="13">
        <v>36096105</v>
      </c>
      <c r="Q468" s="13">
        <v>36109478</v>
      </c>
      <c r="R468" s="13">
        <v>36109478</v>
      </c>
      <c r="S468" s="82" t="s">
        <v>252</v>
      </c>
      <c r="T468" s="89">
        <f t="shared" si="7"/>
        <v>-148.94499999999999</v>
      </c>
    </row>
    <row r="469" spans="1:20" s="44" customFormat="1" ht="14.7" customHeight="1" x14ac:dyDescent="0.3">
      <c r="A469" s="44">
        <v>10</v>
      </c>
      <c r="B469" s="44" t="s">
        <v>139</v>
      </c>
      <c r="C469" s="44" t="s">
        <v>319</v>
      </c>
      <c r="D469" s="31">
        <v>7.3446833904385805E-2</v>
      </c>
      <c r="E469" s="22">
        <v>8.1873481807703902E-2</v>
      </c>
      <c r="F469" s="23">
        <v>0.36992994761790299</v>
      </c>
      <c r="G469" s="91" t="s">
        <v>90</v>
      </c>
      <c r="H469" s="13" t="s">
        <v>196</v>
      </c>
      <c r="I469" s="33">
        <v>7</v>
      </c>
      <c r="J469" s="13">
        <v>45002486</v>
      </c>
      <c r="K469" s="82" t="s">
        <v>137</v>
      </c>
      <c r="L469" s="15" t="s">
        <v>105</v>
      </c>
      <c r="M469" s="92" t="s">
        <v>106</v>
      </c>
      <c r="N469" s="33">
        <v>7</v>
      </c>
      <c r="O469" s="13" t="s">
        <v>196</v>
      </c>
      <c r="P469" s="13">
        <v>45039074</v>
      </c>
      <c r="Q469" s="13">
        <v>45116069</v>
      </c>
      <c r="R469" s="13">
        <v>45039074</v>
      </c>
      <c r="S469" s="82" t="s">
        <v>320</v>
      </c>
      <c r="T469" s="89">
        <f t="shared" si="7"/>
        <v>36.588000000000001</v>
      </c>
    </row>
    <row r="470" spans="1:20" s="44" customFormat="1" ht="14.7" customHeight="1" x14ac:dyDescent="0.3">
      <c r="A470" s="44">
        <v>18</v>
      </c>
      <c r="B470" s="44" t="s">
        <v>188</v>
      </c>
      <c r="C470" s="44" t="s">
        <v>273</v>
      </c>
      <c r="D470" s="31">
        <v>-6.6046596483107498E-2</v>
      </c>
      <c r="E470" s="22">
        <v>7.3880533310430097E-2</v>
      </c>
      <c r="F470" s="23">
        <v>0.37159199510549501</v>
      </c>
      <c r="G470" s="91" t="s">
        <v>90</v>
      </c>
      <c r="H470" s="44" t="s">
        <v>196</v>
      </c>
      <c r="I470" s="33">
        <v>21</v>
      </c>
      <c r="J470" s="13">
        <v>36258423</v>
      </c>
      <c r="K470" s="82" t="s">
        <v>173</v>
      </c>
      <c r="L470" s="15" t="s">
        <v>112</v>
      </c>
      <c r="M470" s="92" t="s">
        <v>130</v>
      </c>
      <c r="N470" s="33">
        <v>21</v>
      </c>
      <c r="O470" s="13" t="s">
        <v>196</v>
      </c>
      <c r="P470" s="13">
        <v>36377027</v>
      </c>
      <c r="Q470" s="13">
        <v>36384582</v>
      </c>
      <c r="R470" s="13">
        <v>36377027</v>
      </c>
      <c r="S470" s="82"/>
      <c r="T470" s="89">
        <f t="shared" si="7"/>
        <v>118.604</v>
      </c>
    </row>
    <row r="471" spans="1:20" s="44" customFormat="1" ht="14.7" customHeight="1" x14ac:dyDescent="0.3">
      <c r="A471" s="44">
        <v>17</v>
      </c>
      <c r="B471" s="44" t="s">
        <v>168</v>
      </c>
      <c r="C471" s="44" t="s">
        <v>235</v>
      </c>
      <c r="D471" s="31">
        <v>0.26073703758130501</v>
      </c>
      <c r="E471" s="22">
        <v>0.29174148481470602</v>
      </c>
      <c r="F471" s="23">
        <v>0.37171954984511901</v>
      </c>
      <c r="G471" s="91" t="s">
        <v>90</v>
      </c>
      <c r="H471" s="44" t="s">
        <v>196</v>
      </c>
      <c r="I471" s="33">
        <v>15</v>
      </c>
      <c r="J471" s="13">
        <v>75019283</v>
      </c>
      <c r="K471" s="82" t="s">
        <v>160</v>
      </c>
      <c r="L471" s="15" t="s">
        <v>109</v>
      </c>
      <c r="M471" s="92" t="s">
        <v>106</v>
      </c>
      <c r="N471" s="33">
        <v>15</v>
      </c>
      <c r="O471" s="13" t="s">
        <v>111</v>
      </c>
      <c r="P471" s="13">
        <v>75275615</v>
      </c>
      <c r="Q471" s="13">
        <v>75275717</v>
      </c>
      <c r="R471" s="13">
        <v>75275717</v>
      </c>
      <c r="S471" s="82"/>
      <c r="T471" s="89">
        <f t="shared" si="7"/>
        <v>256.43400000000003</v>
      </c>
    </row>
    <row r="472" spans="1:20" s="44" customFormat="1" ht="14.7" customHeight="1" x14ac:dyDescent="0.3">
      <c r="A472" s="44">
        <v>2</v>
      </c>
      <c r="B472" s="44" t="s">
        <v>107</v>
      </c>
      <c r="C472" s="44" t="s">
        <v>857</v>
      </c>
      <c r="D472" s="31">
        <v>4.3802785986619401E-2</v>
      </c>
      <c r="E472" s="22">
        <v>4.9223716412124301E-2</v>
      </c>
      <c r="F472" s="23">
        <v>0.37378486722180299</v>
      </c>
      <c r="G472" s="91" t="s">
        <v>90</v>
      </c>
      <c r="H472" s="44" t="s">
        <v>111</v>
      </c>
      <c r="I472" s="33">
        <v>1</v>
      </c>
      <c r="J472" s="13">
        <v>68299493</v>
      </c>
      <c r="K472" s="82" t="s">
        <v>108</v>
      </c>
      <c r="L472" s="15" t="s">
        <v>109</v>
      </c>
      <c r="M472" s="92" t="s">
        <v>110</v>
      </c>
      <c r="N472" s="33">
        <v>1</v>
      </c>
      <c r="O472" s="13" t="s">
        <v>196</v>
      </c>
      <c r="P472" s="13">
        <v>68297986</v>
      </c>
      <c r="Q472" s="13">
        <v>68668670</v>
      </c>
      <c r="R472" s="13">
        <v>68297986</v>
      </c>
      <c r="S472" s="82" t="s">
        <v>846</v>
      </c>
      <c r="T472" s="89">
        <f t="shared" si="7"/>
        <v>-1.5069999999999999</v>
      </c>
    </row>
    <row r="473" spans="1:20" s="44" customFormat="1" ht="14.7" customHeight="1" x14ac:dyDescent="0.3">
      <c r="A473" s="44">
        <v>13</v>
      </c>
      <c r="B473" s="44" t="s">
        <v>186</v>
      </c>
      <c r="C473" s="44" t="s">
        <v>719</v>
      </c>
      <c r="D473" s="31">
        <v>0.17337372633642401</v>
      </c>
      <c r="E473" s="22">
        <v>0.19514053000527101</v>
      </c>
      <c r="F473" s="23">
        <v>0.37454523082072999</v>
      </c>
      <c r="G473" s="91" t="s">
        <v>90</v>
      </c>
      <c r="H473" s="44" t="s">
        <v>111</v>
      </c>
      <c r="I473" s="33">
        <v>8</v>
      </c>
      <c r="J473" s="13">
        <v>28206278</v>
      </c>
      <c r="K473" s="82" t="s">
        <v>149</v>
      </c>
      <c r="L473" s="15" t="s">
        <v>105</v>
      </c>
      <c r="M473" s="92" t="s">
        <v>118</v>
      </c>
      <c r="N473" s="33">
        <v>8</v>
      </c>
      <c r="O473" s="13" t="s">
        <v>111</v>
      </c>
      <c r="P473" s="13">
        <v>27560526</v>
      </c>
      <c r="Q473" s="13">
        <v>27941388</v>
      </c>
      <c r="R473" s="13">
        <v>27941388</v>
      </c>
      <c r="S473" s="82" t="s">
        <v>720</v>
      </c>
      <c r="T473" s="89">
        <f t="shared" si="7"/>
        <v>-264.89</v>
      </c>
    </row>
    <row r="474" spans="1:20" s="44" customFormat="1" ht="14.7" customHeight="1" x14ac:dyDescent="0.3">
      <c r="A474" s="44">
        <v>6</v>
      </c>
      <c r="B474" s="44" t="s">
        <v>126</v>
      </c>
      <c r="C474" s="44" t="s">
        <v>395</v>
      </c>
      <c r="D474" s="31">
        <v>0.16420793545838999</v>
      </c>
      <c r="E474" s="22">
        <v>0.18519284635369199</v>
      </c>
      <c r="F474" s="23">
        <v>0.37549692703279802</v>
      </c>
      <c r="G474" s="91" t="s">
        <v>90</v>
      </c>
      <c r="H474" s="44" t="s">
        <v>196</v>
      </c>
      <c r="I474" s="33">
        <v>5</v>
      </c>
      <c r="J474" s="13">
        <v>323907</v>
      </c>
      <c r="K474" s="82" t="s">
        <v>125</v>
      </c>
      <c r="L474" s="15" t="s">
        <v>105</v>
      </c>
      <c r="M474" s="92" t="s">
        <v>110</v>
      </c>
      <c r="N474" s="33">
        <v>5</v>
      </c>
      <c r="O474" s="13" t="s">
        <v>111</v>
      </c>
      <c r="P474" s="13">
        <v>466239</v>
      </c>
      <c r="Q474" s="13">
        <v>473213</v>
      </c>
      <c r="R474" s="13">
        <v>473213</v>
      </c>
      <c r="S474" s="82" t="s">
        <v>396</v>
      </c>
      <c r="T474" s="89">
        <f t="shared" si="7"/>
        <v>149.30600000000001</v>
      </c>
    </row>
    <row r="475" spans="1:20" s="44" customFormat="1" ht="14.7" customHeight="1" x14ac:dyDescent="0.3">
      <c r="A475" s="44">
        <v>13</v>
      </c>
      <c r="B475" s="44" t="s">
        <v>186</v>
      </c>
      <c r="C475" s="44" t="s">
        <v>708</v>
      </c>
      <c r="D475" s="31">
        <v>-9.5628431648686701E-2</v>
      </c>
      <c r="E475" s="22">
        <v>0.108064264629765</v>
      </c>
      <c r="F475" s="23">
        <v>0.37644726702025599</v>
      </c>
      <c r="G475" s="91" t="s">
        <v>90</v>
      </c>
      <c r="H475" s="44" t="s">
        <v>111</v>
      </c>
      <c r="I475" s="33">
        <v>8</v>
      </c>
      <c r="J475" s="13">
        <v>28206278</v>
      </c>
      <c r="K475" s="82" t="s">
        <v>149</v>
      </c>
      <c r="L475" s="15" t="s">
        <v>105</v>
      </c>
      <c r="M475" s="92" t="s">
        <v>118</v>
      </c>
      <c r="N475" s="33">
        <v>8</v>
      </c>
      <c r="O475" s="13" t="s">
        <v>196</v>
      </c>
      <c r="P475" s="13">
        <v>27947190</v>
      </c>
      <c r="Q475" s="13">
        <v>28048673</v>
      </c>
      <c r="R475" s="13">
        <v>27947190</v>
      </c>
      <c r="S475" s="82" t="s">
        <v>709</v>
      </c>
      <c r="T475" s="89">
        <f t="shared" si="7"/>
        <v>-259.08800000000002</v>
      </c>
    </row>
    <row r="476" spans="1:20" s="44" customFormat="1" ht="14.7" customHeight="1" x14ac:dyDescent="0.3">
      <c r="A476" s="44">
        <v>6</v>
      </c>
      <c r="B476" s="44" t="s">
        <v>178</v>
      </c>
      <c r="C476" s="44" t="s">
        <v>835</v>
      </c>
      <c r="D476" s="31">
        <v>0.17508525997029301</v>
      </c>
      <c r="E476" s="22">
        <v>0.19863147666310499</v>
      </c>
      <c r="F476" s="23">
        <v>0.378317529103392</v>
      </c>
      <c r="G476" s="91" t="s">
        <v>90</v>
      </c>
      <c r="H476" s="44" t="s">
        <v>111</v>
      </c>
      <c r="I476" s="33">
        <v>5</v>
      </c>
      <c r="J476" s="13">
        <v>399360</v>
      </c>
      <c r="K476" s="82" t="s">
        <v>125</v>
      </c>
      <c r="L476" s="15" t="s">
        <v>105</v>
      </c>
      <c r="M476" s="92" t="s">
        <v>118</v>
      </c>
      <c r="N476" s="33">
        <v>5</v>
      </c>
      <c r="O476" s="13" t="s">
        <v>196</v>
      </c>
      <c r="P476" s="13">
        <v>892758</v>
      </c>
      <c r="Q476" s="13">
        <v>919472</v>
      </c>
      <c r="R476" s="13">
        <v>892758</v>
      </c>
      <c r="S476" s="82" t="s">
        <v>836</v>
      </c>
      <c r="T476" s="89">
        <f t="shared" si="7"/>
        <v>493.39800000000002</v>
      </c>
    </row>
    <row r="477" spans="1:20" s="44" customFormat="1" ht="14.7" customHeight="1" x14ac:dyDescent="0.3">
      <c r="A477" s="44">
        <v>17</v>
      </c>
      <c r="B477" s="44" t="s">
        <v>169</v>
      </c>
      <c r="C477" s="44" t="s">
        <v>223</v>
      </c>
      <c r="D477" s="31">
        <v>-8.6451464477315706E-2</v>
      </c>
      <c r="E477" s="22">
        <v>9.8147477513528494E-2</v>
      </c>
      <c r="F477" s="23">
        <v>0.37865585499070098</v>
      </c>
      <c r="G477" s="91" t="s">
        <v>90</v>
      </c>
      <c r="H477" s="44" t="s">
        <v>196</v>
      </c>
      <c r="I477" s="33">
        <v>15</v>
      </c>
      <c r="J477" s="13">
        <v>75019302</v>
      </c>
      <c r="K477" s="82" t="s">
        <v>160</v>
      </c>
      <c r="L477" s="15" t="s">
        <v>109</v>
      </c>
      <c r="M477" s="92" t="s">
        <v>106</v>
      </c>
      <c r="N477" s="33">
        <v>15</v>
      </c>
      <c r="O477" s="13" t="s">
        <v>111</v>
      </c>
      <c r="P477" s="13">
        <v>74783299</v>
      </c>
      <c r="Q477" s="13">
        <v>74783372</v>
      </c>
      <c r="R477" s="13">
        <v>74783372</v>
      </c>
      <c r="S477" s="82"/>
      <c r="T477" s="89">
        <f t="shared" si="7"/>
        <v>-235.93</v>
      </c>
    </row>
    <row r="478" spans="1:20" s="44" customFormat="1" ht="14.7" customHeight="1" x14ac:dyDescent="0.3">
      <c r="A478" s="44">
        <v>6</v>
      </c>
      <c r="B478" s="44" t="s">
        <v>178</v>
      </c>
      <c r="C478" s="44" t="s">
        <v>390</v>
      </c>
      <c r="D478" s="31">
        <v>0.155661830234396</v>
      </c>
      <c r="E478" s="22">
        <v>0.17697998219923899</v>
      </c>
      <c r="F478" s="23">
        <v>0.37935277377429899</v>
      </c>
      <c r="G478" s="91" t="s">
        <v>90</v>
      </c>
      <c r="H478" s="44" t="s">
        <v>111</v>
      </c>
      <c r="I478" s="33">
        <v>5</v>
      </c>
      <c r="J478" s="13">
        <v>399360</v>
      </c>
      <c r="K478" s="82" t="s">
        <v>125</v>
      </c>
      <c r="L478" s="15" t="s">
        <v>105</v>
      </c>
      <c r="M478" s="92" t="s">
        <v>118</v>
      </c>
      <c r="N478" s="33">
        <v>5</v>
      </c>
      <c r="O478" s="13" t="s">
        <v>111</v>
      </c>
      <c r="P478" s="13">
        <v>204872</v>
      </c>
      <c r="Q478" s="13">
        <v>218330</v>
      </c>
      <c r="R478" s="13">
        <v>218330</v>
      </c>
      <c r="S478" s="82" t="s">
        <v>391</v>
      </c>
      <c r="T478" s="89">
        <f t="shared" si="7"/>
        <v>-181.03</v>
      </c>
    </row>
    <row r="479" spans="1:20" s="44" customFormat="1" ht="14.7" customHeight="1" x14ac:dyDescent="0.3">
      <c r="A479" s="44">
        <v>17</v>
      </c>
      <c r="B479" s="44" t="s">
        <v>166</v>
      </c>
      <c r="C479" s="44" t="s">
        <v>235</v>
      </c>
      <c r="D479" s="31">
        <v>0.17315744529291899</v>
      </c>
      <c r="E479" s="22">
        <v>0.197305650958362</v>
      </c>
      <c r="F479" s="23">
        <v>0.38040155546933702</v>
      </c>
      <c r="G479" s="91" t="s">
        <v>90</v>
      </c>
      <c r="H479" s="44" t="s">
        <v>196</v>
      </c>
      <c r="I479" s="33">
        <v>15</v>
      </c>
      <c r="J479" s="13">
        <v>75019203</v>
      </c>
      <c r="K479" s="82" t="s">
        <v>160</v>
      </c>
      <c r="L479" s="15" t="s">
        <v>109</v>
      </c>
      <c r="M479" s="92" t="s">
        <v>106</v>
      </c>
      <c r="N479" s="33">
        <v>15</v>
      </c>
      <c r="O479" s="13" t="s">
        <v>111</v>
      </c>
      <c r="P479" s="13">
        <v>75275615</v>
      </c>
      <c r="Q479" s="13">
        <v>75275717</v>
      </c>
      <c r="R479" s="13">
        <v>75275717</v>
      </c>
      <c r="S479" s="82"/>
      <c r="T479" s="89">
        <f t="shared" si="7"/>
        <v>256.51400000000001</v>
      </c>
    </row>
    <row r="480" spans="1:20" s="44" customFormat="1" ht="14.7" customHeight="1" x14ac:dyDescent="0.3">
      <c r="A480" s="44">
        <v>17</v>
      </c>
      <c r="B480" s="44" t="s">
        <v>165</v>
      </c>
      <c r="C480" s="44" t="s">
        <v>210</v>
      </c>
      <c r="D480" s="31">
        <v>-4.1892847939306498E-2</v>
      </c>
      <c r="E480" s="22">
        <v>4.77524937218698E-2</v>
      </c>
      <c r="F480" s="23">
        <v>0.38057457631501501</v>
      </c>
      <c r="G480" s="91" t="s">
        <v>90</v>
      </c>
      <c r="H480" s="44" t="s">
        <v>196</v>
      </c>
      <c r="I480" s="33">
        <v>15</v>
      </c>
      <c r="J480" s="13">
        <v>75019196</v>
      </c>
      <c r="K480" s="82" t="s">
        <v>160</v>
      </c>
      <c r="L480" s="15" t="s">
        <v>109</v>
      </c>
      <c r="M480" s="92" t="s">
        <v>106</v>
      </c>
      <c r="N480" s="33">
        <v>15</v>
      </c>
      <c r="O480" s="13" t="s">
        <v>196</v>
      </c>
      <c r="P480" s="13">
        <v>75287876</v>
      </c>
      <c r="Q480" s="13">
        <v>75313836</v>
      </c>
      <c r="R480" s="13">
        <v>75287876</v>
      </c>
      <c r="S480" s="82" t="s">
        <v>211</v>
      </c>
      <c r="T480" s="89">
        <f t="shared" si="7"/>
        <v>268.68</v>
      </c>
    </row>
    <row r="481" spans="1:20" s="44" customFormat="1" ht="14.7" customHeight="1" x14ac:dyDescent="0.3">
      <c r="A481" s="44">
        <v>15</v>
      </c>
      <c r="B481" s="44" t="s">
        <v>156</v>
      </c>
      <c r="C481" s="44" t="s">
        <v>155</v>
      </c>
      <c r="D481" s="31">
        <v>0.137439938108046</v>
      </c>
      <c r="E481" s="22">
        <v>0.15701979263723201</v>
      </c>
      <c r="F481" s="23">
        <v>0.381654448115892</v>
      </c>
      <c r="G481" s="91" t="s">
        <v>90</v>
      </c>
      <c r="H481" s="44" t="s">
        <v>196</v>
      </c>
      <c r="I481" s="33">
        <v>10</v>
      </c>
      <c r="J481" s="13">
        <v>14372910</v>
      </c>
      <c r="K481" s="82" t="s">
        <v>152</v>
      </c>
      <c r="L481" s="15" t="s">
        <v>122</v>
      </c>
      <c r="M481" s="92" t="s">
        <v>118</v>
      </c>
      <c r="N481" s="33">
        <v>10</v>
      </c>
      <c r="O481" s="13" t="s">
        <v>196</v>
      </c>
      <c r="P481" s="13">
        <v>14694741</v>
      </c>
      <c r="Q481" s="13">
        <v>14703690</v>
      </c>
      <c r="R481" s="13">
        <v>14694741</v>
      </c>
      <c r="S481" s="82"/>
      <c r="T481" s="89">
        <f t="shared" si="7"/>
        <v>321.83100000000002</v>
      </c>
    </row>
    <row r="482" spans="1:20" s="44" customFormat="1" ht="14.7" customHeight="1" x14ac:dyDescent="0.3">
      <c r="A482" s="44">
        <v>16</v>
      </c>
      <c r="B482" s="44" t="s">
        <v>182</v>
      </c>
      <c r="C482" s="44" t="s">
        <v>764</v>
      </c>
      <c r="D482" s="31">
        <v>0.78072996339881795</v>
      </c>
      <c r="E482" s="22">
        <v>0.89495219217252697</v>
      </c>
      <c r="F482" s="23">
        <v>0.383250871354258</v>
      </c>
      <c r="G482" s="91" t="s">
        <v>90</v>
      </c>
      <c r="H482" s="44" t="s">
        <v>111</v>
      </c>
      <c r="I482" s="33">
        <v>15</v>
      </c>
      <c r="J482" s="13">
        <v>33360353</v>
      </c>
      <c r="K482" s="82" t="s">
        <v>158</v>
      </c>
      <c r="L482" s="15" t="s">
        <v>109</v>
      </c>
      <c r="M482" s="92" t="s">
        <v>118</v>
      </c>
      <c r="N482" s="33">
        <v>15</v>
      </c>
      <c r="O482" s="13" t="s">
        <v>111</v>
      </c>
      <c r="P482" s="13">
        <v>33057747</v>
      </c>
      <c r="Q482" s="13">
        <v>33059570</v>
      </c>
      <c r="R482" s="13">
        <v>33059570</v>
      </c>
      <c r="S482" s="82" t="s">
        <v>158</v>
      </c>
      <c r="T482" s="89">
        <f t="shared" si="7"/>
        <v>-300.78300000000002</v>
      </c>
    </row>
    <row r="483" spans="1:20" s="44" customFormat="1" ht="14.7" customHeight="1" x14ac:dyDescent="0.3">
      <c r="A483" s="44">
        <v>17</v>
      </c>
      <c r="B483" s="44" t="s">
        <v>166</v>
      </c>
      <c r="C483" s="44" t="s">
        <v>243</v>
      </c>
      <c r="D483" s="31">
        <v>-7.2082072078187995E-2</v>
      </c>
      <c r="E483" s="22">
        <v>8.2863282139758798E-2</v>
      </c>
      <c r="F483" s="23">
        <v>0.38460351257274999</v>
      </c>
      <c r="G483" s="91" t="s">
        <v>90</v>
      </c>
      <c r="H483" s="44" t="s">
        <v>196</v>
      </c>
      <c r="I483" s="33">
        <v>15</v>
      </c>
      <c r="J483" s="13">
        <v>75019203</v>
      </c>
      <c r="K483" s="82" t="s">
        <v>160</v>
      </c>
      <c r="L483" s="15" t="s">
        <v>109</v>
      </c>
      <c r="M483" s="92" t="s">
        <v>106</v>
      </c>
      <c r="N483" s="33">
        <v>15</v>
      </c>
      <c r="O483" s="13" t="s">
        <v>196</v>
      </c>
      <c r="P483" s="13">
        <v>75288945</v>
      </c>
      <c r="Q483" s="13">
        <v>75289555</v>
      </c>
      <c r="R483" s="13">
        <v>75288945</v>
      </c>
      <c r="S483" s="82"/>
      <c r="T483" s="89">
        <f t="shared" si="7"/>
        <v>269.74200000000002</v>
      </c>
    </row>
    <row r="484" spans="1:20" s="44" customFormat="1" ht="14.7" customHeight="1" x14ac:dyDescent="0.3">
      <c r="A484" s="44">
        <v>6</v>
      </c>
      <c r="B484" s="44" t="s">
        <v>126</v>
      </c>
      <c r="C484" s="44" t="s">
        <v>406</v>
      </c>
      <c r="D484" s="31">
        <v>0.43041770733555301</v>
      </c>
      <c r="E484" s="22">
        <v>0.49695462243402699</v>
      </c>
      <c r="F484" s="23">
        <v>0.38667215527075999</v>
      </c>
      <c r="G484" s="91" t="s">
        <v>90</v>
      </c>
      <c r="H484" s="44" t="s">
        <v>196</v>
      </c>
      <c r="I484" s="33">
        <v>5</v>
      </c>
      <c r="J484" s="13">
        <v>323907</v>
      </c>
      <c r="K484" s="82" t="s">
        <v>125</v>
      </c>
      <c r="L484" s="15" t="s">
        <v>105</v>
      </c>
      <c r="M484" s="92" t="s">
        <v>110</v>
      </c>
      <c r="N484" s="33">
        <v>5</v>
      </c>
      <c r="O484" s="13" t="s">
        <v>196</v>
      </c>
      <c r="P484" s="13">
        <v>667579</v>
      </c>
      <c r="Q484" s="13">
        <v>668841</v>
      </c>
      <c r="R484" s="13">
        <v>667579</v>
      </c>
      <c r="S484" s="82" t="s">
        <v>407</v>
      </c>
      <c r="T484" s="89">
        <f t="shared" si="7"/>
        <v>343.67200000000003</v>
      </c>
    </row>
    <row r="485" spans="1:20" s="44" customFormat="1" ht="14.7" customHeight="1" x14ac:dyDescent="0.3">
      <c r="A485" s="44">
        <v>17</v>
      </c>
      <c r="B485" s="44" t="s">
        <v>159</v>
      </c>
      <c r="C485" s="44" t="s">
        <v>246</v>
      </c>
      <c r="D485" s="31">
        <v>-0.13151974474310801</v>
      </c>
      <c r="E485" s="22">
        <v>0.15206360687895501</v>
      </c>
      <c r="F485" s="23">
        <v>0.38733623823080698</v>
      </c>
      <c r="G485" s="91" t="s">
        <v>90</v>
      </c>
      <c r="H485" s="44" t="s">
        <v>196</v>
      </c>
      <c r="I485" s="33">
        <v>15</v>
      </c>
      <c r="J485" s="13">
        <v>75019070</v>
      </c>
      <c r="K485" s="82" t="s">
        <v>160</v>
      </c>
      <c r="L485" s="15" t="s">
        <v>109</v>
      </c>
      <c r="M485" s="92" t="s">
        <v>106</v>
      </c>
      <c r="N485" s="33">
        <v>15</v>
      </c>
      <c r="O485" s="13" t="s">
        <v>196</v>
      </c>
      <c r="P485" s="13">
        <v>74890843</v>
      </c>
      <c r="Q485" s="13">
        <v>74901066</v>
      </c>
      <c r="R485" s="13">
        <v>74890843</v>
      </c>
      <c r="S485" s="82" t="s">
        <v>247</v>
      </c>
      <c r="T485" s="89">
        <f t="shared" si="7"/>
        <v>-128.227</v>
      </c>
    </row>
    <row r="486" spans="1:20" s="44" customFormat="1" ht="14.7" customHeight="1" x14ac:dyDescent="0.3">
      <c r="A486" s="44">
        <v>10</v>
      </c>
      <c r="B486" s="44" t="s">
        <v>136</v>
      </c>
      <c r="C486" s="44" t="s">
        <v>337</v>
      </c>
      <c r="D486" s="31">
        <v>-6.1094476153041102E-2</v>
      </c>
      <c r="E486" s="22">
        <v>7.0764071160392003E-2</v>
      </c>
      <c r="F486" s="23">
        <v>0.38818444456769102</v>
      </c>
      <c r="G486" s="91" t="s">
        <v>90</v>
      </c>
      <c r="H486" s="13" t="s">
        <v>196</v>
      </c>
      <c r="I486" s="33">
        <v>7</v>
      </c>
      <c r="J486" s="13">
        <v>45002287</v>
      </c>
      <c r="K486" s="82" t="s">
        <v>137</v>
      </c>
      <c r="L486" s="15" t="s">
        <v>138</v>
      </c>
      <c r="M486" s="92" t="s">
        <v>106</v>
      </c>
      <c r="N486" s="33">
        <v>7</v>
      </c>
      <c r="O486" s="13" t="s">
        <v>111</v>
      </c>
      <c r="P486" s="13">
        <v>45022627</v>
      </c>
      <c r="Q486" s="13">
        <v>45026259</v>
      </c>
      <c r="R486" s="13">
        <v>45026259</v>
      </c>
      <c r="S486" s="82" t="s">
        <v>338</v>
      </c>
      <c r="T486" s="89">
        <f t="shared" si="7"/>
        <v>23.972000000000001</v>
      </c>
    </row>
    <row r="487" spans="1:20" s="44" customFormat="1" ht="14.7" customHeight="1" x14ac:dyDescent="0.3">
      <c r="A487" s="44">
        <v>17</v>
      </c>
      <c r="B487" s="44" t="s">
        <v>170</v>
      </c>
      <c r="C487" s="44" t="s">
        <v>235</v>
      </c>
      <c r="D487" s="31">
        <v>-1.2045122866629401</v>
      </c>
      <c r="E487" s="22">
        <v>1.4010354649480199</v>
      </c>
      <c r="F487" s="23">
        <v>0.39017857378120702</v>
      </c>
      <c r="G487" s="91" t="s">
        <v>90</v>
      </c>
      <c r="H487" s="44" t="s">
        <v>196</v>
      </c>
      <c r="I487" s="33">
        <v>15</v>
      </c>
      <c r="J487" s="13">
        <v>75019376</v>
      </c>
      <c r="K487" s="82" t="s">
        <v>160</v>
      </c>
      <c r="L487" s="15" t="s">
        <v>109</v>
      </c>
      <c r="M487" s="92" t="s">
        <v>110</v>
      </c>
      <c r="N487" s="33">
        <v>15</v>
      </c>
      <c r="O487" s="13" t="s">
        <v>111</v>
      </c>
      <c r="P487" s="13">
        <v>75275615</v>
      </c>
      <c r="Q487" s="13">
        <v>75275717</v>
      </c>
      <c r="R487" s="13">
        <v>75275717</v>
      </c>
      <c r="S487" s="82"/>
      <c r="T487" s="89">
        <f t="shared" si="7"/>
        <v>256.34100000000001</v>
      </c>
    </row>
    <row r="488" spans="1:20" s="44" customFormat="1" ht="14.7" customHeight="1" x14ac:dyDescent="0.3">
      <c r="A488" s="44">
        <v>17</v>
      </c>
      <c r="B488" s="44" t="s">
        <v>164</v>
      </c>
      <c r="C488" s="44" t="s">
        <v>237</v>
      </c>
      <c r="D488" s="31">
        <v>0.15020066503712301</v>
      </c>
      <c r="E488" s="22">
        <v>0.17475409071817699</v>
      </c>
      <c r="F488" s="23">
        <v>0.39030685580506702</v>
      </c>
      <c r="G488" s="91" t="s">
        <v>90</v>
      </c>
      <c r="H488" s="44" t="s">
        <v>196</v>
      </c>
      <c r="I488" s="33">
        <v>15</v>
      </c>
      <c r="J488" s="13">
        <v>75019188</v>
      </c>
      <c r="K488" s="82" t="s">
        <v>160</v>
      </c>
      <c r="L488" s="15" t="s">
        <v>109</v>
      </c>
      <c r="M488" s="92" t="s">
        <v>106</v>
      </c>
      <c r="N488" s="33">
        <v>15</v>
      </c>
      <c r="O488" s="13" t="s">
        <v>196</v>
      </c>
      <c r="P488" s="13">
        <v>74646797</v>
      </c>
      <c r="Q488" s="13">
        <v>74656960</v>
      </c>
      <c r="R488" s="13">
        <v>74646797</v>
      </c>
      <c r="S488" s="82"/>
      <c r="T488" s="89">
        <f t="shared" si="7"/>
        <v>-372.39100000000002</v>
      </c>
    </row>
    <row r="489" spans="1:20" s="44" customFormat="1" ht="14.7" customHeight="1" x14ac:dyDescent="0.3">
      <c r="A489" s="44">
        <v>11</v>
      </c>
      <c r="B489" s="44" t="s">
        <v>185</v>
      </c>
      <c r="C489" s="44" t="s">
        <v>364</v>
      </c>
      <c r="D489" s="31">
        <v>0.132916924417568</v>
      </c>
      <c r="E489" s="22">
        <v>0.15474751382345101</v>
      </c>
      <c r="F489" s="23">
        <v>0.39062086874274199</v>
      </c>
      <c r="G489" s="91" t="s">
        <v>90</v>
      </c>
      <c r="H489" s="44" t="s">
        <v>111</v>
      </c>
      <c r="I489" s="33">
        <v>7</v>
      </c>
      <c r="J489" s="13">
        <v>68697651</v>
      </c>
      <c r="K489" s="82"/>
      <c r="L489" s="13"/>
      <c r="M489" s="92" t="s">
        <v>118</v>
      </c>
      <c r="N489" s="33">
        <v>7</v>
      </c>
      <c r="O489" s="13" t="s">
        <v>196</v>
      </c>
      <c r="P489" s="13">
        <v>68657145</v>
      </c>
      <c r="Q489" s="13">
        <v>68657199</v>
      </c>
      <c r="R489" s="13">
        <v>68657145</v>
      </c>
      <c r="S489" s="82"/>
      <c r="T489" s="89">
        <f t="shared" si="7"/>
        <v>-40.506</v>
      </c>
    </row>
    <row r="490" spans="1:20" s="44" customFormat="1" ht="14.7" customHeight="1" x14ac:dyDescent="0.3">
      <c r="A490" s="44">
        <v>6</v>
      </c>
      <c r="B490" s="44" t="s">
        <v>124</v>
      </c>
      <c r="C490" s="44" t="s">
        <v>399</v>
      </c>
      <c r="D490" s="31">
        <v>-0.117261247163381</v>
      </c>
      <c r="E490" s="22">
        <v>0.13659015769558799</v>
      </c>
      <c r="F490" s="23">
        <v>0.39086242126196302</v>
      </c>
      <c r="G490" s="91" t="s">
        <v>90</v>
      </c>
      <c r="H490" s="44" t="s">
        <v>196</v>
      </c>
      <c r="I490" s="33">
        <v>5</v>
      </c>
      <c r="J490" s="13">
        <v>323794</v>
      </c>
      <c r="K490" s="82" t="s">
        <v>125</v>
      </c>
      <c r="L490" s="15" t="s">
        <v>105</v>
      </c>
      <c r="M490" s="92" t="s">
        <v>110</v>
      </c>
      <c r="N490" s="33">
        <v>5</v>
      </c>
      <c r="O490" s="13" t="s">
        <v>111</v>
      </c>
      <c r="P490" s="13">
        <v>602735</v>
      </c>
      <c r="Q490" s="13">
        <v>612325</v>
      </c>
      <c r="R490" s="13">
        <v>612325</v>
      </c>
      <c r="S490" s="82"/>
      <c r="T490" s="89">
        <f t="shared" si="7"/>
        <v>288.53100000000001</v>
      </c>
    </row>
    <row r="491" spans="1:20" s="44" customFormat="1" ht="14.7" customHeight="1" x14ac:dyDescent="0.3">
      <c r="A491" s="44">
        <v>6</v>
      </c>
      <c r="B491" s="44" t="s">
        <v>178</v>
      </c>
      <c r="C491" s="44" t="s">
        <v>378</v>
      </c>
      <c r="D491" s="31">
        <v>-0.188494295143914</v>
      </c>
      <c r="E491" s="22">
        <v>0.21975535243456101</v>
      </c>
      <c r="F491" s="23">
        <v>0.391272770816946</v>
      </c>
      <c r="G491" s="91" t="s">
        <v>90</v>
      </c>
      <c r="H491" s="44" t="s">
        <v>111</v>
      </c>
      <c r="I491" s="33">
        <v>5</v>
      </c>
      <c r="J491" s="13">
        <v>399360</v>
      </c>
      <c r="K491" s="82" t="s">
        <v>125</v>
      </c>
      <c r="L491" s="15" t="s">
        <v>105</v>
      </c>
      <c r="M491" s="92" t="s">
        <v>118</v>
      </c>
      <c r="N491" s="33">
        <v>5</v>
      </c>
      <c r="O491" s="13" t="s">
        <v>196</v>
      </c>
      <c r="P491" s="13">
        <v>191626</v>
      </c>
      <c r="Q491" s="13">
        <v>195468</v>
      </c>
      <c r="R491" s="13">
        <v>191626</v>
      </c>
      <c r="S491" s="82" t="s">
        <v>379</v>
      </c>
      <c r="T491" s="89">
        <f t="shared" si="7"/>
        <v>-207.73400000000001</v>
      </c>
    </row>
    <row r="492" spans="1:20" s="44" customFormat="1" ht="14.7" customHeight="1" x14ac:dyDescent="0.3">
      <c r="A492" s="44">
        <v>18</v>
      </c>
      <c r="B492" s="44" t="s">
        <v>188</v>
      </c>
      <c r="C492" s="44" t="s">
        <v>263</v>
      </c>
      <c r="D492" s="31">
        <v>-2.1667473368183299E-2</v>
      </c>
      <c r="E492" s="22">
        <v>2.5274690983659E-2</v>
      </c>
      <c r="F492" s="23">
        <v>0.39153040269784001</v>
      </c>
      <c r="G492" s="91" t="s">
        <v>90</v>
      </c>
      <c r="H492" s="44" t="s">
        <v>196</v>
      </c>
      <c r="I492" s="33">
        <v>21</v>
      </c>
      <c r="J492" s="13">
        <v>36258423</v>
      </c>
      <c r="K492" s="82" t="s">
        <v>173</v>
      </c>
      <c r="L492" s="15" t="s">
        <v>112</v>
      </c>
      <c r="M492" s="92" t="s">
        <v>130</v>
      </c>
      <c r="N492" s="33">
        <v>21</v>
      </c>
      <c r="O492" s="13" t="s">
        <v>111</v>
      </c>
      <c r="P492" s="13">
        <v>35885440</v>
      </c>
      <c r="Q492" s="13">
        <v>35987441</v>
      </c>
      <c r="R492" s="13">
        <v>35987441</v>
      </c>
      <c r="S492" s="82" t="s">
        <v>264</v>
      </c>
      <c r="T492" s="89">
        <f t="shared" si="7"/>
        <v>-270.98200000000003</v>
      </c>
    </row>
    <row r="493" spans="1:20" s="44" customFormat="1" ht="14.7" customHeight="1" x14ac:dyDescent="0.3">
      <c r="A493" s="44">
        <v>6</v>
      </c>
      <c r="B493" s="44" t="s">
        <v>178</v>
      </c>
      <c r="C493" s="44" t="s">
        <v>387</v>
      </c>
      <c r="D493" s="31">
        <v>9.1488004725317998E-2</v>
      </c>
      <c r="E493" s="22">
        <v>0.10700262125839601</v>
      </c>
      <c r="F493" s="23">
        <v>0.39278643362222998</v>
      </c>
      <c r="G493" s="91" t="s">
        <v>90</v>
      </c>
      <c r="H493" s="44" t="s">
        <v>111</v>
      </c>
      <c r="I493" s="33">
        <v>5</v>
      </c>
      <c r="J493" s="13">
        <v>399360</v>
      </c>
      <c r="K493" s="82" t="s">
        <v>125</v>
      </c>
      <c r="L493" s="15" t="s">
        <v>105</v>
      </c>
      <c r="M493" s="92" t="s">
        <v>118</v>
      </c>
      <c r="N493" s="33">
        <v>5</v>
      </c>
      <c r="O493" s="13" t="s">
        <v>196</v>
      </c>
      <c r="P493" s="13">
        <v>612387</v>
      </c>
      <c r="Q493" s="13">
        <v>667283</v>
      </c>
      <c r="R493" s="13">
        <v>612387</v>
      </c>
      <c r="S493" s="82" t="s">
        <v>388</v>
      </c>
      <c r="T493" s="89">
        <f t="shared" si="7"/>
        <v>213.02699999999999</v>
      </c>
    </row>
    <row r="494" spans="1:20" s="44" customFormat="1" ht="14.7" customHeight="1" x14ac:dyDescent="0.3">
      <c r="A494" s="44">
        <v>14</v>
      </c>
      <c r="B494" s="44" t="s">
        <v>187</v>
      </c>
      <c r="C494" s="44" t="s">
        <v>659</v>
      </c>
      <c r="D494" s="31">
        <v>-0.13843335909596399</v>
      </c>
      <c r="E494" s="22">
        <v>0.16194495117494401</v>
      </c>
      <c r="F494" s="23">
        <v>0.39289143136488802</v>
      </c>
      <c r="G494" s="91" t="s">
        <v>90</v>
      </c>
      <c r="H494" s="44" t="s">
        <v>196</v>
      </c>
      <c r="I494" s="33">
        <v>9</v>
      </c>
      <c r="J494" s="13">
        <v>137999757</v>
      </c>
      <c r="K494" s="82" t="s">
        <v>150</v>
      </c>
      <c r="L494" s="15" t="s">
        <v>105</v>
      </c>
      <c r="M494" s="92" t="s">
        <v>135</v>
      </c>
      <c r="N494" s="33">
        <v>9</v>
      </c>
      <c r="O494" s="13" t="s">
        <v>196</v>
      </c>
      <c r="P494" s="13">
        <v>138359934</v>
      </c>
      <c r="Q494" s="13">
        <v>138364095</v>
      </c>
      <c r="R494" s="13">
        <v>138359934</v>
      </c>
      <c r="S494" s="82" t="s">
        <v>660</v>
      </c>
      <c r="T494" s="89">
        <f t="shared" si="7"/>
        <v>360.17700000000002</v>
      </c>
    </row>
    <row r="495" spans="1:20" s="44" customFormat="1" ht="14.7" customHeight="1" x14ac:dyDescent="0.3">
      <c r="A495" s="44">
        <v>10</v>
      </c>
      <c r="B495" s="44" t="s">
        <v>136</v>
      </c>
      <c r="C495" s="44" t="s">
        <v>336</v>
      </c>
      <c r="D495" s="31">
        <v>-0.101015473725212</v>
      </c>
      <c r="E495" s="22">
        <v>0.118452377905478</v>
      </c>
      <c r="F495" s="23">
        <v>0.39401211444297501</v>
      </c>
      <c r="G495" s="91" t="s">
        <v>90</v>
      </c>
      <c r="H495" s="13" t="s">
        <v>196</v>
      </c>
      <c r="I495" s="33">
        <v>7</v>
      </c>
      <c r="J495" s="13">
        <v>45002287</v>
      </c>
      <c r="K495" s="82" t="s">
        <v>137</v>
      </c>
      <c r="L495" s="15" t="s">
        <v>138</v>
      </c>
      <c r="M495" s="92" t="s">
        <v>106</v>
      </c>
      <c r="N495" s="33">
        <v>7</v>
      </c>
      <c r="O495" s="13" t="s">
        <v>111</v>
      </c>
      <c r="P495" s="13">
        <v>45002260</v>
      </c>
      <c r="Q495" s="13">
        <v>45018704</v>
      </c>
      <c r="R495" s="13">
        <v>45018704</v>
      </c>
      <c r="S495" s="82" t="s">
        <v>137</v>
      </c>
      <c r="T495" s="89">
        <f t="shared" si="7"/>
        <v>16.417000000000002</v>
      </c>
    </row>
    <row r="496" spans="1:20" s="44" customFormat="1" ht="14.7" customHeight="1" x14ac:dyDescent="0.3">
      <c r="A496" s="44">
        <v>18</v>
      </c>
      <c r="B496" s="44" t="s">
        <v>190</v>
      </c>
      <c r="C496" s="44" t="s">
        <v>251</v>
      </c>
      <c r="D496" s="31">
        <v>-2.3219523036055401E-2</v>
      </c>
      <c r="E496" s="22">
        <v>2.7483989089944001E-2</v>
      </c>
      <c r="F496" s="23">
        <v>0.398437262542299</v>
      </c>
      <c r="G496" s="91" t="s">
        <v>90</v>
      </c>
      <c r="H496" s="44" t="s">
        <v>196</v>
      </c>
      <c r="I496" s="33">
        <v>21</v>
      </c>
      <c r="J496" s="13">
        <v>36259383</v>
      </c>
      <c r="K496" s="82" t="s">
        <v>173</v>
      </c>
      <c r="L496" s="15" t="s">
        <v>171</v>
      </c>
      <c r="M496" s="92" t="s">
        <v>106</v>
      </c>
      <c r="N496" s="33">
        <v>21</v>
      </c>
      <c r="O496" s="13" t="s">
        <v>196</v>
      </c>
      <c r="P496" s="13">
        <v>36096105</v>
      </c>
      <c r="Q496" s="13">
        <v>36109479</v>
      </c>
      <c r="R496" s="13">
        <v>36096105</v>
      </c>
      <c r="S496" s="82" t="s">
        <v>252</v>
      </c>
      <c r="T496" s="89">
        <f t="shared" si="7"/>
        <v>-163.27799999999999</v>
      </c>
    </row>
    <row r="497" spans="1:20" s="44" customFormat="1" ht="14.7" customHeight="1" x14ac:dyDescent="0.3">
      <c r="A497" s="44">
        <v>17</v>
      </c>
      <c r="B497" s="44" t="s">
        <v>170</v>
      </c>
      <c r="C497" s="44" t="s">
        <v>244</v>
      </c>
      <c r="D497" s="31">
        <v>-0.55022724036932003</v>
      </c>
      <c r="E497" s="22">
        <v>0.65186702826336296</v>
      </c>
      <c r="F497" s="23">
        <v>0.398861111554418</v>
      </c>
      <c r="G497" s="91" t="s">
        <v>90</v>
      </c>
      <c r="H497" s="44" t="s">
        <v>196</v>
      </c>
      <c r="I497" s="33">
        <v>15</v>
      </c>
      <c r="J497" s="13">
        <v>75019376</v>
      </c>
      <c r="K497" s="82" t="s">
        <v>160</v>
      </c>
      <c r="L497" s="15" t="s">
        <v>109</v>
      </c>
      <c r="M497" s="92" t="s">
        <v>110</v>
      </c>
      <c r="N497" s="33">
        <v>15</v>
      </c>
      <c r="O497" s="13" t="s">
        <v>111</v>
      </c>
      <c r="P497" s="13">
        <v>74631628</v>
      </c>
      <c r="Q497" s="13">
        <v>74636162</v>
      </c>
      <c r="R497" s="13">
        <v>74636162</v>
      </c>
      <c r="S497" s="82" t="s">
        <v>218</v>
      </c>
      <c r="T497" s="89">
        <f t="shared" si="7"/>
        <v>-383.214</v>
      </c>
    </row>
    <row r="498" spans="1:20" s="44" customFormat="1" ht="14.7" customHeight="1" x14ac:dyDescent="0.3">
      <c r="A498" s="44">
        <v>10</v>
      </c>
      <c r="B498" s="44" t="s">
        <v>140</v>
      </c>
      <c r="C498" s="44" t="s">
        <v>318</v>
      </c>
      <c r="D498" s="31">
        <v>-7.0952720460948804E-2</v>
      </c>
      <c r="E498" s="22">
        <v>8.44339167499666E-2</v>
      </c>
      <c r="F498" s="23">
        <v>0.400955600696005</v>
      </c>
      <c r="G498" s="91" t="s">
        <v>90</v>
      </c>
      <c r="H498" s="13" t="s">
        <v>196</v>
      </c>
      <c r="I498" s="33">
        <v>7</v>
      </c>
      <c r="J498" s="13">
        <v>45002736</v>
      </c>
      <c r="K498" s="82" t="s">
        <v>137</v>
      </c>
      <c r="L498" s="15" t="s">
        <v>105</v>
      </c>
      <c r="M498" s="92" t="s">
        <v>106</v>
      </c>
      <c r="N498" s="33">
        <v>7</v>
      </c>
      <c r="O498" s="13" t="s">
        <v>196</v>
      </c>
      <c r="P498" s="13">
        <v>44888015</v>
      </c>
      <c r="Q498" s="13">
        <v>44889167</v>
      </c>
      <c r="R498" s="13">
        <v>44888015</v>
      </c>
      <c r="S498" s="82"/>
      <c r="T498" s="89">
        <f t="shared" si="7"/>
        <v>-114.721</v>
      </c>
    </row>
    <row r="499" spans="1:20" s="44" customFormat="1" ht="14.7" customHeight="1" x14ac:dyDescent="0.3">
      <c r="A499" s="44">
        <v>17</v>
      </c>
      <c r="B499" s="44" t="s">
        <v>161</v>
      </c>
      <c r="C499" s="44" t="s">
        <v>198</v>
      </c>
      <c r="D499" s="31">
        <v>-9.2491327916024102E-2</v>
      </c>
      <c r="E499" s="22">
        <v>0.11023038139447899</v>
      </c>
      <c r="F499" s="23">
        <v>0.40166264962910703</v>
      </c>
      <c r="G499" s="91" t="s">
        <v>90</v>
      </c>
      <c r="H499" s="44" t="s">
        <v>196</v>
      </c>
      <c r="I499" s="33">
        <v>15</v>
      </c>
      <c r="J499" s="13">
        <v>75019143</v>
      </c>
      <c r="K499" s="82" t="s">
        <v>160</v>
      </c>
      <c r="L499" s="15" t="s">
        <v>109</v>
      </c>
      <c r="M499" s="92" t="s">
        <v>106</v>
      </c>
      <c r="N499" s="33">
        <v>15</v>
      </c>
      <c r="O499" s="13" t="s">
        <v>196</v>
      </c>
      <c r="P499" s="13">
        <v>74753606</v>
      </c>
      <c r="Q499" s="13">
        <v>74773633</v>
      </c>
      <c r="R499" s="13">
        <v>74753606</v>
      </c>
      <c r="S499" s="82" t="s">
        <v>199</v>
      </c>
      <c r="T499" s="89">
        <f t="shared" si="7"/>
        <v>-265.53699999999998</v>
      </c>
    </row>
    <row r="500" spans="1:20" s="44" customFormat="1" ht="14.7" customHeight="1" x14ac:dyDescent="0.3">
      <c r="A500" s="44">
        <v>6</v>
      </c>
      <c r="B500" s="44" t="s">
        <v>178</v>
      </c>
      <c r="C500" s="44" t="s">
        <v>406</v>
      </c>
      <c r="D500" s="31">
        <v>-0.28127615827193603</v>
      </c>
      <c r="E500" s="22">
        <v>0.33524440795663901</v>
      </c>
      <c r="F500" s="23">
        <v>0.40169333996295398</v>
      </c>
      <c r="G500" s="91" t="s">
        <v>90</v>
      </c>
      <c r="H500" s="44" t="s">
        <v>111</v>
      </c>
      <c r="I500" s="33">
        <v>5</v>
      </c>
      <c r="J500" s="13">
        <v>399360</v>
      </c>
      <c r="K500" s="82" t="s">
        <v>125</v>
      </c>
      <c r="L500" s="15" t="s">
        <v>105</v>
      </c>
      <c r="M500" s="92" t="s">
        <v>118</v>
      </c>
      <c r="N500" s="33">
        <v>5</v>
      </c>
      <c r="O500" s="13" t="s">
        <v>196</v>
      </c>
      <c r="P500" s="13">
        <v>667579</v>
      </c>
      <c r="Q500" s="13">
        <v>668841</v>
      </c>
      <c r="R500" s="13">
        <v>667579</v>
      </c>
      <c r="S500" s="82" t="s">
        <v>407</v>
      </c>
      <c r="T500" s="89">
        <f t="shared" si="7"/>
        <v>268.21899999999999</v>
      </c>
    </row>
    <row r="501" spans="1:20" s="44" customFormat="1" ht="14.7" customHeight="1" x14ac:dyDescent="0.3">
      <c r="A501" s="44">
        <v>17</v>
      </c>
      <c r="B501" s="44" t="s">
        <v>159</v>
      </c>
      <c r="C501" s="44" t="s">
        <v>239</v>
      </c>
      <c r="D501" s="31">
        <v>0.155182172230794</v>
      </c>
      <c r="E501" s="22">
        <v>0.18537662809931901</v>
      </c>
      <c r="F501" s="23">
        <v>0.40275970698997199</v>
      </c>
      <c r="G501" s="91" t="s">
        <v>90</v>
      </c>
      <c r="H501" s="44" t="s">
        <v>196</v>
      </c>
      <c r="I501" s="33">
        <v>15</v>
      </c>
      <c r="J501" s="13">
        <v>75019070</v>
      </c>
      <c r="K501" s="82" t="s">
        <v>160</v>
      </c>
      <c r="L501" s="15" t="s">
        <v>109</v>
      </c>
      <c r="M501" s="92" t="s">
        <v>106</v>
      </c>
      <c r="N501" s="33">
        <v>15</v>
      </c>
      <c r="O501" s="13" t="s">
        <v>196</v>
      </c>
      <c r="P501" s="13">
        <v>74753606</v>
      </c>
      <c r="Q501" s="13">
        <v>74773633</v>
      </c>
      <c r="R501" s="13">
        <v>74753606</v>
      </c>
      <c r="S501" s="82" t="s">
        <v>199</v>
      </c>
      <c r="T501" s="89">
        <f t="shared" si="7"/>
        <v>-265.464</v>
      </c>
    </row>
    <row r="502" spans="1:20" s="44" customFormat="1" ht="14.7" customHeight="1" x14ac:dyDescent="0.3">
      <c r="A502" s="44">
        <v>18</v>
      </c>
      <c r="B502" s="44" t="s">
        <v>188</v>
      </c>
      <c r="C502" s="44" t="s">
        <v>249</v>
      </c>
      <c r="D502" s="31">
        <v>3.9804880526481498E-2</v>
      </c>
      <c r="E502" s="22">
        <v>4.7765889314622702E-2</v>
      </c>
      <c r="F502" s="23">
        <v>0.40488954167276398</v>
      </c>
      <c r="G502" s="91" t="s">
        <v>90</v>
      </c>
      <c r="H502" s="44" t="s">
        <v>196</v>
      </c>
      <c r="I502" s="33">
        <v>21</v>
      </c>
      <c r="J502" s="13">
        <v>36258423</v>
      </c>
      <c r="K502" s="82" t="s">
        <v>173</v>
      </c>
      <c r="L502" s="15" t="s">
        <v>112</v>
      </c>
      <c r="M502" s="92" t="s">
        <v>130</v>
      </c>
      <c r="N502" s="33">
        <v>21</v>
      </c>
      <c r="O502" s="13" t="s">
        <v>196</v>
      </c>
      <c r="P502" s="13">
        <v>36041688</v>
      </c>
      <c r="Q502" s="13">
        <v>36090525</v>
      </c>
      <c r="R502" s="13">
        <v>36041688</v>
      </c>
      <c r="S502" s="82" t="s">
        <v>250</v>
      </c>
      <c r="T502" s="89">
        <f t="shared" si="7"/>
        <v>-216.73500000000001</v>
      </c>
    </row>
    <row r="503" spans="1:20" s="44" customFormat="1" ht="14.7" customHeight="1" x14ac:dyDescent="0.3">
      <c r="A503" s="44">
        <v>14</v>
      </c>
      <c r="B503" s="44" t="s">
        <v>187</v>
      </c>
      <c r="C503" s="44" t="s">
        <v>674</v>
      </c>
      <c r="D503" s="31">
        <v>-0.14192537135656499</v>
      </c>
      <c r="E503" s="22">
        <v>0.170367011236187</v>
      </c>
      <c r="F503" s="23">
        <v>0.405045153122924</v>
      </c>
      <c r="G503" s="91" t="s">
        <v>90</v>
      </c>
      <c r="H503" s="44" t="s">
        <v>196</v>
      </c>
      <c r="I503" s="33">
        <v>9</v>
      </c>
      <c r="J503" s="13">
        <v>137999757</v>
      </c>
      <c r="K503" s="82" t="s">
        <v>150</v>
      </c>
      <c r="L503" s="15" t="s">
        <v>105</v>
      </c>
      <c r="M503" s="92" t="s">
        <v>135</v>
      </c>
      <c r="N503" s="33">
        <v>9</v>
      </c>
      <c r="O503" s="13" t="s">
        <v>111</v>
      </c>
      <c r="P503" s="13">
        <v>137541273</v>
      </c>
      <c r="Q503" s="13">
        <v>137544656</v>
      </c>
      <c r="R503" s="13">
        <v>137544656</v>
      </c>
      <c r="S503" s="82"/>
      <c r="T503" s="89">
        <f t="shared" si="7"/>
        <v>-455.101</v>
      </c>
    </row>
    <row r="504" spans="1:20" s="44" customFormat="1" ht="14.7" customHeight="1" x14ac:dyDescent="0.3">
      <c r="A504" s="44">
        <v>4</v>
      </c>
      <c r="B504" s="44" t="s">
        <v>176</v>
      </c>
      <c r="C504" s="44" t="s">
        <v>831</v>
      </c>
      <c r="D504" s="31">
        <v>0.448447035691867</v>
      </c>
      <c r="E504" s="22">
        <v>0.53913713691251097</v>
      </c>
      <c r="F504" s="23">
        <v>0.40576139260266397</v>
      </c>
      <c r="G504" s="91" t="s">
        <v>90</v>
      </c>
      <c r="H504" s="44" t="s">
        <v>111</v>
      </c>
      <c r="I504" s="33">
        <v>2</v>
      </c>
      <c r="J504" s="13">
        <v>105363536</v>
      </c>
      <c r="K504" s="82"/>
      <c r="L504" s="13"/>
      <c r="M504" s="92" t="s">
        <v>118</v>
      </c>
      <c r="N504" s="33">
        <v>2</v>
      </c>
      <c r="O504" s="13" t="s">
        <v>111</v>
      </c>
      <c r="P504" s="13">
        <v>105413578</v>
      </c>
      <c r="Q504" s="13">
        <v>105470027</v>
      </c>
      <c r="R504" s="13">
        <v>105470027</v>
      </c>
      <c r="S504" s="82"/>
      <c r="T504" s="89">
        <f t="shared" si="7"/>
        <v>106.491</v>
      </c>
    </row>
    <row r="505" spans="1:20" s="44" customFormat="1" ht="14.7" customHeight="1" x14ac:dyDescent="0.3">
      <c r="A505" s="44">
        <v>10</v>
      </c>
      <c r="B505" s="44" t="s">
        <v>140</v>
      </c>
      <c r="C505" s="44" t="s">
        <v>339</v>
      </c>
      <c r="D505" s="31">
        <v>-4.6046588699192703E-2</v>
      </c>
      <c r="E505" s="22">
        <v>5.5575941443096799E-2</v>
      </c>
      <c r="F505" s="23">
        <v>0.407598777269358</v>
      </c>
      <c r="G505" s="91" t="s">
        <v>90</v>
      </c>
      <c r="H505" s="13" t="s">
        <v>196</v>
      </c>
      <c r="I505" s="33">
        <v>7</v>
      </c>
      <c r="J505" s="13">
        <v>45002736</v>
      </c>
      <c r="K505" s="82" t="s">
        <v>137</v>
      </c>
      <c r="L505" s="15" t="s">
        <v>105</v>
      </c>
      <c r="M505" s="92" t="s">
        <v>106</v>
      </c>
      <c r="N505" s="33">
        <v>7</v>
      </c>
      <c r="O505" s="13" t="s">
        <v>111</v>
      </c>
      <c r="P505" s="13">
        <v>45120036</v>
      </c>
      <c r="Q505" s="13">
        <v>45128513</v>
      </c>
      <c r="R505" s="13">
        <v>45128513</v>
      </c>
      <c r="S505" s="82" t="s">
        <v>340</v>
      </c>
      <c r="T505" s="89">
        <f t="shared" si="7"/>
        <v>125.777</v>
      </c>
    </row>
    <row r="506" spans="1:20" s="44" customFormat="1" ht="14.7" customHeight="1" x14ac:dyDescent="0.3">
      <c r="A506" s="44">
        <v>16</v>
      </c>
      <c r="B506" s="44" t="s">
        <v>182</v>
      </c>
      <c r="C506" s="44" t="s">
        <v>750</v>
      </c>
      <c r="D506" s="31">
        <v>0.49215595102059501</v>
      </c>
      <c r="E506" s="22">
        <v>0.594441403781929</v>
      </c>
      <c r="F506" s="23">
        <v>0.40794082955065902</v>
      </c>
      <c r="G506" s="91" t="s">
        <v>90</v>
      </c>
      <c r="H506" s="44" t="s">
        <v>111</v>
      </c>
      <c r="I506" s="33">
        <v>15</v>
      </c>
      <c r="J506" s="13">
        <v>33360353</v>
      </c>
      <c r="K506" s="82" t="s">
        <v>158</v>
      </c>
      <c r="L506" s="15" t="s">
        <v>109</v>
      </c>
      <c r="M506" s="92" t="s">
        <v>118</v>
      </c>
      <c r="N506" s="33">
        <v>15</v>
      </c>
      <c r="O506" s="13" t="s">
        <v>111</v>
      </c>
      <c r="P506" s="13">
        <v>32894931</v>
      </c>
      <c r="Q506" s="13">
        <v>32894959</v>
      </c>
      <c r="R506" s="13">
        <v>32894959</v>
      </c>
      <c r="S506" s="82"/>
      <c r="T506" s="89">
        <f t="shared" si="7"/>
        <v>-465.39400000000001</v>
      </c>
    </row>
    <row r="507" spans="1:20" s="44" customFormat="1" ht="14.7" customHeight="1" x14ac:dyDescent="0.3">
      <c r="A507" s="44">
        <v>7</v>
      </c>
      <c r="B507" s="44" t="s">
        <v>179</v>
      </c>
      <c r="C507" s="44" t="s">
        <v>299</v>
      </c>
      <c r="D507" s="31">
        <v>0.20697352677758901</v>
      </c>
      <c r="E507" s="22">
        <v>0.25014999439249602</v>
      </c>
      <c r="F507" s="23">
        <v>0.40824228518636402</v>
      </c>
      <c r="G507" s="91" t="s">
        <v>90</v>
      </c>
      <c r="H507" s="44" t="s">
        <v>111</v>
      </c>
      <c r="I507" s="33">
        <v>5</v>
      </c>
      <c r="J507" s="13">
        <v>124126863</v>
      </c>
      <c r="K507" s="82"/>
      <c r="L507" s="13"/>
      <c r="M507" s="92" t="s">
        <v>118</v>
      </c>
      <c r="N507" s="33">
        <v>5</v>
      </c>
      <c r="O507" s="13" t="s">
        <v>111</v>
      </c>
      <c r="P507" s="13">
        <v>124070311</v>
      </c>
      <c r="Q507" s="13">
        <v>124070868</v>
      </c>
      <c r="R507" s="13">
        <v>124070868</v>
      </c>
      <c r="S507" s="82"/>
      <c r="T507" s="89">
        <f t="shared" si="7"/>
        <v>-55.994999999999997</v>
      </c>
    </row>
    <row r="508" spans="1:20" s="44" customFormat="1" ht="14.7" customHeight="1" x14ac:dyDescent="0.3">
      <c r="A508" s="44">
        <v>18</v>
      </c>
      <c r="B508" s="44" t="s">
        <v>188</v>
      </c>
      <c r="C508" s="44" t="s">
        <v>271</v>
      </c>
      <c r="D508" s="31">
        <v>-3.9195094800792099E-2</v>
      </c>
      <c r="E508" s="22">
        <v>4.7399527676125E-2</v>
      </c>
      <c r="F508" s="23">
        <v>0.40851909698986899</v>
      </c>
      <c r="G508" s="91" t="s">
        <v>90</v>
      </c>
      <c r="H508" s="44" t="s">
        <v>196</v>
      </c>
      <c r="I508" s="33">
        <v>21</v>
      </c>
      <c r="J508" s="13">
        <v>36258423</v>
      </c>
      <c r="K508" s="82" t="s">
        <v>173</v>
      </c>
      <c r="L508" s="15" t="s">
        <v>112</v>
      </c>
      <c r="M508" s="92" t="s">
        <v>130</v>
      </c>
      <c r="N508" s="33">
        <v>21</v>
      </c>
      <c r="O508" s="13" t="s">
        <v>196</v>
      </c>
      <c r="P508" s="13">
        <v>36118134</v>
      </c>
      <c r="Q508" s="13">
        <v>36157166</v>
      </c>
      <c r="R508" s="13">
        <v>36118134</v>
      </c>
      <c r="S508" s="82"/>
      <c r="T508" s="89">
        <f t="shared" si="7"/>
        <v>-140.28899999999999</v>
      </c>
    </row>
    <row r="509" spans="1:20" s="44" customFormat="1" ht="14.7" customHeight="1" x14ac:dyDescent="0.3">
      <c r="A509" s="44">
        <v>10</v>
      </c>
      <c r="B509" s="44" t="s">
        <v>143</v>
      </c>
      <c r="C509" s="44" t="s">
        <v>343</v>
      </c>
      <c r="D509" s="31">
        <v>-0.10015945760162601</v>
      </c>
      <c r="E509" s="22">
        <v>0.121170544206849</v>
      </c>
      <c r="F509" s="23">
        <v>0.408694694901654</v>
      </c>
      <c r="G509" s="91" t="s">
        <v>90</v>
      </c>
      <c r="H509" s="13" t="s">
        <v>196</v>
      </c>
      <c r="I509" s="33">
        <v>7</v>
      </c>
      <c r="J509" s="13">
        <v>45002919</v>
      </c>
      <c r="K509" s="82" t="s">
        <v>137</v>
      </c>
      <c r="L509" s="15" t="s">
        <v>105</v>
      </c>
      <c r="M509" s="92" t="s">
        <v>110</v>
      </c>
      <c r="N509" s="33">
        <v>7</v>
      </c>
      <c r="O509" s="13" t="s">
        <v>111</v>
      </c>
      <c r="P509" s="13">
        <v>45143948</v>
      </c>
      <c r="Q509" s="13">
        <v>45144081</v>
      </c>
      <c r="R509" s="13">
        <v>45144081</v>
      </c>
      <c r="S509" s="82" t="s">
        <v>344</v>
      </c>
      <c r="T509" s="89">
        <f t="shared" si="7"/>
        <v>141.16200000000001</v>
      </c>
    </row>
    <row r="510" spans="1:20" s="44" customFormat="1" ht="14.7" customHeight="1" x14ac:dyDescent="0.3">
      <c r="A510" s="44">
        <v>8</v>
      </c>
      <c r="B510" s="44" t="s">
        <v>180</v>
      </c>
      <c r="C510" s="44" t="s">
        <v>519</v>
      </c>
      <c r="D510" s="31">
        <v>-5.8840765670981697E-2</v>
      </c>
      <c r="E510" s="22">
        <v>7.1230951874884402E-2</v>
      </c>
      <c r="F510" s="23">
        <v>0.40900241444852398</v>
      </c>
      <c r="G510" s="91" t="s">
        <v>90</v>
      </c>
      <c r="H510" s="13" t="s">
        <v>196</v>
      </c>
      <c r="I510" s="33">
        <v>6</v>
      </c>
      <c r="J510" s="13">
        <v>32117281</v>
      </c>
      <c r="K510" s="82" t="s">
        <v>133</v>
      </c>
      <c r="L510" s="15" t="s">
        <v>105</v>
      </c>
      <c r="M510" s="92" t="s">
        <v>130</v>
      </c>
      <c r="N510" s="33">
        <v>6</v>
      </c>
      <c r="O510" s="13" t="s">
        <v>196</v>
      </c>
      <c r="P510" s="13">
        <v>31707725</v>
      </c>
      <c r="Q510" s="13">
        <v>31732624</v>
      </c>
      <c r="R510" s="13">
        <v>31707725</v>
      </c>
      <c r="S510" s="82"/>
      <c r="T510" s="89">
        <f t="shared" si="7"/>
        <v>-409.55599999999998</v>
      </c>
    </row>
    <row r="511" spans="1:20" s="44" customFormat="1" ht="14.7" customHeight="1" x14ac:dyDescent="0.3">
      <c r="A511" s="44">
        <v>18</v>
      </c>
      <c r="B511" s="44" t="s">
        <v>189</v>
      </c>
      <c r="C511" s="44" t="s">
        <v>253</v>
      </c>
      <c r="D511" s="31">
        <v>-2.7301410999659201E-2</v>
      </c>
      <c r="E511" s="22">
        <v>3.3079960144220599E-2</v>
      </c>
      <c r="F511" s="23">
        <v>0.40942231085536401</v>
      </c>
      <c r="G511" s="91" t="s">
        <v>90</v>
      </c>
      <c r="H511" s="44" t="s">
        <v>196</v>
      </c>
      <c r="I511" s="33">
        <v>21</v>
      </c>
      <c r="J511" s="13">
        <v>36258497</v>
      </c>
      <c r="K511" s="82" t="s">
        <v>173</v>
      </c>
      <c r="L511" s="15" t="s">
        <v>112</v>
      </c>
      <c r="M511" s="92" t="s">
        <v>130</v>
      </c>
      <c r="N511" s="33">
        <v>21</v>
      </c>
      <c r="O511" s="13" t="s">
        <v>196</v>
      </c>
      <c r="P511" s="13">
        <v>36118054</v>
      </c>
      <c r="Q511" s="13">
        <v>36157183</v>
      </c>
      <c r="R511" s="13">
        <v>36118054</v>
      </c>
      <c r="S511" s="82" t="s">
        <v>254</v>
      </c>
      <c r="T511" s="89">
        <f t="shared" si="7"/>
        <v>-140.44300000000001</v>
      </c>
    </row>
    <row r="512" spans="1:20" s="44" customFormat="1" ht="14.7" customHeight="1" x14ac:dyDescent="0.3">
      <c r="A512" s="44">
        <v>14</v>
      </c>
      <c r="B512" s="44" t="s">
        <v>187</v>
      </c>
      <c r="C512" s="44" t="s">
        <v>650</v>
      </c>
      <c r="D512" s="31">
        <v>-0.16637696175778599</v>
      </c>
      <c r="E512" s="22">
        <v>0.20243130022611999</v>
      </c>
      <c r="F512" s="23">
        <v>0.41136639789057999</v>
      </c>
      <c r="G512" s="91" t="s">
        <v>90</v>
      </c>
      <c r="H512" s="44" t="s">
        <v>196</v>
      </c>
      <c r="I512" s="33">
        <v>9</v>
      </c>
      <c r="J512" s="13">
        <v>137999757</v>
      </c>
      <c r="K512" s="82" t="s">
        <v>150</v>
      </c>
      <c r="L512" s="15" t="s">
        <v>105</v>
      </c>
      <c r="M512" s="92" t="s">
        <v>135</v>
      </c>
      <c r="N512" s="33">
        <v>9</v>
      </c>
      <c r="O512" s="13" t="s">
        <v>196</v>
      </c>
      <c r="P512" s="13">
        <v>137772654</v>
      </c>
      <c r="Q512" s="13">
        <v>137779924</v>
      </c>
      <c r="R512" s="13">
        <v>137772654</v>
      </c>
      <c r="S512" s="82" t="s">
        <v>651</v>
      </c>
      <c r="T512" s="89">
        <f t="shared" si="7"/>
        <v>-227.10300000000001</v>
      </c>
    </row>
    <row r="513" spans="1:20" s="44" customFormat="1" ht="14.7" customHeight="1" x14ac:dyDescent="0.3">
      <c r="A513" s="44">
        <v>17</v>
      </c>
      <c r="B513" s="44" t="s">
        <v>169</v>
      </c>
      <c r="C513" s="44" t="s">
        <v>235</v>
      </c>
      <c r="D513" s="31">
        <v>0.16087739905905099</v>
      </c>
      <c r="E513" s="22">
        <v>0.19601017498021001</v>
      </c>
      <c r="F513" s="23">
        <v>0.41201123728129302</v>
      </c>
      <c r="G513" s="91" t="s">
        <v>90</v>
      </c>
      <c r="H513" s="44" t="s">
        <v>196</v>
      </c>
      <c r="I513" s="33">
        <v>15</v>
      </c>
      <c r="J513" s="13">
        <v>75019302</v>
      </c>
      <c r="K513" s="82" t="s">
        <v>160</v>
      </c>
      <c r="L513" s="15" t="s">
        <v>109</v>
      </c>
      <c r="M513" s="92" t="s">
        <v>106</v>
      </c>
      <c r="N513" s="33">
        <v>15</v>
      </c>
      <c r="O513" s="13" t="s">
        <v>111</v>
      </c>
      <c r="P513" s="13">
        <v>75275615</v>
      </c>
      <c r="Q513" s="13">
        <v>75275717</v>
      </c>
      <c r="R513" s="13">
        <v>75275717</v>
      </c>
      <c r="S513" s="82"/>
      <c r="T513" s="89">
        <f t="shared" si="7"/>
        <v>256.41500000000002</v>
      </c>
    </row>
    <row r="514" spans="1:20" s="44" customFormat="1" ht="14.7" customHeight="1" x14ac:dyDescent="0.3">
      <c r="A514" s="44">
        <v>18</v>
      </c>
      <c r="B514" s="44" t="s">
        <v>189</v>
      </c>
      <c r="C514" s="44" t="s">
        <v>273</v>
      </c>
      <c r="D514" s="31">
        <v>-4.91202821379449E-2</v>
      </c>
      <c r="E514" s="22">
        <v>5.98629126580748E-2</v>
      </c>
      <c r="F514" s="23">
        <v>0.41213327340212003</v>
      </c>
      <c r="G514" s="91" t="s">
        <v>90</v>
      </c>
      <c r="H514" s="44" t="s">
        <v>196</v>
      </c>
      <c r="I514" s="33">
        <v>21</v>
      </c>
      <c r="J514" s="13">
        <v>36258497</v>
      </c>
      <c r="K514" s="82" t="s">
        <v>173</v>
      </c>
      <c r="L514" s="15" t="s">
        <v>112</v>
      </c>
      <c r="M514" s="92" t="s">
        <v>130</v>
      </c>
      <c r="N514" s="33">
        <v>21</v>
      </c>
      <c r="O514" s="13" t="s">
        <v>196</v>
      </c>
      <c r="P514" s="13">
        <v>36377027</v>
      </c>
      <c r="Q514" s="13">
        <v>36384582</v>
      </c>
      <c r="R514" s="13">
        <v>36377027</v>
      </c>
      <c r="S514" s="82"/>
      <c r="T514" s="89">
        <f t="shared" si="7"/>
        <v>118.53</v>
      </c>
    </row>
    <row r="515" spans="1:20" s="44" customFormat="1" ht="14.7" customHeight="1" x14ac:dyDescent="0.3">
      <c r="A515" s="44">
        <v>17</v>
      </c>
      <c r="B515" s="44" t="s">
        <v>165</v>
      </c>
      <c r="C515" s="44" t="s">
        <v>238</v>
      </c>
      <c r="D515" s="31">
        <v>-5.2673171237932699E-2</v>
      </c>
      <c r="E515" s="22">
        <v>6.4250406752695194E-2</v>
      </c>
      <c r="F515" s="23">
        <v>0.41255223417345999</v>
      </c>
      <c r="G515" s="91" t="s">
        <v>90</v>
      </c>
      <c r="H515" s="44" t="s">
        <v>196</v>
      </c>
      <c r="I515" s="33">
        <v>15</v>
      </c>
      <c r="J515" s="13">
        <v>75019196</v>
      </c>
      <c r="K515" s="82" t="s">
        <v>160</v>
      </c>
      <c r="L515" s="15" t="s">
        <v>109</v>
      </c>
      <c r="M515" s="92" t="s">
        <v>106</v>
      </c>
      <c r="N515" s="33">
        <v>15</v>
      </c>
      <c r="O515" s="13" t="s">
        <v>196</v>
      </c>
      <c r="P515" s="13">
        <v>74683013</v>
      </c>
      <c r="Q515" s="13">
        <v>74685651</v>
      </c>
      <c r="R515" s="13">
        <v>74683013</v>
      </c>
      <c r="S515" s="82"/>
      <c r="T515" s="89">
        <f t="shared" si="7"/>
        <v>-336.18299999999999</v>
      </c>
    </row>
    <row r="516" spans="1:20" s="44" customFormat="1" ht="14.7" customHeight="1" x14ac:dyDescent="0.3">
      <c r="A516" s="44">
        <v>17</v>
      </c>
      <c r="B516" s="44" t="s">
        <v>167</v>
      </c>
      <c r="C516" s="44" t="s">
        <v>242</v>
      </c>
      <c r="D516" s="31">
        <v>-7.2718407133966406E-2</v>
      </c>
      <c r="E516" s="22">
        <v>8.8843485084536503E-2</v>
      </c>
      <c r="F516" s="23">
        <v>0.41329944194874002</v>
      </c>
      <c r="G516" s="91" t="s">
        <v>90</v>
      </c>
      <c r="H516" s="44" t="s">
        <v>196</v>
      </c>
      <c r="I516" s="33">
        <v>15</v>
      </c>
      <c r="J516" s="13">
        <v>75019251</v>
      </c>
      <c r="K516" s="82" t="s">
        <v>160</v>
      </c>
      <c r="L516" s="15" t="s">
        <v>109</v>
      </c>
      <c r="M516" s="92" t="s">
        <v>106</v>
      </c>
      <c r="N516" s="33">
        <v>15</v>
      </c>
      <c r="O516" s="13" t="s">
        <v>196</v>
      </c>
      <c r="P516" s="13">
        <v>75287876</v>
      </c>
      <c r="Q516" s="13">
        <v>75313836</v>
      </c>
      <c r="R516" s="13">
        <v>75287876</v>
      </c>
      <c r="S516" s="82" t="s">
        <v>211</v>
      </c>
      <c r="T516" s="89">
        <f t="shared" ref="T516:T579" si="8">(R516-J516)/1000</f>
        <v>268.625</v>
      </c>
    </row>
    <row r="517" spans="1:20" s="44" customFormat="1" ht="14.7" customHeight="1" x14ac:dyDescent="0.3">
      <c r="A517" s="44">
        <v>6</v>
      </c>
      <c r="B517" s="44" t="s">
        <v>129</v>
      </c>
      <c r="C517" s="44" t="s">
        <v>404</v>
      </c>
      <c r="D517" s="31">
        <v>-0.23868441485043401</v>
      </c>
      <c r="E517" s="22">
        <v>0.29271699774425902</v>
      </c>
      <c r="F517" s="23">
        <v>0.41506438850476901</v>
      </c>
      <c r="G517" s="91" t="s">
        <v>90</v>
      </c>
      <c r="H517" s="44" t="s">
        <v>111</v>
      </c>
      <c r="I517" s="33">
        <v>5</v>
      </c>
      <c r="J517" s="13">
        <v>368843</v>
      </c>
      <c r="K517" s="82" t="s">
        <v>125</v>
      </c>
      <c r="L517" s="15" t="s">
        <v>105</v>
      </c>
      <c r="M517" s="92" t="s">
        <v>130</v>
      </c>
      <c r="N517" s="33">
        <v>5</v>
      </c>
      <c r="O517" s="13" t="s">
        <v>196</v>
      </c>
      <c r="P517" s="13">
        <v>468367</v>
      </c>
      <c r="Q517" s="13">
        <v>472052</v>
      </c>
      <c r="R517" s="13">
        <v>468367</v>
      </c>
      <c r="S517" s="82"/>
      <c r="T517" s="89">
        <f t="shared" si="8"/>
        <v>99.524000000000001</v>
      </c>
    </row>
    <row r="518" spans="1:20" s="44" customFormat="1" ht="14.7" customHeight="1" x14ac:dyDescent="0.3">
      <c r="A518" s="44">
        <v>17</v>
      </c>
      <c r="B518" s="44" t="s">
        <v>159</v>
      </c>
      <c r="C518" s="44" t="s">
        <v>213</v>
      </c>
      <c r="D518" s="31">
        <v>-0.18016565905486001</v>
      </c>
      <c r="E518" s="22">
        <v>0.22096204360443999</v>
      </c>
      <c r="F518" s="23">
        <v>0.41508777859614698</v>
      </c>
      <c r="G518" s="91" t="s">
        <v>90</v>
      </c>
      <c r="H518" s="44" t="s">
        <v>196</v>
      </c>
      <c r="I518" s="33">
        <v>15</v>
      </c>
      <c r="J518" s="13">
        <v>75019070</v>
      </c>
      <c r="K518" s="82" t="s">
        <v>160</v>
      </c>
      <c r="L518" s="15" t="s">
        <v>109</v>
      </c>
      <c r="M518" s="92" t="s">
        <v>106</v>
      </c>
      <c r="N518" s="33">
        <v>15</v>
      </c>
      <c r="O518" s="13" t="s">
        <v>196</v>
      </c>
      <c r="P518" s="13">
        <v>75315896</v>
      </c>
      <c r="Q518" s="13">
        <v>75343067</v>
      </c>
      <c r="R518" s="13">
        <v>75315896</v>
      </c>
      <c r="S518" s="82" t="s">
        <v>214</v>
      </c>
      <c r="T518" s="89">
        <f t="shared" si="8"/>
        <v>296.82600000000002</v>
      </c>
    </row>
    <row r="519" spans="1:20" s="44" customFormat="1" ht="14.7" customHeight="1" x14ac:dyDescent="0.3">
      <c r="A519" s="44">
        <v>15</v>
      </c>
      <c r="B519" s="44" t="s">
        <v>156</v>
      </c>
      <c r="C519" s="44" t="s">
        <v>639</v>
      </c>
      <c r="D519" s="31">
        <v>0.11571534300936299</v>
      </c>
      <c r="E519" s="22">
        <v>0.14205420713546699</v>
      </c>
      <c r="F519" s="23">
        <v>0.41553598873360997</v>
      </c>
      <c r="G519" s="91" t="s">
        <v>90</v>
      </c>
      <c r="H519" s="44" t="s">
        <v>196</v>
      </c>
      <c r="I519" s="33">
        <v>10</v>
      </c>
      <c r="J519" s="13">
        <v>14372910</v>
      </c>
      <c r="K519" s="82" t="s">
        <v>152</v>
      </c>
      <c r="L519" s="15" t="s">
        <v>122</v>
      </c>
      <c r="M519" s="92" t="s">
        <v>118</v>
      </c>
      <c r="N519" s="33">
        <v>10</v>
      </c>
      <c r="O519" s="13" t="s">
        <v>196</v>
      </c>
      <c r="P519" s="13">
        <v>14116283</v>
      </c>
      <c r="Q519" s="13">
        <v>14129604</v>
      </c>
      <c r="R519" s="13">
        <v>14116283</v>
      </c>
      <c r="S519" s="82"/>
      <c r="T519" s="89">
        <f t="shared" si="8"/>
        <v>-256.62700000000001</v>
      </c>
    </row>
    <row r="520" spans="1:20" s="44" customFormat="1" ht="14.7" customHeight="1" x14ac:dyDescent="0.3">
      <c r="A520" s="44">
        <v>8</v>
      </c>
      <c r="B520" s="44" t="s">
        <v>180</v>
      </c>
      <c r="C520" s="44" t="s">
        <v>497</v>
      </c>
      <c r="D520" s="31">
        <v>4.16717138410077E-2</v>
      </c>
      <c r="E520" s="22">
        <v>5.1189297969215897E-2</v>
      </c>
      <c r="F520" s="23">
        <v>0.41583077765542298</v>
      </c>
      <c r="G520" s="91" t="s">
        <v>90</v>
      </c>
      <c r="H520" s="13" t="s">
        <v>196</v>
      </c>
      <c r="I520" s="33">
        <v>6</v>
      </c>
      <c r="J520" s="13">
        <v>32117281</v>
      </c>
      <c r="K520" s="82" t="s">
        <v>133</v>
      </c>
      <c r="L520" s="15" t="s">
        <v>105</v>
      </c>
      <c r="M520" s="92" t="s">
        <v>130</v>
      </c>
      <c r="N520" s="33">
        <v>6</v>
      </c>
      <c r="O520" s="13" t="s">
        <v>111</v>
      </c>
      <c r="P520" s="13">
        <v>31976197</v>
      </c>
      <c r="Q520" s="13">
        <v>31981050</v>
      </c>
      <c r="R520" s="13">
        <v>31981050</v>
      </c>
      <c r="S520" s="82" t="s">
        <v>498</v>
      </c>
      <c r="T520" s="89">
        <f t="shared" si="8"/>
        <v>-136.23099999999999</v>
      </c>
    </row>
    <row r="521" spans="1:20" s="44" customFormat="1" ht="14.7" customHeight="1" x14ac:dyDescent="0.3">
      <c r="A521" s="44">
        <v>16</v>
      </c>
      <c r="B521" s="44" t="s">
        <v>182</v>
      </c>
      <c r="C521" s="44" t="s">
        <v>741</v>
      </c>
      <c r="D521" s="31">
        <v>0.26090599607487303</v>
      </c>
      <c r="E521" s="22">
        <v>0.32075484875830701</v>
      </c>
      <c r="F521" s="23">
        <v>0.41620779761299798</v>
      </c>
      <c r="G521" s="91" t="s">
        <v>90</v>
      </c>
      <c r="H521" s="44" t="s">
        <v>111</v>
      </c>
      <c r="I521" s="33">
        <v>15</v>
      </c>
      <c r="J521" s="13">
        <v>33360353</v>
      </c>
      <c r="K521" s="82" t="s">
        <v>158</v>
      </c>
      <c r="L521" s="15" t="s">
        <v>109</v>
      </c>
      <c r="M521" s="92" t="s">
        <v>118</v>
      </c>
      <c r="N521" s="33">
        <v>15</v>
      </c>
      <c r="O521" s="13" t="s">
        <v>196</v>
      </c>
      <c r="P521" s="13">
        <v>32962080</v>
      </c>
      <c r="Q521" s="13">
        <v>32963900</v>
      </c>
      <c r="R521" s="13">
        <v>32962080</v>
      </c>
      <c r="S521" s="82"/>
      <c r="T521" s="89">
        <f t="shared" si="8"/>
        <v>-398.27300000000002</v>
      </c>
    </row>
    <row r="522" spans="1:20" s="44" customFormat="1" ht="14.7" customHeight="1" x14ac:dyDescent="0.3">
      <c r="A522" s="44">
        <v>17</v>
      </c>
      <c r="B522" s="44" t="s">
        <v>169</v>
      </c>
      <c r="C522" s="44" t="s">
        <v>219</v>
      </c>
      <c r="D522" s="31">
        <v>-7.4593338589031596E-2</v>
      </c>
      <c r="E522" s="22">
        <v>9.2095263541307107E-2</v>
      </c>
      <c r="F522" s="23">
        <v>0.41818914545673802</v>
      </c>
      <c r="G522" s="91" t="s">
        <v>90</v>
      </c>
      <c r="H522" s="44" t="s">
        <v>196</v>
      </c>
      <c r="I522" s="33">
        <v>15</v>
      </c>
      <c r="J522" s="13">
        <v>75019302</v>
      </c>
      <c r="K522" s="82" t="s">
        <v>160</v>
      </c>
      <c r="L522" s="15" t="s">
        <v>109</v>
      </c>
      <c r="M522" s="92" t="s">
        <v>106</v>
      </c>
      <c r="N522" s="33">
        <v>15</v>
      </c>
      <c r="O522" s="13" t="s">
        <v>111</v>
      </c>
      <c r="P522" s="13">
        <v>74701630</v>
      </c>
      <c r="Q522" s="13">
        <v>74726300</v>
      </c>
      <c r="R522" s="13">
        <v>74726300</v>
      </c>
      <c r="S522" s="82" t="s">
        <v>220</v>
      </c>
      <c r="T522" s="89">
        <f t="shared" si="8"/>
        <v>-293.00200000000001</v>
      </c>
    </row>
    <row r="523" spans="1:20" s="44" customFormat="1" ht="14.7" customHeight="1" x14ac:dyDescent="0.3">
      <c r="A523" s="44">
        <v>10</v>
      </c>
      <c r="B523" s="44" t="s">
        <v>139</v>
      </c>
      <c r="C523" s="44" t="s">
        <v>339</v>
      </c>
      <c r="D523" s="31">
        <v>-4.05631190711341E-2</v>
      </c>
      <c r="E523" s="22">
        <v>5.0147548510976803E-2</v>
      </c>
      <c r="F523" s="23">
        <v>0.41881156950245502</v>
      </c>
      <c r="G523" s="91" t="s">
        <v>90</v>
      </c>
      <c r="H523" s="13" t="s">
        <v>196</v>
      </c>
      <c r="I523" s="33">
        <v>7</v>
      </c>
      <c r="J523" s="13">
        <v>45002486</v>
      </c>
      <c r="K523" s="82" t="s">
        <v>137</v>
      </c>
      <c r="L523" s="15" t="s">
        <v>105</v>
      </c>
      <c r="M523" s="92" t="s">
        <v>106</v>
      </c>
      <c r="N523" s="33">
        <v>7</v>
      </c>
      <c r="O523" s="13" t="s">
        <v>111</v>
      </c>
      <c r="P523" s="13">
        <v>45120036</v>
      </c>
      <c r="Q523" s="13">
        <v>45128513</v>
      </c>
      <c r="R523" s="13">
        <v>45128513</v>
      </c>
      <c r="S523" s="82" t="s">
        <v>340</v>
      </c>
      <c r="T523" s="89">
        <f t="shared" si="8"/>
        <v>126.027</v>
      </c>
    </row>
    <row r="524" spans="1:20" s="44" customFormat="1" ht="14.7" customHeight="1" x14ac:dyDescent="0.3">
      <c r="A524" s="44">
        <v>10</v>
      </c>
      <c r="B524" s="44" t="s">
        <v>140</v>
      </c>
      <c r="C524" s="44" t="s">
        <v>329</v>
      </c>
      <c r="D524" s="31">
        <v>-7.8106809829648294E-2</v>
      </c>
      <c r="E524" s="22">
        <v>9.6845115548441996E-2</v>
      </c>
      <c r="F524" s="23">
        <v>0.42017133377443899</v>
      </c>
      <c r="G524" s="91" t="s">
        <v>90</v>
      </c>
      <c r="H524" s="13" t="s">
        <v>196</v>
      </c>
      <c r="I524" s="33">
        <v>7</v>
      </c>
      <c r="J524" s="13">
        <v>45002736</v>
      </c>
      <c r="K524" s="82" t="s">
        <v>137</v>
      </c>
      <c r="L524" s="15" t="s">
        <v>105</v>
      </c>
      <c r="M524" s="92" t="s">
        <v>106</v>
      </c>
      <c r="N524" s="33">
        <v>7</v>
      </c>
      <c r="O524" s="13" t="s">
        <v>111</v>
      </c>
      <c r="P524" s="13">
        <v>44617493</v>
      </c>
      <c r="Q524" s="13">
        <v>44621886</v>
      </c>
      <c r="R524" s="13">
        <v>44621886</v>
      </c>
      <c r="S524" s="82" t="s">
        <v>330</v>
      </c>
      <c r="T524" s="89">
        <f t="shared" si="8"/>
        <v>-380.85</v>
      </c>
    </row>
    <row r="525" spans="1:20" s="44" customFormat="1" ht="14.7" customHeight="1" x14ac:dyDescent="0.3">
      <c r="A525" s="44">
        <v>10</v>
      </c>
      <c r="B525" s="44" t="s">
        <v>143</v>
      </c>
      <c r="C525" s="44" t="s">
        <v>339</v>
      </c>
      <c r="D525" s="31">
        <v>-2.6285206211922499E-2</v>
      </c>
      <c r="E525" s="22">
        <v>3.2770436848176002E-2</v>
      </c>
      <c r="F525" s="23">
        <v>0.422717046509341</v>
      </c>
      <c r="G525" s="91" t="s">
        <v>90</v>
      </c>
      <c r="H525" s="13" t="s">
        <v>196</v>
      </c>
      <c r="I525" s="33">
        <v>7</v>
      </c>
      <c r="J525" s="13">
        <v>45002919</v>
      </c>
      <c r="K525" s="82" t="s">
        <v>137</v>
      </c>
      <c r="L525" s="15" t="s">
        <v>105</v>
      </c>
      <c r="M525" s="92" t="s">
        <v>110</v>
      </c>
      <c r="N525" s="33">
        <v>7</v>
      </c>
      <c r="O525" s="13" t="s">
        <v>111</v>
      </c>
      <c r="P525" s="13">
        <v>45120036</v>
      </c>
      <c r="Q525" s="13">
        <v>45128513</v>
      </c>
      <c r="R525" s="13">
        <v>45128513</v>
      </c>
      <c r="S525" s="82" t="s">
        <v>340</v>
      </c>
      <c r="T525" s="89">
        <f t="shared" si="8"/>
        <v>125.59399999999999</v>
      </c>
    </row>
    <row r="526" spans="1:20" s="44" customFormat="1" ht="14.7" customHeight="1" x14ac:dyDescent="0.3">
      <c r="A526" s="44">
        <v>18</v>
      </c>
      <c r="B526" s="44" t="s">
        <v>188</v>
      </c>
      <c r="C526" s="44" t="s">
        <v>277</v>
      </c>
      <c r="D526" s="31">
        <v>5.54124790758087E-2</v>
      </c>
      <c r="E526" s="22">
        <v>6.9176345262799296E-2</v>
      </c>
      <c r="F526" s="23">
        <v>0.42333529143439202</v>
      </c>
      <c r="G526" s="91" t="s">
        <v>90</v>
      </c>
      <c r="H526" s="44" t="s">
        <v>196</v>
      </c>
      <c r="I526" s="33">
        <v>21</v>
      </c>
      <c r="J526" s="13">
        <v>36258423</v>
      </c>
      <c r="K526" s="82" t="s">
        <v>173</v>
      </c>
      <c r="L526" s="15" t="s">
        <v>112</v>
      </c>
      <c r="M526" s="92" t="s">
        <v>130</v>
      </c>
      <c r="N526" s="33">
        <v>21</v>
      </c>
      <c r="O526" s="13" t="s">
        <v>111</v>
      </c>
      <c r="P526" s="13">
        <v>36089937</v>
      </c>
      <c r="Q526" s="13">
        <v>36090503</v>
      </c>
      <c r="R526" s="13">
        <v>36090503</v>
      </c>
      <c r="S526" s="82" t="s">
        <v>250</v>
      </c>
      <c r="T526" s="89">
        <f t="shared" si="8"/>
        <v>-167.92</v>
      </c>
    </row>
    <row r="527" spans="1:20" s="44" customFormat="1" ht="14.7" customHeight="1" x14ac:dyDescent="0.3">
      <c r="A527" s="44">
        <v>6</v>
      </c>
      <c r="B527" s="44" t="s">
        <v>131</v>
      </c>
      <c r="C527" s="44" t="s">
        <v>384</v>
      </c>
      <c r="D527" s="31">
        <v>-0.153408597666194</v>
      </c>
      <c r="E527" s="22">
        <v>0.19159536961773699</v>
      </c>
      <c r="F527" s="23">
        <v>0.42353299787888898</v>
      </c>
      <c r="G527" s="91" t="s">
        <v>90</v>
      </c>
      <c r="H527" s="44" t="s">
        <v>111</v>
      </c>
      <c r="I527" s="33">
        <v>5</v>
      </c>
      <c r="J527" s="13">
        <v>373378</v>
      </c>
      <c r="K527" s="82" t="s">
        <v>125</v>
      </c>
      <c r="L527" s="15" t="s">
        <v>105</v>
      </c>
      <c r="M527" s="92" t="s">
        <v>130</v>
      </c>
      <c r="N527" s="33">
        <v>5</v>
      </c>
      <c r="O527" s="13" t="s">
        <v>196</v>
      </c>
      <c r="P527" s="13">
        <v>478238</v>
      </c>
      <c r="Q527" s="13">
        <v>480999</v>
      </c>
      <c r="R527" s="13">
        <v>478238</v>
      </c>
      <c r="S527" s="82" t="s">
        <v>385</v>
      </c>
      <c r="T527" s="89">
        <f t="shared" si="8"/>
        <v>104.86</v>
      </c>
    </row>
    <row r="528" spans="1:20" s="44" customFormat="1" ht="14.7" customHeight="1" x14ac:dyDescent="0.3">
      <c r="A528" s="44">
        <v>6</v>
      </c>
      <c r="B528" s="44" t="s">
        <v>126</v>
      </c>
      <c r="C528" s="44" t="s">
        <v>422</v>
      </c>
      <c r="D528" s="31">
        <v>0.20095014530144301</v>
      </c>
      <c r="E528" s="22">
        <v>0.25130901913628501</v>
      </c>
      <c r="F528" s="23">
        <v>0.42415645266433899</v>
      </c>
      <c r="G528" s="91" t="s">
        <v>90</v>
      </c>
      <c r="H528" s="44" t="s">
        <v>196</v>
      </c>
      <c r="I528" s="33">
        <v>5</v>
      </c>
      <c r="J528" s="13">
        <v>323907</v>
      </c>
      <c r="K528" s="82" t="s">
        <v>125</v>
      </c>
      <c r="L528" s="15" t="s">
        <v>105</v>
      </c>
      <c r="M528" s="92" t="s">
        <v>110</v>
      </c>
      <c r="N528" s="33">
        <v>5</v>
      </c>
      <c r="O528" s="13" t="s">
        <v>111</v>
      </c>
      <c r="P528" s="13">
        <v>710472</v>
      </c>
      <c r="Q528" s="13">
        <v>767323</v>
      </c>
      <c r="R528" s="13">
        <v>767323</v>
      </c>
      <c r="S528" s="82" t="s">
        <v>423</v>
      </c>
      <c r="T528" s="89">
        <f t="shared" si="8"/>
        <v>443.416</v>
      </c>
    </row>
    <row r="529" spans="1:20" s="44" customFormat="1" ht="14.7" customHeight="1" x14ac:dyDescent="0.3">
      <c r="A529" s="44">
        <v>4</v>
      </c>
      <c r="B529" s="44" t="s">
        <v>176</v>
      </c>
      <c r="C529" s="44" t="s">
        <v>801</v>
      </c>
      <c r="D529" s="31">
        <v>-0.73440284784729204</v>
      </c>
      <c r="E529" s="22">
        <v>0.92284157327836502</v>
      </c>
      <c r="F529" s="23">
        <v>0.42636543680861799</v>
      </c>
      <c r="G529" s="91" t="s">
        <v>90</v>
      </c>
      <c r="H529" s="44" t="s">
        <v>111</v>
      </c>
      <c r="I529" s="33">
        <v>2</v>
      </c>
      <c r="J529" s="13">
        <v>105363536</v>
      </c>
      <c r="K529" s="82"/>
      <c r="L529" s="13"/>
      <c r="M529" s="92" t="s">
        <v>118</v>
      </c>
      <c r="N529" s="33">
        <v>2</v>
      </c>
      <c r="O529" s="13" t="s">
        <v>196</v>
      </c>
      <c r="P529" s="13">
        <v>105858200</v>
      </c>
      <c r="Q529" s="13">
        <v>105859924</v>
      </c>
      <c r="R529" s="13">
        <v>105858200</v>
      </c>
      <c r="S529" s="82" t="s">
        <v>802</v>
      </c>
      <c r="T529" s="89">
        <f t="shared" si="8"/>
        <v>494.66399999999999</v>
      </c>
    </row>
    <row r="530" spans="1:20" s="44" customFormat="1" ht="14.7" customHeight="1" x14ac:dyDescent="0.3">
      <c r="A530" s="44">
        <v>7</v>
      </c>
      <c r="B530" s="44" t="s">
        <v>179</v>
      </c>
      <c r="C530" s="44" t="s">
        <v>300</v>
      </c>
      <c r="D530" s="31">
        <v>0.156541068857562</v>
      </c>
      <c r="E530" s="22">
        <v>0.197462991742031</v>
      </c>
      <c r="F530" s="23">
        <v>0.42813641853746298</v>
      </c>
      <c r="G530" s="91" t="s">
        <v>90</v>
      </c>
      <c r="H530" s="44" t="s">
        <v>111</v>
      </c>
      <c r="I530" s="33">
        <v>5</v>
      </c>
      <c r="J530" s="13">
        <v>124126863</v>
      </c>
      <c r="K530" s="82"/>
      <c r="L530" s="13"/>
      <c r="M530" s="92" t="s">
        <v>118</v>
      </c>
      <c r="N530" s="33">
        <v>5</v>
      </c>
      <c r="O530" s="13" t="s">
        <v>111</v>
      </c>
      <c r="P530" s="13">
        <v>124204665</v>
      </c>
      <c r="Q530" s="13">
        <v>124205607</v>
      </c>
      <c r="R530" s="13">
        <v>124205607</v>
      </c>
      <c r="S530" s="82"/>
      <c r="T530" s="89">
        <f t="shared" si="8"/>
        <v>78.744</v>
      </c>
    </row>
    <row r="531" spans="1:20" s="44" customFormat="1" ht="14.7" customHeight="1" x14ac:dyDescent="0.3">
      <c r="A531" s="44">
        <v>17</v>
      </c>
      <c r="B531" s="44" t="s">
        <v>170</v>
      </c>
      <c r="C531" s="44" t="s">
        <v>231</v>
      </c>
      <c r="D531" s="31">
        <v>0.67667193173834095</v>
      </c>
      <c r="E531" s="22">
        <v>0.85639997377992005</v>
      </c>
      <c r="F531" s="23">
        <v>0.42966752929337898</v>
      </c>
      <c r="G531" s="91" t="s">
        <v>90</v>
      </c>
      <c r="H531" s="44" t="s">
        <v>196</v>
      </c>
      <c r="I531" s="33">
        <v>15</v>
      </c>
      <c r="J531" s="13">
        <v>75019376</v>
      </c>
      <c r="K531" s="82" t="s">
        <v>160</v>
      </c>
      <c r="L531" s="15" t="s">
        <v>109</v>
      </c>
      <c r="M531" s="92" t="s">
        <v>110</v>
      </c>
      <c r="N531" s="33">
        <v>15</v>
      </c>
      <c r="O531" s="13" t="s">
        <v>111</v>
      </c>
      <c r="P531" s="13">
        <v>75212132</v>
      </c>
      <c r="Q531" s="13">
        <v>75230509</v>
      </c>
      <c r="R531" s="13">
        <v>75230509</v>
      </c>
      <c r="S531" s="82" t="s">
        <v>232</v>
      </c>
      <c r="T531" s="89">
        <f t="shared" si="8"/>
        <v>211.13300000000001</v>
      </c>
    </row>
    <row r="532" spans="1:20" s="44" customFormat="1" ht="14.7" customHeight="1" x14ac:dyDescent="0.3">
      <c r="A532" s="44">
        <v>9</v>
      </c>
      <c r="B532" s="44" t="s">
        <v>181</v>
      </c>
      <c r="C532" s="44" t="s">
        <v>591</v>
      </c>
      <c r="D532" s="31">
        <v>-2.7702878770208699E-2</v>
      </c>
      <c r="E532" s="22">
        <v>3.5112606489963401E-2</v>
      </c>
      <c r="F532" s="23">
        <v>0.43034657545299099</v>
      </c>
      <c r="G532" s="91" t="s">
        <v>90</v>
      </c>
      <c r="H532" s="44" t="s">
        <v>111</v>
      </c>
      <c r="I532" s="33">
        <v>7</v>
      </c>
      <c r="J532" s="13">
        <v>4859448</v>
      </c>
      <c r="K532" s="82" t="s">
        <v>134</v>
      </c>
      <c r="L532" s="15" t="s">
        <v>105</v>
      </c>
      <c r="M532" s="92" t="s">
        <v>135</v>
      </c>
      <c r="N532" s="33">
        <v>7</v>
      </c>
      <c r="O532" s="13" t="s">
        <v>196</v>
      </c>
      <c r="P532" s="13">
        <v>5314000</v>
      </c>
      <c r="Q532" s="13">
        <v>5343704</v>
      </c>
      <c r="R532" s="13">
        <v>5314000</v>
      </c>
      <c r="S532" s="82" t="s">
        <v>592</v>
      </c>
      <c r="T532" s="89">
        <f t="shared" si="8"/>
        <v>454.55200000000002</v>
      </c>
    </row>
    <row r="533" spans="1:20" s="44" customFormat="1" ht="14.7" customHeight="1" x14ac:dyDescent="0.3">
      <c r="A533" s="44">
        <v>10</v>
      </c>
      <c r="B533" s="44" t="s">
        <v>143</v>
      </c>
      <c r="C533" s="44" t="s">
        <v>354</v>
      </c>
      <c r="D533" s="31">
        <v>-5.6875812977671102E-2</v>
      </c>
      <c r="E533" s="22">
        <v>7.2348977962818903E-2</v>
      </c>
      <c r="F533" s="23">
        <v>0.43200799159376302</v>
      </c>
      <c r="G533" s="91" t="s">
        <v>90</v>
      </c>
      <c r="H533" s="13" t="s">
        <v>196</v>
      </c>
      <c r="I533" s="33">
        <v>7</v>
      </c>
      <c r="J533" s="13">
        <v>45002919</v>
      </c>
      <c r="K533" s="82" t="s">
        <v>137</v>
      </c>
      <c r="L533" s="15" t="s">
        <v>105</v>
      </c>
      <c r="M533" s="92" t="s">
        <v>110</v>
      </c>
      <c r="N533" s="33">
        <v>7</v>
      </c>
      <c r="O533" s="13" t="s">
        <v>196</v>
      </c>
      <c r="P533" s="13">
        <v>45241393</v>
      </c>
      <c r="Q533" s="13">
        <v>45243749</v>
      </c>
      <c r="R533" s="13">
        <v>45241393</v>
      </c>
      <c r="S533" s="82"/>
      <c r="T533" s="89">
        <f t="shared" si="8"/>
        <v>238.47399999999999</v>
      </c>
    </row>
    <row r="534" spans="1:20" s="44" customFormat="1" ht="14.7" customHeight="1" x14ac:dyDescent="0.3">
      <c r="A534" s="44">
        <v>2</v>
      </c>
      <c r="B534" s="44" t="s">
        <v>107</v>
      </c>
      <c r="C534" s="44" t="s">
        <v>849</v>
      </c>
      <c r="D534" s="31">
        <v>5.7350812948750697E-2</v>
      </c>
      <c r="E534" s="22">
        <v>7.3188940701691005E-2</v>
      </c>
      <c r="F534" s="23">
        <v>0.43349194092183801</v>
      </c>
      <c r="G534" s="91" t="s">
        <v>90</v>
      </c>
      <c r="H534" s="44" t="s">
        <v>111</v>
      </c>
      <c r="I534" s="33">
        <v>1</v>
      </c>
      <c r="J534" s="13">
        <v>68299493</v>
      </c>
      <c r="K534" s="82" t="s">
        <v>108</v>
      </c>
      <c r="L534" s="15" t="s">
        <v>109</v>
      </c>
      <c r="M534" s="92" t="s">
        <v>110</v>
      </c>
      <c r="N534" s="33">
        <v>1</v>
      </c>
      <c r="O534" s="13" t="s">
        <v>111</v>
      </c>
      <c r="P534" s="13">
        <v>68167149</v>
      </c>
      <c r="Q534" s="13">
        <v>68299155</v>
      </c>
      <c r="R534" s="13">
        <v>68299155</v>
      </c>
      <c r="S534" s="82" t="s">
        <v>108</v>
      </c>
      <c r="T534" s="89">
        <f t="shared" si="8"/>
        <v>-0.33800000000000002</v>
      </c>
    </row>
    <row r="535" spans="1:20" s="44" customFormat="1" ht="14.7" customHeight="1" x14ac:dyDescent="0.3">
      <c r="A535" s="44">
        <v>17</v>
      </c>
      <c r="B535" s="44" t="s">
        <v>170</v>
      </c>
      <c r="C535" s="44" t="s">
        <v>202</v>
      </c>
      <c r="D535" s="31">
        <v>0.27075918625353401</v>
      </c>
      <c r="E535" s="22">
        <v>0.34615419610331299</v>
      </c>
      <c r="F535" s="23">
        <v>0.434317812171857</v>
      </c>
      <c r="G535" s="91" t="s">
        <v>90</v>
      </c>
      <c r="H535" s="44" t="s">
        <v>196</v>
      </c>
      <c r="I535" s="33">
        <v>15</v>
      </c>
      <c r="J535" s="13">
        <v>75019376</v>
      </c>
      <c r="K535" s="82" t="s">
        <v>160</v>
      </c>
      <c r="L535" s="15" t="s">
        <v>109</v>
      </c>
      <c r="M535" s="92" t="s">
        <v>110</v>
      </c>
      <c r="N535" s="33">
        <v>15</v>
      </c>
      <c r="O535" s="13" t="s">
        <v>196</v>
      </c>
      <c r="P535" s="13">
        <v>75041184</v>
      </c>
      <c r="Q535" s="13">
        <v>75048941</v>
      </c>
      <c r="R535" s="13">
        <v>75041184</v>
      </c>
      <c r="S535" s="82" t="s">
        <v>203</v>
      </c>
      <c r="T535" s="89">
        <f t="shared" si="8"/>
        <v>21.808</v>
      </c>
    </row>
    <row r="536" spans="1:20" s="44" customFormat="1" ht="14.7" customHeight="1" x14ac:dyDescent="0.3">
      <c r="A536" s="44">
        <v>8</v>
      </c>
      <c r="B536" s="44" t="s">
        <v>180</v>
      </c>
      <c r="C536" s="44" t="s">
        <v>535</v>
      </c>
      <c r="D536" s="31">
        <v>9.4420315990196596E-2</v>
      </c>
      <c r="E536" s="22">
        <v>0.121006543368105</v>
      </c>
      <c r="F536" s="23">
        <v>0.43543531951453801</v>
      </c>
      <c r="G536" s="91" t="s">
        <v>90</v>
      </c>
      <c r="H536" s="13" t="s">
        <v>196</v>
      </c>
      <c r="I536" s="33">
        <v>6</v>
      </c>
      <c r="J536" s="13">
        <v>32117281</v>
      </c>
      <c r="K536" s="82" t="s">
        <v>133</v>
      </c>
      <c r="L536" s="15" t="s">
        <v>105</v>
      </c>
      <c r="M536" s="92" t="s">
        <v>130</v>
      </c>
      <c r="N536" s="33">
        <v>6</v>
      </c>
      <c r="O536" s="13" t="s">
        <v>111</v>
      </c>
      <c r="P536" s="13">
        <v>31939135</v>
      </c>
      <c r="Q536" s="13">
        <v>31939783</v>
      </c>
      <c r="R536" s="13">
        <v>31939783</v>
      </c>
      <c r="S536" s="82" t="s">
        <v>495</v>
      </c>
      <c r="T536" s="89">
        <f t="shared" si="8"/>
        <v>-177.49799999999999</v>
      </c>
    </row>
    <row r="537" spans="1:20" s="44" customFormat="1" ht="14.7" customHeight="1" x14ac:dyDescent="0.3">
      <c r="A537" s="44">
        <v>17</v>
      </c>
      <c r="B537" s="44" t="s">
        <v>159</v>
      </c>
      <c r="C537" s="44" t="s">
        <v>215</v>
      </c>
      <c r="D537" s="31">
        <v>-0.24651833821605401</v>
      </c>
      <c r="E537" s="22">
        <v>0.31613333375297997</v>
      </c>
      <c r="F537" s="23">
        <v>0.43572869023058097</v>
      </c>
      <c r="G537" s="91" t="s">
        <v>90</v>
      </c>
      <c r="H537" s="44" t="s">
        <v>196</v>
      </c>
      <c r="I537" s="33">
        <v>15</v>
      </c>
      <c r="J537" s="13">
        <v>75019070</v>
      </c>
      <c r="K537" s="82" t="s">
        <v>160</v>
      </c>
      <c r="L537" s="15" t="s">
        <v>109</v>
      </c>
      <c r="M537" s="92" t="s">
        <v>106</v>
      </c>
      <c r="N537" s="33">
        <v>15</v>
      </c>
      <c r="O537" s="13" t="s">
        <v>196</v>
      </c>
      <c r="P537" s="13">
        <v>75491233</v>
      </c>
      <c r="Q537" s="13">
        <v>75504510</v>
      </c>
      <c r="R537" s="13">
        <v>75491233</v>
      </c>
      <c r="S537" s="82" t="s">
        <v>216</v>
      </c>
      <c r="T537" s="89">
        <f t="shared" si="8"/>
        <v>472.16300000000001</v>
      </c>
    </row>
    <row r="538" spans="1:20" s="44" customFormat="1" ht="14.7" customHeight="1" x14ac:dyDescent="0.3">
      <c r="A538" s="44">
        <v>6</v>
      </c>
      <c r="B538" s="44" t="s">
        <v>131</v>
      </c>
      <c r="C538" s="44" t="s">
        <v>376</v>
      </c>
      <c r="D538" s="31">
        <v>-6.8428361400335494E-2</v>
      </c>
      <c r="E538" s="22">
        <v>8.7833952066722995E-2</v>
      </c>
      <c r="F538" s="23">
        <v>0.43615672032358999</v>
      </c>
      <c r="G538" s="91" t="s">
        <v>90</v>
      </c>
      <c r="H538" s="44" t="s">
        <v>111</v>
      </c>
      <c r="I538" s="33">
        <v>5</v>
      </c>
      <c r="J538" s="13">
        <v>373378</v>
      </c>
      <c r="K538" s="82" t="s">
        <v>125</v>
      </c>
      <c r="L538" s="15" t="s">
        <v>105</v>
      </c>
      <c r="M538" s="92" t="s">
        <v>130</v>
      </c>
      <c r="N538" s="33">
        <v>5</v>
      </c>
      <c r="O538" s="13" t="s">
        <v>196</v>
      </c>
      <c r="P538" s="13">
        <v>140373</v>
      </c>
      <c r="Q538" s="13">
        <v>190087</v>
      </c>
      <c r="R538" s="13">
        <v>140373</v>
      </c>
      <c r="S538" s="82" t="s">
        <v>377</v>
      </c>
      <c r="T538" s="89">
        <f t="shared" si="8"/>
        <v>-233.005</v>
      </c>
    </row>
    <row r="539" spans="1:20" s="44" customFormat="1" ht="14.7" customHeight="1" x14ac:dyDescent="0.3">
      <c r="A539" s="44">
        <v>6</v>
      </c>
      <c r="B539" s="44" t="s">
        <v>124</v>
      </c>
      <c r="C539" s="44" t="s">
        <v>400</v>
      </c>
      <c r="D539" s="31">
        <v>-5.9319528049374799E-2</v>
      </c>
      <c r="E539" s="22">
        <v>7.6246106129940899E-2</v>
      </c>
      <c r="F539" s="23">
        <v>0.43678354879155201</v>
      </c>
      <c r="G539" s="91" t="s">
        <v>90</v>
      </c>
      <c r="H539" s="44" t="s">
        <v>196</v>
      </c>
      <c r="I539" s="33">
        <v>5</v>
      </c>
      <c r="J539" s="13">
        <v>323794</v>
      </c>
      <c r="K539" s="82" t="s">
        <v>125</v>
      </c>
      <c r="L539" s="15" t="s">
        <v>105</v>
      </c>
      <c r="M539" s="92" t="s">
        <v>110</v>
      </c>
      <c r="N539" s="33">
        <v>5</v>
      </c>
      <c r="O539" s="13" t="s">
        <v>111</v>
      </c>
      <c r="P539" s="13">
        <v>659977</v>
      </c>
      <c r="Q539" s="13">
        <v>693510</v>
      </c>
      <c r="R539" s="13">
        <v>693510</v>
      </c>
      <c r="S539" s="82" t="s">
        <v>401</v>
      </c>
      <c r="T539" s="89">
        <f t="shared" si="8"/>
        <v>369.71600000000001</v>
      </c>
    </row>
    <row r="540" spans="1:20" s="44" customFormat="1" ht="14.7" customHeight="1" x14ac:dyDescent="0.3">
      <c r="A540" s="44">
        <v>6</v>
      </c>
      <c r="B540" s="44" t="s">
        <v>126</v>
      </c>
      <c r="C540" s="44" t="s">
        <v>375</v>
      </c>
      <c r="D540" s="31">
        <v>-0.227571128248961</v>
      </c>
      <c r="E540" s="22">
        <v>0.29264661320332103</v>
      </c>
      <c r="F540" s="23">
        <v>0.43700134260585999</v>
      </c>
      <c r="G540" s="91" t="s">
        <v>90</v>
      </c>
      <c r="H540" s="44" t="s">
        <v>196</v>
      </c>
      <c r="I540" s="33">
        <v>5</v>
      </c>
      <c r="J540" s="13">
        <v>323907</v>
      </c>
      <c r="K540" s="82" t="s">
        <v>125</v>
      </c>
      <c r="L540" s="15" t="s">
        <v>105</v>
      </c>
      <c r="M540" s="92" t="s">
        <v>110</v>
      </c>
      <c r="N540" s="33">
        <v>5</v>
      </c>
      <c r="O540" s="13" t="s">
        <v>196</v>
      </c>
      <c r="P540" s="13">
        <v>92266</v>
      </c>
      <c r="Q540" s="13">
        <v>139978</v>
      </c>
      <c r="R540" s="13">
        <v>92266</v>
      </c>
      <c r="S540" s="82"/>
      <c r="T540" s="89">
        <f t="shared" si="8"/>
        <v>-231.64099999999999</v>
      </c>
    </row>
    <row r="541" spans="1:20" s="44" customFormat="1" ht="14.7" customHeight="1" x14ac:dyDescent="0.3">
      <c r="A541" s="44">
        <v>3</v>
      </c>
      <c r="B541" s="44" t="s">
        <v>184</v>
      </c>
      <c r="C541" s="44" t="s">
        <v>614</v>
      </c>
      <c r="D541" s="31">
        <v>6.3048495284403996E-2</v>
      </c>
      <c r="E541" s="22">
        <v>8.1178271542889702E-2</v>
      </c>
      <c r="F541" s="23">
        <v>0.43756974040253099</v>
      </c>
      <c r="G541" s="91" t="s">
        <v>90</v>
      </c>
      <c r="H541" s="44" t="s">
        <v>111</v>
      </c>
      <c r="I541" s="33">
        <v>1</v>
      </c>
      <c r="J541" s="13">
        <v>92947588</v>
      </c>
      <c r="K541" s="82" t="s">
        <v>114</v>
      </c>
      <c r="L541" s="15" t="s">
        <v>112</v>
      </c>
      <c r="M541" s="92" t="s">
        <v>106</v>
      </c>
      <c r="N541" s="33">
        <v>1</v>
      </c>
      <c r="O541" s="13" t="s">
        <v>196</v>
      </c>
      <c r="P541" s="13">
        <v>92495533</v>
      </c>
      <c r="Q541" s="13">
        <v>92529093</v>
      </c>
      <c r="R541" s="13">
        <v>92495533</v>
      </c>
      <c r="S541" s="82" t="s">
        <v>615</v>
      </c>
      <c r="T541" s="89">
        <f t="shared" si="8"/>
        <v>-452.05500000000001</v>
      </c>
    </row>
    <row r="542" spans="1:20" s="44" customFormat="1" ht="14.7" customHeight="1" x14ac:dyDescent="0.3">
      <c r="A542" s="44">
        <v>10</v>
      </c>
      <c r="B542" s="44" t="s">
        <v>143</v>
      </c>
      <c r="C542" s="44" t="s">
        <v>321</v>
      </c>
      <c r="D542" s="31">
        <v>3.3450546385537003E-2</v>
      </c>
      <c r="E542" s="22">
        <v>4.3159418824035699E-2</v>
      </c>
      <c r="F542" s="23">
        <v>0.43852636371596299</v>
      </c>
      <c r="G542" s="91" t="s">
        <v>90</v>
      </c>
      <c r="H542" s="13" t="s">
        <v>196</v>
      </c>
      <c r="I542" s="33">
        <v>7</v>
      </c>
      <c r="J542" s="13">
        <v>45002919</v>
      </c>
      <c r="K542" s="82" t="s">
        <v>137</v>
      </c>
      <c r="L542" s="15" t="s">
        <v>105</v>
      </c>
      <c r="M542" s="92" t="s">
        <v>110</v>
      </c>
      <c r="N542" s="33">
        <v>7</v>
      </c>
      <c r="O542" s="13" t="s">
        <v>196</v>
      </c>
      <c r="P542" s="13">
        <v>45197367</v>
      </c>
      <c r="Q542" s="13">
        <v>45225901</v>
      </c>
      <c r="R542" s="13">
        <v>45197367</v>
      </c>
      <c r="S542" s="82" t="s">
        <v>322</v>
      </c>
      <c r="T542" s="89">
        <f t="shared" si="8"/>
        <v>194.44800000000001</v>
      </c>
    </row>
    <row r="543" spans="1:20" s="44" customFormat="1" ht="14.7" customHeight="1" x14ac:dyDescent="0.3">
      <c r="A543" s="44">
        <v>17</v>
      </c>
      <c r="B543" s="44" t="s">
        <v>161</v>
      </c>
      <c r="C543" s="44" t="s">
        <v>213</v>
      </c>
      <c r="D543" s="31">
        <v>-0.109418399104564</v>
      </c>
      <c r="E543" s="22">
        <v>0.14126699633223799</v>
      </c>
      <c r="F543" s="23">
        <v>0.438819299772575</v>
      </c>
      <c r="G543" s="91" t="s">
        <v>90</v>
      </c>
      <c r="H543" s="44" t="s">
        <v>196</v>
      </c>
      <c r="I543" s="33">
        <v>15</v>
      </c>
      <c r="J543" s="13">
        <v>75019143</v>
      </c>
      <c r="K543" s="82" t="s">
        <v>160</v>
      </c>
      <c r="L543" s="15" t="s">
        <v>109</v>
      </c>
      <c r="M543" s="92" t="s">
        <v>106</v>
      </c>
      <c r="N543" s="33">
        <v>15</v>
      </c>
      <c r="O543" s="13" t="s">
        <v>196</v>
      </c>
      <c r="P543" s="13">
        <v>75315896</v>
      </c>
      <c r="Q543" s="13">
        <v>75343067</v>
      </c>
      <c r="R543" s="13">
        <v>75315896</v>
      </c>
      <c r="S543" s="82" t="s">
        <v>214</v>
      </c>
      <c r="T543" s="89">
        <f t="shared" si="8"/>
        <v>296.75299999999999</v>
      </c>
    </row>
    <row r="544" spans="1:20" s="44" customFormat="1" ht="14.7" customHeight="1" x14ac:dyDescent="0.3">
      <c r="A544" s="44">
        <v>6</v>
      </c>
      <c r="B544" s="44" t="s">
        <v>131</v>
      </c>
      <c r="C544" s="44" t="s">
        <v>424</v>
      </c>
      <c r="D544" s="31">
        <v>-8.0043477997792795E-2</v>
      </c>
      <c r="E544" s="22">
        <v>0.1035704914509</v>
      </c>
      <c r="F544" s="23">
        <v>0.43983007976190303</v>
      </c>
      <c r="G544" s="91" t="s">
        <v>90</v>
      </c>
      <c r="H544" s="44" t="s">
        <v>111</v>
      </c>
      <c r="I544" s="33">
        <v>5</v>
      </c>
      <c r="J544" s="13">
        <v>373378</v>
      </c>
      <c r="K544" s="82" t="s">
        <v>125</v>
      </c>
      <c r="L544" s="15" t="s">
        <v>105</v>
      </c>
      <c r="M544" s="92" t="s">
        <v>130</v>
      </c>
      <c r="N544" s="33">
        <v>5</v>
      </c>
      <c r="O544" s="13" t="s">
        <v>111</v>
      </c>
      <c r="P544" s="13">
        <v>795720</v>
      </c>
      <c r="Q544" s="13">
        <v>851101</v>
      </c>
      <c r="R544" s="13">
        <v>851101</v>
      </c>
      <c r="S544" s="82" t="s">
        <v>425</v>
      </c>
      <c r="T544" s="89">
        <f t="shared" si="8"/>
        <v>477.72300000000001</v>
      </c>
    </row>
    <row r="545" spans="1:20" s="44" customFormat="1" ht="14.7" customHeight="1" x14ac:dyDescent="0.3">
      <c r="A545" s="44">
        <v>8</v>
      </c>
      <c r="B545" s="44" t="s">
        <v>180</v>
      </c>
      <c r="C545" s="44" t="s">
        <v>447</v>
      </c>
      <c r="D545" s="31">
        <v>3.0595066691909801E-2</v>
      </c>
      <c r="E545" s="22">
        <v>3.9593211929294402E-2</v>
      </c>
      <c r="F545" s="23">
        <v>0.43989244599851701</v>
      </c>
      <c r="G545" s="91" t="s">
        <v>90</v>
      </c>
      <c r="H545" s="13" t="s">
        <v>196</v>
      </c>
      <c r="I545" s="33">
        <v>6</v>
      </c>
      <c r="J545" s="13">
        <v>32117281</v>
      </c>
      <c r="K545" s="82" t="s">
        <v>133</v>
      </c>
      <c r="L545" s="15" t="s">
        <v>105</v>
      </c>
      <c r="M545" s="92" t="s">
        <v>130</v>
      </c>
      <c r="N545" s="33">
        <v>6</v>
      </c>
      <c r="O545" s="13" t="s">
        <v>196</v>
      </c>
      <c r="P545" s="13">
        <v>32006042</v>
      </c>
      <c r="Q545" s="13">
        <v>32009447</v>
      </c>
      <c r="R545" s="13">
        <v>32006042</v>
      </c>
      <c r="S545" s="82" t="s">
        <v>448</v>
      </c>
      <c r="T545" s="89">
        <f t="shared" si="8"/>
        <v>-111.239</v>
      </c>
    </row>
    <row r="546" spans="1:20" s="44" customFormat="1" ht="14.7" customHeight="1" x14ac:dyDescent="0.3">
      <c r="A546" s="44">
        <v>4</v>
      </c>
      <c r="B546" s="44" t="s">
        <v>176</v>
      </c>
      <c r="C546" s="44" t="s">
        <v>806</v>
      </c>
      <c r="D546" s="31">
        <v>-0.66686868750815298</v>
      </c>
      <c r="E546" s="22">
        <v>0.870351556133523</v>
      </c>
      <c r="F546" s="23">
        <v>0.44376490261851498</v>
      </c>
      <c r="G546" s="91" t="s">
        <v>90</v>
      </c>
      <c r="H546" s="44" t="s">
        <v>111</v>
      </c>
      <c r="I546" s="33">
        <v>2</v>
      </c>
      <c r="J546" s="13">
        <v>105363536</v>
      </c>
      <c r="K546" s="82"/>
      <c r="L546" s="13"/>
      <c r="M546" s="92" t="s">
        <v>118</v>
      </c>
      <c r="N546" s="33">
        <v>2</v>
      </c>
      <c r="O546" s="13" t="s">
        <v>111</v>
      </c>
      <c r="P546" s="13">
        <v>105104914</v>
      </c>
      <c r="Q546" s="13">
        <v>105136671</v>
      </c>
      <c r="R546" s="13">
        <v>105136671</v>
      </c>
      <c r="S546" s="82" t="s">
        <v>120</v>
      </c>
      <c r="T546" s="89">
        <f t="shared" si="8"/>
        <v>-226.86500000000001</v>
      </c>
    </row>
    <row r="547" spans="1:20" s="44" customFormat="1" ht="14.7" customHeight="1" x14ac:dyDescent="0.3">
      <c r="A547" s="44">
        <v>10</v>
      </c>
      <c r="B547" s="44" t="s">
        <v>136</v>
      </c>
      <c r="C547" s="44" t="s">
        <v>357</v>
      </c>
      <c r="D547" s="31">
        <v>0.139972431327129</v>
      </c>
      <c r="E547" s="22">
        <v>0.183271208714437</v>
      </c>
      <c r="F547" s="23">
        <v>0.44522979402497498</v>
      </c>
      <c r="G547" s="91" t="s">
        <v>90</v>
      </c>
      <c r="H547" s="13" t="s">
        <v>196</v>
      </c>
      <c r="I547" s="33">
        <v>7</v>
      </c>
      <c r="J547" s="13">
        <v>45002287</v>
      </c>
      <c r="K547" s="82" t="s">
        <v>137</v>
      </c>
      <c r="L547" s="15" t="s">
        <v>138</v>
      </c>
      <c r="M547" s="92" t="s">
        <v>106</v>
      </c>
      <c r="N547" s="33">
        <v>7</v>
      </c>
      <c r="O547" s="13" t="s">
        <v>111</v>
      </c>
      <c r="P547" s="13">
        <v>44915900</v>
      </c>
      <c r="Q547" s="13">
        <v>44918584</v>
      </c>
      <c r="R547" s="13">
        <v>44918584</v>
      </c>
      <c r="S547" s="82" t="s">
        <v>358</v>
      </c>
      <c r="T547" s="89">
        <f t="shared" si="8"/>
        <v>-83.703000000000003</v>
      </c>
    </row>
    <row r="548" spans="1:20" s="44" customFormat="1" ht="14.7" customHeight="1" x14ac:dyDescent="0.3">
      <c r="A548" s="44">
        <v>3</v>
      </c>
      <c r="B548" s="44" t="s">
        <v>115</v>
      </c>
      <c r="C548" s="44" t="s">
        <v>624</v>
      </c>
      <c r="D548" s="31">
        <v>6.8201358234034601E-2</v>
      </c>
      <c r="E548" s="22">
        <v>8.9643378748438099E-2</v>
      </c>
      <c r="F548" s="23">
        <v>0.44698155023249098</v>
      </c>
      <c r="G548" s="91" t="s">
        <v>90</v>
      </c>
      <c r="H548" s="44" t="s">
        <v>111</v>
      </c>
      <c r="I548" s="33">
        <v>1</v>
      </c>
      <c r="J548" s="13">
        <v>92947961</v>
      </c>
      <c r="K548" s="82" t="s">
        <v>114</v>
      </c>
      <c r="L548" s="15" t="s">
        <v>112</v>
      </c>
      <c r="M548" s="92" t="s">
        <v>106</v>
      </c>
      <c r="N548" s="33">
        <v>1</v>
      </c>
      <c r="O548" s="13" t="s">
        <v>196</v>
      </c>
      <c r="P548" s="13">
        <v>93311616</v>
      </c>
      <c r="Q548" s="13">
        <v>93311739</v>
      </c>
      <c r="R548" s="13">
        <v>93311616</v>
      </c>
      <c r="S548" s="82"/>
      <c r="T548" s="89">
        <f t="shared" si="8"/>
        <v>363.65499999999997</v>
      </c>
    </row>
    <row r="549" spans="1:20" s="44" customFormat="1" ht="14.7" customHeight="1" x14ac:dyDescent="0.3">
      <c r="A549" s="44">
        <v>10</v>
      </c>
      <c r="B549" s="44" t="s">
        <v>139</v>
      </c>
      <c r="C549" s="44" t="s">
        <v>325</v>
      </c>
      <c r="D549" s="31">
        <v>-2.2166208780417598E-2</v>
      </c>
      <c r="E549" s="22">
        <v>2.9188769355062399E-2</v>
      </c>
      <c r="F549" s="23">
        <v>0.44781711525343298</v>
      </c>
      <c r="G549" s="91" t="s">
        <v>90</v>
      </c>
      <c r="H549" s="13" t="s">
        <v>196</v>
      </c>
      <c r="I549" s="33">
        <v>7</v>
      </c>
      <c r="J549" s="13">
        <v>45002486</v>
      </c>
      <c r="K549" s="82" t="s">
        <v>137</v>
      </c>
      <c r="L549" s="15" t="s">
        <v>105</v>
      </c>
      <c r="M549" s="92" t="s">
        <v>106</v>
      </c>
      <c r="N549" s="33">
        <v>7</v>
      </c>
      <c r="O549" s="13" t="s">
        <v>111</v>
      </c>
      <c r="P549" s="13">
        <v>44552134</v>
      </c>
      <c r="Q549" s="13">
        <v>44580914</v>
      </c>
      <c r="R549" s="13">
        <v>44580914</v>
      </c>
      <c r="S549" s="82" t="s">
        <v>326</v>
      </c>
      <c r="T549" s="89">
        <f t="shared" si="8"/>
        <v>-421.572</v>
      </c>
    </row>
    <row r="550" spans="1:20" s="44" customFormat="1" ht="14.7" customHeight="1" x14ac:dyDescent="0.3">
      <c r="A550" s="44">
        <v>17</v>
      </c>
      <c r="B550" s="44" t="s">
        <v>167</v>
      </c>
      <c r="C550" s="44" t="s">
        <v>223</v>
      </c>
      <c r="D550" s="31">
        <v>-5.9865555537839898E-2</v>
      </c>
      <c r="E550" s="22">
        <v>7.8876031068295993E-2</v>
      </c>
      <c r="F550" s="23">
        <v>0.448071749308951</v>
      </c>
      <c r="G550" s="91" t="s">
        <v>90</v>
      </c>
      <c r="H550" s="44" t="s">
        <v>196</v>
      </c>
      <c r="I550" s="33">
        <v>15</v>
      </c>
      <c r="J550" s="13">
        <v>75019251</v>
      </c>
      <c r="K550" s="82" t="s">
        <v>160</v>
      </c>
      <c r="L550" s="15" t="s">
        <v>109</v>
      </c>
      <c r="M550" s="92" t="s">
        <v>106</v>
      </c>
      <c r="N550" s="33">
        <v>15</v>
      </c>
      <c r="O550" s="13" t="s">
        <v>111</v>
      </c>
      <c r="P550" s="13">
        <v>74783299</v>
      </c>
      <c r="Q550" s="13">
        <v>74783372</v>
      </c>
      <c r="R550" s="13">
        <v>74783372</v>
      </c>
      <c r="S550" s="82"/>
      <c r="T550" s="89">
        <f t="shared" si="8"/>
        <v>-235.87899999999999</v>
      </c>
    </row>
    <row r="551" spans="1:20" s="44" customFormat="1" ht="14.7" customHeight="1" x14ac:dyDescent="0.3">
      <c r="A551" s="44">
        <v>17</v>
      </c>
      <c r="B551" s="44" t="s">
        <v>168</v>
      </c>
      <c r="C551" s="44" t="s">
        <v>237</v>
      </c>
      <c r="D551" s="31">
        <v>0.14592966814626099</v>
      </c>
      <c r="E551" s="22">
        <v>0.19283187833080301</v>
      </c>
      <c r="F551" s="23">
        <v>0.44939501080414601</v>
      </c>
      <c r="G551" s="91" t="s">
        <v>90</v>
      </c>
      <c r="H551" s="44" t="s">
        <v>196</v>
      </c>
      <c r="I551" s="33">
        <v>15</v>
      </c>
      <c r="J551" s="13">
        <v>75019283</v>
      </c>
      <c r="K551" s="82" t="s">
        <v>160</v>
      </c>
      <c r="L551" s="15" t="s">
        <v>109</v>
      </c>
      <c r="M551" s="92" t="s">
        <v>106</v>
      </c>
      <c r="N551" s="33">
        <v>15</v>
      </c>
      <c r="O551" s="13" t="s">
        <v>196</v>
      </c>
      <c r="P551" s="13">
        <v>74646797</v>
      </c>
      <c r="Q551" s="13">
        <v>74656960</v>
      </c>
      <c r="R551" s="13">
        <v>74646797</v>
      </c>
      <c r="S551" s="82"/>
      <c r="T551" s="89">
        <f t="shared" si="8"/>
        <v>-372.48599999999999</v>
      </c>
    </row>
    <row r="552" spans="1:20" s="44" customFormat="1" ht="14.7" customHeight="1" x14ac:dyDescent="0.3">
      <c r="A552" s="44">
        <v>17</v>
      </c>
      <c r="B552" s="44" t="s">
        <v>166</v>
      </c>
      <c r="C552" s="44" t="s">
        <v>213</v>
      </c>
      <c r="D552" s="31">
        <v>-6.4217676683356498E-2</v>
      </c>
      <c r="E552" s="22">
        <v>8.5334765733805704E-2</v>
      </c>
      <c r="F552" s="23">
        <v>0.45193431595491701</v>
      </c>
      <c r="G552" s="91" t="s">
        <v>90</v>
      </c>
      <c r="H552" s="44" t="s">
        <v>196</v>
      </c>
      <c r="I552" s="33">
        <v>15</v>
      </c>
      <c r="J552" s="13">
        <v>75019203</v>
      </c>
      <c r="K552" s="82" t="s">
        <v>160</v>
      </c>
      <c r="L552" s="15" t="s">
        <v>109</v>
      </c>
      <c r="M552" s="92" t="s">
        <v>106</v>
      </c>
      <c r="N552" s="33">
        <v>15</v>
      </c>
      <c r="O552" s="13" t="s">
        <v>196</v>
      </c>
      <c r="P552" s="13">
        <v>75315896</v>
      </c>
      <c r="Q552" s="13">
        <v>75343067</v>
      </c>
      <c r="R552" s="13">
        <v>75315896</v>
      </c>
      <c r="S552" s="82" t="s">
        <v>214</v>
      </c>
      <c r="T552" s="89">
        <f t="shared" si="8"/>
        <v>296.69299999999998</v>
      </c>
    </row>
    <row r="553" spans="1:20" s="44" customFormat="1" ht="14.7" customHeight="1" x14ac:dyDescent="0.3">
      <c r="A553" s="44">
        <v>14</v>
      </c>
      <c r="B553" s="44" t="s">
        <v>187</v>
      </c>
      <c r="C553" s="44" t="s">
        <v>683</v>
      </c>
      <c r="D553" s="31">
        <v>0.12407331914131001</v>
      </c>
      <c r="E553" s="22">
        <v>0.16494122861607699</v>
      </c>
      <c r="F553" s="23">
        <v>0.45212108175378002</v>
      </c>
      <c r="G553" s="91" t="s">
        <v>90</v>
      </c>
      <c r="H553" s="44" t="s">
        <v>196</v>
      </c>
      <c r="I553" s="33">
        <v>9</v>
      </c>
      <c r="J553" s="13">
        <v>137999757</v>
      </c>
      <c r="K553" s="82" t="s">
        <v>150</v>
      </c>
      <c r="L553" s="15" t="s">
        <v>105</v>
      </c>
      <c r="M553" s="92" t="s">
        <v>135</v>
      </c>
      <c r="N553" s="33">
        <v>9</v>
      </c>
      <c r="O553" s="13" t="s">
        <v>111</v>
      </c>
      <c r="P553" s="13">
        <v>138395119</v>
      </c>
      <c r="Q553" s="13">
        <v>138398293</v>
      </c>
      <c r="R553" s="13">
        <v>138398293</v>
      </c>
      <c r="S553" s="82" t="s">
        <v>684</v>
      </c>
      <c r="T553" s="89">
        <f t="shared" si="8"/>
        <v>398.536</v>
      </c>
    </row>
    <row r="554" spans="1:20" s="44" customFormat="1" ht="14.7" customHeight="1" x14ac:dyDescent="0.3">
      <c r="A554" s="44">
        <v>18</v>
      </c>
      <c r="B554" s="44" t="s">
        <v>183</v>
      </c>
      <c r="C554" s="44" t="s">
        <v>257</v>
      </c>
      <c r="D554" s="31">
        <v>-4.2453787059758302E-2</v>
      </c>
      <c r="E554" s="22">
        <v>5.6528926774930398E-2</v>
      </c>
      <c r="F554" s="23">
        <v>0.45285306492925498</v>
      </c>
      <c r="G554" s="91" t="s">
        <v>90</v>
      </c>
      <c r="H554" s="44" t="s">
        <v>196</v>
      </c>
      <c r="I554" s="33">
        <v>21</v>
      </c>
      <c r="J554" s="13">
        <v>36259067</v>
      </c>
      <c r="K554" s="82" t="s">
        <v>173</v>
      </c>
      <c r="L554" s="15" t="s">
        <v>112</v>
      </c>
      <c r="M554" s="92" t="s">
        <v>106</v>
      </c>
      <c r="N554" s="33">
        <v>21</v>
      </c>
      <c r="O554" s="13" t="s">
        <v>111</v>
      </c>
      <c r="P554" s="13">
        <v>35772615</v>
      </c>
      <c r="Q554" s="13">
        <v>35773370</v>
      </c>
      <c r="R554" s="13">
        <v>35773370</v>
      </c>
      <c r="S554" s="82" t="s">
        <v>258</v>
      </c>
      <c r="T554" s="89">
        <f t="shared" si="8"/>
        <v>-485.697</v>
      </c>
    </row>
    <row r="555" spans="1:20" s="44" customFormat="1" ht="14.7" customHeight="1" x14ac:dyDescent="0.3">
      <c r="A555" s="44">
        <v>11</v>
      </c>
      <c r="B555" s="44" t="s">
        <v>185</v>
      </c>
      <c r="C555" s="44" t="s">
        <v>369</v>
      </c>
      <c r="D555" s="31">
        <v>0.10728351709034201</v>
      </c>
      <c r="E555" s="22">
        <v>0.14300298922368501</v>
      </c>
      <c r="F555" s="23">
        <v>0.453329148191432</v>
      </c>
      <c r="G555" s="91" t="s">
        <v>90</v>
      </c>
      <c r="H555" s="44" t="s">
        <v>111</v>
      </c>
      <c r="I555" s="33">
        <v>7</v>
      </c>
      <c r="J555" s="13">
        <v>68697651</v>
      </c>
      <c r="K555" s="82"/>
      <c r="L555" s="13"/>
      <c r="M555" s="92" t="s">
        <v>118</v>
      </c>
      <c r="N555" s="33">
        <v>7</v>
      </c>
      <c r="O555" s="13" t="s">
        <v>111</v>
      </c>
      <c r="P555" s="13">
        <v>68972496</v>
      </c>
      <c r="Q555" s="13">
        <v>68972608</v>
      </c>
      <c r="R555" s="13">
        <v>68972608</v>
      </c>
      <c r="S555" s="82"/>
      <c r="T555" s="89">
        <f t="shared" si="8"/>
        <v>274.95699999999999</v>
      </c>
    </row>
    <row r="556" spans="1:20" s="44" customFormat="1" ht="14.7" customHeight="1" x14ac:dyDescent="0.3">
      <c r="A556" s="44">
        <v>6</v>
      </c>
      <c r="B556" s="44" t="s">
        <v>126</v>
      </c>
      <c r="C556" s="44" t="s">
        <v>412</v>
      </c>
      <c r="D556" s="31">
        <v>0.25797730778019501</v>
      </c>
      <c r="E556" s="22">
        <v>0.34434754132624901</v>
      </c>
      <c r="F556" s="23">
        <v>0.453956263432579</v>
      </c>
      <c r="G556" s="91" t="s">
        <v>90</v>
      </c>
      <c r="H556" s="44" t="s">
        <v>196</v>
      </c>
      <c r="I556" s="33">
        <v>5</v>
      </c>
      <c r="J556" s="13">
        <v>323907</v>
      </c>
      <c r="K556" s="82" t="s">
        <v>125</v>
      </c>
      <c r="L556" s="15" t="s">
        <v>105</v>
      </c>
      <c r="M556" s="92" t="s">
        <v>110</v>
      </c>
      <c r="N556" s="33">
        <v>5</v>
      </c>
      <c r="O556" s="13" t="s">
        <v>111</v>
      </c>
      <c r="P556" s="13">
        <v>414939</v>
      </c>
      <c r="Q556" s="13">
        <v>417808</v>
      </c>
      <c r="R556" s="13">
        <v>417808</v>
      </c>
      <c r="S556" s="82"/>
      <c r="T556" s="89">
        <f t="shared" si="8"/>
        <v>93.900999999999996</v>
      </c>
    </row>
    <row r="557" spans="1:20" s="44" customFormat="1" ht="14.7" customHeight="1" x14ac:dyDescent="0.3">
      <c r="A557" s="44">
        <v>10</v>
      </c>
      <c r="B557" s="44" t="s">
        <v>143</v>
      </c>
      <c r="C557" s="44" t="s">
        <v>325</v>
      </c>
      <c r="D557" s="31">
        <v>-1.42805167676046E-2</v>
      </c>
      <c r="E557" s="22">
        <v>1.90743455139449E-2</v>
      </c>
      <c r="F557" s="23">
        <v>0.454257792657141</v>
      </c>
      <c r="G557" s="91" t="s">
        <v>90</v>
      </c>
      <c r="H557" s="13" t="s">
        <v>196</v>
      </c>
      <c r="I557" s="33">
        <v>7</v>
      </c>
      <c r="J557" s="13">
        <v>45002919</v>
      </c>
      <c r="K557" s="82" t="s">
        <v>137</v>
      </c>
      <c r="L557" s="15" t="s">
        <v>105</v>
      </c>
      <c r="M557" s="92" t="s">
        <v>110</v>
      </c>
      <c r="N557" s="33">
        <v>7</v>
      </c>
      <c r="O557" s="13" t="s">
        <v>111</v>
      </c>
      <c r="P557" s="13">
        <v>44552134</v>
      </c>
      <c r="Q557" s="13">
        <v>44580914</v>
      </c>
      <c r="R557" s="13">
        <v>44580914</v>
      </c>
      <c r="S557" s="82" t="s">
        <v>326</v>
      </c>
      <c r="T557" s="89">
        <f t="shared" si="8"/>
        <v>-422.005</v>
      </c>
    </row>
    <row r="558" spans="1:20" s="44" customFormat="1" ht="14.7" customHeight="1" x14ac:dyDescent="0.3">
      <c r="A558" s="44">
        <v>7</v>
      </c>
      <c r="B558" s="44" t="s">
        <v>179</v>
      </c>
      <c r="C558" s="44" t="s">
        <v>309</v>
      </c>
      <c r="D558" s="31">
        <v>0.115453461179459</v>
      </c>
      <c r="E558" s="22">
        <v>0.15447264354599399</v>
      </c>
      <c r="F558" s="23">
        <v>0.45502502939254602</v>
      </c>
      <c r="G558" s="91" t="s">
        <v>90</v>
      </c>
      <c r="H558" s="44" t="s">
        <v>111</v>
      </c>
      <c r="I558" s="33">
        <v>5</v>
      </c>
      <c r="J558" s="13">
        <v>124126863</v>
      </c>
      <c r="K558" s="82"/>
      <c r="L558" s="13"/>
      <c r="M558" s="92" t="s">
        <v>118</v>
      </c>
      <c r="N558" s="33">
        <v>5</v>
      </c>
      <c r="O558" s="13" t="s">
        <v>111</v>
      </c>
      <c r="P558" s="13">
        <v>123828468</v>
      </c>
      <c r="Q558" s="13">
        <v>123872041</v>
      </c>
      <c r="R558" s="13">
        <v>123872041</v>
      </c>
      <c r="S558" s="82"/>
      <c r="T558" s="89">
        <f t="shared" si="8"/>
        <v>-254.822</v>
      </c>
    </row>
    <row r="559" spans="1:20" s="44" customFormat="1" ht="14.7" customHeight="1" x14ac:dyDescent="0.3">
      <c r="A559" s="44">
        <v>10</v>
      </c>
      <c r="B559" s="44" t="s">
        <v>140</v>
      </c>
      <c r="C559" s="44" t="s">
        <v>336</v>
      </c>
      <c r="D559" s="31">
        <v>-9.8189441765488397E-2</v>
      </c>
      <c r="E559" s="22">
        <v>0.13160920207582499</v>
      </c>
      <c r="F559" s="23">
        <v>0.45583104402227398</v>
      </c>
      <c r="G559" s="91" t="s">
        <v>90</v>
      </c>
      <c r="H559" s="13" t="s">
        <v>196</v>
      </c>
      <c r="I559" s="33">
        <v>7</v>
      </c>
      <c r="J559" s="13">
        <v>45002736</v>
      </c>
      <c r="K559" s="82" t="s">
        <v>137</v>
      </c>
      <c r="L559" s="15" t="s">
        <v>105</v>
      </c>
      <c r="M559" s="92" t="s">
        <v>106</v>
      </c>
      <c r="N559" s="33">
        <v>7</v>
      </c>
      <c r="O559" s="13" t="s">
        <v>111</v>
      </c>
      <c r="P559" s="13">
        <v>45002260</v>
      </c>
      <c r="Q559" s="13">
        <v>45018704</v>
      </c>
      <c r="R559" s="13">
        <v>45018704</v>
      </c>
      <c r="S559" s="82" t="s">
        <v>137</v>
      </c>
      <c r="T559" s="89">
        <f t="shared" si="8"/>
        <v>15.968</v>
      </c>
    </row>
    <row r="560" spans="1:20" s="44" customFormat="1" ht="14.7" customHeight="1" x14ac:dyDescent="0.3">
      <c r="A560" s="44">
        <v>17</v>
      </c>
      <c r="B560" s="44" t="s">
        <v>164</v>
      </c>
      <c r="C560" s="44" t="s">
        <v>238</v>
      </c>
      <c r="D560" s="31">
        <v>-7.3584088015227894E-2</v>
      </c>
      <c r="E560" s="22">
        <v>9.8968788116856998E-2</v>
      </c>
      <c r="F560" s="23">
        <v>0.45737818359820198</v>
      </c>
      <c r="G560" s="91" t="s">
        <v>90</v>
      </c>
      <c r="H560" s="44" t="s">
        <v>196</v>
      </c>
      <c r="I560" s="33">
        <v>15</v>
      </c>
      <c r="J560" s="13">
        <v>75019188</v>
      </c>
      <c r="K560" s="82" t="s">
        <v>160</v>
      </c>
      <c r="L560" s="15" t="s">
        <v>109</v>
      </c>
      <c r="M560" s="92" t="s">
        <v>106</v>
      </c>
      <c r="N560" s="33">
        <v>15</v>
      </c>
      <c r="O560" s="13" t="s">
        <v>196</v>
      </c>
      <c r="P560" s="13">
        <v>74683013</v>
      </c>
      <c r="Q560" s="13">
        <v>74685651</v>
      </c>
      <c r="R560" s="13">
        <v>74683013</v>
      </c>
      <c r="S560" s="82"/>
      <c r="T560" s="89">
        <f t="shared" si="8"/>
        <v>-336.17500000000001</v>
      </c>
    </row>
    <row r="561" spans="1:20" s="44" customFormat="1" ht="14.7" customHeight="1" x14ac:dyDescent="0.3">
      <c r="A561" s="44">
        <v>18</v>
      </c>
      <c r="B561" s="44" t="s">
        <v>189</v>
      </c>
      <c r="C561" s="44" t="s">
        <v>265</v>
      </c>
      <c r="D561" s="31">
        <v>2.94444403516015E-2</v>
      </c>
      <c r="E561" s="22">
        <v>3.9704839392505797E-2</v>
      </c>
      <c r="F561" s="23">
        <v>0.45854333391805802</v>
      </c>
      <c r="G561" s="91" t="s">
        <v>90</v>
      </c>
      <c r="H561" s="44" t="s">
        <v>196</v>
      </c>
      <c r="I561" s="33">
        <v>21</v>
      </c>
      <c r="J561" s="13">
        <v>36258497</v>
      </c>
      <c r="K561" s="82" t="s">
        <v>173</v>
      </c>
      <c r="L561" s="15" t="s">
        <v>112</v>
      </c>
      <c r="M561" s="92" t="s">
        <v>130</v>
      </c>
      <c r="N561" s="33">
        <v>21</v>
      </c>
      <c r="O561" s="13" t="s">
        <v>111</v>
      </c>
      <c r="P561" s="13">
        <v>36096105</v>
      </c>
      <c r="Q561" s="13">
        <v>36109478</v>
      </c>
      <c r="R561" s="13">
        <v>36109478</v>
      </c>
      <c r="S561" s="82" t="s">
        <v>252</v>
      </c>
      <c r="T561" s="89">
        <f t="shared" si="8"/>
        <v>-149.01900000000001</v>
      </c>
    </row>
    <row r="562" spans="1:20" s="44" customFormat="1" ht="14.7" customHeight="1" x14ac:dyDescent="0.3">
      <c r="A562" s="44">
        <v>6</v>
      </c>
      <c r="B562" s="44" t="s">
        <v>129</v>
      </c>
      <c r="C562" s="44" t="s">
        <v>417</v>
      </c>
      <c r="D562" s="31">
        <v>-0.53378049085396895</v>
      </c>
      <c r="E562" s="22">
        <v>0.72115973408184497</v>
      </c>
      <c r="F562" s="23">
        <v>0.45940006488128199</v>
      </c>
      <c r="G562" s="91" t="s">
        <v>90</v>
      </c>
      <c r="H562" s="44" t="s">
        <v>111</v>
      </c>
      <c r="I562" s="33">
        <v>5</v>
      </c>
      <c r="J562" s="13">
        <v>368843</v>
      </c>
      <c r="K562" s="82" t="s">
        <v>125</v>
      </c>
      <c r="L562" s="15" t="s">
        <v>105</v>
      </c>
      <c r="M562" s="92" t="s">
        <v>130</v>
      </c>
      <c r="N562" s="33">
        <v>5</v>
      </c>
      <c r="O562" s="13" t="s">
        <v>111</v>
      </c>
      <c r="P562" s="13">
        <v>654144</v>
      </c>
      <c r="Q562" s="13">
        <v>654462</v>
      </c>
      <c r="R562" s="13">
        <v>654462</v>
      </c>
      <c r="S562" s="82"/>
      <c r="T562" s="89">
        <f t="shared" si="8"/>
        <v>285.61900000000003</v>
      </c>
    </row>
    <row r="563" spans="1:20" s="44" customFormat="1" ht="14.7" customHeight="1" x14ac:dyDescent="0.3">
      <c r="A563" s="44">
        <v>17</v>
      </c>
      <c r="B563" s="44" t="s">
        <v>164</v>
      </c>
      <c r="C563" s="44" t="s">
        <v>198</v>
      </c>
      <c r="D563" s="31">
        <v>-6.5967635459437304E-2</v>
      </c>
      <c r="E563" s="22">
        <v>8.9243078729278003E-2</v>
      </c>
      <c r="F563" s="23">
        <v>0.45999397690960298</v>
      </c>
      <c r="G563" s="91" t="s">
        <v>90</v>
      </c>
      <c r="H563" s="44" t="s">
        <v>196</v>
      </c>
      <c r="I563" s="33">
        <v>15</v>
      </c>
      <c r="J563" s="13">
        <v>75019188</v>
      </c>
      <c r="K563" s="82" t="s">
        <v>160</v>
      </c>
      <c r="L563" s="15" t="s">
        <v>109</v>
      </c>
      <c r="M563" s="92" t="s">
        <v>106</v>
      </c>
      <c r="N563" s="33">
        <v>15</v>
      </c>
      <c r="O563" s="13" t="s">
        <v>196</v>
      </c>
      <c r="P563" s="13">
        <v>74753606</v>
      </c>
      <c r="Q563" s="13">
        <v>74773633</v>
      </c>
      <c r="R563" s="13">
        <v>74753606</v>
      </c>
      <c r="S563" s="82" t="s">
        <v>199</v>
      </c>
      <c r="T563" s="89">
        <f t="shared" si="8"/>
        <v>-265.58199999999999</v>
      </c>
    </row>
    <row r="564" spans="1:20" s="44" customFormat="1" ht="14.7" customHeight="1" x14ac:dyDescent="0.3">
      <c r="A564" s="44">
        <v>17</v>
      </c>
      <c r="B564" s="44" t="s">
        <v>159</v>
      </c>
      <c r="C564" s="44" t="s">
        <v>227</v>
      </c>
      <c r="D564" s="31">
        <v>-0.19587186045372401</v>
      </c>
      <c r="E564" s="22">
        <v>0.265100370482445</v>
      </c>
      <c r="F564" s="23">
        <v>0.46019500940801999</v>
      </c>
      <c r="G564" s="91" t="s">
        <v>90</v>
      </c>
      <c r="H564" s="44" t="s">
        <v>196</v>
      </c>
      <c r="I564" s="33">
        <v>15</v>
      </c>
      <c r="J564" s="13">
        <v>75019070</v>
      </c>
      <c r="K564" s="82" t="s">
        <v>160</v>
      </c>
      <c r="L564" s="15" t="s">
        <v>109</v>
      </c>
      <c r="M564" s="92" t="s">
        <v>106</v>
      </c>
      <c r="N564" s="33">
        <v>15</v>
      </c>
      <c r="O564" s="13" t="s">
        <v>111</v>
      </c>
      <c r="P564" s="13">
        <v>75136071</v>
      </c>
      <c r="Q564" s="13">
        <v>75165719</v>
      </c>
      <c r="R564" s="13">
        <v>75165719</v>
      </c>
      <c r="S564" s="82" t="s">
        <v>228</v>
      </c>
      <c r="T564" s="89">
        <f t="shared" si="8"/>
        <v>146.649</v>
      </c>
    </row>
    <row r="565" spans="1:20" s="44" customFormat="1" ht="14.7" customHeight="1" x14ac:dyDescent="0.3">
      <c r="A565" s="44">
        <v>17</v>
      </c>
      <c r="B565" s="44" t="s">
        <v>165</v>
      </c>
      <c r="C565" s="44" t="s">
        <v>202</v>
      </c>
      <c r="D565" s="31">
        <v>3.1269190349965698E-2</v>
      </c>
      <c r="E565" s="22">
        <v>4.2417940954528902E-2</v>
      </c>
      <c r="F565" s="23">
        <v>0.46122159546382802</v>
      </c>
      <c r="G565" s="91" t="s">
        <v>90</v>
      </c>
      <c r="H565" s="44" t="s">
        <v>196</v>
      </c>
      <c r="I565" s="33">
        <v>15</v>
      </c>
      <c r="J565" s="13">
        <v>75019196</v>
      </c>
      <c r="K565" s="82" t="s">
        <v>160</v>
      </c>
      <c r="L565" s="15" t="s">
        <v>109</v>
      </c>
      <c r="M565" s="92" t="s">
        <v>106</v>
      </c>
      <c r="N565" s="33">
        <v>15</v>
      </c>
      <c r="O565" s="13" t="s">
        <v>196</v>
      </c>
      <c r="P565" s="13">
        <v>75041184</v>
      </c>
      <c r="Q565" s="13">
        <v>75048941</v>
      </c>
      <c r="R565" s="13">
        <v>75041184</v>
      </c>
      <c r="S565" s="82" t="s">
        <v>203</v>
      </c>
      <c r="T565" s="89">
        <f t="shared" si="8"/>
        <v>21.988</v>
      </c>
    </row>
    <row r="566" spans="1:20" s="44" customFormat="1" ht="14.7" customHeight="1" x14ac:dyDescent="0.3">
      <c r="A566" s="44">
        <v>6</v>
      </c>
      <c r="B566" s="44" t="s">
        <v>131</v>
      </c>
      <c r="C566" s="44" t="s">
        <v>399</v>
      </c>
      <c r="D566" s="31">
        <v>-0.19310595079509599</v>
      </c>
      <c r="E566" s="22">
        <v>0.26264163745469599</v>
      </c>
      <c r="F566" s="23">
        <v>0.46239168733542801</v>
      </c>
      <c r="G566" s="91" t="s">
        <v>90</v>
      </c>
      <c r="H566" s="44" t="s">
        <v>111</v>
      </c>
      <c r="I566" s="33">
        <v>5</v>
      </c>
      <c r="J566" s="13">
        <v>373378</v>
      </c>
      <c r="K566" s="82" t="s">
        <v>125</v>
      </c>
      <c r="L566" s="15" t="s">
        <v>105</v>
      </c>
      <c r="M566" s="92" t="s">
        <v>130</v>
      </c>
      <c r="N566" s="33">
        <v>5</v>
      </c>
      <c r="O566" s="13" t="s">
        <v>111</v>
      </c>
      <c r="P566" s="13">
        <v>602735</v>
      </c>
      <c r="Q566" s="13">
        <v>612325</v>
      </c>
      <c r="R566" s="13">
        <v>612325</v>
      </c>
      <c r="S566" s="82"/>
      <c r="T566" s="89">
        <f t="shared" si="8"/>
        <v>238.947</v>
      </c>
    </row>
    <row r="567" spans="1:20" s="44" customFormat="1" ht="14.7" customHeight="1" x14ac:dyDescent="0.3">
      <c r="A567" s="44">
        <v>9</v>
      </c>
      <c r="B567" s="44" t="s">
        <v>181</v>
      </c>
      <c r="C567" s="44" t="s">
        <v>600</v>
      </c>
      <c r="D567" s="31">
        <v>-9.3765553439845897E-2</v>
      </c>
      <c r="E567" s="22">
        <v>0.127660802910293</v>
      </c>
      <c r="F567" s="23">
        <v>0.46285144402205097</v>
      </c>
      <c r="G567" s="91" t="s">
        <v>90</v>
      </c>
      <c r="H567" s="44" t="s">
        <v>111</v>
      </c>
      <c r="I567" s="33">
        <v>7</v>
      </c>
      <c r="J567" s="13">
        <v>4859448</v>
      </c>
      <c r="K567" s="82" t="s">
        <v>134</v>
      </c>
      <c r="L567" s="15" t="s">
        <v>105</v>
      </c>
      <c r="M567" s="92" t="s">
        <v>135</v>
      </c>
      <c r="N567" s="33">
        <v>7</v>
      </c>
      <c r="O567" s="13" t="s">
        <v>111</v>
      </c>
      <c r="P567" s="13">
        <v>5160941</v>
      </c>
      <c r="Q567" s="13">
        <v>5184177</v>
      </c>
      <c r="R567" s="13">
        <v>5184177</v>
      </c>
      <c r="S567" s="82" t="s">
        <v>601</v>
      </c>
      <c r="T567" s="89">
        <f t="shared" si="8"/>
        <v>324.72899999999998</v>
      </c>
    </row>
    <row r="568" spans="1:20" s="44" customFormat="1" ht="14.7" customHeight="1" x14ac:dyDescent="0.3">
      <c r="A568" s="44">
        <v>3</v>
      </c>
      <c r="B568" s="44" t="s">
        <v>115</v>
      </c>
      <c r="C568" s="44" t="s">
        <v>625</v>
      </c>
      <c r="D568" s="31">
        <v>-5.63731858130836E-2</v>
      </c>
      <c r="E568" s="22">
        <v>7.6989092229153094E-2</v>
      </c>
      <c r="F568" s="23">
        <v>0.464232883327519</v>
      </c>
      <c r="G568" s="91" t="s">
        <v>90</v>
      </c>
      <c r="H568" s="44" t="s">
        <v>111</v>
      </c>
      <c r="I568" s="33">
        <v>1</v>
      </c>
      <c r="J568" s="13">
        <v>92947961</v>
      </c>
      <c r="K568" s="82" t="s">
        <v>114</v>
      </c>
      <c r="L568" s="15" t="s">
        <v>112</v>
      </c>
      <c r="M568" s="92" t="s">
        <v>106</v>
      </c>
      <c r="N568" s="33">
        <v>1</v>
      </c>
      <c r="O568" s="13" t="s">
        <v>111</v>
      </c>
      <c r="P568" s="13">
        <v>92711955</v>
      </c>
      <c r="Q568" s="13">
        <v>92764566</v>
      </c>
      <c r="R568" s="13">
        <v>92764566</v>
      </c>
      <c r="S568" s="82" t="s">
        <v>626</v>
      </c>
      <c r="T568" s="89">
        <f t="shared" si="8"/>
        <v>-183.39500000000001</v>
      </c>
    </row>
    <row r="569" spans="1:20" s="44" customFormat="1" ht="14.7" customHeight="1" x14ac:dyDescent="0.3">
      <c r="A569" s="44">
        <v>17</v>
      </c>
      <c r="B569" s="44" t="s">
        <v>166</v>
      </c>
      <c r="C569" s="44" t="s">
        <v>242</v>
      </c>
      <c r="D569" s="31">
        <v>-8.1277222146947103E-2</v>
      </c>
      <c r="E569" s="22">
        <v>0.111309023953999</v>
      </c>
      <c r="F569" s="23">
        <v>0.465471169831361</v>
      </c>
      <c r="G569" s="91" t="s">
        <v>90</v>
      </c>
      <c r="H569" s="44" t="s">
        <v>196</v>
      </c>
      <c r="I569" s="33">
        <v>15</v>
      </c>
      <c r="J569" s="13">
        <v>75019203</v>
      </c>
      <c r="K569" s="82" t="s">
        <v>160</v>
      </c>
      <c r="L569" s="15" t="s">
        <v>109</v>
      </c>
      <c r="M569" s="92" t="s">
        <v>106</v>
      </c>
      <c r="N569" s="33">
        <v>15</v>
      </c>
      <c r="O569" s="13" t="s">
        <v>196</v>
      </c>
      <c r="P569" s="13">
        <v>75287876</v>
      </c>
      <c r="Q569" s="13">
        <v>75313836</v>
      </c>
      <c r="R569" s="13">
        <v>75287876</v>
      </c>
      <c r="S569" s="82" t="s">
        <v>211</v>
      </c>
      <c r="T569" s="89">
        <f t="shared" si="8"/>
        <v>268.673</v>
      </c>
    </row>
    <row r="570" spans="1:20" s="44" customFormat="1" ht="14.7" customHeight="1" x14ac:dyDescent="0.3">
      <c r="A570" s="44">
        <v>1</v>
      </c>
      <c r="B570" s="44" t="s">
        <v>175</v>
      </c>
      <c r="C570" s="44" t="s">
        <v>781</v>
      </c>
      <c r="D570" s="31">
        <v>-0.32430512461468702</v>
      </c>
      <c r="E570" s="22">
        <v>0.44419981729715402</v>
      </c>
      <c r="F570" s="23">
        <v>0.46553591427679297</v>
      </c>
      <c r="G570" s="91" t="s">
        <v>90</v>
      </c>
      <c r="H570" s="44" t="s">
        <v>196</v>
      </c>
      <c r="I570" s="33">
        <v>1</v>
      </c>
      <c r="J570" s="13">
        <v>50489418</v>
      </c>
      <c r="K570" s="82" t="s">
        <v>104</v>
      </c>
      <c r="L570" s="15" t="s">
        <v>105</v>
      </c>
      <c r="M570" s="92" t="s">
        <v>106</v>
      </c>
      <c r="N570" s="33">
        <v>1</v>
      </c>
      <c r="O570" s="13" t="s">
        <v>196</v>
      </c>
      <c r="P570" s="13">
        <v>50772147</v>
      </c>
      <c r="Q570" s="13">
        <v>50773062</v>
      </c>
      <c r="R570" s="13">
        <v>50772147</v>
      </c>
      <c r="S570" s="82"/>
      <c r="T570" s="89">
        <f t="shared" si="8"/>
        <v>282.72899999999998</v>
      </c>
    </row>
    <row r="571" spans="1:20" s="44" customFormat="1" ht="14.7" customHeight="1" x14ac:dyDescent="0.3">
      <c r="A571" s="44">
        <v>8</v>
      </c>
      <c r="B571" s="44" t="s">
        <v>180</v>
      </c>
      <c r="C571" s="44" t="s">
        <v>459</v>
      </c>
      <c r="D571" s="31">
        <v>0.48299422716750501</v>
      </c>
      <c r="E571" s="22">
        <v>0.66394206513820098</v>
      </c>
      <c r="F571" s="23">
        <v>0.467140421502867</v>
      </c>
      <c r="G571" s="91" t="s">
        <v>90</v>
      </c>
      <c r="H571" s="13" t="s">
        <v>196</v>
      </c>
      <c r="I571" s="33">
        <v>6</v>
      </c>
      <c r="J571" s="13">
        <v>32117281</v>
      </c>
      <c r="K571" s="82" t="s">
        <v>133</v>
      </c>
      <c r="L571" s="15" t="s">
        <v>105</v>
      </c>
      <c r="M571" s="92" t="s">
        <v>130</v>
      </c>
      <c r="N571" s="33">
        <v>6</v>
      </c>
      <c r="O571" s="13" t="s">
        <v>196</v>
      </c>
      <c r="P571" s="13">
        <v>32595956</v>
      </c>
      <c r="Q571" s="13">
        <v>32614839</v>
      </c>
      <c r="R571" s="13">
        <v>32595956</v>
      </c>
      <c r="S571" s="82" t="s">
        <v>460</v>
      </c>
      <c r="T571" s="89">
        <f t="shared" si="8"/>
        <v>478.67500000000001</v>
      </c>
    </row>
    <row r="572" spans="1:20" s="44" customFormat="1" ht="14.7" customHeight="1" x14ac:dyDescent="0.3">
      <c r="A572" s="44">
        <v>17</v>
      </c>
      <c r="B572" s="44" t="s">
        <v>167</v>
      </c>
      <c r="C572" s="44" t="s">
        <v>231</v>
      </c>
      <c r="D572" s="31">
        <v>7.0020604694940397E-2</v>
      </c>
      <c r="E572" s="22">
        <v>9.6278424600607398E-2</v>
      </c>
      <c r="F572" s="23">
        <v>0.46725818727259499</v>
      </c>
      <c r="G572" s="91" t="s">
        <v>90</v>
      </c>
      <c r="H572" s="44" t="s">
        <v>196</v>
      </c>
      <c r="I572" s="33">
        <v>15</v>
      </c>
      <c r="J572" s="13">
        <v>75019251</v>
      </c>
      <c r="K572" s="82" t="s">
        <v>160</v>
      </c>
      <c r="L572" s="15" t="s">
        <v>109</v>
      </c>
      <c r="M572" s="92" t="s">
        <v>106</v>
      </c>
      <c r="N572" s="33">
        <v>15</v>
      </c>
      <c r="O572" s="13" t="s">
        <v>111</v>
      </c>
      <c r="P572" s="13">
        <v>75212132</v>
      </c>
      <c r="Q572" s="13">
        <v>75230509</v>
      </c>
      <c r="R572" s="13">
        <v>75230509</v>
      </c>
      <c r="S572" s="82" t="s">
        <v>232</v>
      </c>
      <c r="T572" s="89">
        <f t="shared" si="8"/>
        <v>211.25800000000001</v>
      </c>
    </row>
    <row r="573" spans="1:20" s="44" customFormat="1" ht="14.7" customHeight="1" x14ac:dyDescent="0.3">
      <c r="A573" s="44">
        <v>17</v>
      </c>
      <c r="B573" s="44" t="s">
        <v>164</v>
      </c>
      <c r="C573" s="44" t="s">
        <v>231</v>
      </c>
      <c r="D573" s="31">
        <v>0.11745414523441</v>
      </c>
      <c r="E573" s="22">
        <v>0.161642603956279</v>
      </c>
      <c r="F573" s="23">
        <v>0.46765212967764302</v>
      </c>
      <c r="G573" s="91" t="s">
        <v>90</v>
      </c>
      <c r="H573" s="44" t="s">
        <v>196</v>
      </c>
      <c r="I573" s="33">
        <v>15</v>
      </c>
      <c r="J573" s="13">
        <v>75019188</v>
      </c>
      <c r="K573" s="82" t="s">
        <v>160</v>
      </c>
      <c r="L573" s="15" t="s">
        <v>109</v>
      </c>
      <c r="M573" s="92" t="s">
        <v>106</v>
      </c>
      <c r="N573" s="33">
        <v>15</v>
      </c>
      <c r="O573" s="13" t="s">
        <v>111</v>
      </c>
      <c r="P573" s="13">
        <v>75212132</v>
      </c>
      <c r="Q573" s="13">
        <v>75230509</v>
      </c>
      <c r="R573" s="13">
        <v>75230509</v>
      </c>
      <c r="S573" s="82" t="s">
        <v>232</v>
      </c>
      <c r="T573" s="89">
        <f t="shared" si="8"/>
        <v>211.321</v>
      </c>
    </row>
    <row r="574" spans="1:20" s="44" customFormat="1" ht="14.7" customHeight="1" x14ac:dyDescent="0.3">
      <c r="A574" s="44">
        <v>6</v>
      </c>
      <c r="B574" s="44" t="s">
        <v>126</v>
      </c>
      <c r="C574" s="44" t="s">
        <v>416</v>
      </c>
      <c r="D574" s="31">
        <v>-0.190024305274408</v>
      </c>
      <c r="E574" s="22">
        <v>0.26227482626186899</v>
      </c>
      <c r="F574" s="23">
        <v>0.46894231544951798</v>
      </c>
      <c r="G574" s="91" t="s">
        <v>90</v>
      </c>
      <c r="H574" s="44" t="s">
        <v>196</v>
      </c>
      <c r="I574" s="33">
        <v>5</v>
      </c>
      <c r="J574" s="13">
        <v>323907</v>
      </c>
      <c r="K574" s="82" t="s">
        <v>125</v>
      </c>
      <c r="L574" s="15" t="s">
        <v>105</v>
      </c>
      <c r="M574" s="92" t="s">
        <v>110</v>
      </c>
      <c r="N574" s="33">
        <v>5</v>
      </c>
      <c r="O574" s="13" t="s">
        <v>111</v>
      </c>
      <c r="P574" s="13">
        <v>602735</v>
      </c>
      <c r="Q574" s="13">
        <v>612325</v>
      </c>
      <c r="R574" s="13">
        <v>612325</v>
      </c>
      <c r="S574" s="82"/>
      <c r="T574" s="89">
        <f t="shared" si="8"/>
        <v>288.41800000000001</v>
      </c>
    </row>
    <row r="575" spans="1:20" s="44" customFormat="1" ht="14.7" customHeight="1" x14ac:dyDescent="0.3">
      <c r="A575" s="44">
        <v>17</v>
      </c>
      <c r="B575" s="44" t="s">
        <v>164</v>
      </c>
      <c r="C575" s="44" t="s">
        <v>227</v>
      </c>
      <c r="D575" s="31">
        <v>-9.9108390951101993E-2</v>
      </c>
      <c r="E575" s="22">
        <v>0.13720069210593799</v>
      </c>
      <c r="F575" s="23">
        <v>0.470270022571813</v>
      </c>
      <c r="G575" s="91" t="s">
        <v>90</v>
      </c>
      <c r="H575" s="44" t="s">
        <v>196</v>
      </c>
      <c r="I575" s="33">
        <v>15</v>
      </c>
      <c r="J575" s="13">
        <v>75019188</v>
      </c>
      <c r="K575" s="82" t="s">
        <v>160</v>
      </c>
      <c r="L575" s="15" t="s">
        <v>109</v>
      </c>
      <c r="M575" s="92" t="s">
        <v>106</v>
      </c>
      <c r="N575" s="33">
        <v>15</v>
      </c>
      <c r="O575" s="13" t="s">
        <v>111</v>
      </c>
      <c r="P575" s="13">
        <v>75136071</v>
      </c>
      <c r="Q575" s="13">
        <v>75165719</v>
      </c>
      <c r="R575" s="13">
        <v>75165719</v>
      </c>
      <c r="S575" s="82" t="s">
        <v>228</v>
      </c>
      <c r="T575" s="89">
        <f t="shared" si="8"/>
        <v>146.53100000000001</v>
      </c>
    </row>
    <row r="576" spans="1:20" s="44" customFormat="1" ht="14.7" customHeight="1" x14ac:dyDescent="0.3">
      <c r="A576" s="44">
        <v>16</v>
      </c>
      <c r="B576" s="44" t="s">
        <v>182</v>
      </c>
      <c r="C576" s="44" t="s">
        <v>762</v>
      </c>
      <c r="D576" s="31">
        <v>0.25176940766128802</v>
      </c>
      <c r="E576" s="22">
        <v>0.34988639094455598</v>
      </c>
      <c r="F576" s="23">
        <v>0.47198327913162702</v>
      </c>
      <c r="G576" s="91" t="s">
        <v>90</v>
      </c>
      <c r="H576" s="44" t="s">
        <v>111</v>
      </c>
      <c r="I576" s="33">
        <v>15</v>
      </c>
      <c r="J576" s="13">
        <v>33360353</v>
      </c>
      <c r="K576" s="82" t="s">
        <v>158</v>
      </c>
      <c r="L576" s="15" t="s">
        <v>109</v>
      </c>
      <c r="M576" s="92" t="s">
        <v>118</v>
      </c>
      <c r="N576" s="33">
        <v>15</v>
      </c>
      <c r="O576" s="13" t="s">
        <v>196</v>
      </c>
      <c r="P576" s="13">
        <v>33491502</v>
      </c>
      <c r="Q576" s="13">
        <v>33496534</v>
      </c>
      <c r="R576" s="13">
        <v>33491502</v>
      </c>
      <c r="S576" s="82"/>
      <c r="T576" s="89">
        <f t="shared" si="8"/>
        <v>131.149</v>
      </c>
    </row>
    <row r="577" spans="1:20" s="44" customFormat="1" ht="14.7" customHeight="1" x14ac:dyDescent="0.3">
      <c r="A577" s="44">
        <v>17</v>
      </c>
      <c r="B577" s="44" t="s">
        <v>164</v>
      </c>
      <c r="C577" s="44" t="s">
        <v>229</v>
      </c>
      <c r="D577" s="31">
        <v>-5.25589064776006E-2</v>
      </c>
      <c r="E577" s="22">
        <v>7.3098755718211006E-2</v>
      </c>
      <c r="F577" s="23">
        <v>0.472329553366031</v>
      </c>
      <c r="G577" s="91" t="s">
        <v>90</v>
      </c>
      <c r="H577" s="44" t="s">
        <v>196</v>
      </c>
      <c r="I577" s="33">
        <v>15</v>
      </c>
      <c r="J577" s="13">
        <v>75019188</v>
      </c>
      <c r="K577" s="82" t="s">
        <v>160</v>
      </c>
      <c r="L577" s="15" t="s">
        <v>109</v>
      </c>
      <c r="M577" s="92" t="s">
        <v>106</v>
      </c>
      <c r="N577" s="33">
        <v>15</v>
      </c>
      <c r="O577" s="13" t="s">
        <v>111</v>
      </c>
      <c r="P577" s="13">
        <v>75192328</v>
      </c>
      <c r="Q577" s="13">
        <v>75199462</v>
      </c>
      <c r="R577" s="13">
        <v>75199462</v>
      </c>
      <c r="S577" s="82" t="s">
        <v>230</v>
      </c>
      <c r="T577" s="89">
        <f t="shared" si="8"/>
        <v>180.274</v>
      </c>
    </row>
    <row r="578" spans="1:20" s="44" customFormat="1" ht="14.7" customHeight="1" x14ac:dyDescent="0.3">
      <c r="A578" s="44">
        <v>8</v>
      </c>
      <c r="B578" s="44" t="s">
        <v>180</v>
      </c>
      <c r="C578" s="44" t="s">
        <v>551</v>
      </c>
      <c r="D578" s="31">
        <v>-6.7698930991288903E-2</v>
      </c>
      <c r="E578" s="22">
        <v>9.4229055724745894E-2</v>
      </c>
      <c r="F578" s="23">
        <v>0.47267548632092399</v>
      </c>
      <c r="G578" s="91" t="s">
        <v>90</v>
      </c>
      <c r="H578" s="13" t="s">
        <v>196</v>
      </c>
      <c r="I578" s="33">
        <v>6</v>
      </c>
      <c r="J578" s="13">
        <v>32117281</v>
      </c>
      <c r="K578" s="82" t="s">
        <v>133</v>
      </c>
      <c r="L578" s="15" t="s">
        <v>105</v>
      </c>
      <c r="M578" s="92" t="s">
        <v>130</v>
      </c>
      <c r="N578" s="33">
        <v>6</v>
      </c>
      <c r="O578" s="13" t="s">
        <v>196</v>
      </c>
      <c r="P578" s="13">
        <v>31633013</v>
      </c>
      <c r="Q578" s="13">
        <v>31637847</v>
      </c>
      <c r="R578" s="13">
        <v>31633013</v>
      </c>
      <c r="S578" s="82" t="s">
        <v>552</v>
      </c>
      <c r="T578" s="89">
        <f t="shared" si="8"/>
        <v>-484.26799999999997</v>
      </c>
    </row>
    <row r="579" spans="1:20" s="44" customFormat="1" ht="14.7" customHeight="1" x14ac:dyDescent="0.3">
      <c r="A579" s="44">
        <v>18</v>
      </c>
      <c r="B579" s="44" t="s">
        <v>189</v>
      </c>
      <c r="C579" s="44" t="s">
        <v>257</v>
      </c>
      <c r="D579" s="31">
        <v>-4.1728470882934202E-2</v>
      </c>
      <c r="E579" s="22">
        <v>5.8158447938921297E-2</v>
      </c>
      <c r="F579" s="23">
        <v>0.47326366943760201</v>
      </c>
      <c r="G579" s="91" t="s">
        <v>90</v>
      </c>
      <c r="H579" s="44" t="s">
        <v>196</v>
      </c>
      <c r="I579" s="33">
        <v>21</v>
      </c>
      <c r="J579" s="13">
        <v>36258497</v>
      </c>
      <c r="K579" s="82" t="s">
        <v>173</v>
      </c>
      <c r="L579" s="15" t="s">
        <v>112</v>
      </c>
      <c r="M579" s="92" t="s">
        <v>130</v>
      </c>
      <c r="N579" s="33">
        <v>21</v>
      </c>
      <c r="O579" s="13" t="s">
        <v>111</v>
      </c>
      <c r="P579" s="13">
        <v>35772615</v>
      </c>
      <c r="Q579" s="13">
        <v>35773370</v>
      </c>
      <c r="R579" s="13">
        <v>35773370</v>
      </c>
      <c r="S579" s="82" t="s">
        <v>258</v>
      </c>
      <c r="T579" s="89">
        <f t="shared" si="8"/>
        <v>-485.12700000000001</v>
      </c>
    </row>
    <row r="580" spans="1:20" s="44" customFormat="1" ht="14.7" customHeight="1" x14ac:dyDescent="0.3">
      <c r="A580" s="44">
        <v>7</v>
      </c>
      <c r="B580" s="44" t="s">
        <v>179</v>
      </c>
      <c r="C580" s="44" t="s">
        <v>282</v>
      </c>
      <c r="D580" s="31">
        <v>-9.5471687146711406E-2</v>
      </c>
      <c r="E580" s="22">
        <v>0.13376654822828399</v>
      </c>
      <c r="F580" s="23">
        <v>0.47559568677810499</v>
      </c>
      <c r="G580" s="91" t="s">
        <v>90</v>
      </c>
      <c r="H580" s="44" t="s">
        <v>111</v>
      </c>
      <c r="I580" s="33">
        <v>5</v>
      </c>
      <c r="J580" s="13">
        <v>124126863</v>
      </c>
      <c r="K580" s="82"/>
      <c r="L580" s="13"/>
      <c r="M580" s="92" t="s">
        <v>118</v>
      </c>
      <c r="N580" s="33">
        <v>5</v>
      </c>
      <c r="O580" s="13" t="s">
        <v>196</v>
      </c>
      <c r="P580" s="13">
        <v>123731296</v>
      </c>
      <c r="Q580" s="13">
        <v>123736348</v>
      </c>
      <c r="R580" s="13">
        <v>123731296</v>
      </c>
      <c r="S580" s="82"/>
      <c r="T580" s="89">
        <f t="shared" ref="T580:T643" si="9">(R580-J580)/1000</f>
        <v>-395.56700000000001</v>
      </c>
    </row>
    <row r="581" spans="1:20" s="44" customFormat="1" ht="14.7" customHeight="1" x14ac:dyDescent="0.3">
      <c r="A581" s="44">
        <v>10</v>
      </c>
      <c r="B581" s="44" t="s">
        <v>139</v>
      </c>
      <c r="C581" s="44" t="s">
        <v>327</v>
      </c>
      <c r="D581" s="31">
        <v>-5.8933058512597003E-2</v>
      </c>
      <c r="E581" s="22">
        <v>8.2674497209495795E-2</v>
      </c>
      <c r="F581" s="23">
        <v>0.47614375265874198</v>
      </c>
      <c r="G581" s="91" t="s">
        <v>90</v>
      </c>
      <c r="H581" s="13" t="s">
        <v>196</v>
      </c>
      <c r="I581" s="33">
        <v>7</v>
      </c>
      <c r="J581" s="13">
        <v>45002486</v>
      </c>
      <c r="K581" s="82" t="s">
        <v>137</v>
      </c>
      <c r="L581" s="15" t="s">
        <v>105</v>
      </c>
      <c r="M581" s="92" t="s">
        <v>106</v>
      </c>
      <c r="N581" s="33">
        <v>7</v>
      </c>
      <c r="O581" s="13" t="s">
        <v>111</v>
      </c>
      <c r="P581" s="13">
        <v>44605016</v>
      </c>
      <c r="Q581" s="13">
        <v>44614650</v>
      </c>
      <c r="R581" s="13">
        <v>44614650</v>
      </c>
      <c r="S581" s="82" t="s">
        <v>328</v>
      </c>
      <c r="T581" s="89">
        <f t="shared" si="9"/>
        <v>-387.83600000000001</v>
      </c>
    </row>
    <row r="582" spans="1:20" s="44" customFormat="1" ht="14.7" customHeight="1" x14ac:dyDescent="0.3">
      <c r="A582" s="44">
        <v>17</v>
      </c>
      <c r="B582" s="44" t="s">
        <v>170</v>
      </c>
      <c r="C582" s="44" t="s">
        <v>246</v>
      </c>
      <c r="D582" s="31">
        <v>0.29642990243900402</v>
      </c>
      <c r="E582" s="22">
        <v>0.41703443745355601</v>
      </c>
      <c r="F582" s="23">
        <v>0.477399090982075</v>
      </c>
      <c r="G582" s="91" t="s">
        <v>90</v>
      </c>
      <c r="H582" s="44" t="s">
        <v>196</v>
      </c>
      <c r="I582" s="33">
        <v>15</v>
      </c>
      <c r="J582" s="13">
        <v>75019376</v>
      </c>
      <c r="K582" s="82" t="s">
        <v>160</v>
      </c>
      <c r="L582" s="15" t="s">
        <v>109</v>
      </c>
      <c r="M582" s="92" t="s">
        <v>110</v>
      </c>
      <c r="N582" s="33">
        <v>15</v>
      </c>
      <c r="O582" s="13" t="s">
        <v>196</v>
      </c>
      <c r="P582" s="13">
        <v>74890843</v>
      </c>
      <c r="Q582" s="13">
        <v>74901066</v>
      </c>
      <c r="R582" s="13">
        <v>74890843</v>
      </c>
      <c r="S582" s="82" t="s">
        <v>247</v>
      </c>
      <c r="T582" s="89">
        <f t="shared" si="9"/>
        <v>-128.53299999999999</v>
      </c>
    </row>
    <row r="583" spans="1:20" s="44" customFormat="1" ht="14.7" customHeight="1" x14ac:dyDescent="0.3">
      <c r="A583" s="44">
        <v>17</v>
      </c>
      <c r="B583" s="44" t="s">
        <v>165</v>
      </c>
      <c r="C583" s="44" t="s">
        <v>227</v>
      </c>
      <c r="D583" s="31">
        <v>-6.3315821101135095E-2</v>
      </c>
      <c r="E583" s="22">
        <v>8.9077572255433501E-2</v>
      </c>
      <c r="F583" s="23">
        <v>0.47740539778489199</v>
      </c>
      <c r="G583" s="91" t="s">
        <v>90</v>
      </c>
      <c r="H583" s="44" t="s">
        <v>196</v>
      </c>
      <c r="I583" s="33">
        <v>15</v>
      </c>
      <c r="J583" s="13">
        <v>75019196</v>
      </c>
      <c r="K583" s="82" t="s">
        <v>160</v>
      </c>
      <c r="L583" s="15" t="s">
        <v>109</v>
      </c>
      <c r="M583" s="92" t="s">
        <v>106</v>
      </c>
      <c r="N583" s="33">
        <v>15</v>
      </c>
      <c r="O583" s="13" t="s">
        <v>111</v>
      </c>
      <c r="P583" s="13">
        <v>75136071</v>
      </c>
      <c r="Q583" s="13">
        <v>75165719</v>
      </c>
      <c r="R583" s="13">
        <v>75165719</v>
      </c>
      <c r="S583" s="82" t="s">
        <v>228</v>
      </c>
      <c r="T583" s="89">
        <f t="shared" si="9"/>
        <v>146.523</v>
      </c>
    </row>
    <row r="584" spans="1:20" s="44" customFormat="1" ht="14.7" customHeight="1" x14ac:dyDescent="0.3">
      <c r="A584" s="44">
        <v>6</v>
      </c>
      <c r="B584" s="44" t="s">
        <v>131</v>
      </c>
      <c r="C584" s="44" t="s">
        <v>420</v>
      </c>
      <c r="D584" s="31">
        <v>0.21601918977887699</v>
      </c>
      <c r="E584" s="22">
        <v>0.30455639185862998</v>
      </c>
      <c r="F584" s="23">
        <v>0.47833688614692499</v>
      </c>
      <c r="G584" s="91" t="s">
        <v>90</v>
      </c>
      <c r="H584" s="44" t="s">
        <v>111</v>
      </c>
      <c r="I584" s="33">
        <v>5</v>
      </c>
      <c r="J584" s="13">
        <v>373378</v>
      </c>
      <c r="K584" s="82" t="s">
        <v>125</v>
      </c>
      <c r="L584" s="15" t="s">
        <v>105</v>
      </c>
      <c r="M584" s="92" t="s">
        <v>130</v>
      </c>
      <c r="N584" s="33">
        <v>5</v>
      </c>
      <c r="O584" s="13" t="s">
        <v>111</v>
      </c>
      <c r="P584" s="13">
        <v>767618</v>
      </c>
      <c r="Q584" s="13">
        <v>769262</v>
      </c>
      <c r="R584" s="13">
        <v>769262</v>
      </c>
      <c r="S584" s="82"/>
      <c r="T584" s="89">
        <f t="shared" si="9"/>
        <v>395.88400000000001</v>
      </c>
    </row>
    <row r="585" spans="1:20" s="44" customFormat="1" ht="14.7" customHeight="1" x14ac:dyDescent="0.3">
      <c r="A585" s="44">
        <v>4</v>
      </c>
      <c r="B585" s="44" t="s">
        <v>176</v>
      </c>
      <c r="C585" s="44" t="s">
        <v>833</v>
      </c>
      <c r="D585" s="31">
        <v>-0.61517054209269595</v>
      </c>
      <c r="E585" s="22">
        <v>0.86955145137373602</v>
      </c>
      <c r="F585" s="23">
        <v>0.479474883511399</v>
      </c>
      <c r="G585" s="91" t="s">
        <v>90</v>
      </c>
      <c r="H585" s="44" t="s">
        <v>111</v>
      </c>
      <c r="I585" s="33">
        <v>2</v>
      </c>
      <c r="J585" s="13">
        <v>105363536</v>
      </c>
      <c r="K585" s="82"/>
      <c r="L585" s="13"/>
      <c r="M585" s="92" t="s">
        <v>118</v>
      </c>
      <c r="N585" s="33">
        <v>2</v>
      </c>
      <c r="O585" s="13" t="s">
        <v>111</v>
      </c>
      <c r="P585" s="13">
        <v>105719308</v>
      </c>
      <c r="Q585" s="13">
        <v>105720606</v>
      </c>
      <c r="R585" s="13">
        <v>105720606</v>
      </c>
      <c r="S585" s="82"/>
      <c r="T585" s="89">
        <f t="shared" si="9"/>
        <v>357.07</v>
      </c>
    </row>
    <row r="586" spans="1:20" s="44" customFormat="1" ht="14.7" customHeight="1" x14ac:dyDescent="0.3">
      <c r="A586" s="44">
        <v>10</v>
      </c>
      <c r="B586" s="44" t="s">
        <v>143</v>
      </c>
      <c r="C586" s="44" t="s">
        <v>327</v>
      </c>
      <c r="D586" s="31">
        <v>-3.7979883168873997E-2</v>
      </c>
      <c r="E586" s="22">
        <v>5.4026253605995903E-2</v>
      </c>
      <c r="F586" s="23">
        <v>0.48225350089727098</v>
      </c>
      <c r="G586" s="91" t="s">
        <v>90</v>
      </c>
      <c r="H586" s="13" t="s">
        <v>196</v>
      </c>
      <c r="I586" s="33">
        <v>7</v>
      </c>
      <c r="J586" s="13">
        <v>45002919</v>
      </c>
      <c r="K586" s="82" t="s">
        <v>137</v>
      </c>
      <c r="L586" s="15" t="s">
        <v>105</v>
      </c>
      <c r="M586" s="92" t="s">
        <v>110</v>
      </c>
      <c r="N586" s="33">
        <v>7</v>
      </c>
      <c r="O586" s="13" t="s">
        <v>111</v>
      </c>
      <c r="P586" s="13">
        <v>44605016</v>
      </c>
      <c r="Q586" s="13">
        <v>44614650</v>
      </c>
      <c r="R586" s="13">
        <v>44614650</v>
      </c>
      <c r="S586" s="82" t="s">
        <v>328</v>
      </c>
      <c r="T586" s="89">
        <f t="shared" si="9"/>
        <v>-388.26900000000001</v>
      </c>
    </row>
    <row r="587" spans="1:20" s="44" customFormat="1" ht="14.7" customHeight="1" x14ac:dyDescent="0.3">
      <c r="A587" s="44">
        <v>10</v>
      </c>
      <c r="B587" s="44" t="s">
        <v>136</v>
      </c>
      <c r="C587" s="44" t="s">
        <v>325</v>
      </c>
      <c r="D587" s="31">
        <v>-2.0470173814561E-2</v>
      </c>
      <c r="E587" s="22">
        <v>2.9119423370166601E-2</v>
      </c>
      <c r="F587" s="23">
        <v>0.48226359545793002</v>
      </c>
      <c r="G587" s="91" t="s">
        <v>90</v>
      </c>
      <c r="H587" s="13" t="s">
        <v>196</v>
      </c>
      <c r="I587" s="33">
        <v>7</v>
      </c>
      <c r="J587" s="13">
        <v>45002287</v>
      </c>
      <c r="K587" s="82" t="s">
        <v>137</v>
      </c>
      <c r="L587" s="15" t="s">
        <v>138</v>
      </c>
      <c r="M587" s="92" t="s">
        <v>106</v>
      </c>
      <c r="N587" s="33">
        <v>7</v>
      </c>
      <c r="O587" s="13" t="s">
        <v>111</v>
      </c>
      <c r="P587" s="13">
        <v>44552134</v>
      </c>
      <c r="Q587" s="13">
        <v>44580914</v>
      </c>
      <c r="R587" s="13">
        <v>44580914</v>
      </c>
      <c r="S587" s="82" t="s">
        <v>326</v>
      </c>
      <c r="T587" s="89">
        <f t="shared" si="9"/>
        <v>-421.37299999999999</v>
      </c>
    </row>
    <row r="588" spans="1:20" s="44" customFormat="1" ht="14.7" customHeight="1" x14ac:dyDescent="0.3">
      <c r="A588" s="44">
        <v>17</v>
      </c>
      <c r="B588" s="44" t="s">
        <v>166</v>
      </c>
      <c r="C588" s="44" t="s">
        <v>212</v>
      </c>
      <c r="D588" s="31">
        <v>4.9841995361832099E-2</v>
      </c>
      <c r="E588" s="22">
        <v>7.1090344995707905E-2</v>
      </c>
      <c r="F588" s="23">
        <v>0.48342628656033998</v>
      </c>
      <c r="G588" s="91" t="s">
        <v>90</v>
      </c>
      <c r="H588" s="44" t="s">
        <v>196</v>
      </c>
      <c r="I588" s="33">
        <v>15</v>
      </c>
      <c r="J588" s="13">
        <v>75019203</v>
      </c>
      <c r="K588" s="82" t="s">
        <v>160</v>
      </c>
      <c r="L588" s="15" t="s">
        <v>109</v>
      </c>
      <c r="M588" s="92" t="s">
        <v>106</v>
      </c>
      <c r="N588" s="33">
        <v>15</v>
      </c>
      <c r="O588" s="13" t="s">
        <v>196</v>
      </c>
      <c r="P588" s="13">
        <v>75288945</v>
      </c>
      <c r="Q588" s="13">
        <v>75289555</v>
      </c>
      <c r="R588" s="13">
        <v>75288945</v>
      </c>
      <c r="S588" s="82" t="s">
        <v>211</v>
      </c>
      <c r="T588" s="89">
        <f t="shared" si="9"/>
        <v>269.74200000000002</v>
      </c>
    </row>
    <row r="589" spans="1:20" s="44" customFormat="1" ht="14.7" customHeight="1" x14ac:dyDescent="0.3">
      <c r="A589" s="44">
        <v>14</v>
      </c>
      <c r="B589" s="44" t="s">
        <v>187</v>
      </c>
      <c r="C589" s="44" t="s">
        <v>690</v>
      </c>
      <c r="D589" s="31">
        <v>-0.121641034019163</v>
      </c>
      <c r="E589" s="22">
        <v>0.17363752592357701</v>
      </c>
      <c r="F589" s="23">
        <v>0.483776898043626</v>
      </c>
      <c r="G589" s="91" t="s">
        <v>90</v>
      </c>
      <c r="H589" s="44" t="s">
        <v>196</v>
      </c>
      <c r="I589" s="33">
        <v>9</v>
      </c>
      <c r="J589" s="13">
        <v>137999757</v>
      </c>
      <c r="K589" s="82" t="s">
        <v>150</v>
      </c>
      <c r="L589" s="15" t="s">
        <v>105</v>
      </c>
      <c r="M589" s="92" t="s">
        <v>135</v>
      </c>
      <c r="N589" s="33">
        <v>9</v>
      </c>
      <c r="O589" s="13" t="s">
        <v>196</v>
      </c>
      <c r="P589" s="13">
        <v>137884804</v>
      </c>
      <c r="Q589" s="13">
        <v>137887700</v>
      </c>
      <c r="R589" s="13">
        <v>137884804</v>
      </c>
      <c r="S589" s="82" t="s">
        <v>691</v>
      </c>
      <c r="T589" s="89">
        <f t="shared" si="9"/>
        <v>-114.953</v>
      </c>
    </row>
    <row r="590" spans="1:20" s="44" customFormat="1" ht="14.7" customHeight="1" x14ac:dyDescent="0.3">
      <c r="A590" s="44">
        <v>6</v>
      </c>
      <c r="B590" s="44" t="s">
        <v>126</v>
      </c>
      <c r="C590" s="44" t="s">
        <v>402</v>
      </c>
      <c r="D590" s="31">
        <v>-0.17476307573441199</v>
      </c>
      <c r="E590" s="22">
        <v>0.24964827140368001</v>
      </c>
      <c r="F590" s="23">
        <v>0.484094279762802</v>
      </c>
      <c r="G590" s="91" t="s">
        <v>90</v>
      </c>
      <c r="H590" s="44" t="s">
        <v>196</v>
      </c>
      <c r="I590" s="33">
        <v>5</v>
      </c>
      <c r="J590" s="13">
        <v>323907</v>
      </c>
      <c r="K590" s="82" t="s">
        <v>125</v>
      </c>
      <c r="L590" s="15" t="s">
        <v>105</v>
      </c>
      <c r="M590" s="92" t="s">
        <v>110</v>
      </c>
      <c r="N590" s="33">
        <v>5</v>
      </c>
      <c r="O590" s="13" t="s">
        <v>196</v>
      </c>
      <c r="P590" s="13">
        <v>92264</v>
      </c>
      <c r="Q590" s="13">
        <v>139978</v>
      </c>
      <c r="R590" s="13">
        <v>92264</v>
      </c>
      <c r="S590" s="82"/>
      <c r="T590" s="89">
        <f t="shared" si="9"/>
        <v>-231.643</v>
      </c>
    </row>
    <row r="591" spans="1:20" s="44" customFormat="1" ht="14.7" customHeight="1" x14ac:dyDescent="0.3">
      <c r="A591" s="44">
        <v>6</v>
      </c>
      <c r="B591" s="44" t="s">
        <v>126</v>
      </c>
      <c r="C591" s="44" t="s">
        <v>386</v>
      </c>
      <c r="D591" s="31">
        <v>-0.20898271468747501</v>
      </c>
      <c r="E591" s="22">
        <v>0.29870554122280002</v>
      </c>
      <c r="F591" s="23">
        <v>0.48434982114443798</v>
      </c>
      <c r="G591" s="91" t="s">
        <v>90</v>
      </c>
      <c r="H591" s="44" t="s">
        <v>196</v>
      </c>
      <c r="I591" s="33">
        <v>5</v>
      </c>
      <c r="J591" s="13">
        <v>323907</v>
      </c>
      <c r="K591" s="82" t="s">
        <v>125</v>
      </c>
      <c r="L591" s="15" t="s">
        <v>105</v>
      </c>
      <c r="M591" s="92" t="s">
        <v>110</v>
      </c>
      <c r="N591" s="33">
        <v>5</v>
      </c>
      <c r="O591" s="13" t="s">
        <v>196</v>
      </c>
      <c r="P591" s="13">
        <v>524820</v>
      </c>
      <c r="Q591" s="13">
        <v>526709</v>
      </c>
      <c r="R591" s="13">
        <v>524820</v>
      </c>
      <c r="S591" s="82"/>
      <c r="T591" s="89">
        <f t="shared" si="9"/>
        <v>200.91300000000001</v>
      </c>
    </row>
    <row r="592" spans="1:20" s="44" customFormat="1" ht="14.7" customHeight="1" x14ac:dyDescent="0.3">
      <c r="A592" s="44">
        <v>17</v>
      </c>
      <c r="B592" s="44" t="s">
        <v>165</v>
      </c>
      <c r="C592" s="44" t="s">
        <v>237</v>
      </c>
      <c r="D592" s="31">
        <v>7.9352420491272793E-2</v>
      </c>
      <c r="E592" s="22">
        <v>0.113474563452577</v>
      </c>
      <c r="F592" s="23">
        <v>0.48455641767090402</v>
      </c>
      <c r="G592" s="91" t="s">
        <v>90</v>
      </c>
      <c r="H592" s="44" t="s">
        <v>196</v>
      </c>
      <c r="I592" s="33">
        <v>15</v>
      </c>
      <c r="J592" s="13">
        <v>75019196</v>
      </c>
      <c r="K592" s="82" t="s">
        <v>160</v>
      </c>
      <c r="L592" s="15" t="s">
        <v>109</v>
      </c>
      <c r="M592" s="92" t="s">
        <v>106</v>
      </c>
      <c r="N592" s="33">
        <v>15</v>
      </c>
      <c r="O592" s="13" t="s">
        <v>196</v>
      </c>
      <c r="P592" s="13">
        <v>74646797</v>
      </c>
      <c r="Q592" s="13">
        <v>74656960</v>
      </c>
      <c r="R592" s="13">
        <v>74646797</v>
      </c>
      <c r="S592" s="82"/>
      <c r="T592" s="89">
        <f t="shared" si="9"/>
        <v>-372.399</v>
      </c>
    </row>
    <row r="593" spans="1:20" s="44" customFormat="1" ht="14.7" customHeight="1" x14ac:dyDescent="0.3">
      <c r="A593" s="44">
        <v>6</v>
      </c>
      <c r="B593" s="44" t="s">
        <v>131</v>
      </c>
      <c r="C593" s="44" t="s">
        <v>375</v>
      </c>
      <c r="D593" s="31">
        <v>-0.15135723130430101</v>
      </c>
      <c r="E593" s="22">
        <v>0.21785442463920399</v>
      </c>
      <c r="F593" s="23">
        <v>0.48739226210326497</v>
      </c>
      <c r="G593" s="91" t="s">
        <v>90</v>
      </c>
      <c r="H593" s="44" t="s">
        <v>111</v>
      </c>
      <c r="I593" s="33">
        <v>5</v>
      </c>
      <c r="J593" s="13">
        <v>373378</v>
      </c>
      <c r="K593" s="82" t="s">
        <v>125</v>
      </c>
      <c r="L593" s="15" t="s">
        <v>105</v>
      </c>
      <c r="M593" s="92" t="s">
        <v>130</v>
      </c>
      <c r="N593" s="33">
        <v>5</v>
      </c>
      <c r="O593" s="13" t="s">
        <v>196</v>
      </c>
      <c r="P593" s="13">
        <v>92266</v>
      </c>
      <c r="Q593" s="13">
        <v>139978</v>
      </c>
      <c r="R593" s="13">
        <v>92266</v>
      </c>
      <c r="S593" s="82"/>
      <c r="T593" s="89">
        <f t="shared" si="9"/>
        <v>-281.11200000000002</v>
      </c>
    </row>
    <row r="594" spans="1:20" s="44" customFormat="1" ht="14.7" customHeight="1" x14ac:dyDescent="0.3">
      <c r="A594" s="44">
        <v>10</v>
      </c>
      <c r="B594" s="44" t="s">
        <v>136</v>
      </c>
      <c r="C594" s="44" t="s">
        <v>323</v>
      </c>
      <c r="D594" s="31">
        <v>3.7771610116658201E-2</v>
      </c>
      <c r="E594" s="22">
        <v>5.4451692668811003E-2</v>
      </c>
      <c r="F594" s="23">
        <v>0.488076165843847</v>
      </c>
      <c r="G594" s="91" t="s">
        <v>90</v>
      </c>
      <c r="H594" s="13" t="s">
        <v>196</v>
      </c>
      <c r="I594" s="33">
        <v>7</v>
      </c>
      <c r="J594" s="13">
        <v>45002287</v>
      </c>
      <c r="K594" s="82" t="s">
        <v>137</v>
      </c>
      <c r="L594" s="15" t="s">
        <v>138</v>
      </c>
      <c r="M594" s="92" t="s">
        <v>106</v>
      </c>
      <c r="N594" s="33">
        <v>7</v>
      </c>
      <c r="O594" s="13" t="s">
        <v>111</v>
      </c>
      <c r="P594" s="13">
        <v>44421965</v>
      </c>
      <c r="Q594" s="13">
        <v>44530479</v>
      </c>
      <c r="R594" s="13">
        <v>44530479</v>
      </c>
      <c r="S594" s="82" t="s">
        <v>324</v>
      </c>
      <c r="T594" s="89">
        <f t="shared" si="9"/>
        <v>-471.80799999999999</v>
      </c>
    </row>
    <row r="595" spans="1:20" s="44" customFormat="1" ht="14.7" customHeight="1" x14ac:dyDescent="0.3">
      <c r="A595" s="44">
        <v>10</v>
      </c>
      <c r="B595" s="44" t="s">
        <v>140</v>
      </c>
      <c r="C595" s="44" t="s">
        <v>353</v>
      </c>
      <c r="D595" s="31">
        <v>6.9966893643111705E-2</v>
      </c>
      <c r="E595" s="22">
        <v>0.10099913706521001</v>
      </c>
      <c r="F595" s="23">
        <v>0.48865595429930397</v>
      </c>
      <c r="G595" s="91" t="s">
        <v>90</v>
      </c>
      <c r="H595" s="13" t="s">
        <v>196</v>
      </c>
      <c r="I595" s="33">
        <v>7</v>
      </c>
      <c r="J595" s="13">
        <v>45002736</v>
      </c>
      <c r="K595" s="82" t="s">
        <v>137</v>
      </c>
      <c r="L595" s="15" t="s">
        <v>105</v>
      </c>
      <c r="M595" s="92" t="s">
        <v>106</v>
      </c>
      <c r="N595" s="33">
        <v>7</v>
      </c>
      <c r="O595" s="13" t="s">
        <v>196</v>
      </c>
      <c r="P595" s="13">
        <v>45228588</v>
      </c>
      <c r="Q595" s="13">
        <v>45232084</v>
      </c>
      <c r="R595" s="13">
        <v>45228588</v>
      </c>
      <c r="S595" s="82"/>
      <c r="T595" s="89">
        <f t="shared" si="9"/>
        <v>225.852</v>
      </c>
    </row>
    <row r="596" spans="1:20" s="44" customFormat="1" ht="14.7" customHeight="1" x14ac:dyDescent="0.3">
      <c r="A596" s="44">
        <v>17</v>
      </c>
      <c r="B596" s="44" t="s">
        <v>161</v>
      </c>
      <c r="C596" s="44" t="s">
        <v>238</v>
      </c>
      <c r="D596" s="31">
        <v>-8.4620063683524399E-2</v>
      </c>
      <c r="E596" s="22">
        <v>0.122259799035786</v>
      </c>
      <c r="F596" s="23">
        <v>0.48904139318797102</v>
      </c>
      <c r="G596" s="91" t="s">
        <v>90</v>
      </c>
      <c r="H596" s="44" t="s">
        <v>196</v>
      </c>
      <c r="I596" s="33">
        <v>15</v>
      </c>
      <c r="J596" s="13">
        <v>75019143</v>
      </c>
      <c r="K596" s="82" t="s">
        <v>160</v>
      </c>
      <c r="L596" s="15" t="s">
        <v>109</v>
      </c>
      <c r="M596" s="92" t="s">
        <v>106</v>
      </c>
      <c r="N596" s="33">
        <v>15</v>
      </c>
      <c r="O596" s="13" t="s">
        <v>196</v>
      </c>
      <c r="P596" s="13">
        <v>74683013</v>
      </c>
      <c r="Q596" s="13">
        <v>74685651</v>
      </c>
      <c r="R596" s="13">
        <v>74683013</v>
      </c>
      <c r="S596" s="82"/>
      <c r="T596" s="89">
        <f t="shared" si="9"/>
        <v>-336.13</v>
      </c>
    </row>
    <row r="597" spans="1:20" s="44" customFormat="1" ht="14.7" customHeight="1" x14ac:dyDescent="0.3">
      <c r="A597" s="44">
        <v>14</v>
      </c>
      <c r="B597" s="44" t="s">
        <v>187</v>
      </c>
      <c r="C597" s="44" t="s">
        <v>688</v>
      </c>
      <c r="D597" s="31">
        <v>-0.15811504467570001</v>
      </c>
      <c r="E597" s="22">
        <v>0.22870639180385499</v>
      </c>
      <c r="F597" s="23">
        <v>0.48953614017929697</v>
      </c>
      <c r="G597" s="91" t="s">
        <v>90</v>
      </c>
      <c r="H597" s="44" t="s">
        <v>196</v>
      </c>
      <c r="I597" s="33">
        <v>9</v>
      </c>
      <c r="J597" s="13">
        <v>137999757</v>
      </c>
      <c r="K597" s="82" t="s">
        <v>150</v>
      </c>
      <c r="L597" s="15" t="s">
        <v>105</v>
      </c>
      <c r="M597" s="92" t="s">
        <v>135</v>
      </c>
      <c r="N597" s="33">
        <v>9</v>
      </c>
      <c r="O597" s="13" t="s">
        <v>196</v>
      </c>
      <c r="P597" s="13">
        <v>137660930</v>
      </c>
      <c r="Q597" s="13">
        <v>137661381</v>
      </c>
      <c r="R597" s="13">
        <v>137660930</v>
      </c>
      <c r="S597" s="82"/>
      <c r="T597" s="89">
        <f t="shared" si="9"/>
        <v>-338.827</v>
      </c>
    </row>
    <row r="598" spans="1:20" s="44" customFormat="1" ht="14.7" customHeight="1" x14ac:dyDescent="0.3">
      <c r="A598" s="44">
        <v>17</v>
      </c>
      <c r="B598" s="44" t="s">
        <v>159</v>
      </c>
      <c r="C598" s="44" t="s">
        <v>237</v>
      </c>
      <c r="D598" s="31">
        <v>0.233297069388129</v>
      </c>
      <c r="E598" s="22">
        <v>0.33771767478571901</v>
      </c>
      <c r="F598" s="23">
        <v>0.48987534924633103</v>
      </c>
      <c r="G598" s="91" t="s">
        <v>90</v>
      </c>
      <c r="H598" s="44" t="s">
        <v>196</v>
      </c>
      <c r="I598" s="33">
        <v>15</v>
      </c>
      <c r="J598" s="13">
        <v>75019070</v>
      </c>
      <c r="K598" s="82" t="s">
        <v>160</v>
      </c>
      <c r="L598" s="15" t="s">
        <v>109</v>
      </c>
      <c r="M598" s="92" t="s">
        <v>106</v>
      </c>
      <c r="N598" s="33">
        <v>15</v>
      </c>
      <c r="O598" s="13" t="s">
        <v>196</v>
      </c>
      <c r="P598" s="13">
        <v>74646797</v>
      </c>
      <c r="Q598" s="13">
        <v>74656960</v>
      </c>
      <c r="R598" s="13">
        <v>74646797</v>
      </c>
      <c r="S598" s="82"/>
      <c r="T598" s="89">
        <f t="shared" si="9"/>
        <v>-372.27300000000002</v>
      </c>
    </row>
    <row r="599" spans="1:20" s="44" customFormat="1" ht="14.7" customHeight="1" x14ac:dyDescent="0.3">
      <c r="A599" s="44">
        <v>8</v>
      </c>
      <c r="B599" s="44" t="s">
        <v>180</v>
      </c>
      <c r="C599" s="44" t="s">
        <v>533</v>
      </c>
      <c r="D599" s="31">
        <v>5.8697085302905003E-2</v>
      </c>
      <c r="E599" s="22">
        <v>8.5111529242392306E-2</v>
      </c>
      <c r="F599" s="23">
        <v>0.49060182411435799</v>
      </c>
      <c r="G599" s="91" t="s">
        <v>90</v>
      </c>
      <c r="H599" s="13" t="s">
        <v>196</v>
      </c>
      <c r="I599" s="33">
        <v>6</v>
      </c>
      <c r="J599" s="13">
        <v>32117281</v>
      </c>
      <c r="K599" s="82" t="s">
        <v>133</v>
      </c>
      <c r="L599" s="15" t="s">
        <v>105</v>
      </c>
      <c r="M599" s="92" t="s">
        <v>130</v>
      </c>
      <c r="N599" s="33">
        <v>6</v>
      </c>
      <c r="O599" s="13" t="s">
        <v>111</v>
      </c>
      <c r="P599" s="13">
        <v>31654726</v>
      </c>
      <c r="Q599" s="13">
        <v>31671137</v>
      </c>
      <c r="R599" s="13">
        <v>31671137</v>
      </c>
      <c r="S599" s="82"/>
      <c r="T599" s="89">
        <f t="shared" si="9"/>
        <v>-446.14400000000001</v>
      </c>
    </row>
    <row r="600" spans="1:20" s="44" customFormat="1" ht="14.7" customHeight="1" x14ac:dyDescent="0.3">
      <c r="A600" s="44">
        <v>16</v>
      </c>
      <c r="B600" s="44" t="s">
        <v>182</v>
      </c>
      <c r="C600" s="44" t="s">
        <v>751</v>
      </c>
      <c r="D600" s="31">
        <v>-0.26827414402438798</v>
      </c>
      <c r="E600" s="22">
        <v>0.389660241890532</v>
      </c>
      <c r="F600" s="23">
        <v>0.49133571113717101</v>
      </c>
      <c r="G600" s="91" t="s">
        <v>90</v>
      </c>
      <c r="H600" s="44" t="s">
        <v>111</v>
      </c>
      <c r="I600" s="33">
        <v>15</v>
      </c>
      <c r="J600" s="13">
        <v>33360353</v>
      </c>
      <c r="K600" s="82" t="s">
        <v>158</v>
      </c>
      <c r="L600" s="15" t="s">
        <v>109</v>
      </c>
      <c r="M600" s="92" t="s">
        <v>118</v>
      </c>
      <c r="N600" s="33">
        <v>15</v>
      </c>
      <c r="O600" s="13" t="s">
        <v>111</v>
      </c>
      <c r="P600" s="13">
        <v>32898619</v>
      </c>
      <c r="Q600" s="13">
        <v>32907361</v>
      </c>
      <c r="R600" s="13">
        <v>32907361</v>
      </c>
      <c r="S600" s="82"/>
      <c r="T600" s="89">
        <f t="shared" si="9"/>
        <v>-452.99200000000002</v>
      </c>
    </row>
    <row r="601" spans="1:20" s="44" customFormat="1" ht="14.7" customHeight="1" x14ac:dyDescent="0.3">
      <c r="A601" s="44">
        <v>6</v>
      </c>
      <c r="B601" s="44" t="s">
        <v>129</v>
      </c>
      <c r="C601" s="44" t="s">
        <v>127</v>
      </c>
      <c r="D601" s="31">
        <v>-6.7111144053808899E-2</v>
      </c>
      <c r="E601" s="22">
        <v>9.7707444781917299E-2</v>
      </c>
      <c r="F601" s="23">
        <v>0.492358217187713</v>
      </c>
      <c r="G601" s="91" t="s">
        <v>90</v>
      </c>
      <c r="H601" s="44" t="s">
        <v>111</v>
      </c>
      <c r="I601" s="33">
        <v>5</v>
      </c>
      <c r="J601" s="13">
        <v>368843</v>
      </c>
      <c r="K601" s="82" t="s">
        <v>125</v>
      </c>
      <c r="L601" s="15" t="s">
        <v>105</v>
      </c>
      <c r="M601" s="92" t="s">
        <v>130</v>
      </c>
      <c r="N601" s="33">
        <v>5</v>
      </c>
      <c r="O601" s="13" t="s">
        <v>196</v>
      </c>
      <c r="P601" s="13">
        <v>271736</v>
      </c>
      <c r="Q601" s="13">
        <v>438406</v>
      </c>
      <c r="R601" s="13">
        <v>271736</v>
      </c>
      <c r="S601" s="82" t="s">
        <v>128</v>
      </c>
      <c r="T601" s="89">
        <f t="shared" si="9"/>
        <v>-97.106999999999999</v>
      </c>
    </row>
    <row r="602" spans="1:20" s="44" customFormat="1" ht="14.7" customHeight="1" x14ac:dyDescent="0.3">
      <c r="A602" s="44">
        <v>6</v>
      </c>
      <c r="B602" s="44" t="s">
        <v>124</v>
      </c>
      <c r="C602" s="44" t="s">
        <v>403</v>
      </c>
      <c r="D602" s="31">
        <v>-0.102937252832921</v>
      </c>
      <c r="E602" s="22">
        <v>0.150007887348024</v>
      </c>
      <c r="F602" s="23">
        <v>0.49276508387573498</v>
      </c>
      <c r="G602" s="91" t="s">
        <v>90</v>
      </c>
      <c r="H602" s="44" t="s">
        <v>196</v>
      </c>
      <c r="I602" s="33">
        <v>5</v>
      </c>
      <c r="J602" s="13">
        <v>323794</v>
      </c>
      <c r="K602" s="82" t="s">
        <v>125</v>
      </c>
      <c r="L602" s="15" t="s">
        <v>105</v>
      </c>
      <c r="M602" s="92" t="s">
        <v>110</v>
      </c>
      <c r="N602" s="33">
        <v>5</v>
      </c>
      <c r="O602" s="13" t="s">
        <v>196</v>
      </c>
      <c r="P602" s="13">
        <v>195893</v>
      </c>
      <c r="Q602" s="13">
        <v>196449</v>
      </c>
      <c r="R602" s="13">
        <v>195893</v>
      </c>
      <c r="S602" s="82"/>
      <c r="T602" s="89">
        <f t="shared" si="9"/>
        <v>-127.901</v>
      </c>
    </row>
    <row r="603" spans="1:20" s="44" customFormat="1" ht="14.7" customHeight="1" x14ac:dyDescent="0.3">
      <c r="A603" s="44">
        <v>6</v>
      </c>
      <c r="B603" s="44" t="s">
        <v>131</v>
      </c>
      <c r="C603" s="44" t="s">
        <v>409</v>
      </c>
      <c r="D603" s="31">
        <v>0.221196059652326</v>
      </c>
      <c r="E603" s="22">
        <v>0.323082380559778</v>
      </c>
      <c r="F603" s="23">
        <v>0.493754610918195</v>
      </c>
      <c r="G603" s="91" t="s">
        <v>90</v>
      </c>
      <c r="H603" s="44" t="s">
        <v>111</v>
      </c>
      <c r="I603" s="33">
        <v>5</v>
      </c>
      <c r="J603" s="13">
        <v>373378</v>
      </c>
      <c r="K603" s="82" t="s">
        <v>125</v>
      </c>
      <c r="L603" s="15" t="s">
        <v>105</v>
      </c>
      <c r="M603" s="92" t="s">
        <v>130</v>
      </c>
      <c r="N603" s="33">
        <v>5</v>
      </c>
      <c r="O603" s="13" t="s">
        <v>111</v>
      </c>
      <c r="P603" s="13">
        <v>26322</v>
      </c>
      <c r="Q603" s="13">
        <v>37720</v>
      </c>
      <c r="R603" s="13">
        <v>37720</v>
      </c>
      <c r="S603" s="82"/>
      <c r="T603" s="89">
        <f t="shared" si="9"/>
        <v>-335.65800000000002</v>
      </c>
    </row>
    <row r="604" spans="1:20" s="44" customFormat="1" ht="14.7" customHeight="1" x14ac:dyDescent="0.3">
      <c r="A604" s="44">
        <v>12</v>
      </c>
      <c r="B604" s="44" t="s">
        <v>145</v>
      </c>
      <c r="C604" s="44" t="s">
        <v>861</v>
      </c>
      <c r="D604" s="31">
        <v>0.22979034311015201</v>
      </c>
      <c r="E604" s="22">
        <v>0.33682397348505499</v>
      </c>
      <c r="F604" s="23">
        <v>0.49528010869643302</v>
      </c>
      <c r="G604" s="91" t="s">
        <v>90</v>
      </c>
      <c r="H604" s="44" t="s">
        <v>111</v>
      </c>
      <c r="I604" s="33">
        <v>7</v>
      </c>
      <c r="J604" s="13">
        <v>145814306</v>
      </c>
      <c r="K604" s="82" t="s">
        <v>146</v>
      </c>
      <c r="L604" s="15" t="s">
        <v>105</v>
      </c>
      <c r="M604" s="92" t="s">
        <v>110</v>
      </c>
      <c r="N604" s="33">
        <v>7</v>
      </c>
      <c r="O604" s="13" t="s">
        <v>111</v>
      </c>
      <c r="P604" s="13">
        <v>146113350</v>
      </c>
      <c r="Q604" s="13">
        <v>146113645</v>
      </c>
      <c r="R604" s="13">
        <v>146113645</v>
      </c>
      <c r="S604" s="82"/>
      <c r="T604" s="89">
        <f t="shared" si="9"/>
        <v>299.339</v>
      </c>
    </row>
    <row r="605" spans="1:20" s="44" customFormat="1" ht="14.7" customHeight="1" x14ac:dyDescent="0.3">
      <c r="A605" s="44">
        <v>8</v>
      </c>
      <c r="B605" s="44" t="s">
        <v>180</v>
      </c>
      <c r="C605" s="44" t="s">
        <v>521</v>
      </c>
      <c r="D605" s="31">
        <v>-5.58755286394075E-2</v>
      </c>
      <c r="E605" s="22">
        <v>8.2126508734500406E-2</v>
      </c>
      <c r="F605" s="23">
        <v>0.49646099615106598</v>
      </c>
      <c r="G605" s="91" t="s">
        <v>90</v>
      </c>
      <c r="H605" s="13" t="s">
        <v>196</v>
      </c>
      <c r="I605" s="33">
        <v>6</v>
      </c>
      <c r="J605" s="13">
        <v>32117281</v>
      </c>
      <c r="K605" s="82" t="s">
        <v>133</v>
      </c>
      <c r="L605" s="15" t="s">
        <v>105</v>
      </c>
      <c r="M605" s="92" t="s">
        <v>130</v>
      </c>
      <c r="N605" s="33">
        <v>6</v>
      </c>
      <c r="O605" s="13" t="s">
        <v>196</v>
      </c>
      <c r="P605" s="13">
        <v>31938952</v>
      </c>
      <c r="Q605" s="13">
        <v>31949223</v>
      </c>
      <c r="R605" s="13">
        <v>31938952</v>
      </c>
      <c r="S605" s="82" t="s">
        <v>522</v>
      </c>
      <c r="T605" s="89">
        <f t="shared" si="9"/>
        <v>-178.32900000000001</v>
      </c>
    </row>
    <row r="606" spans="1:20" s="44" customFormat="1" ht="14.7" customHeight="1" x14ac:dyDescent="0.3">
      <c r="A606" s="44">
        <v>15</v>
      </c>
      <c r="B606" s="44" t="s">
        <v>157</v>
      </c>
      <c r="C606" s="44" t="s">
        <v>155</v>
      </c>
      <c r="D606" s="31">
        <v>0.10933790794477601</v>
      </c>
      <c r="E606" s="22">
        <v>0.16142170359456501</v>
      </c>
      <c r="F606" s="23">
        <v>0.49837118591898799</v>
      </c>
      <c r="G606" s="91" t="s">
        <v>90</v>
      </c>
      <c r="H606" s="44" t="s">
        <v>196</v>
      </c>
      <c r="I606" s="33">
        <v>10</v>
      </c>
      <c r="J606" s="13">
        <v>14372913</v>
      </c>
      <c r="K606" s="82" t="s">
        <v>152</v>
      </c>
      <c r="L606" s="15" t="s">
        <v>122</v>
      </c>
      <c r="M606" s="92" t="s">
        <v>118</v>
      </c>
      <c r="N606" s="33">
        <v>10</v>
      </c>
      <c r="O606" s="13" t="s">
        <v>196</v>
      </c>
      <c r="P606" s="13">
        <v>14694741</v>
      </c>
      <c r="Q606" s="13">
        <v>14703690</v>
      </c>
      <c r="R606" s="13">
        <v>14694741</v>
      </c>
      <c r="S606" s="82"/>
      <c r="T606" s="89">
        <f t="shared" si="9"/>
        <v>321.82799999999997</v>
      </c>
    </row>
    <row r="607" spans="1:20" s="44" customFormat="1" ht="14.7" customHeight="1" x14ac:dyDescent="0.3">
      <c r="A607" s="44">
        <v>6</v>
      </c>
      <c r="B607" s="44" t="s">
        <v>126</v>
      </c>
      <c r="C607" s="44" t="s">
        <v>390</v>
      </c>
      <c r="D607" s="31">
        <v>-0.17771264863453901</v>
      </c>
      <c r="E607" s="22">
        <v>0.26240426066984002</v>
      </c>
      <c r="F607" s="23">
        <v>0.49843187437368702</v>
      </c>
      <c r="G607" s="91" t="s">
        <v>90</v>
      </c>
      <c r="H607" s="44" t="s">
        <v>196</v>
      </c>
      <c r="I607" s="33">
        <v>5</v>
      </c>
      <c r="J607" s="13">
        <v>323907</v>
      </c>
      <c r="K607" s="82" t="s">
        <v>125</v>
      </c>
      <c r="L607" s="15" t="s">
        <v>105</v>
      </c>
      <c r="M607" s="92" t="s">
        <v>110</v>
      </c>
      <c r="N607" s="33">
        <v>5</v>
      </c>
      <c r="O607" s="13" t="s">
        <v>111</v>
      </c>
      <c r="P607" s="13">
        <v>204872</v>
      </c>
      <c r="Q607" s="13">
        <v>218330</v>
      </c>
      <c r="R607" s="13">
        <v>218330</v>
      </c>
      <c r="S607" s="82" t="s">
        <v>391</v>
      </c>
      <c r="T607" s="89">
        <f t="shared" si="9"/>
        <v>-105.577</v>
      </c>
    </row>
    <row r="608" spans="1:20" s="44" customFormat="1" ht="14.7" customHeight="1" x14ac:dyDescent="0.3">
      <c r="A608" s="44">
        <v>17</v>
      </c>
      <c r="B608" s="44" t="s">
        <v>164</v>
      </c>
      <c r="C608" s="44" t="s">
        <v>212</v>
      </c>
      <c r="D608" s="31">
        <v>6.4438000775005499E-2</v>
      </c>
      <c r="E608" s="22">
        <v>9.5274302161513905E-2</v>
      </c>
      <c r="F608" s="23">
        <v>0.49900630734413198</v>
      </c>
      <c r="G608" s="91" t="s">
        <v>90</v>
      </c>
      <c r="H608" s="44" t="s">
        <v>196</v>
      </c>
      <c r="I608" s="33">
        <v>15</v>
      </c>
      <c r="J608" s="13">
        <v>75019188</v>
      </c>
      <c r="K608" s="82" t="s">
        <v>160</v>
      </c>
      <c r="L608" s="15" t="s">
        <v>109</v>
      </c>
      <c r="M608" s="92" t="s">
        <v>106</v>
      </c>
      <c r="N608" s="33">
        <v>15</v>
      </c>
      <c r="O608" s="13" t="s">
        <v>196</v>
      </c>
      <c r="P608" s="13">
        <v>75288945</v>
      </c>
      <c r="Q608" s="13">
        <v>75289555</v>
      </c>
      <c r="R608" s="13">
        <v>75288945</v>
      </c>
      <c r="S608" s="82" t="s">
        <v>211</v>
      </c>
      <c r="T608" s="89">
        <f t="shared" si="9"/>
        <v>269.75700000000001</v>
      </c>
    </row>
    <row r="609" spans="1:20" s="44" customFormat="1" ht="14.7" customHeight="1" x14ac:dyDescent="0.3">
      <c r="A609" s="44">
        <v>17</v>
      </c>
      <c r="B609" s="44" t="s">
        <v>161</v>
      </c>
      <c r="C609" s="44" t="s">
        <v>206</v>
      </c>
      <c r="D609" s="31">
        <v>-2.4441046074943702E-2</v>
      </c>
      <c r="E609" s="22">
        <v>3.6145256098155498E-2</v>
      </c>
      <c r="F609" s="23">
        <v>0.499102929428209</v>
      </c>
      <c r="G609" s="91" t="s">
        <v>90</v>
      </c>
      <c r="H609" s="44" t="s">
        <v>196</v>
      </c>
      <c r="I609" s="33">
        <v>15</v>
      </c>
      <c r="J609" s="13">
        <v>75019143</v>
      </c>
      <c r="K609" s="82" t="s">
        <v>160</v>
      </c>
      <c r="L609" s="15" t="s">
        <v>109</v>
      </c>
      <c r="M609" s="92" t="s">
        <v>106</v>
      </c>
      <c r="N609" s="33">
        <v>15</v>
      </c>
      <c r="O609" s="13" t="s">
        <v>196</v>
      </c>
      <c r="P609" s="13">
        <v>75105057</v>
      </c>
      <c r="Q609" s="13">
        <v>75124143</v>
      </c>
      <c r="R609" s="13">
        <v>75105057</v>
      </c>
      <c r="S609" s="82" t="s">
        <v>207</v>
      </c>
      <c r="T609" s="89">
        <f t="shared" si="9"/>
        <v>85.914000000000001</v>
      </c>
    </row>
    <row r="610" spans="1:20" s="44" customFormat="1" ht="14.7" customHeight="1" x14ac:dyDescent="0.3">
      <c r="A610" s="44">
        <v>17</v>
      </c>
      <c r="B610" s="44" t="s">
        <v>169</v>
      </c>
      <c r="C610" s="44" t="s">
        <v>198</v>
      </c>
      <c r="D610" s="31">
        <v>-4.4660557100263003E-2</v>
      </c>
      <c r="E610" s="22">
        <v>6.6153928437109197E-2</v>
      </c>
      <c r="F610" s="23">
        <v>0.49979415663975701</v>
      </c>
      <c r="G610" s="91" t="s">
        <v>90</v>
      </c>
      <c r="H610" s="44" t="s">
        <v>196</v>
      </c>
      <c r="I610" s="33">
        <v>15</v>
      </c>
      <c r="J610" s="13">
        <v>75019302</v>
      </c>
      <c r="K610" s="82" t="s">
        <v>160</v>
      </c>
      <c r="L610" s="15" t="s">
        <v>109</v>
      </c>
      <c r="M610" s="92" t="s">
        <v>106</v>
      </c>
      <c r="N610" s="33">
        <v>15</v>
      </c>
      <c r="O610" s="13" t="s">
        <v>196</v>
      </c>
      <c r="P610" s="13">
        <v>74753606</v>
      </c>
      <c r="Q610" s="13">
        <v>74773633</v>
      </c>
      <c r="R610" s="13">
        <v>74753606</v>
      </c>
      <c r="S610" s="82" t="s">
        <v>199</v>
      </c>
      <c r="T610" s="89">
        <f t="shared" si="9"/>
        <v>-265.69600000000003</v>
      </c>
    </row>
    <row r="611" spans="1:20" s="44" customFormat="1" ht="14.7" customHeight="1" x14ac:dyDescent="0.3">
      <c r="A611" s="44">
        <v>10</v>
      </c>
      <c r="B611" s="44" t="s">
        <v>139</v>
      </c>
      <c r="C611" s="44" t="s">
        <v>343</v>
      </c>
      <c r="D611" s="31">
        <v>-0.12500979007721699</v>
      </c>
      <c r="E611" s="22">
        <v>0.18544935225114201</v>
      </c>
      <c r="F611" s="23">
        <v>0.500435275284286</v>
      </c>
      <c r="G611" s="91" t="s">
        <v>90</v>
      </c>
      <c r="H611" s="13" t="s">
        <v>196</v>
      </c>
      <c r="I611" s="33">
        <v>7</v>
      </c>
      <c r="J611" s="13">
        <v>45002486</v>
      </c>
      <c r="K611" s="82" t="s">
        <v>137</v>
      </c>
      <c r="L611" s="15" t="s">
        <v>105</v>
      </c>
      <c r="M611" s="92" t="s">
        <v>106</v>
      </c>
      <c r="N611" s="33">
        <v>7</v>
      </c>
      <c r="O611" s="13" t="s">
        <v>111</v>
      </c>
      <c r="P611" s="13">
        <v>45143948</v>
      </c>
      <c r="Q611" s="13">
        <v>45144081</v>
      </c>
      <c r="R611" s="13">
        <v>45144081</v>
      </c>
      <c r="S611" s="82" t="s">
        <v>344</v>
      </c>
      <c r="T611" s="89">
        <f t="shared" si="9"/>
        <v>141.595</v>
      </c>
    </row>
    <row r="612" spans="1:20" s="44" customFormat="1" ht="14.7" customHeight="1" x14ac:dyDescent="0.3">
      <c r="A612" s="44">
        <v>18</v>
      </c>
      <c r="B612" s="44" t="s">
        <v>189</v>
      </c>
      <c r="C612" s="44" t="s">
        <v>276</v>
      </c>
      <c r="D612" s="31">
        <v>-5.3191831183958801E-2</v>
      </c>
      <c r="E612" s="22">
        <v>7.8918397627455297E-2</v>
      </c>
      <c r="F612" s="23">
        <v>0.50048658052417605</v>
      </c>
      <c r="G612" s="91" t="s">
        <v>90</v>
      </c>
      <c r="H612" s="44" t="s">
        <v>196</v>
      </c>
      <c r="I612" s="33">
        <v>21</v>
      </c>
      <c r="J612" s="13">
        <v>36258497</v>
      </c>
      <c r="K612" s="82" t="s">
        <v>173</v>
      </c>
      <c r="L612" s="15" t="s">
        <v>112</v>
      </c>
      <c r="M612" s="92" t="s">
        <v>130</v>
      </c>
      <c r="N612" s="33">
        <v>21</v>
      </c>
      <c r="O612" s="13" t="s">
        <v>111</v>
      </c>
      <c r="P612" s="13">
        <v>35949774</v>
      </c>
      <c r="Q612" s="13">
        <v>35950546</v>
      </c>
      <c r="R612" s="13">
        <v>35950546</v>
      </c>
      <c r="S612" s="82"/>
      <c r="T612" s="89">
        <f t="shared" si="9"/>
        <v>-307.95100000000002</v>
      </c>
    </row>
    <row r="613" spans="1:20" s="44" customFormat="1" ht="14.7" customHeight="1" x14ac:dyDescent="0.3">
      <c r="A613" s="44">
        <v>17</v>
      </c>
      <c r="B613" s="44" t="s">
        <v>167</v>
      </c>
      <c r="C613" s="44" t="s">
        <v>221</v>
      </c>
      <c r="D613" s="31">
        <v>4.9387549504555997E-2</v>
      </c>
      <c r="E613" s="22">
        <v>7.3576747165970596E-2</v>
      </c>
      <c r="F613" s="23">
        <v>0.502249657685919</v>
      </c>
      <c r="G613" s="91" t="s">
        <v>90</v>
      </c>
      <c r="H613" s="44" t="s">
        <v>196</v>
      </c>
      <c r="I613" s="33">
        <v>15</v>
      </c>
      <c r="J613" s="13">
        <v>75019251</v>
      </c>
      <c r="K613" s="82" t="s">
        <v>160</v>
      </c>
      <c r="L613" s="15" t="s">
        <v>109</v>
      </c>
      <c r="M613" s="92" t="s">
        <v>106</v>
      </c>
      <c r="N613" s="33">
        <v>15</v>
      </c>
      <c r="O613" s="13" t="s">
        <v>111</v>
      </c>
      <c r="P613" s="13">
        <v>74738318</v>
      </c>
      <c r="Q613" s="13">
        <v>74753529</v>
      </c>
      <c r="R613" s="13">
        <v>74753529</v>
      </c>
      <c r="S613" s="82" t="s">
        <v>222</v>
      </c>
      <c r="T613" s="89">
        <f t="shared" si="9"/>
        <v>-265.72199999999998</v>
      </c>
    </row>
    <row r="614" spans="1:20" s="44" customFormat="1" ht="14.7" customHeight="1" x14ac:dyDescent="0.3">
      <c r="A614" s="44">
        <v>8</v>
      </c>
      <c r="B614" s="44" t="s">
        <v>180</v>
      </c>
      <c r="C614" s="44" t="s">
        <v>506</v>
      </c>
      <c r="D614" s="31">
        <v>-7.0287188175768706E-2</v>
      </c>
      <c r="E614" s="22">
        <v>0.104809757350302</v>
      </c>
      <c r="F614" s="23">
        <v>0.50264554333870104</v>
      </c>
      <c r="G614" s="91" t="s">
        <v>90</v>
      </c>
      <c r="H614" s="13" t="s">
        <v>196</v>
      </c>
      <c r="I614" s="33">
        <v>6</v>
      </c>
      <c r="J614" s="13">
        <v>32117281</v>
      </c>
      <c r="K614" s="82" t="s">
        <v>133</v>
      </c>
      <c r="L614" s="15" t="s">
        <v>105</v>
      </c>
      <c r="M614" s="92" t="s">
        <v>130</v>
      </c>
      <c r="N614" s="33">
        <v>6</v>
      </c>
      <c r="O614" s="13" t="s">
        <v>111</v>
      </c>
      <c r="P614" s="13">
        <v>32158543</v>
      </c>
      <c r="Q614" s="13">
        <v>32163300</v>
      </c>
      <c r="R614" s="13">
        <v>32163300</v>
      </c>
      <c r="S614" s="82" t="s">
        <v>507</v>
      </c>
      <c r="T614" s="89">
        <f t="shared" si="9"/>
        <v>46.018999999999998</v>
      </c>
    </row>
    <row r="615" spans="1:20" s="44" customFormat="1" ht="14.7" customHeight="1" x14ac:dyDescent="0.3">
      <c r="A615" s="44">
        <v>17</v>
      </c>
      <c r="B615" s="44" t="s">
        <v>169</v>
      </c>
      <c r="C615" s="44" t="s">
        <v>239</v>
      </c>
      <c r="D615" s="31">
        <v>4.7640300697826203E-2</v>
      </c>
      <c r="E615" s="22">
        <v>7.1124112449639995E-2</v>
      </c>
      <c r="F615" s="23">
        <v>0.50315365041954996</v>
      </c>
      <c r="G615" s="91" t="s">
        <v>90</v>
      </c>
      <c r="H615" s="44" t="s">
        <v>196</v>
      </c>
      <c r="I615" s="33">
        <v>15</v>
      </c>
      <c r="J615" s="13">
        <v>75019302</v>
      </c>
      <c r="K615" s="82" t="s">
        <v>160</v>
      </c>
      <c r="L615" s="15" t="s">
        <v>109</v>
      </c>
      <c r="M615" s="92" t="s">
        <v>106</v>
      </c>
      <c r="N615" s="33">
        <v>15</v>
      </c>
      <c r="O615" s="13" t="s">
        <v>196</v>
      </c>
      <c r="P615" s="13">
        <v>74753606</v>
      </c>
      <c r="Q615" s="13">
        <v>74773633</v>
      </c>
      <c r="R615" s="13">
        <v>74753606</v>
      </c>
      <c r="S615" s="82" t="s">
        <v>199</v>
      </c>
      <c r="T615" s="89">
        <f t="shared" si="9"/>
        <v>-265.69600000000003</v>
      </c>
    </row>
    <row r="616" spans="1:20" s="44" customFormat="1" ht="14.7" customHeight="1" x14ac:dyDescent="0.3">
      <c r="A616" s="44">
        <v>4</v>
      </c>
      <c r="B616" s="44" t="s">
        <v>176</v>
      </c>
      <c r="C616" s="44" t="s">
        <v>821</v>
      </c>
      <c r="D616" s="31">
        <v>-0.87898099354113901</v>
      </c>
      <c r="E616" s="22">
        <v>1.3124708562135401</v>
      </c>
      <c r="F616" s="23">
        <v>0.50322030069988599</v>
      </c>
      <c r="G616" s="91" t="s">
        <v>90</v>
      </c>
      <c r="H616" s="44" t="s">
        <v>111</v>
      </c>
      <c r="I616" s="33">
        <v>2</v>
      </c>
      <c r="J616" s="13">
        <v>105363536</v>
      </c>
      <c r="K616" s="82"/>
      <c r="L616" s="13"/>
      <c r="M616" s="92" t="s">
        <v>118</v>
      </c>
      <c r="N616" s="33">
        <v>2</v>
      </c>
      <c r="O616" s="13" t="s">
        <v>196</v>
      </c>
      <c r="P616" s="13">
        <v>105474040</v>
      </c>
      <c r="Q616" s="13">
        <v>105475032</v>
      </c>
      <c r="R616" s="13">
        <v>105474040</v>
      </c>
      <c r="S616" s="82"/>
      <c r="T616" s="89">
        <f t="shared" si="9"/>
        <v>110.504</v>
      </c>
    </row>
    <row r="617" spans="1:20" s="44" customFormat="1" ht="14.7" customHeight="1" x14ac:dyDescent="0.3">
      <c r="A617" s="44">
        <v>17</v>
      </c>
      <c r="B617" s="44" t="s">
        <v>168</v>
      </c>
      <c r="C617" s="44" t="s">
        <v>224</v>
      </c>
      <c r="D617" s="31">
        <v>7.2610980162412297E-2</v>
      </c>
      <c r="E617" s="22">
        <v>0.10846048036047</v>
      </c>
      <c r="F617" s="23">
        <v>0.50337657901770605</v>
      </c>
      <c r="G617" s="91" t="s">
        <v>90</v>
      </c>
      <c r="H617" s="44" t="s">
        <v>196</v>
      </c>
      <c r="I617" s="33">
        <v>15</v>
      </c>
      <c r="J617" s="13">
        <v>75019283</v>
      </c>
      <c r="K617" s="82" t="s">
        <v>160</v>
      </c>
      <c r="L617" s="15" t="s">
        <v>109</v>
      </c>
      <c r="M617" s="92" t="s">
        <v>106</v>
      </c>
      <c r="N617" s="33">
        <v>15</v>
      </c>
      <c r="O617" s="13" t="s">
        <v>111</v>
      </c>
      <c r="P617" s="13">
        <v>74922899</v>
      </c>
      <c r="Q617" s="13">
        <v>74988386</v>
      </c>
      <c r="R617" s="13">
        <v>74988386</v>
      </c>
      <c r="S617" s="82" t="s">
        <v>225</v>
      </c>
      <c r="T617" s="89">
        <f t="shared" si="9"/>
        <v>-30.896999999999998</v>
      </c>
    </row>
    <row r="618" spans="1:20" s="44" customFormat="1" ht="14.7" customHeight="1" x14ac:dyDescent="0.3">
      <c r="A618" s="44">
        <v>17</v>
      </c>
      <c r="B618" s="44" t="s">
        <v>169</v>
      </c>
      <c r="C618" s="44" t="s">
        <v>195</v>
      </c>
      <c r="D618" s="31">
        <v>-5.96434939844055E-2</v>
      </c>
      <c r="E618" s="22">
        <v>8.9203621425772303E-2</v>
      </c>
      <c r="F618" s="23">
        <v>0.50391696620675697</v>
      </c>
      <c r="G618" s="91" t="s">
        <v>90</v>
      </c>
      <c r="H618" s="44" t="s">
        <v>196</v>
      </c>
      <c r="I618" s="33">
        <v>15</v>
      </c>
      <c r="J618" s="13">
        <v>75019302</v>
      </c>
      <c r="K618" s="82" t="s">
        <v>160</v>
      </c>
      <c r="L618" s="15" t="s">
        <v>109</v>
      </c>
      <c r="M618" s="92" t="s">
        <v>106</v>
      </c>
      <c r="N618" s="33">
        <v>15</v>
      </c>
      <c r="O618" s="13" t="s">
        <v>196</v>
      </c>
      <c r="P618" s="13">
        <v>74646797</v>
      </c>
      <c r="Q618" s="13">
        <v>74656961</v>
      </c>
      <c r="R618" s="13">
        <v>74646797</v>
      </c>
      <c r="S618" s="82" t="s">
        <v>197</v>
      </c>
      <c r="T618" s="89">
        <f t="shared" si="9"/>
        <v>-372.505</v>
      </c>
    </row>
    <row r="619" spans="1:20" s="44" customFormat="1" ht="14.7" customHeight="1" x14ac:dyDescent="0.3">
      <c r="A619" s="44">
        <v>17</v>
      </c>
      <c r="B619" s="44" t="s">
        <v>168</v>
      </c>
      <c r="C619" s="44" t="s">
        <v>241</v>
      </c>
      <c r="D619" s="31">
        <v>0.12203752287139299</v>
      </c>
      <c r="E619" s="22">
        <v>0.182974930886665</v>
      </c>
      <c r="F619" s="23">
        <v>0.50497545627449003</v>
      </c>
      <c r="G619" s="91" t="s">
        <v>90</v>
      </c>
      <c r="H619" s="44" t="s">
        <v>196</v>
      </c>
      <c r="I619" s="33">
        <v>15</v>
      </c>
      <c r="J619" s="13">
        <v>75019283</v>
      </c>
      <c r="K619" s="82" t="s">
        <v>160</v>
      </c>
      <c r="L619" s="15" t="s">
        <v>109</v>
      </c>
      <c r="M619" s="92" t="s">
        <v>106</v>
      </c>
      <c r="N619" s="33">
        <v>15</v>
      </c>
      <c r="O619" s="13" t="s">
        <v>196</v>
      </c>
      <c r="P619" s="13">
        <v>74800497</v>
      </c>
      <c r="Q619" s="13">
        <v>74806312</v>
      </c>
      <c r="R619" s="13">
        <v>74800497</v>
      </c>
      <c r="S619" s="82"/>
      <c r="T619" s="89">
        <f t="shared" si="9"/>
        <v>-218.786</v>
      </c>
    </row>
    <row r="620" spans="1:20" s="44" customFormat="1" ht="14.7" customHeight="1" x14ac:dyDescent="0.3">
      <c r="A620" s="44">
        <v>16</v>
      </c>
      <c r="B620" s="44" t="s">
        <v>182</v>
      </c>
      <c r="C620" s="44" t="s">
        <v>735</v>
      </c>
      <c r="D620" s="31">
        <v>-0.278820727051238</v>
      </c>
      <c r="E620" s="22">
        <v>0.41939384262719898</v>
      </c>
      <c r="F620" s="23">
        <v>0.506345738566784</v>
      </c>
      <c r="G620" s="91" t="s">
        <v>90</v>
      </c>
      <c r="H620" s="44" t="s">
        <v>111</v>
      </c>
      <c r="I620" s="33">
        <v>15</v>
      </c>
      <c r="J620" s="13">
        <v>33360353</v>
      </c>
      <c r="K620" s="82" t="s">
        <v>158</v>
      </c>
      <c r="L620" s="15" t="s">
        <v>109</v>
      </c>
      <c r="M620" s="92" t="s">
        <v>118</v>
      </c>
      <c r="N620" s="33">
        <v>15</v>
      </c>
      <c r="O620" s="13" t="s">
        <v>196</v>
      </c>
      <c r="P620" s="13">
        <v>32885657</v>
      </c>
      <c r="Q620" s="13">
        <v>32896179</v>
      </c>
      <c r="R620" s="13">
        <v>32885657</v>
      </c>
      <c r="S620" s="82" t="s">
        <v>736</v>
      </c>
      <c r="T620" s="89">
        <f t="shared" si="9"/>
        <v>-474.69600000000003</v>
      </c>
    </row>
    <row r="621" spans="1:20" s="44" customFormat="1" ht="14.7" customHeight="1" x14ac:dyDescent="0.3">
      <c r="A621" s="44">
        <v>17</v>
      </c>
      <c r="B621" s="44" t="s">
        <v>168</v>
      </c>
      <c r="C621" s="44" t="s">
        <v>212</v>
      </c>
      <c r="D621" s="31">
        <v>6.9784282075101206E-2</v>
      </c>
      <c r="E621" s="22">
        <v>0.105120983801069</v>
      </c>
      <c r="F621" s="23">
        <v>0.50696679876145301</v>
      </c>
      <c r="G621" s="91" t="s">
        <v>90</v>
      </c>
      <c r="H621" s="44" t="s">
        <v>196</v>
      </c>
      <c r="I621" s="33">
        <v>15</v>
      </c>
      <c r="J621" s="13">
        <v>75019283</v>
      </c>
      <c r="K621" s="82" t="s">
        <v>160</v>
      </c>
      <c r="L621" s="15" t="s">
        <v>109</v>
      </c>
      <c r="M621" s="92" t="s">
        <v>106</v>
      </c>
      <c r="N621" s="33">
        <v>15</v>
      </c>
      <c r="O621" s="13" t="s">
        <v>196</v>
      </c>
      <c r="P621" s="13">
        <v>75288945</v>
      </c>
      <c r="Q621" s="13">
        <v>75289555</v>
      </c>
      <c r="R621" s="13">
        <v>75288945</v>
      </c>
      <c r="S621" s="82" t="s">
        <v>211</v>
      </c>
      <c r="T621" s="89">
        <f t="shared" si="9"/>
        <v>269.66199999999998</v>
      </c>
    </row>
    <row r="622" spans="1:20" s="44" customFormat="1" ht="14.7" customHeight="1" x14ac:dyDescent="0.3">
      <c r="A622" s="44">
        <v>17</v>
      </c>
      <c r="B622" s="44" t="s">
        <v>164</v>
      </c>
      <c r="C622" s="44" t="s">
        <v>221</v>
      </c>
      <c r="D622" s="31">
        <v>8.19422121924549E-2</v>
      </c>
      <c r="E622" s="22">
        <v>0.123529271757446</v>
      </c>
      <c r="F622" s="23">
        <v>0.50728983829680896</v>
      </c>
      <c r="G622" s="91" t="s">
        <v>90</v>
      </c>
      <c r="H622" s="44" t="s">
        <v>196</v>
      </c>
      <c r="I622" s="33">
        <v>15</v>
      </c>
      <c r="J622" s="13">
        <v>75019188</v>
      </c>
      <c r="K622" s="82" t="s">
        <v>160</v>
      </c>
      <c r="L622" s="15" t="s">
        <v>109</v>
      </c>
      <c r="M622" s="92" t="s">
        <v>106</v>
      </c>
      <c r="N622" s="33">
        <v>15</v>
      </c>
      <c r="O622" s="13" t="s">
        <v>111</v>
      </c>
      <c r="P622" s="13">
        <v>74738318</v>
      </c>
      <c r="Q622" s="13">
        <v>74753529</v>
      </c>
      <c r="R622" s="13">
        <v>74753529</v>
      </c>
      <c r="S622" s="82" t="s">
        <v>222</v>
      </c>
      <c r="T622" s="89">
        <f t="shared" si="9"/>
        <v>-265.65899999999999</v>
      </c>
    </row>
    <row r="623" spans="1:20" s="44" customFormat="1" ht="14.7" customHeight="1" x14ac:dyDescent="0.3">
      <c r="A623" s="44">
        <v>17</v>
      </c>
      <c r="B623" s="44" t="s">
        <v>161</v>
      </c>
      <c r="C623" s="44" t="s">
        <v>246</v>
      </c>
      <c r="D623" s="31">
        <v>6.4414688074332802E-2</v>
      </c>
      <c r="E623" s="22">
        <v>9.7232229460509606E-2</v>
      </c>
      <c r="F623" s="23">
        <v>0.50784012351044705</v>
      </c>
      <c r="G623" s="91" t="s">
        <v>90</v>
      </c>
      <c r="H623" s="44" t="s">
        <v>196</v>
      </c>
      <c r="I623" s="33">
        <v>15</v>
      </c>
      <c r="J623" s="13">
        <v>75019143</v>
      </c>
      <c r="K623" s="82" t="s">
        <v>160</v>
      </c>
      <c r="L623" s="15" t="s">
        <v>109</v>
      </c>
      <c r="M623" s="92" t="s">
        <v>106</v>
      </c>
      <c r="N623" s="33">
        <v>15</v>
      </c>
      <c r="O623" s="13" t="s">
        <v>196</v>
      </c>
      <c r="P623" s="13">
        <v>74890843</v>
      </c>
      <c r="Q623" s="13">
        <v>74901066</v>
      </c>
      <c r="R623" s="13">
        <v>74890843</v>
      </c>
      <c r="S623" s="82" t="s">
        <v>247</v>
      </c>
      <c r="T623" s="89">
        <f t="shared" si="9"/>
        <v>-128.30000000000001</v>
      </c>
    </row>
    <row r="624" spans="1:20" s="44" customFormat="1" ht="14.7" customHeight="1" x14ac:dyDescent="0.3">
      <c r="A624" s="44">
        <v>13</v>
      </c>
      <c r="B624" s="44" t="s">
        <v>186</v>
      </c>
      <c r="C624" s="44" t="s">
        <v>724</v>
      </c>
      <c r="D624" s="31">
        <v>3.9039831941769902E-2</v>
      </c>
      <c r="E624" s="22">
        <v>5.9279508779255002E-2</v>
      </c>
      <c r="F624" s="23">
        <v>0.51034766174223301</v>
      </c>
      <c r="G624" s="91" t="s">
        <v>90</v>
      </c>
      <c r="H624" s="44" t="s">
        <v>111</v>
      </c>
      <c r="I624" s="33">
        <v>8</v>
      </c>
      <c r="J624" s="13">
        <v>28206278</v>
      </c>
      <c r="K624" s="82" t="s">
        <v>149</v>
      </c>
      <c r="L624" s="15" t="s">
        <v>105</v>
      </c>
      <c r="M624" s="92" t="s">
        <v>118</v>
      </c>
      <c r="N624" s="33">
        <v>8</v>
      </c>
      <c r="O624" s="13" t="s">
        <v>111</v>
      </c>
      <c r="P624" s="13">
        <v>28553718</v>
      </c>
      <c r="Q624" s="13">
        <v>28558981</v>
      </c>
      <c r="R624" s="13">
        <v>28558981</v>
      </c>
      <c r="S624" s="82" t="s">
        <v>725</v>
      </c>
      <c r="T624" s="89">
        <f t="shared" si="9"/>
        <v>352.70299999999997</v>
      </c>
    </row>
    <row r="625" spans="1:20" s="44" customFormat="1" ht="14.7" customHeight="1" x14ac:dyDescent="0.3">
      <c r="A625" s="44">
        <v>10</v>
      </c>
      <c r="B625" s="44" t="s">
        <v>143</v>
      </c>
      <c r="C625" s="44" t="s">
        <v>353</v>
      </c>
      <c r="D625" s="31">
        <v>3.9202358754716303E-2</v>
      </c>
      <c r="E625" s="22">
        <v>5.9554413599761102E-2</v>
      </c>
      <c r="F625" s="23">
        <v>0.51054731086244198</v>
      </c>
      <c r="G625" s="91" t="s">
        <v>90</v>
      </c>
      <c r="H625" s="13" t="s">
        <v>196</v>
      </c>
      <c r="I625" s="33">
        <v>7</v>
      </c>
      <c r="J625" s="13">
        <v>45002919</v>
      </c>
      <c r="K625" s="82" t="s">
        <v>137</v>
      </c>
      <c r="L625" s="15" t="s">
        <v>105</v>
      </c>
      <c r="M625" s="92" t="s">
        <v>110</v>
      </c>
      <c r="N625" s="33">
        <v>7</v>
      </c>
      <c r="O625" s="13" t="s">
        <v>196</v>
      </c>
      <c r="P625" s="13">
        <v>45228588</v>
      </c>
      <c r="Q625" s="13">
        <v>45232084</v>
      </c>
      <c r="R625" s="13">
        <v>45228588</v>
      </c>
      <c r="S625" s="82"/>
      <c r="T625" s="89">
        <f t="shared" si="9"/>
        <v>225.66900000000001</v>
      </c>
    </row>
    <row r="626" spans="1:20" s="44" customFormat="1" ht="14.7" customHeight="1" x14ac:dyDescent="0.3">
      <c r="A626" s="44">
        <v>17</v>
      </c>
      <c r="B626" s="44" t="s">
        <v>159</v>
      </c>
      <c r="C626" s="44" t="s">
        <v>219</v>
      </c>
      <c r="D626" s="31">
        <v>-0.15753970732152101</v>
      </c>
      <c r="E626" s="22">
        <v>0.24010239787896301</v>
      </c>
      <c r="F626" s="23">
        <v>0.51191326918002</v>
      </c>
      <c r="G626" s="91" t="s">
        <v>90</v>
      </c>
      <c r="H626" s="44" t="s">
        <v>196</v>
      </c>
      <c r="I626" s="33">
        <v>15</v>
      </c>
      <c r="J626" s="13">
        <v>75019070</v>
      </c>
      <c r="K626" s="82" t="s">
        <v>160</v>
      </c>
      <c r="L626" s="15" t="s">
        <v>109</v>
      </c>
      <c r="M626" s="92" t="s">
        <v>106</v>
      </c>
      <c r="N626" s="33">
        <v>15</v>
      </c>
      <c r="O626" s="13" t="s">
        <v>111</v>
      </c>
      <c r="P626" s="13">
        <v>74701630</v>
      </c>
      <c r="Q626" s="13">
        <v>74726300</v>
      </c>
      <c r="R626" s="13">
        <v>74726300</v>
      </c>
      <c r="S626" s="82" t="s">
        <v>220</v>
      </c>
      <c r="T626" s="89">
        <f t="shared" si="9"/>
        <v>-292.77</v>
      </c>
    </row>
    <row r="627" spans="1:20" s="44" customFormat="1" ht="14.7" customHeight="1" x14ac:dyDescent="0.3">
      <c r="A627" s="44">
        <v>10</v>
      </c>
      <c r="B627" s="44" t="s">
        <v>136</v>
      </c>
      <c r="C627" s="44" t="s">
        <v>354</v>
      </c>
      <c r="D627" s="31">
        <v>-7.2373954884909095E-2</v>
      </c>
      <c r="E627" s="22">
        <v>0.110457839300074</v>
      </c>
      <c r="F627" s="23">
        <v>0.51250349985980603</v>
      </c>
      <c r="G627" s="91" t="s">
        <v>90</v>
      </c>
      <c r="H627" s="13" t="s">
        <v>196</v>
      </c>
      <c r="I627" s="33">
        <v>7</v>
      </c>
      <c r="J627" s="13">
        <v>45002287</v>
      </c>
      <c r="K627" s="82" t="s">
        <v>137</v>
      </c>
      <c r="L627" s="15" t="s">
        <v>138</v>
      </c>
      <c r="M627" s="92" t="s">
        <v>106</v>
      </c>
      <c r="N627" s="33">
        <v>7</v>
      </c>
      <c r="O627" s="13" t="s">
        <v>196</v>
      </c>
      <c r="P627" s="13">
        <v>45241393</v>
      </c>
      <c r="Q627" s="13">
        <v>45243749</v>
      </c>
      <c r="R627" s="13">
        <v>45241393</v>
      </c>
      <c r="S627" s="82"/>
      <c r="T627" s="89">
        <f t="shared" si="9"/>
        <v>239.10599999999999</v>
      </c>
    </row>
    <row r="628" spans="1:20" s="44" customFormat="1" ht="14.7" customHeight="1" x14ac:dyDescent="0.3">
      <c r="A628" s="44">
        <v>6</v>
      </c>
      <c r="B628" s="44" t="s">
        <v>126</v>
      </c>
      <c r="C628" s="44" t="s">
        <v>420</v>
      </c>
      <c r="D628" s="31">
        <v>0.26802695103000901</v>
      </c>
      <c r="E628" s="22">
        <v>0.409161278255738</v>
      </c>
      <c r="F628" s="23">
        <v>0.512602336969747</v>
      </c>
      <c r="G628" s="91" t="s">
        <v>90</v>
      </c>
      <c r="H628" s="44" t="s">
        <v>196</v>
      </c>
      <c r="I628" s="33">
        <v>5</v>
      </c>
      <c r="J628" s="13">
        <v>323907</v>
      </c>
      <c r="K628" s="82" t="s">
        <v>125</v>
      </c>
      <c r="L628" s="15" t="s">
        <v>105</v>
      </c>
      <c r="M628" s="92" t="s">
        <v>110</v>
      </c>
      <c r="N628" s="33">
        <v>5</v>
      </c>
      <c r="O628" s="13" t="s">
        <v>111</v>
      </c>
      <c r="P628" s="13">
        <v>767618</v>
      </c>
      <c r="Q628" s="13">
        <v>769262</v>
      </c>
      <c r="R628" s="13">
        <v>769262</v>
      </c>
      <c r="S628" s="82"/>
      <c r="T628" s="89">
        <f t="shared" si="9"/>
        <v>445.35500000000002</v>
      </c>
    </row>
    <row r="629" spans="1:20" s="44" customFormat="1" ht="14.7" customHeight="1" x14ac:dyDescent="0.3">
      <c r="A629" s="44">
        <v>17</v>
      </c>
      <c r="B629" s="44" t="s">
        <v>167</v>
      </c>
      <c r="C629" s="44" t="s">
        <v>212</v>
      </c>
      <c r="D629" s="31">
        <v>3.7122010004108599E-2</v>
      </c>
      <c r="E629" s="22">
        <v>5.6748794239653302E-2</v>
      </c>
      <c r="F629" s="23">
        <v>0.51319329696607296</v>
      </c>
      <c r="G629" s="91" t="s">
        <v>90</v>
      </c>
      <c r="H629" s="44" t="s">
        <v>196</v>
      </c>
      <c r="I629" s="33">
        <v>15</v>
      </c>
      <c r="J629" s="13">
        <v>75019251</v>
      </c>
      <c r="K629" s="82" t="s">
        <v>160</v>
      </c>
      <c r="L629" s="15" t="s">
        <v>109</v>
      </c>
      <c r="M629" s="92" t="s">
        <v>106</v>
      </c>
      <c r="N629" s="33">
        <v>15</v>
      </c>
      <c r="O629" s="13" t="s">
        <v>196</v>
      </c>
      <c r="P629" s="13">
        <v>75288945</v>
      </c>
      <c r="Q629" s="13">
        <v>75289555</v>
      </c>
      <c r="R629" s="13">
        <v>75288945</v>
      </c>
      <c r="S629" s="82" t="s">
        <v>211</v>
      </c>
      <c r="T629" s="89">
        <f t="shared" si="9"/>
        <v>269.69400000000002</v>
      </c>
    </row>
    <row r="630" spans="1:20" s="44" customFormat="1" ht="14.7" customHeight="1" x14ac:dyDescent="0.3">
      <c r="A630" s="44">
        <v>18</v>
      </c>
      <c r="B630" s="44" t="s">
        <v>190</v>
      </c>
      <c r="C630" s="44" t="s">
        <v>255</v>
      </c>
      <c r="D630" s="31">
        <v>6.4204053678100698E-2</v>
      </c>
      <c r="E630" s="22">
        <v>9.8290998709130495E-2</v>
      </c>
      <c r="F630" s="23">
        <v>0.51380030506047003</v>
      </c>
      <c r="G630" s="91" t="s">
        <v>90</v>
      </c>
      <c r="H630" s="44" t="s">
        <v>196</v>
      </c>
      <c r="I630" s="33">
        <v>21</v>
      </c>
      <c r="J630" s="13">
        <v>36259383</v>
      </c>
      <c r="K630" s="82" t="s">
        <v>173</v>
      </c>
      <c r="L630" s="15" t="s">
        <v>171</v>
      </c>
      <c r="M630" s="92" t="s">
        <v>106</v>
      </c>
      <c r="N630" s="33">
        <v>21</v>
      </c>
      <c r="O630" s="13" t="s">
        <v>196</v>
      </c>
      <c r="P630" s="13">
        <v>36231771</v>
      </c>
      <c r="Q630" s="13">
        <v>36231871</v>
      </c>
      <c r="R630" s="13">
        <v>36231771</v>
      </c>
      <c r="S630" s="82"/>
      <c r="T630" s="89">
        <f t="shared" si="9"/>
        <v>-27.611999999999998</v>
      </c>
    </row>
    <row r="631" spans="1:20" s="44" customFormat="1" ht="14.7" customHeight="1" x14ac:dyDescent="0.3">
      <c r="A631" s="44">
        <v>10</v>
      </c>
      <c r="B631" s="44" t="s">
        <v>140</v>
      </c>
      <c r="C631" s="44" t="s">
        <v>323</v>
      </c>
      <c r="D631" s="31">
        <v>3.9333286271272298E-2</v>
      </c>
      <c r="E631" s="22">
        <v>6.0495827333685699E-2</v>
      </c>
      <c r="F631" s="23">
        <v>0.51574924484531204</v>
      </c>
      <c r="G631" s="91" t="s">
        <v>90</v>
      </c>
      <c r="H631" s="13" t="s">
        <v>196</v>
      </c>
      <c r="I631" s="33">
        <v>7</v>
      </c>
      <c r="J631" s="13">
        <v>45002736</v>
      </c>
      <c r="K631" s="82" t="s">
        <v>137</v>
      </c>
      <c r="L631" s="15" t="s">
        <v>105</v>
      </c>
      <c r="M631" s="92" t="s">
        <v>106</v>
      </c>
      <c r="N631" s="33">
        <v>7</v>
      </c>
      <c r="O631" s="13" t="s">
        <v>111</v>
      </c>
      <c r="P631" s="13">
        <v>44421965</v>
      </c>
      <c r="Q631" s="13">
        <v>44530479</v>
      </c>
      <c r="R631" s="13">
        <v>44530479</v>
      </c>
      <c r="S631" s="82" t="s">
        <v>324</v>
      </c>
      <c r="T631" s="89">
        <f t="shared" si="9"/>
        <v>-472.25700000000001</v>
      </c>
    </row>
    <row r="632" spans="1:20" s="44" customFormat="1" ht="14.7" customHeight="1" x14ac:dyDescent="0.3">
      <c r="A632" s="44">
        <v>17</v>
      </c>
      <c r="B632" s="44" t="s">
        <v>164</v>
      </c>
      <c r="C632" s="44" t="s">
        <v>202</v>
      </c>
      <c r="D632" s="31">
        <v>4.2287398054772399E-2</v>
      </c>
      <c r="E632" s="22">
        <v>6.5339121953200005E-2</v>
      </c>
      <c r="F632" s="23">
        <v>0.51767683592580205</v>
      </c>
      <c r="G632" s="91" t="s">
        <v>90</v>
      </c>
      <c r="H632" s="44" t="s">
        <v>196</v>
      </c>
      <c r="I632" s="33">
        <v>15</v>
      </c>
      <c r="J632" s="13">
        <v>75019188</v>
      </c>
      <c r="K632" s="82" t="s">
        <v>160</v>
      </c>
      <c r="L632" s="15" t="s">
        <v>109</v>
      </c>
      <c r="M632" s="92" t="s">
        <v>106</v>
      </c>
      <c r="N632" s="33">
        <v>15</v>
      </c>
      <c r="O632" s="13" t="s">
        <v>196</v>
      </c>
      <c r="P632" s="13">
        <v>75041184</v>
      </c>
      <c r="Q632" s="13">
        <v>75048941</v>
      </c>
      <c r="R632" s="13">
        <v>75041184</v>
      </c>
      <c r="S632" s="82" t="s">
        <v>203</v>
      </c>
      <c r="T632" s="89">
        <f t="shared" si="9"/>
        <v>21.995999999999999</v>
      </c>
    </row>
    <row r="633" spans="1:20" s="44" customFormat="1" ht="14.7" customHeight="1" x14ac:dyDescent="0.3">
      <c r="A633" s="44">
        <v>7</v>
      </c>
      <c r="B633" s="44" t="s">
        <v>179</v>
      </c>
      <c r="C633" s="44" t="s">
        <v>308</v>
      </c>
      <c r="D633" s="31">
        <v>0.12130940468010599</v>
      </c>
      <c r="E633" s="22">
        <v>0.18773247990806599</v>
      </c>
      <c r="F633" s="23">
        <v>0.51833450089511401</v>
      </c>
      <c r="G633" s="91" t="s">
        <v>90</v>
      </c>
      <c r="H633" s="44" t="s">
        <v>111</v>
      </c>
      <c r="I633" s="33">
        <v>5</v>
      </c>
      <c r="J633" s="13">
        <v>124126863</v>
      </c>
      <c r="K633" s="82"/>
      <c r="L633" s="13"/>
      <c r="M633" s="92" t="s">
        <v>118</v>
      </c>
      <c r="N633" s="33">
        <v>5</v>
      </c>
      <c r="O633" s="13" t="s">
        <v>111</v>
      </c>
      <c r="P633" s="13">
        <v>123716881</v>
      </c>
      <c r="Q633" s="13">
        <v>123721966</v>
      </c>
      <c r="R633" s="13">
        <v>123721966</v>
      </c>
      <c r="S633" s="82"/>
      <c r="T633" s="89">
        <f t="shared" si="9"/>
        <v>-404.89699999999999</v>
      </c>
    </row>
    <row r="634" spans="1:20" s="44" customFormat="1" ht="14.7" customHeight="1" x14ac:dyDescent="0.3">
      <c r="A634" s="44">
        <v>4</v>
      </c>
      <c r="B634" s="44" t="s">
        <v>176</v>
      </c>
      <c r="C634" s="44" t="s">
        <v>791</v>
      </c>
      <c r="D634" s="31">
        <v>0.75111385719600898</v>
      </c>
      <c r="E634" s="22">
        <v>1.1630156565196099</v>
      </c>
      <c r="F634" s="23">
        <v>0.51856061937437303</v>
      </c>
      <c r="G634" s="91" t="s">
        <v>90</v>
      </c>
      <c r="H634" s="44" t="s">
        <v>111</v>
      </c>
      <c r="I634" s="33">
        <v>2</v>
      </c>
      <c r="J634" s="13">
        <v>105363536</v>
      </c>
      <c r="K634" s="82"/>
      <c r="L634" s="13"/>
      <c r="M634" s="92" t="s">
        <v>118</v>
      </c>
      <c r="N634" s="33">
        <v>2</v>
      </c>
      <c r="O634" s="13" t="s">
        <v>196</v>
      </c>
      <c r="P634" s="13">
        <v>105199610</v>
      </c>
      <c r="Q634" s="13">
        <v>105201812</v>
      </c>
      <c r="R634" s="13">
        <v>105199610</v>
      </c>
      <c r="S634" s="82" t="s">
        <v>792</v>
      </c>
      <c r="T634" s="89">
        <f t="shared" si="9"/>
        <v>-163.92599999999999</v>
      </c>
    </row>
    <row r="635" spans="1:20" s="44" customFormat="1" ht="14.7" customHeight="1" x14ac:dyDescent="0.3">
      <c r="A635" s="44">
        <v>4</v>
      </c>
      <c r="B635" s="44" t="s">
        <v>176</v>
      </c>
      <c r="C635" s="44" t="s">
        <v>794</v>
      </c>
      <c r="D635" s="31">
        <v>0.72531205709797097</v>
      </c>
      <c r="E635" s="22">
        <v>1.1233684525170999</v>
      </c>
      <c r="F635" s="23">
        <v>0.51867376637694496</v>
      </c>
      <c r="G635" s="91" t="s">
        <v>90</v>
      </c>
      <c r="H635" s="44" t="s">
        <v>111</v>
      </c>
      <c r="I635" s="33">
        <v>2</v>
      </c>
      <c r="J635" s="13">
        <v>105363536</v>
      </c>
      <c r="K635" s="82"/>
      <c r="L635" s="13"/>
      <c r="M635" s="92" t="s">
        <v>118</v>
      </c>
      <c r="N635" s="33">
        <v>2</v>
      </c>
      <c r="O635" s="13" t="s">
        <v>196</v>
      </c>
      <c r="P635" s="13">
        <v>105320216</v>
      </c>
      <c r="Q635" s="13">
        <v>105321967</v>
      </c>
      <c r="R635" s="13">
        <v>105320216</v>
      </c>
      <c r="S635" s="82"/>
      <c r="T635" s="89">
        <f t="shared" si="9"/>
        <v>-43.32</v>
      </c>
    </row>
    <row r="636" spans="1:20" s="44" customFormat="1" ht="14.7" customHeight="1" x14ac:dyDescent="0.3">
      <c r="A636" s="44">
        <v>3</v>
      </c>
      <c r="B636" s="44" t="s">
        <v>115</v>
      </c>
      <c r="C636" s="44" t="s">
        <v>630</v>
      </c>
      <c r="D636" s="31">
        <v>-7.10518378555203E-2</v>
      </c>
      <c r="E636" s="22">
        <v>0.110433375412802</v>
      </c>
      <c r="F636" s="23">
        <v>0.520142753917754</v>
      </c>
      <c r="G636" s="91" t="s">
        <v>90</v>
      </c>
      <c r="H636" s="44" t="s">
        <v>111</v>
      </c>
      <c r="I636" s="33">
        <v>1</v>
      </c>
      <c r="J636" s="13">
        <v>92947961</v>
      </c>
      <c r="K636" s="82" t="s">
        <v>114</v>
      </c>
      <c r="L636" s="15" t="s">
        <v>112</v>
      </c>
      <c r="M636" s="92" t="s">
        <v>106</v>
      </c>
      <c r="N636" s="33">
        <v>1</v>
      </c>
      <c r="O636" s="13" t="s">
        <v>111</v>
      </c>
      <c r="P636" s="13">
        <v>93298286</v>
      </c>
      <c r="Q636" s="13">
        <v>93427079</v>
      </c>
      <c r="R636" s="13">
        <v>93427079</v>
      </c>
      <c r="S636" s="82" t="s">
        <v>631</v>
      </c>
      <c r="T636" s="89">
        <f t="shared" si="9"/>
        <v>479.11799999999999</v>
      </c>
    </row>
    <row r="637" spans="1:20" s="44" customFormat="1" ht="14.7" customHeight="1" x14ac:dyDescent="0.3">
      <c r="A637" s="44">
        <v>6</v>
      </c>
      <c r="B637" s="44" t="s">
        <v>178</v>
      </c>
      <c r="C637" s="44" t="s">
        <v>415</v>
      </c>
      <c r="D637" s="31">
        <v>-0.21926030160155099</v>
      </c>
      <c r="E637" s="22">
        <v>0.34118844821599398</v>
      </c>
      <c r="F637" s="23">
        <v>0.52063178923147602</v>
      </c>
      <c r="G637" s="91" t="s">
        <v>90</v>
      </c>
      <c r="H637" s="44" t="s">
        <v>111</v>
      </c>
      <c r="I637" s="33">
        <v>5</v>
      </c>
      <c r="J637" s="13">
        <v>399360</v>
      </c>
      <c r="K637" s="82" t="s">
        <v>125</v>
      </c>
      <c r="L637" s="15" t="s">
        <v>105</v>
      </c>
      <c r="M637" s="92" t="s">
        <v>118</v>
      </c>
      <c r="N637" s="33">
        <v>5</v>
      </c>
      <c r="O637" s="13" t="s">
        <v>111</v>
      </c>
      <c r="P637" s="13">
        <v>553527</v>
      </c>
      <c r="Q637" s="13">
        <v>554002</v>
      </c>
      <c r="R637" s="13">
        <v>554002</v>
      </c>
      <c r="S637" s="82"/>
      <c r="T637" s="89">
        <f t="shared" si="9"/>
        <v>154.642</v>
      </c>
    </row>
    <row r="638" spans="1:20" s="44" customFormat="1" ht="14.7" customHeight="1" x14ac:dyDescent="0.3">
      <c r="A638" s="44">
        <v>10</v>
      </c>
      <c r="B638" s="44" t="s">
        <v>140</v>
      </c>
      <c r="C638" s="44" t="s">
        <v>350</v>
      </c>
      <c r="D638" s="31">
        <v>6.5264358135912304E-2</v>
      </c>
      <c r="E638" s="22">
        <v>0.10249497523481001</v>
      </c>
      <c r="F638" s="23">
        <v>0.52445360108018402</v>
      </c>
      <c r="G638" s="91" t="s">
        <v>90</v>
      </c>
      <c r="H638" s="13" t="s">
        <v>196</v>
      </c>
      <c r="I638" s="33">
        <v>7</v>
      </c>
      <c r="J638" s="13">
        <v>45002736</v>
      </c>
      <c r="K638" s="82" t="s">
        <v>137</v>
      </c>
      <c r="L638" s="15" t="s">
        <v>105</v>
      </c>
      <c r="M638" s="92" t="s">
        <v>106</v>
      </c>
      <c r="N638" s="33">
        <v>7</v>
      </c>
      <c r="O638" s="13" t="s">
        <v>196</v>
      </c>
      <c r="P638" s="13">
        <v>45022562</v>
      </c>
      <c r="Q638" s="13">
        <v>45023645</v>
      </c>
      <c r="R638" s="13">
        <v>45022562</v>
      </c>
      <c r="S638" s="82"/>
      <c r="T638" s="89">
        <f t="shared" si="9"/>
        <v>19.826000000000001</v>
      </c>
    </row>
    <row r="639" spans="1:20" s="44" customFormat="1" ht="14.7" customHeight="1" x14ac:dyDescent="0.3">
      <c r="A639" s="44">
        <v>17</v>
      </c>
      <c r="B639" s="44" t="s">
        <v>167</v>
      </c>
      <c r="C639" s="44" t="s">
        <v>219</v>
      </c>
      <c r="D639" s="31">
        <v>-4.7009373846178898E-2</v>
      </c>
      <c r="E639" s="22">
        <v>7.4014464661624105E-2</v>
      </c>
      <c r="F639" s="23">
        <v>0.52550837135474004</v>
      </c>
      <c r="G639" s="91" t="s">
        <v>90</v>
      </c>
      <c r="H639" s="44" t="s">
        <v>196</v>
      </c>
      <c r="I639" s="33">
        <v>15</v>
      </c>
      <c r="J639" s="13">
        <v>75019251</v>
      </c>
      <c r="K639" s="82" t="s">
        <v>160</v>
      </c>
      <c r="L639" s="15" t="s">
        <v>109</v>
      </c>
      <c r="M639" s="92" t="s">
        <v>106</v>
      </c>
      <c r="N639" s="33">
        <v>15</v>
      </c>
      <c r="O639" s="13" t="s">
        <v>111</v>
      </c>
      <c r="P639" s="13">
        <v>74701630</v>
      </c>
      <c r="Q639" s="13">
        <v>74726300</v>
      </c>
      <c r="R639" s="13">
        <v>74726300</v>
      </c>
      <c r="S639" s="82" t="s">
        <v>220</v>
      </c>
      <c r="T639" s="89">
        <f t="shared" si="9"/>
        <v>-292.95100000000002</v>
      </c>
    </row>
    <row r="640" spans="1:20" s="44" customFormat="1" ht="14.7" customHeight="1" x14ac:dyDescent="0.3">
      <c r="A640" s="44">
        <v>10</v>
      </c>
      <c r="B640" s="44" t="s">
        <v>140</v>
      </c>
      <c r="C640" s="44" t="s">
        <v>312</v>
      </c>
      <c r="D640" s="31">
        <v>7.8005241454415494E-2</v>
      </c>
      <c r="E640" s="22">
        <v>0.122955605690687</v>
      </c>
      <c r="F640" s="23">
        <v>0.525977616648718</v>
      </c>
      <c r="G640" s="91" t="s">
        <v>90</v>
      </c>
      <c r="H640" s="13" t="s">
        <v>196</v>
      </c>
      <c r="I640" s="33">
        <v>7</v>
      </c>
      <c r="J640" s="13">
        <v>45002736</v>
      </c>
      <c r="K640" s="82" t="s">
        <v>137</v>
      </c>
      <c r="L640" s="15" t="s">
        <v>105</v>
      </c>
      <c r="M640" s="92" t="s">
        <v>106</v>
      </c>
      <c r="N640" s="33">
        <v>7</v>
      </c>
      <c r="O640" s="13" t="s">
        <v>196</v>
      </c>
      <c r="P640" s="13">
        <v>44646121</v>
      </c>
      <c r="Q640" s="13">
        <v>44748669</v>
      </c>
      <c r="R640" s="13">
        <v>44646121</v>
      </c>
      <c r="S640" s="82" t="s">
        <v>313</v>
      </c>
      <c r="T640" s="89">
        <f t="shared" si="9"/>
        <v>-356.61500000000001</v>
      </c>
    </row>
    <row r="641" spans="1:20" s="44" customFormat="1" ht="14.7" customHeight="1" x14ac:dyDescent="0.3">
      <c r="A641" s="44">
        <v>17</v>
      </c>
      <c r="B641" s="44" t="s">
        <v>170</v>
      </c>
      <c r="C641" s="44" t="s">
        <v>217</v>
      </c>
      <c r="D641" s="31">
        <v>-0.12879163727882401</v>
      </c>
      <c r="E641" s="22">
        <v>0.20369214160650501</v>
      </c>
      <c r="F641" s="23">
        <v>0.52736901890468701</v>
      </c>
      <c r="G641" s="91" t="s">
        <v>90</v>
      </c>
      <c r="H641" s="44" t="s">
        <v>196</v>
      </c>
      <c r="I641" s="33">
        <v>15</v>
      </c>
      <c r="J641" s="13">
        <v>75019376</v>
      </c>
      <c r="K641" s="82" t="s">
        <v>160</v>
      </c>
      <c r="L641" s="15" t="s">
        <v>109</v>
      </c>
      <c r="M641" s="92" t="s">
        <v>110</v>
      </c>
      <c r="N641" s="33">
        <v>15</v>
      </c>
      <c r="O641" s="13" t="s">
        <v>111</v>
      </c>
      <c r="P641" s="13">
        <v>74630100</v>
      </c>
      <c r="Q641" s="13">
        <v>74660081</v>
      </c>
      <c r="R641" s="13">
        <v>74660081</v>
      </c>
      <c r="S641" s="82" t="s">
        <v>218</v>
      </c>
      <c r="T641" s="89">
        <f t="shared" si="9"/>
        <v>-359.29500000000002</v>
      </c>
    </row>
    <row r="642" spans="1:20" s="44" customFormat="1" ht="14.7" customHeight="1" x14ac:dyDescent="0.3">
      <c r="A642" s="44">
        <v>17</v>
      </c>
      <c r="B642" s="44" t="s">
        <v>165</v>
      </c>
      <c r="C642" s="44" t="s">
        <v>236</v>
      </c>
      <c r="D642" s="31">
        <v>-3.89703858043976E-2</v>
      </c>
      <c r="E642" s="22">
        <v>6.1804545819027501E-2</v>
      </c>
      <c r="F642" s="23">
        <v>0.52850807638001596</v>
      </c>
      <c r="G642" s="91" t="s">
        <v>90</v>
      </c>
      <c r="H642" s="44" t="s">
        <v>196</v>
      </c>
      <c r="I642" s="33">
        <v>15</v>
      </c>
      <c r="J642" s="13">
        <v>75019196</v>
      </c>
      <c r="K642" s="82" t="s">
        <v>160</v>
      </c>
      <c r="L642" s="15" t="s">
        <v>109</v>
      </c>
      <c r="M642" s="92" t="s">
        <v>106</v>
      </c>
      <c r="N642" s="33">
        <v>15</v>
      </c>
      <c r="O642" s="13" t="s">
        <v>111</v>
      </c>
      <c r="P642" s="13">
        <v>75413877</v>
      </c>
      <c r="Q642" s="13">
        <v>75414007</v>
      </c>
      <c r="R642" s="13">
        <v>75414007</v>
      </c>
      <c r="S642" s="82"/>
      <c r="T642" s="89">
        <f t="shared" si="9"/>
        <v>394.81099999999998</v>
      </c>
    </row>
    <row r="643" spans="1:20" s="44" customFormat="1" ht="14.7" customHeight="1" x14ac:dyDescent="0.3">
      <c r="A643" s="44">
        <v>18</v>
      </c>
      <c r="B643" s="44" t="s">
        <v>188</v>
      </c>
      <c r="C643" s="44" t="s">
        <v>251</v>
      </c>
      <c r="D643" s="31">
        <v>-2.63441035059001E-2</v>
      </c>
      <c r="E643" s="22">
        <v>4.1845363749728803E-2</v>
      </c>
      <c r="F643" s="23">
        <v>0.52915148619212105</v>
      </c>
      <c r="G643" s="91" t="s">
        <v>90</v>
      </c>
      <c r="H643" s="44" t="s">
        <v>196</v>
      </c>
      <c r="I643" s="33">
        <v>21</v>
      </c>
      <c r="J643" s="13">
        <v>36258423</v>
      </c>
      <c r="K643" s="82" t="s">
        <v>173</v>
      </c>
      <c r="L643" s="15" t="s">
        <v>112</v>
      </c>
      <c r="M643" s="92" t="s">
        <v>130</v>
      </c>
      <c r="N643" s="33">
        <v>21</v>
      </c>
      <c r="O643" s="13" t="s">
        <v>196</v>
      </c>
      <c r="P643" s="13">
        <v>36096105</v>
      </c>
      <c r="Q643" s="13">
        <v>36109479</v>
      </c>
      <c r="R643" s="13">
        <v>36096105</v>
      </c>
      <c r="S643" s="82" t="s">
        <v>252</v>
      </c>
      <c r="T643" s="89">
        <f t="shared" si="9"/>
        <v>-162.31800000000001</v>
      </c>
    </row>
    <row r="644" spans="1:20" s="44" customFormat="1" ht="14.7" customHeight="1" x14ac:dyDescent="0.3">
      <c r="A644" s="44">
        <v>17</v>
      </c>
      <c r="B644" s="44" t="s">
        <v>161</v>
      </c>
      <c r="C644" s="44" t="s">
        <v>200</v>
      </c>
      <c r="D644" s="31">
        <v>5.3483900090195401E-2</v>
      </c>
      <c r="E644" s="22">
        <v>8.4986529271185898E-2</v>
      </c>
      <c r="F644" s="23">
        <v>0.52930612836051505</v>
      </c>
      <c r="G644" s="91" t="s">
        <v>90</v>
      </c>
      <c r="H644" s="44" t="s">
        <v>196</v>
      </c>
      <c r="I644" s="33">
        <v>15</v>
      </c>
      <c r="J644" s="13">
        <v>75019143</v>
      </c>
      <c r="K644" s="82" t="s">
        <v>160</v>
      </c>
      <c r="L644" s="15" t="s">
        <v>109</v>
      </c>
      <c r="M644" s="92" t="s">
        <v>106</v>
      </c>
      <c r="N644" s="33">
        <v>15</v>
      </c>
      <c r="O644" s="13" t="s">
        <v>196</v>
      </c>
      <c r="P644" s="13">
        <v>74833518</v>
      </c>
      <c r="Q644" s="13">
        <v>74890472</v>
      </c>
      <c r="R644" s="13">
        <v>74833518</v>
      </c>
      <c r="S644" s="82" t="s">
        <v>201</v>
      </c>
      <c r="T644" s="89">
        <f t="shared" ref="T644:T707" si="10">(R644-J644)/1000</f>
        <v>-185.625</v>
      </c>
    </row>
    <row r="645" spans="1:20" s="44" customFormat="1" ht="14.7" customHeight="1" x14ac:dyDescent="0.3">
      <c r="A645" s="44">
        <v>6</v>
      </c>
      <c r="B645" s="44" t="s">
        <v>126</v>
      </c>
      <c r="C645" s="44" t="s">
        <v>408</v>
      </c>
      <c r="D645" s="31">
        <v>0.105994019577513</v>
      </c>
      <c r="E645" s="22">
        <v>0.16896298862315301</v>
      </c>
      <c r="F645" s="23">
        <v>0.53061617466317601</v>
      </c>
      <c r="G645" s="91" t="s">
        <v>90</v>
      </c>
      <c r="H645" s="44" t="s">
        <v>196</v>
      </c>
      <c r="I645" s="33">
        <v>5</v>
      </c>
      <c r="J645" s="13">
        <v>323907</v>
      </c>
      <c r="K645" s="82" t="s">
        <v>125</v>
      </c>
      <c r="L645" s="15" t="s">
        <v>105</v>
      </c>
      <c r="M645" s="92" t="s">
        <v>110</v>
      </c>
      <c r="N645" s="33">
        <v>5</v>
      </c>
      <c r="O645" s="13" t="s">
        <v>196</v>
      </c>
      <c r="P645" s="13">
        <v>693675</v>
      </c>
      <c r="Q645" s="13">
        <v>785956</v>
      </c>
      <c r="R645" s="13">
        <v>693675</v>
      </c>
      <c r="S645" s="82"/>
      <c r="T645" s="89">
        <f t="shared" si="10"/>
        <v>369.76799999999997</v>
      </c>
    </row>
    <row r="646" spans="1:20" s="44" customFormat="1" ht="14.7" customHeight="1" x14ac:dyDescent="0.3">
      <c r="A646" s="44">
        <v>15</v>
      </c>
      <c r="B646" s="44" t="s">
        <v>157</v>
      </c>
      <c r="C646" s="44" t="s">
        <v>638</v>
      </c>
      <c r="D646" s="31">
        <v>-0.11021583419368999</v>
      </c>
      <c r="E646" s="22">
        <v>0.17575076314525701</v>
      </c>
      <c r="F646" s="23">
        <v>0.53075147456874905</v>
      </c>
      <c r="G646" s="91" t="s">
        <v>90</v>
      </c>
      <c r="H646" s="44" t="s">
        <v>196</v>
      </c>
      <c r="I646" s="33">
        <v>10</v>
      </c>
      <c r="J646" s="13">
        <v>14372913</v>
      </c>
      <c r="K646" s="82" t="s">
        <v>152</v>
      </c>
      <c r="L646" s="15" t="s">
        <v>122</v>
      </c>
      <c r="M646" s="92" t="s">
        <v>118</v>
      </c>
      <c r="N646" s="33">
        <v>10</v>
      </c>
      <c r="O646" s="13" t="s">
        <v>196</v>
      </c>
      <c r="P646" s="13">
        <v>14033815</v>
      </c>
      <c r="Q646" s="13">
        <v>14049525</v>
      </c>
      <c r="R646" s="13">
        <v>14033815</v>
      </c>
      <c r="S646" s="82"/>
      <c r="T646" s="89">
        <f t="shared" si="10"/>
        <v>-339.09800000000001</v>
      </c>
    </row>
    <row r="647" spans="1:20" s="44" customFormat="1" ht="14.7" customHeight="1" x14ac:dyDescent="0.3">
      <c r="A647" s="44">
        <v>13</v>
      </c>
      <c r="B647" s="44" t="s">
        <v>186</v>
      </c>
      <c r="C647" s="44" t="s">
        <v>729</v>
      </c>
      <c r="D647" s="31">
        <v>9.4076197430757194E-2</v>
      </c>
      <c r="E647" s="22">
        <v>0.150799960952301</v>
      </c>
      <c r="F647" s="23">
        <v>0.53289386525775295</v>
      </c>
      <c r="G647" s="91" t="s">
        <v>90</v>
      </c>
      <c r="H647" s="44" t="s">
        <v>111</v>
      </c>
      <c r="I647" s="33">
        <v>8</v>
      </c>
      <c r="J647" s="13">
        <v>28206278</v>
      </c>
      <c r="K647" s="82" t="s">
        <v>149</v>
      </c>
      <c r="L647" s="15" t="s">
        <v>105</v>
      </c>
      <c r="M647" s="92" t="s">
        <v>118</v>
      </c>
      <c r="N647" s="33">
        <v>8</v>
      </c>
      <c r="O647" s="13" t="s">
        <v>111</v>
      </c>
      <c r="P647" s="13">
        <v>28156121</v>
      </c>
      <c r="Q647" s="13">
        <v>28156555</v>
      </c>
      <c r="R647" s="13">
        <v>28156555</v>
      </c>
      <c r="S647" s="82"/>
      <c r="T647" s="89">
        <f t="shared" si="10"/>
        <v>-49.722999999999999</v>
      </c>
    </row>
    <row r="648" spans="1:20" s="44" customFormat="1" ht="14.7" customHeight="1" x14ac:dyDescent="0.3">
      <c r="A648" s="44">
        <v>4</v>
      </c>
      <c r="B648" s="44" t="s">
        <v>176</v>
      </c>
      <c r="C648" s="44" t="s">
        <v>824</v>
      </c>
      <c r="D648" s="31">
        <v>-0.42160319005125602</v>
      </c>
      <c r="E648" s="22">
        <v>0.67805623113350799</v>
      </c>
      <c r="F648" s="23">
        <v>0.53425075560804502</v>
      </c>
      <c r="G648" s="91" t="s">
        <v>90</v>
      </c>
      <c r="H648" s="44" t="s">
        <v>111</v>
      </c>
      <c r="I648" s="33">
        <v>2</v>
      </c>
      <c r="J648" s="13">
        <v>105363536</v>
      </c>
      <c r="K648" s="82"/>
      <c r="L648" s="13"/>
      <c r="M648" s="92" t="s">
        <v>118</v>
      </c>
      <c r="N648" s="33">
        <v>2</v>
      </c>
      <c r="O648" s="13" t="s">
        <v>196</v>
      </c>
      <c r="P648" s="13">
        <v>105760571</v>
      </c>
      <c r="Q648" s="13">
        <v>105761882</v>
      </c>
      <c r="R648" s="13">
        <v>105760571</v>
      </c>
      <c r="S648" s="82"/>
      <c r="T648" s="89">
        <f t="shared" si="10"/>
        <v>397.03500000000003</v>
      </c>
    </row>
    <row r="649" spans="1:20" s="44" customFormat="1" ht="14.7" customHeight="1" x14ac:dyDescent="0.3">
      <c r="A649" s="44">
        <v>16</v>
      </c>
      <c r="B649" s="44" t="s">
        <v>182</v>
      </c>
      <c r="C649" s="44" t="s">
        <v>744</v>
      </c>
      <c r="D649" s="31">
        <v>0.27398831033207799</v>
      </c>
      <c r="E649" s="22">
        <v>0.44070072509484898</v>
      </c>
      <c r="F649" s="23">
        <v>0.53429772230367301</v>
      </c>
      <c r="G649" s="91" t="s">
        <v>90</v>
      </c>
      <c r="H649" s="44" t="s">
        <v>111</v>
      </c>
      <c r="I649" s="33">
        <v>15</v>
      </c>
      <c r="J649" s="13">
        <v>33360353</v>
      </c>
      <c r="K649" s="82" t="s">
        <v>158</v>
      </c>
      <c r="L649" s="15" t="s">
        <v>109</v>
      </c>
      <c r="M649" s="92" t="s">
        <v>118</v>
      </c>
      <c r="N649" s="33">
        <v>15</v>
      </c>
      <c r="O649" s="13" t="s">
        <v>196</v>
      </c>
      <c r="P649" s="13">
        <v>33187401</v>
      </c>
      <c r="Q649" s="13">
        <v>33187502</v>
      </c>
      <c r="R649" s="13">
        <v>33187401</v>
      </c>
      <c r="S649" s="82"/>
      <c r="T649" s="89">
        <f t="shared" si="10"/>
        <v>-172.952</v>
      </c>
    </row>
    <row r="650" spans="1:20" s="44" customFormat="1" ht="14.7" customHeight="1" x14ac:dyDescent="0.3">
      <c r="A650" s="44">
        <v>13</v>
      </c>
      <c r="B650" s="44" t="s">
        <v>186</v>
      </c>
      <c r="C650" s="44" t="s">
        <v>713</v>
      </c>
      <c r="D650" s="31">
        <v>-6.3949560547152798E-2</v>
      </c>
      <c r="E650" s="22">
        <v>0.103387043345812</v>
      </c>
      <c r="F650" s="23">
        <v>0.53638055785814998</v>
      </c>
      <c r="G650" s="91" t="s">
        <v>90</v>
      </c>
      <c r="H650" s="44" t="s">
        <v>111</v>
      </c>
      <c r="I650" s="33">
        <v>8</v>
      </c>
      <c r="J650" s="13">
        <v>28206278</v>
      </c>
      <c r="K650" s="82" t="s">
        <v>149</v>
      </c>
      <c r="L650" s="15" t="s">
        <v>105</v>
      </c>
      <c r="M650" s="92" t="s">
        <v>118</v>
      </c>
      <c r="N650" s="33">
        <v>8</v>
      </c>
      <c r="O650" s="13" t="s">
        <v>196</v>
      </c>
      <c r="P650" s="13">
        <v>28304781</v>
      </c>
      <c r="Q650" s="13">
        <v>28313419</v>
      </c>
      <c r="R650" s="13">
        <v>28304781</v>
      </c>
      <c r="S650" s="82"/>
      <c r="T650" s="89">
        <f t="shared" si="10"/>
        <v>98.503</v>
      </c>
    </row>
    <row r="651" spans="1:20" s="44" customFormat="1" ht="14.7" customHeight="1" x14ac:dyDescent="0.3">
      <c r="A651" s="44">
        <v>7</v>
      </c>
      <c r="B651" s="44" t="s">
        <v>179</v>
      </c>
      <c r="C651" s="44" t="s">
        <v>290</v>
      </c>
      <c r="D651" s="31">
        <v>0.12538132931345</v>
      </c>
      <c r="E651" s="22">
        <v>0.20279554105102501</v>
      </c>
      <c r="F651" s="23">
        <v>0.53656531634418503</v>
      </c>
      <c r="G651" s="91" t="s">
        <v>90</v>
      </c>
      <c r="H651" s="44" t="s">
        <v>111</v>
      </c>
      <c r="I651" s="33">
        <v>5</v>
      </c>
      <c r="J651" s="13">
        <v>124126863</v>
      </c>
      <c r="K651" s="82"/>
      <c r="L651" s="13"/>
      <c r="M651" s="92" t="s">
        <v>118</v>
      </c>
      <c r="N651" s="33">
        <v>5</v>
      </c>
      <c r="O651" s="13" t="s">
        <v>196</v>
      </c>
      <c r="P651" s="13">
        <v>124255640</v>
      </c>
      <c r="Q651" s="13">
        <v>124257291</v>
      </c>
      <c r="R651" s="13">
        <v>124255640</v>
      </c>
      <c r="S651" s="82"/>
      <c r="T651" s="89">
        <f t="shared" si="10"/>
        <v>128.77699999999999</v>
      </c>
    </row>
    <row r="652" spans="1:20" s="44" customFormat="1" ht="14.7" customHeight="1" x14ac:dyDescent="0.3">
      <c r="A652" s="44">
        <v>2</v>
      </c>
      <c r="B652" s="44" t="s">
        <v>107</v>
      </c>
      <c r="C652" s="44" t="s">
        <v>843</v>
      </c>
      <c r="D652" s="31">
        <v>-6.3026236146783807E-2</v>
      </c>
      <c r="E652" s="22">
        <v>0.102291179672128</v>
      </c>
      <c r="F652" s="23">
        <v>0.53796238981056699</v>
      </c>
      <c r="G652" s="91" t="s">
        <v>90</v>
      </c>
      <c r="H652" s="44" t="s">
        <v>111</v>
      </c>
      <c r="I652" s="33">
        <v>1</v>
      </c>
      <c r="J652" s="13">
        <v>68299493</v>
      </c>
      <c r="K652" s="82" t="s">
        <v>108</v>
      </c>
      <c r="L652" s="15" t="s">
        <v>109</v>
      </c>
      <c r="M652" s="92" t="s">
        <v>110</v>
      </c>
      <c r="N652" s="33">
        <v>1</v>
      </c>
      <c r="O652" s="13" t="s">
        <v>196</v>
      </c>
      <c r="P652" s="13">
        <v>68150744</v>
      </c>
      <c r="Q652" s="13">
        <v>68154021</v>
      </c>
      <c r="R652" s="13">
        <v>68150744</v>
      </c>
      <c r="S652" s="82" t="s">
        <v>844</v>
      </c>
      <c r="T652" s="89">
        <f t="shared" si="10"/>
        <v>-148.749</v>
      </c>
    </row>
    <row r="653" spans="1:20" s="44" customFormat="1" ht="14.7" customHeight="1" x14ac:dyDescent="0.3">
      <c r="A653" s="44">
        <v>17</v>
      </c>
      <c r="B653" s="44" t="s">
        <v>166</v>
      </c>
      <c r="C653" s="44" t="s">
        <v>244</v>
      </c>
      <c r="D653" s="31">
        <v>-5.6358134115887998E-2</v>
      </c>
      <c r="E653" s="22">
        <v>9.1821080393429996E-2</v>
      </c>
      <c r="F653" s="23">
        <v>0.53952240808228302</v>
      </c>
      <c r="G653" s="91" t="s">
        <v>90</v>
      </c>
      <c r="H653" s="44" t="s">
        <v>196</v>
      </c>
      <c r="I653" s="33">
        <v>15</v>
      </c>
      <c r="J653" s="13">
        <v>75019203</v>
      </c>
      <c r="K653" s="82" t="s">
        <v>160</v>
      </c>
      <c r="L653" s="15" t="s">
        <v>109</v>
      </c>
      <c r="M653" s="92" t="s">
        <v>106</v>
      </c>
      <c r="N653" s="33">
        <v>15</v>
      </c>
      <c r="O653" s="13" t="s">
        <v>111</v>
      </c>
      <c r="P653" s="13">
        <v>74631628</v>
      </c>
      <c r="Q653" s="13">
        <v>74636162</v>
      </c>
      <c r="R653" s="13">
        <v>74636162</v>
      </c>
      <c r="S653" s="82" t="s">
        <v>218</v>
      </c>
      <c r="T653" s="89">
        <f t="shared" si="10"/>
        <v>-383.041</v>
      </c>
    </row>
    <row r="654" spans="1:20" s="44" customFormat="1" ht="14.7" customHeight="1" x14ac:dyDescent="0.3">
      <c r="A654" s="44">
        <v>17</v>
      </c>
      <c r="B654" s="44" t="s">
        <v>167</v>
      </c>
      <c r="C654" s="44" t="s">
        <v>217</v>
      </c>
      <c r="D654" s="31">
        <v>1.4052629240519501E-2</v>
      </c>
      <c r="E654" s="22">
        <v>2.2898566607751001E-2</v>
      </c>
      <c r="F654" s="23">
        <v>0.53958301168950895</v>
      </c>
      <c r="G654" s="91" t="s">
        <v>90</v>
      </c>
      <c r="H654" s="44" t="s">
        <v>196</v>
      </c>
      <c r="I654" s="33">
        <v>15</v>
      </c>
      <c r="J654" s="13">
        <v>75019251</v>
      </c>
      <c r="K654" s="82" t="s">
        <v>160</v>
      </c>
      <c r="L654" s="15" t="s">
        <v>109</v>
      </c>
      <c r="M654" s="92" t="s">
        <v>106</v>
      </c>
      <c r="N654" s="33">
        <v>15</v>
      </c>
      <c r="O654" s="13" t="s">
        <v>111</v>
      </c>
      <c r="P654" s="13">
        <v>74630100</v>
      </c>
      <c r="Q654" s="13">
        <v>74660081</v>
      </c>
      <c r="R654" s="13">
        <v>74660081</v>
      </c>
      <c r="S654" s="82" t="s">
        <v>218</v>
      </c>
      <c r="T654" s="89">
        <f t="shared" si="10"/>
        <v>-359.17</v>
      </c>
    </row>
    <row r="655" spans="1:20" s="44" customFormat="1" ht="14.7" customHeight="1" x14ac:dyDescent="0.3">
      <c r="A655" s="44">
        <v>15</v>
      </c>
      <c r="B655" s="44" t="s">
        <v>156</v>
      </c>
      <c r="C655" s="44" t="s">
        <v>643</v>
      </c>
      <c r="D655" s="31">
        <v>0.12572481929009699</v>
      </c>
      <c r="E655" s="22">
        <v>0.20495615267572201</v>
      </c>
      <c r="F655" s="23">
        <v>0.53975963676355998</v>
      </c>
      <c r="G655" s="91" t="s">
        <v>90</v>
      </c>
      <c r="H655" s="44" t="s">
        <v>196</v>
      </c>
      <c r="I655" s="33">
        <v>10</v>
      </c>
      <c r="J655" s="13">
        <v>14372910</v>
      </c>
      <c r="K655" s="82" t="s">
        <v>152</v>
      </c>
      <c r="L655" s="15" t="s">
        <v>122</v>
      </c>
      <c r="M655" s="92" t="s">
        <v>118</v>
      </c>
      <c r="N655" s="33">
        <v>10</v>
      </c>
      <c r="O655" s="13" t="s">
        <v>111</v>
      </c>
      <c r="P655" s="13">
        <v>14705394</v>
      </c>
      <c r="Q655" s="13">
        <v>14705493</v>
      </c>
      <c r="R655" s="13">
        <v>14705493</v>
      </c>
      <c r="S655" s="82"/>
      <c r="T655" s="89">
        <f t="shared" si="10"/>
        <v>332.58300000000003</v>
      </c>
    </row>
    <row r="656" spans="1:20" s="44" customFormat="1" ht="14.7" customHeight="1" x14ac:dyDescent="0.3">
      <c r="A656" s="44">
        <v>17</v>
      </c>
      <c r="B656" s="44" t="s">
        <v>166</v>
      </c>
      <c r="C656" s="44" t="s">
        <v>215</v>
      </c>
      <c r="D656" s="31">
        <v>-7.4775983370813107E-2</v>
      </c>
      <c r="E656" s="22">
        <v>0.122099171910418</v>
      </c>
      <c r="F656" s="23">
        <v>0.540422513693815</v>
      </c>
      <c r="G656" s="91" t="s">
        <v>90</v>
      </c>
      <c r="H656" s="44" t="s">
        <v>196</v>
      </c>
      <c r="I656" s="33">
        <v>15</v>
      </c>
      <c r="J656" s="13">
        <v>75019203</v>
      </c>
      <c r="K656" s="82" t="s">
        <v>160</v>
      </c>
      <c r="L656" s="15" t="s">
        <v>109</v>
      </c>
      <c r="M656" s="92" t="s">
        <v>106</v>
      </c>
      <c r="N656" s="33">
        <v>15</v>
      </c>
      <c r="O656" s="13" t="s">
        <v>196</v>
      </c>
      <c r="P656" s="13">
        <v>75491233</v>
      </c>
      <c r="Q656" s="13">
        <v>75504510</v>
      </c>
      <c r="R656" s="13">
        <v>75491233</v>
      </c>
      <c r="S656" s="82" t="s">
        <v>216</v>
      </c>
      <c r="T656" s="89">
        <f t="shared" si="10"/>
        <v>472.03</v>
      </c>
    </row>
    <row r="657" spans="1:20" s="44" customFormat="1" ht="14.7" customHeight="1" x14ac:dyDescent="0.3">
      <c r="A657" s="44">
        <v>17</v>
      </c>
      <c r="B657" s="44" t="s">
        <v>161</v>
      </c>
      <c r="C657" s="44" t="s">
        <v>212</v>
      </c>
      <c r="D657" s="31">
        <v>7.2049787293516507E-2</v>
      </c>
      <c r="E657" s="22">
        <v>0.11769647866195</v>
      </c>
      <c r="F657" s="23">
        <v>0.54059047564707596</v>
      </c>
      <c r="G657" s="91" t="s">
        <v>90</v>
      </c>
      <c r="H657" s="44" t="s">
        <v>196</v>
      </c>
      <c r="I657" s="33">
        <v>15</v>
      </c>
      <c r="J657" s="13">
        <v>75019143</v>
      </c>
      <c r="K657" s="82" t="s">
        <v>160</v>
      </c>
      <c r="L657" s="15" t="s">
        <v>109</v>
      </c>
      <c r="M657" s="92" t="s">
        <v>106</v>
      </c>
      <c r="N657" s="33">
        <v>15</v>
      </c>
      <c r="O657" s="13" t="s">
        <v>196</v>
      </c>
      <c r="P657" s="13">
        <v>75288945</v>
      </c>
      <c r="Q657" s="13">
        <v>75289555</v>
      </c>
      <c r="R657" s="13">
        <v>75288945</v>
      </c>
      <c r="S657" s="82" t="s">
        <v>211</v>
      </c>
      <c r="T657" s="89">
        <f t="shared" si="10"/>
        <v>269.80200000000002</v>
      </c>
    </row>
    <row r="658" spans="1:20" s="44" customFormat="1" ht="14.7" customHeight="1" x14ac:dyDescent="0.3">
      <c r="A658" s="44">
        <v>10</v>
      </c>
      <c r="B658" s="44" t="s">
        <v>143</v>
      </c>
      <c r="C658" s="44" t="s">
        <v>347</v>
      </c>
      <c r="D658" s="31">
        <v>-4.2787995546692201E-2</v>
      </c>
      <c r="E658" s="22">
        <v>6.9951096840871196E-2</v>
      </c>
      <c r="F658" s="23">
        <v>0.54090899554615102</v>
      </c>
      <c r="G658" s="91" t="s">
        <v>90</v>
      </c>
      <c r="H658" s="13" t="s">
        <v>196</v>
      </c>
      <c r="I658" s="33">
        <v>7</v>
      </c>
      <c r="J658" s="13">
        <v>45002919</v>
      </c>
      <c r="K658" s="82" t="s">
        <v>137</v>
      </c>
      <c r="L658" s="15" t="s">
        <v>105</v>
      </c>
      <c r="M658" s="92" t="s">
        <v>110</v>
      </c>
      <c r="N658" s="33">
        <v>7</v>
      </c>
      <c r="O658" s="13" t="s">
        <v>196</v>
      </c>
      <c r="P658" s="13">
        <v>44622024</v>
      </c>
      <c r="Q658" s="13">
        <v>44623270</v>
      </c>
      <c r="R658" s="13">
        <v>44622024</v>
      </c>
      <c r="S658" s="82"/>
      <c r="T658" s="89">
        <f t="shared" si="10"/>
        <v>-380.89499999999998</v>
      </c>
    </row>
    <row r="659" spans="1:20" s="44" customFormat="1" ht="14.7" customHeight="1" x14ac:dyDescent="0.3">
      <c r="A659" s="44">
        <v>6</v>
      </c>
      <c r="B659" s="44" t="s">
        <v>131</v>
      </c>
      <c r="C659" s="44" t="s">
        <v>387</v>
      </c>
      <c r="D659" s="31">
        <v>7.2210538357899104E-2</v>
      </c>
      <c r="E659" s="22">
        <v>0.118098346213352</v>
      </c>
      <c r="F659" s="23">
        <v>0.541067951103541</v>
      </c>
      <c r="G659" s="91" t="s">
        <v>90</v>
      </c>
      <c r="H659" s="44" t="s">
        <v>111</v>
      </c>
      <c r="I659" s="33">
        <v>5</v>
      </c>
      <c r="J659" s="13">
        <v>373378</v>
      </c>
      <c r="K659" s="82" t="s">
        <v>125</v>
      </c>
      <c r="L659" s="15" t="s">
        <v>105</v>
      </c>
      <c r="M659" s="92" t="s">
        <v>130</v>
      </c>
      <c r="N659" s="33">
        <v>5</v>
      </c>
      <c r="O659" s="13" t="s">
        <v>196</v>
      </c>
      <c r="P659" s="13">
        <v>612387</v>
      </c>
      <c r="Q659" s="13">
        <v>667283</v>
      </c>
      <c r="R659" s="13">
        <v>612387</v>
      </c>
      <c r="S659" s="82" t="s">
        <v>388</v>
      </c>
      <c r="T659" s="89">
        <f t="shared" si="10"/>
        <v>239.00899999999999</v>
      </c>
    </row>
    <row r="660" spans="1:20" s="44" customFormat="1" ht="14.7" customHeight="1" x14ac:dyDescent="0.3">
      <c r="A660" s="44">
        <v>6</v>
      </c>
      <c r="B660" s="44" t="s">
        <v>124</v>
      </c>
      <c r="C660" s="44" t="s">
        <v>390</v>
      </c>
      <c r="D660" s="31">
        <v>-6.1959930452742999E-2</v>
      </c>
      <c r="E660" s="22">
        <v>0.10159923724770301</v>
      </c>
      <c r="F660" s="23">
        <v>0.54212539999789899</v>
      </c>
      <c r="G660" s="91" t="s">
        <v>90</v>
      </c>
      <c r="H660" s="44" t="s">
        <v>196</v>
      </c>
      <c r="I660" s="33">
        <v>5</v>
      </c>
      <c r="J660" s="13">
        <v>323794</v>
      </c>
      <c r="K660" s="82" t="s">
        <v>125</v>
      </c>
      <c r="L660" s="15" t="s">
        <v>105</v>
      </c>
      <c r="M660" s="92" t="s">
        <v>110</v>
      </c>
      <c r="N660" s="33">
        <v>5</v>
      </c>
      <c r="O660" s="13" t="s">
        <v>111</v>
      </c>
      <c r="P660" s="13">
        <v>204872</v>
      </c>
      <c r="Q660" s="13">
        <v>218330</v>
      </c>
      <c r="R660" s="13">
        <v>218330</v>
      </c>
      <c r="S660" s="82" t="s">
        <v>391</v>
      </c>
      <c r="T660" s="89">
        <f t="shared" si="10"/>
        <v>-105.464</v>
      </c>
    </row>
    <row r="661" spans="1:20" s="44" customFormat="1" ht="14.7" customHeight="1" x14ac:dyDescent="0.3">
      <c r="A661" s="44">
        <v>15</v>
      </c>
      <c r="B661" s="44" t="s">
        <v>154</v>
      </c>
      <c r="C661" s="44" t="s">
        <v>644</v>
      </c>
      <c r="D661" s="31">
        <v>8.4748958196079402E-2</v>
      </c>
      <c r="E661" s="22">
        <v>0.13955124874896899</v>
      </c>
      <c r="F661" s="23">
        <v>0.543815343714384</v>
      </c>
      <c r="G661" s="91" t="s">
        <v>90</v>
      </c>
      <c r="H661" s="44" t="s">
        <v>196</v>
      </c>
      <c r="I661" s="33">
        <v>10</v>
      </c>
      <c r="J661" s="13">
        <v>14372879</v>
      </c>
      <c r="K661" s="82" t="s">
        <v>152</v>
      </c>
      <c r="L661" s="15" t="s">
        <v>122</v>
      </c>
      <c r="M661" s="92" t="s">
        <v>118</v>
      </c>
      <c r="N661" s="33">
        <v>10</v>
      </c>
      <c r="O661" s="13" t="s">
        <v>196</v>
      </c>
      <c r="P661" s="13">
        <v>14116287</v>
      </c>
      <c r="Q661" s="13">
        <v>14129880</v>
      </c>
      <c r="R661" s="13">
        <v>14116287</v>
      </c>
      <c r="S661" s="82" t="s">
        <v>645</v>
      </c>
      <c r="T661" s="89">
        <f t="shared" si="10"/>
        <v>-256.59199999999998</v>
      </c>
    </row>
    <row r="662" spans="1:20" s="44" customFormat="1" ht="14.7" customHeight="1" x14ac:dyDescent="0.3">
      <c r="A662" s="44">
        <v>18</v>
      </c>
      <c r="B662" s="44" t="s">
        <v>183</v>
      </c>
      <c r="C662" s="44" t="s">
        <v>255</v>
      </c>
      <c r="D662" s="31">
        <v>7.1307450586562002E-2</v>
      </c>
      <c r="E662" s="22">
        <v>0.11783722984806801</v>
      </c>
      <c r="F662" s="23">
        <v>0.54524958164741499</v>
      </c>
      <c r="G662" s="91" t="s">
        <v>90</v>
      </c>
      <c r="H662" s="44" t="s">
        <v>196</v>
      </c>
      <c r="I662" s="33">
        <v>21</v>
      </c>
      <c r="J662" s="13">
        <v>36259067</v>
      </c>
      <c r="K662" s="82" t="s">
        <v>173</v>
      </c>
      <c r="L662" s="15" t="s">
        <v>112</v>
      </c>
      <c r="M662" s="92" t="s">
        <v>106</v>
      </c>
      <c r="N662" s="33">
        <v>21</v>
      </c>
      <c r="O662" s="13" t="s">
        <v>196</v>
      </c>
      <c r="P662" s="13">
        <v>36231771</v>
      </c>
      <c r="Q662" s="13">
        <v>36231871</v>
      </c>
      <c r="R662" s="13">
        <v>36231771</v>
      </c>
      <c r="S662" s="82"/>
      <c r="T662" s="89">
        <f t="shared" si="10"/>
        <v>-27.295999999999999</v>
      </c>
    </row>
    <row r="663" spans="1:20" s="44" customFormat="1" ht="14.7" customHeight="1" x14ac:dyDescent="0.3">
      <c r="A663" s="44">
        <v>17</v>
      </c>
      <c r="B663" s="44" t="s">
        <v>164</v>
      </c>
      <c r="C663" s="44" t="s">
        <v>215</v>
      </c>
      <c r="D663" s="31">
        <v>9.8383581683685703E-2</v>
      </c>
      <c r="E663" s="22">
        <v>0.16363366731541101</v>
      </c>
      <c r="F663" s="23">
        <v>0.54783739039736801</v>
      </c>
      <c r="G663" s="91" t="s">
        <v>90</v>
      </c>
      <c r="H663" s="44" t="s">
        <v>196</v>
      </c>
      <c r="I663" s="33">
        <v>15</v>
      </c>
      <c r="J663" s="13">
        <v>75019188</v>
      </c>
      <c r="K663" s="82" t="s">
        <v>160</v>
      </c>
      <c r="L663" s="15" t="s">
        <v>109</v>
      </c>
      <c r="M663" s="92" t="s">
        <v>106</v>
      </c>
      <c r="N663" s="33">
        <v>15</v>
      </c>
      <c r="O663" s="13" t="s">
        <v>196</v>
      </c>
      <c r="P663" s="13">
        <v>75491233</v>
      </c>
      <c r="Q663" s="13">
        <v>75504510</v>
      </c>
      <c r="R663" s="13">
        <v>75491233</v>
      </c>
      <c r="S663" s="82" t="s">
        <v>216</v>
      </c>
      <c r="T663" s="89">
        <f t="shared" si="10"/>
        <v>472.04500000000002</v>
      </c>
    </row>
    <row r="664" spans="1:20" s="44" customFormat="1" ht="14.7" customHeight="1" x14ac:dyDescent="0.3">
      <c r="A664" s="44">
        <v>8</v>
      </c>
      <c r="B664" s="44" t="s">
        <v>180</v>
      </c>
      <c r="C664" s="44" t="s">
        <v>480</v>
      </c>
      <c r="D664" s="31">
        <v>-5.5307706155463897E-2</v>
      </c>
      <c r="E664" s="22">
        <v>9.2006077141517401E-2</v>
      </c>
      <c r="F664" s="23">
        <v>0.54791187516565198</v>
      </c>
      <c r="G664" s="91" t="s">
        <v>90</v>
      </c>
      <c r="H664" s="13" t="s">
        <v>196</v>
      </c>
      <c r="I664" s="33">
        <v>6</v>
      </c>
      <c r="J664" s="13">
        <v>32117281</v>
      </c>
      <c r="K664" s="82" t="s">
        <v>133</v>
      </c>
      <c r="L664" s="15" t="s">
        <v>105</v>
      </c>
      <c r="M664" s="92" t="s">
        <v>130</v>
      </c>
      <c r="N664" s="33">
        <v>6</v>
      </c>
      <c r="O664" s="13" t="s">
        <v>111</v>
      </c>
      <c r="P664" s="13">
        <v>31777396</v>
      </c>
      <c r="Q664" s="13">
        <v>31783501</v>
      </c>
      <c r="R664" s="13">
        <v>31783501</v>
      </c>
      <c r="S664" s="82" t="s">
        <v>481</v>
      </c>
      <c r="T664" s="89">
        <f t="shared" si="10"/>
        <v>-333.78</v>
      </c>
    </row>
    <row r="665" spans="1:20" s="44" customFormat="1" ht="14.7" customHeight="1" x14ac:dyDescent="0.3">
      <c r="A665" s="44">
        <v>9</v>
      </c>
      <c r="B665" s="44" t="s">
        <v>181</v>
      </c>
      <c r="C665" s="44" t="s">
        <v>611</v>
      </c>
      <c r="D665" s="31">
        <v>-4.5940320506534398E-2</v>
      </c>
      <c r="E665" s="22">
        <v>7.7005460723087796E-2</v>
      </c>
      <c r="F665" s="23">
        <v>0.55094207363250303</v>
      </c>
      <c r="G665" s="91" t="s">
        <v>90</v>
      </c>
      <c r="H665" s="44" t="s">
        <v>111</v>
      </c>
      <c r="I665" s="33">
        <v>7</v>
      </c>
      <c r="J665" s="13">
        <v>4859448</v>
      </c>
      <c r="K665" s="82" t="s">
        <v>134</v>
      </c>
      <c r="L665" s="15" t="s">
        <v>105</v>
      </c>
      <c r="M665" s="92" t="s">
        <v>135</v>
      </c>
      <c r="N665" s="33">
        <v>7</v>
      </c>
      <c r="O665" s="13" t="s">
        <v>196</v>
      </c>
      <c r="P665" s="13">
        <v>5013616</v>
      </c>
      <c r="Q665" s="13">
        <v>5080306</v>
      </c>
      <c r="R665" s="13">
        <v>5013616</v>
      </c>
      <c r="S665" s="82" t="s">
        <v>604</v>
      </c>
      <c r="T665" s="89">
        <f t="shared" si="10"/>
        <v>154.16800000000001</v>
      </c>
    </row>
    <row r="666" spans="1:20" s="44" customFormat="1" ht="14.7" customHeight="1" x14ac:dyDescent="0.3">
      <c r="A666" s="44">
        <v>17</v>
      </c>
      <c r="B666" s="44" t="s">
        <v>168</v>
      </c>
      <c r="C666" s="44" t="s">
        <v>244</v>
      </c>
      <c r="D666" s="31">
        <v>-8.0934604277915795E-2</v>
      </c>
      <c r="E666" s="22">
        <v>0.13577309646853999</v>
      </c>
      <c r="F666" s="23">
        <v>0.55126472730014897</v>
      </c>
      <c r="G666" s="91" t="s">
        <v>90</v>
      </c>
      <c r="H666" s="44" t="s">
        <v>196</v>
      </c>
      <c r="I666" s="33">
        <v>15</v>
      </c>
      <c r="J666" s="13">
        <v>75019283</v>
      </c>
      <c r="K666" s="82" t="s">
        <v>160</v>
      </c>
      <c r="L666" s="15" t="s">
        <v>109</v>
      </c>
      <c r="M666" s="92" t="s">
        <v>106</v>
      </c>
      <c r="N666" s="33">
        <v>15</v>
      </c>
      <c r="O666" s="13" t="s">
        <v>111</v>
      </c>
      <c r="P666" s="13">
        <v>74631628</v>
      </c>
      <c r="Q666" s="13">
        <v>74636162</v>
      </c>
      <c r="R666" s="13">
        <v>74636162</v>
      </c>
      <c r="S666" s="82" t="s">
        <v>218</v>
      </c>
      <c r="T666" s="89">
        <f t="shared" si="10"/>
        <v>-383.12099999999998</v>
      </c>
    </row>
    <row r="667" spans="1:20" s="44" customFormat="1" ht="14.7" customHeight="1" x14ac:dyDescent="0.3">
      <c r="A667" s="44">
        <v>1</v>
      </c>
      <c r="B667" s="44" t="s">
        <v>175</v>
      </c>
      <c r="C667" s="44" t="s">
        <v>783</v>
      </c>
      <c r="D667" s="31">
        <v>-0.515592394496173</v>
      </c>
      <c r="E667" s="22">
        <v>0.86904758046368502</v>
      </c>
      <c r="F667" s="23">
        <v>0.55314753939971495</v>
      </c>
      <c r="G667" s="91" t="s">
        <v>90</v>
      </c>
      <c r="H667" s="44" t="s">
        <v>196</v>
      </c>
      <c r="I667" s="33">
        <v>1</v>
      </c>
      <c r="J667" s="13">
        <v>50489418</v>
      </c>
      <c r="K667" s="82" t="s">
        <v>104</v>
      </c>
      <c r="L667" s="15" t="s">
        <v>105</v>
      </c>
      <c r="M667" s="92" t="s">
        <v>106</v>
      </c>
      <c r="N667" s="33">
        <v>1</v>
      </c>
      <c r="O667" s="13" t="s">
        <v>111</v>
      </c>
      <c r="P667" s="13">
        <v>50444343</v>
      </c>
      <c r="Q667" s="13">
        <v>50461386</v>
      </c>
      <c r="R667" s="13">
        <v>50461386</v>
      </c>
      <c r="S667" s="82"/>
      <c r="T667" s="89">
        <f t="shared" si="10"/>
        <v>-28.032</v>
      </c>
    </row>
    <row r="668" spans="1:20" s="44" customFormat="1" ht="14.7" customHeight="1" x14ac:dyDescent="0.3">
      <c r="A668" s="44">
        <v>14</v>
      </c>
      <c r="B668" s="44" t="s">
        <v>187</v>
      </c>
      <c r="C668" s="44" t="s">
        <v>702</v>
      </c>
      <c r="D668" s="31">
        <v>0.10343698073648699</v>
      </c>
      <c r="E668" s="22">
        <v>0.17455507645843099</v>
      </c>
      <c r="F668" s="23">
        <v>0.55362209039357302</v>
      </c>
      <c r="G668" s="91" t="s">
        <v>90</v>
      </c>
      <c r="H668" s="44" t="s">
        <v>196</v>
      </c>
      <c r="I668" s="33">
        <v>9</v>
      </c>
      <c r="J668" s="13">
        <v>137999757</v>
      </c>
      <c r="K668" s="82" t="s">
        <v>150</v>
      </c>
      <c r="L668" s="15" t="s">
        <v>105</v>
      </c>
      <c r="M668" s="92" t="s">
        <v>135</v>
      </c>
      <c r="N668" s="33">
        <v>9</v>
      </c>
      <c r="O668" s="13" t="s">
        <v>111</v>
      </c>
      <c r="P668" s="13">
        <v>138395119</v>
      </c>
      <c r="Q668" s="13">
        <v>138398293</v>
      </c>
      <c r="R668" s="13">
        <v>138398293</v>
      </c>
      <c r="S668" s="82" t="s">
        <v>684</v>
      </c>
      <c r="T668" s="89">
        <f t="shared" si="10"/>
        <v>398.536</v>
      </c>
    </row>
    <row r="669" spans="1:20" s="44" customFormat="1" ht="14.7" customHeight="1" x14ac:dyDescent="0.3">
      <c r="A669" s="44">
        <v>9</v>
      </c>
      <c r="B669" s="44" t="s">
        <v>181</v>
      </c>
      <c r="C669" s="44" t="s">
        <v>584</v>
      </c>
      <c r="D669" s="31">
        <v>-0.12475679519713199</v>
      </c>
      <c r="E669" s="22">
        <v>0.210834647915148</v>
      </c>
      <c r="F669" s="23">
        <v>0.55418888534680799</v>
      </c>
      <c r="G669" s="91" t="s">
        <v>90</v>
      </c>
      <c r="H669" s="44" t="s">
        <v>111</v>
      </c>
      <c r="I669" s="33">
        <v>7</v>
      </c>
      <c r="J669" s="13">
        <v>4859448</v>
      </c>
      <c r="K669" s="82" t="s">
        <v>134</v>
      </c>
      <c r="L669" s="15" t="s">
        <v>105</v>
      </c>
      <c r="M669" s="92" t="s">
        <v>135</v>
      </c>
      <c r="N669" s="33">
        <v>7</v>
      </c>
      <c r="O669" s="13" t="s">
        <v>196</v>
      </c>
      <c r="P669" s="13">
        <v>4729111</v>
      </c>
      <c r="Q669" s="13">
        <v>4729214</v>
      </c>
      <c r="R669" s="13">
        <v>4729111</v>
      </c>
      <c r="S669" s="82"/>
      <c r="T669" s="89">
        <f t="shared" si="10"/>
        <v>-130.33699999999999</v>
      </c>
    </row>
    <row r="670" spans="1:20" s="44" customFormat="1" ht="14.7" customHeight="1" x14ac:dyDescent="0.3">
      <c r="A670" s="44">
        <v>13</v>
      </c>
      <c r="B670" s="44" t="s">
        <v>186</v>
      </c>
      <c r="C670" s="44" t="s">
        <v>714</v>
      </c>
      <c r="D670" s="31">
        <v>6.1923349834438701E-2</v>
      </c>
      <c r="E670" s="22">
        <v>0.10530335233620999</v>
      </c>
      <c r="F670" s="23">
        <v>0.55665566300732106</v>
      </c>
      <c r="G670" s="91" t="s">
        <v>90</v>
      </c>
      <c r="H670" s="44" t="s">
        <v>111</v>
      </c>
      <c r="I670" s="33">
        <v>8</v>
      </c>
      <c r="J670" s="13">
        <v>28206278</v>
      </c>
      <c r="K670" s="82" t="s">
        <v>149</v>
      </c>
      <c r="L670" s="15" t="s">
        <v>105</v>
      </c>
      <c r="M670" s="92" t="s">
        <v>118</v>
      </c>
      <c r="N670" s="33">
        <v>8</v>
      </c>
      <c r="O670" s="13" t="s">
        <v>196</v>
      </c>
      <c r="P670" s="13">
        <v>28351722</v>
      </c>
      <c r="Q670" s="13">
        <v>28431785</v>
      </c>
      <c r="R670" s="13">
        <v>28351722</v>
      </c>
      <c r="S670" s="82" t="s">
        <v>715</v>
      </c>
      <c r="T670" s="89">
        <f t="shared" si="10"/>
        <v>145.44399999999999</v>
      </c>
    </row>
    <row r="671" spans="1:20" s="44" customFormat="1" ht="14.7" customHeight="1" x14ac:dyDescent="0.3">
      <c r="A671" s="44">
        <v>3</v>
      </c>
      <c r="B671" s="44" t="s">
        <v>184</v>
      </c>
      <c r="C671" s="44" t="s">
        <v>632</v>
      </c>
      <c r="D671" s="31">
        <v>8.8383771637442196E-2</v>
      </c>
      <c r="E671" s="22">
        <v>0.15069946404208101</v>
      </c>
      <c r="F671" s="23">
        <v>0.55770071289279499</v>
      </c>
      <c r="G671" s="91" t="s">
        <v>90</v>
      </c>
      <c r="H671" s="44" t="s">
        <v>111</v>
      </c>
      <c r="I671" s="33">
        <v>1</v>
      </c>
      <c r="J671" s="13">
        <v>92947588</v>
      </c>
      <c r="K671" s="82" t="s">
        <v>114</v>
      </c>
      <c r="L671" s="15" t="s">
        <v>112</v>
      </c>
      <c r="M671" s="92" t="s">
        <v>106</v>
      </c>
      <c r="N671" s="33">
        <v>1</v>
      </c>
      <c r="O671" s="13" t="s">
        <v>111</v>
      </c>
      <c r="P671" s="13">
        <v>93435161</v>
      </c>
      <c r="Q671" s="13">
        <v>93435267</v>
      </c>
      <c r="R671" s="13">
        <v>93435267</v>
      </c>
      <c r="S671" s="82"/>
      <c r="T671" s="89">
        <f t="shared" si="10"/>
        <v>487.67899999999997</v>
      </c>
    </row>
    <row r="672" spans="1:20" s="44" customFormat="1" ht="14.7" customHeight="1" x14ac:dyDescent="0.3">
      <c r="A672" s="44">
        <v>17</v>
      </c>
      <c r="B672" s="44" t="s">
        <v>159</v>
      </c>
      <c r="C672" s="44" t="s">
        <v>226</v>
      </c>
      <c r="D672" s="31">
        <v>4.6447637149101599E-2</v>
      </c>
      <c r="E672" s="22">
        <v>7.9440930826760098E-2</v>
      </c>
      <c r="F672" s="23">
        <v>0.55891600993053803</v>
      </c>
      <c r="G672" s="91" t="s">
        <v>90</v>
      </c>
      <c r="H672" s="44" t="s">
        <v>196</v>
      </c>
      <c r="I672" s="33">
        <v>15</v>
      </c>
      <c r="J672" s="13">
        <v>75019070</v>
      </c>
      <c r="K672" s="82" t="s">
        <v>160</v>
      </c>
      <c r="L672" s="15" t="s">
        <v>109</v>
      </c>
      <c r="M672" s="92" t="s">
        <v>106</v>
      </c>
      <c r="N672" s="33">
        <v>15</v>
      </c>
      <c r="O672" s="13" t="s">
        <v>111</v>
      </c>
      <c r="P672" s="13">
        <v>75011883</v>
      </c>
      <c r="Q672" s="13">
        <v>75017951</v>
      </c>
      <c r="R672" s="13">
        <v>75017951</v>
      </c>
      <c r="S672" s="82" t="s">
        <v>160</v>
      </c>
      <c r="T672" s="89">
        <f t="shared" si="10"/>
        <v>-1.119</v>
      </c>
    </row>
    <row r="673" spans="1:20" s="44" customFormat="1" ht="14.7" customHeight="1" x14ac:dyDescent="0.3">
      <c r="A673" s="44">
        <v>17</v>
      </c>
      <c r="B673" s="44" t="s">
        <v>164</v>
      </c>
      <c r="C673" s="44" t="s">
        <v>239</v>
      </c>
      <c r="D673" s="31">
        <v>5.5989914157667298E-2</v>
      </c>
      <c r="E673" s="22">
        <v>9.5959103893894296E-2</v>
      </c>
      <c r="F673" s="23">
        <v>0.55972604502730205</v>
      </c>
      <c r="G673" s="91" t="s">
        <v>90</v>
      </c>
      <c r="H673" s="44" t="s">
        <v>196</v>
      </c>
      <c r="I673" s="33">
        <v>15</v>
      </c>
      <c r="J673" s="13">
        <v>75019188</v>
      </c>
      <c r="K673" s="82" t="s">
        <v>160</v>
      </c>
      <c r="L673" s="15" t="s">
        <v>109</v>
      </c>
      <c r="M673" s="92" t="s">
        <v>106</v>
      </c>
      <c r="N673" s="33">
        <v>15</v>
      </c>
      <c r="O673" s="13" t="s">
        <v>196</v>
      </c>
      <c r="P673" s="13">
        <v>74753606</v>
      </c>
      <c r="Q673" s="13">
        <v>74773633</v>
      </c>
      <c r="R673" s="13">
        <v>74753606</v>
      </c>
      <c r="S673" s="82" t="s">
        <v>199</v>
      </c>
      <c r="T673" s="89">
        <f t="shared" si="10"/>
        <v>-265.58199999999999</v>
      </c>
    </row>
    <row r="674" spans="1:20" s="44" customFormat="1" ht="14.7" customHeight="1" x14ac:dyDescent="0.3">
      <c r="A674" s="44">
        <v>13</v>
      </c>
      <c r="B674" s="44" t="s">
        <v>186</v>
      </c>
      <c r="C674" s="44" t="s">
        <v>721</v>
      </c>
      <c r="D674" s="31">
        <v>-2.71252764658373E-2</v>
      </c>
      <c r="E674" s="22">
        <v>4.6494730100329097E-2</v>
      </c>
      <c r="F674" s="23">
        <v>0.55977410123719196</v>
      </c>
      <c r="G674" s="91" t="s">
        <v>90</v>
      </c>
      <c r="H674" s="44" t="s">
        <v>111</v>
      </c>
      <c r="I674" s="33">
        <v>8</v>
      </c>
      <c r="J674" s="13">
        <v>28206278</v>
      </c>
      <c r="K674" s="82" t="s">
        <v>149</v>
      </c>
      <c r="L674" s="15" t="s">
        <v>105</v>
      </c>
      <c r="M674" s="92" t="s">
        <v>118</v>
      </c>
      <c r="N674" s="33">
        <v>8</v>
      </c>
      <c r="O674" s="13" t="s">
        <v>111</v>
      </c>
      <c r="P674" s="13">
        <v>27727399</v>
      </c>
      <c r="Q674" s="13">
        <v>27850369</v>
      </c>
      <c r="R674" s="13">
        <v>27850369</v>
      </c>
      <c r="S674" s="82" t="s">
        <v>722</v>
      </c>
      <c r="T674" s="89">
        <f t="shared" si="10"/>
        <v>-355.90899999999999</v>
      </c>
    </row>
    <row r="675" spans="1:20" s="44" customFormat="1" ht="14.7" customHeight="1" x14ac:dyDescent="0.3">
      <c r="A675" s="44">
        <v>6</v>
      </c>
      <c r="B675" s="44" t="s">
        <v>124</v>
      </c>
      <c r="C675" s="44" t="s">
        <v>414</v>
      </c>
      <c r="D675" s="31">
        <v>-4.5652361480782402E-2</v>
      </c>
      <c r="E675" s="22">
        <v>7.8284017205603698E-2</v>
      </c>
      <c r="F675" s="23">
        <v>0.55993701283659303</v>
      </c>
      <c r="G675" s="91" t="s">
        <v>90</v>
      </c>
      <c r="H675" s="44" t="s">
        <v>196</v>
      </c>
      <c r="I675" s="33">
        <v>5</v>
      </c>
      <c r="J675" s="13">
        <v>323794</v>
      </c>
      <c r="K675" s="82" t="s">
        <v>125</v>
      </c>
      <c r="L675" s="15" t="s">
        <v>105</v>
      </c>
      <c r="M675" s="92" t="s">
        <v>110</v>
      </c>
      <c r="N675" s="33">
        <v>5</v>
      </c>
      <c r="O675" s="13" t="s">
        <v>111</v>
      </c>
      <c r="P675" s="13">
        <v>477487</v>
      </c>
      <c r="Q675" s="13">
        <v>483482</v>
      </c>
      <c r="R675" s="13">
        <v>483482</v>
      </c>
      <c r="S675" s="82" t="s">
        <v>398</v>
      </c>
      <c r="T675" s="89">
        <f t="shared" si="10"/>
        <v>159.68799999999999</v>
      </c>
    </row>
    <row r="676" spans="1:20" s="44" customFormat="1" ht="14.7" customHeight="1" x14ac:dyDescent="0.3">
      <c r="A676" s="44">
        <v>17</v>
      </c>
      <c r="B676" s="44" t="s">
        <v>161</v>
      </c>
      <c r="C676" s="44" t="s">
        <v>217</v>
      </c>
      <c r="D676" s="31">
        <v>2.7685045419047399E-2</v>
      </c>
      <c r="E676" s="22">
        <v>4.7490962975285503E-2</v>
      </c>
      <c r="F676" s="23">
        <v>0.56007782396209604</v>
      </c>
      <c r="G676" s="91" t="s">
        <v>90</v>
      </c>
      <c r="H676" s="44" t="s">
        <v>196</v>
      </c>
      <c r="I676" s="33">
        <v>15</v>
      </c>
      <c r="J676" s="13">
        <v>75019143</v>
      </c>
      <c r="K676" s="82" t="s">
        <v>160</v>
      </c>
      <c r="L676" s="15" t="s">
        <v>109</v>
      </c>
      <c r="M676" s="92" t="s">
        <v>106</v>
      </c>
      <c r="N676" s="33">
        <v>15</v>
      </c>
      <c r="O676" s="13" t="s">
        <v>111</v>
      </c>
      <c r="P676" s="13">
        <v>74630100</v>
      </c>
      <c r="Q676" s="13">
        <v>74660081</v>
      </c>
      <c r="R676" s="13">
        <v>74660081</v>
      </c>
      <c r="S676" s="82" t="s">
        <v>218</v>
      </c>
      <c r="T676" s="89">
        <f t="shared" si="10"/>
        <v>-359.06200000000001</v>
      </c>
    </row>
    <row r="677" spans="1:20" s="44" customFormat="1" ht="14.7" customHeight="1" x14ac:dyDescent="0.3">
      <c r="A677" s="44">
        <v>17</v>
      </c>
      <c r="B677" s="44" t="s">
        <v>169</v>
      </c>
      <c r="C677" s="44" t="s">
        <v>238</v>
      </c>
      <c r="D677" s="31">
        <v>-4.2719958679401898E-2</v>
      </c>
      <c r="E677" s="22">
        <v>7.3368656708306307E-2</v>
      </c>
      <c r="F677" s="23">
        <v>0.560541909207522</v>
      </c>
      <c r="G677" s="91" t="s">
        <v>90</v>
      </c>
      <c r="H677" s="44" t="s">
        <v>196</v>
      </c>
      <c r="I677" s="33">
        <v>15</v>
      </c>
      <c r="J677" s="13">
        <v>75019302</v>
      </c>
      <c r="K677" s="82" t="s">
        <v>160</v>
      </c>
      <c r="L677" s="15" t="s">
        <v>109</v>
      </c>
      <c r="M677" s="92" t="s">
        <v>106</v>
      </c>
      <c r="N677" s="33">
        <v>15</v>
      </c>
      <c r="O677" s="13" t="s">
        <v>196</v>
      </c>
      <c r="P677" s="13">
        <v>74683013</v>
      </c>
      <c r="Q677" s="13">
        <v>74685651</v>
      </c>
      <c r="R677" s="13">
        <v>74683013</v>
      </c>
      <c r="S677" s="82"/>
      <c r="T677" s="89">
        <f t="shared" si="10"/>
        <v>-336.28899999999999</v>
      </c>
    </row>
    <row r="678" spans="1:20" s="44" customFormat="1" ht="14.7" customHeight="1" x14ac:dyDescent="0.3">
      <c r="A678" s="44">
        <v>17</v>
      </c>
      <c r="B678" s="44" t="s">
        <v>166</v>
      </c>
      <c r="C678" s="44" t="s">
        <v>198</v>
      </c>
      <c r="D678" s="31">
        <v>-3.8743238394644303E-2</v>
      </c>
      <c r="E678" s="22">
        <v>6.6599469980441098E-2</v>
      </c>
      <c r="F678" s="23">
        <v>0.56089839784538398</v>
      </c>
      <c r="G678" s="91" t="s">
        <v>90</v>
      </c>
      <c r="H678" s="44" t="s">
        <v>196</v>
      </c>
      <c r="I678" s="33">
        <v>15</v>
      </c>
      <c r="J678" s="13">
        <v>75019203</v>
      </c>
      <c r="K678" s="82" t="s">
        <v>160</v>
      </c>
      <c r="L678" s="15" t="s">
        <v>109</v>
      </c>
      <c r="M678" s="92" t="s">
        <v>106</v>
      </c>
      <c r="N678" s="33">
        <v>15</v>
      </c>
      <c r="O678" s="13" t="s">
        <v>196</v>
      </c>
      <c r="P678" s="13">
        <v>74753606</v>
      </c>
      <c r="Q678" s="13">
        <v>74773633</v>
      </c>
      <c r="R678" s="13">
        <v>74753606</v>
      </c>
      <c r="S678" s="82" t="s">
        <v>199</v>
      </c>
      <c r="T678" s="89">
        <f t="shared" si="10"/>
        <v>-265.59699999999998</v>
      </c>
    </row>
    <row r="679" spans="1:20" s="44" customFormat="1" ht="14.7" customHeight="1" x14ac:dyDescent="0.3">
      <c r="A679" s="44">
        <v>6</v>
      </c>
      <c r="B679" s="44" t="s">
        <v>124</v>
      </c>
      <c r="C679" s="44" t="s">
        <v>412</v>
      </c>
      <c r="D679" s="31">
        <v>7.6956194861345695E-2</v>
      </c>
      <c r="E679" s="22">
        <v>0.13333752947321501</v>
      </c>
      <c r="F679" s="23">
        <v>0.56398765813872398</v>
      </c>
      <c r="G679" s="91" t="s">
        <v>90</v>
      </c>
      <c r="H679" s="44" t="s">
        <v>196</v>
      </c>
      <c r="I679" s="33">
        <v>5</v>
      </c>
      <c r="J679" s="13">
        <v>323794</v>
      </c>
      <c r="K679" s="82" t="s">
        <v>125</v>
      </c>
      <c r="L679" s="15" t="s">
        <v>105</v>
      </c>
      <c r="M679" s="92" t="s">
        <v>110</v>
      </c>
      <c r="N679" s="33">
        <v>5</v>
      </c>
      <c r="O679" s="13" t="s">
        <v>111</v>
      </c>
      <c r="P679" s="13">
        <v>414939</v>
      </c>
      <c r="Q679" s="13">
        <v>417808</v>
      </c>
      <c r="R679" s="13">
        <v>417808</v>
      </c>
      <c r="S679" s="82"/>
      <c r="T679" s="89">
        <f t="shared" si="10"/>
        <v>94.013999999999996</v>
      </c>
    </row>
    <row r="680" spans="1:20" s="44" customFormat="1" ht="14.7" customHeight="1" x14ac:dyDescent="0.3">
      <c r="A680" s="44">
        <v>9</v>
      </c>
      <c r="B680" s="44" t="s">
        <v>181</v>
      </c>
      <c r="C680" s="44" t="s">
        <v>602</v>
      </c>
      <c r="D680" s="31">
        <v>-5.2674927228407803E-2</v>
      </c>
      <c r="E680" s="22">
        <v>9.1901715604440506E-2</v>
      </c>
      <c r="F680" s="23">
        <v>0.56668292111540097</v>
      </c>
      <c r="G680" s="91" t="s">
        <v>90</v>
      </c>
      <c r="H680" s="44" t="s">
        <v>111</v>
      </c>
      <c r="I680" s="33">
        <v>7</v>
      </c>
      <c r="J680" s="13">
        <v>4859448</v>
      </c>
      <c r="K680" s="82" t="s">
        <v>134</v>
      </c>
      <c r="L680" s="15" t="s">
        <v>105</v>
      </c>
      <c r="M680" s="92" t="s">
        <v>135</v>
      </c>
      <c r="N680" s="33">
        <v>7</v>
      </c>
      <c r="O680" s="13" t="s">
        <v>196</v>
      </c>
      <c r="P680" s="13">
        <v>4473994</v>
      </c>
      <c r="Q680" s="13">
        <v>4518319</v>
      </c>
      <c r="R680" s="13">
        <v>4473994</v>
      </c>
      <c r="S680" s="82"/>
      <c r="T680" s="89">
        <f t="shared" si="10"/>
        <v>-385.45400000000001</v>
      </c>
    </row>
    <row r="681" spans="1:20" s="44" customFormat="1" ht="14.7" customHeight="1" x14ac:dyDescent="0.3">
      <c r="A681" s="44">
        <v>14</v>
      </c>
      <c r="B681" s="44" t="s">
        <v>187</v>
      </c>
      <c r="C681" s="44" t="s">
        <v>701</v>
      </c>
      <c r="D681" s="31">
        <v>5.7066511927377502E-2</v>
      </c>
      <c r="E681" s="22">
        <v>9.97979309732452E-2</v>
      </c>
      <c r="F681" s="23">
        <v>0.56759364718526695</v>
      </c>
      <c r="G681" s="91" t="s">
        <v>90</v>
      </c>
      <c r="H681" s="44" t="s">
        <v>196</v>
      </c>
      <c r="I681" s="33">
        <v>9</v>
      </c>
      <c r="J681" s="13">
        <v>137999757</v>
      </c>
      <c r="K681" s="82" t="s">
        <v>150</v>
      </c>
      <c r="L681" s="15" t="s">
        <v>105</v>
      </c>
      <c r="M681" s="92" t="s">
        <v>135</v>
      </c>
      <c r="N681" s="33">
        <v>9</v>
      </c>
      <c r="O681" s="13" t="s">
        <v>111</v>
      </c>
      <c r="P681" s="13">
        <v>138354460</v>
      </c>
      <c r="Q681" s="13">
        <v>138372564</v>
      </c>
      <c r="R681" s="13">
        <v>138372564</v>
      </c>
      <c r="S681" s="82"/>
      <c r="T681" s="89">
        <f t="shared" si="10"/>
        <v>372.80700000000002</v>
      </c>
    </row>
    <row r="682" spans="1:20" s="44" customFormat="1" ht="14.7" customHeight="1" x14ac:dyDescent="0.3">
      <c r="A682" s="44">
        <v>18</v>
      </c>
      <c r="B682" s="44" t="s">
        <v>183</v>
      </c>
      <c r="C682" s="44" t="s">
        <v>279</v>
      </c>
      <c r="D682" s="31">
        <v>-5.0342623828450499E-2</v>
      </c>
      <c r="E682" s="22">
        <v>8.8299347389122707E-2</v>
      </c>
      <c r="F682" s="23">
        <v>0.56873516514154598</v>
      </c>
      <c r="G682" s="91" t="s">
        <v>90</v>
      </c>
      <c r="H682" s="44" t="s">
        <v>196</v>
      </c>
      <c r="I682" s="33">
        <v>21</v>
      </c>
      <c r="J682" s="13">
        <v>36259067</v>
      </c>
      <c r="K682" s="82" t="s">
        <v>173</v>
      </c>
      <c r="L682" s="15" t="s">
        <v>112</v>
      </c>
      <c r="M682" s="92" t="s">
        <v>106</v>
      </c>
      <c r="N682" s="33">
        <v>21</v>
      </c>
      <c r="O682" s="13" t="s">
        <v>111</v>
      </c>
      <c r="P682" s="13">
        <v>36195761</v>
      </c>
      <c r="Q682" s="13">
        <v>36198703</v>
      </c>
      <c r="R682" s="13">
        <v>36198703</v>
      </c>
      <c r="S682" s="82"/>
      <c r="T682" s="89">
        <f t="shared" si="10"/>
        <v>-60.363999999999997</v>
      </c>
    </row>
    <row r="683" spans="1:20" s="44" customFormat="1" ht="14.7" customHeight="1" x14ac:dyDescent="0.3">
      <c r="A683" s="44">
        <v>8</v>
      </c>
      <c r="B683" s="44" t="s">
        <v>180</v>
      </c>
      <c r="C683" s="44" t="s">
        <v>542</v>
      </c>
      <c r="D683" s="31">
        <v>-7.2338000530366403E-2</v>
      </c>
      <c r="E683" s="22">
        <v>0.127532114348891</v>
      </c>
      <c r="F683" s="23">
        <v>0.57071751165844598</v>
      </c>
      <c r="G683" s="91" t="s">
        <v>90</v>
      </c>
      <c r="H683" s="13" t="s">
        <v>196</v>
      </c>
      <c r="I683" s="33">
        <v>6</v>
      </c>
      <c r="J683" s="13">
        <v>32117281</v>
      </c>
      <c r="K683" s="82" t="s">
        <v>133</v>
      </c>
      <c r="L683" s="15" t="s">
        <v>105</v>
      </c>
      <c r="M683" s="92" t="s">
        <v>130</v>
      </c>
      <c r="N683" s="33">
        <v>6</v>
      </c>
      <c r="O683" s="13" t="s">
        <v>111</v>
      </c>
      <c r="P683" s="13">
        <v>32148745</v>
      </c>
      <c r="Q683" s="13">
        <v>32152099</v>
      </c>
      <c r="R683" s="13">
        <v>32152099</v>
      </c>
      <c r="S683" s="82" t="s">
        <v>543</v>
      </c>
      <c r="T683" s="89">
        <f t="shared" si="10"/>
        <v>34.817999999999998</v>
      </c>
    </row>
    <row r="684" spans="1:20" s="44" customFormat="1" ht="14.7" customHeight="1" x14ac:dyDescent="0.3">
      <c r="A684" s="44">
        <v>15</v>
      </c>
      <c r="B684" s="44" t="s">
        <v>157</v>
      </c>
      <c r="C684" s="44" t="s">
        <v>641</v>
      </c>
      <c r="D684" s="31">
        <v>7.0496547886103905E-2</v>
      </c>
      <c r="E684" s="22">
        <v>0.124685665319543</v>
      </c>
      <c r="F684" s="23">
        <v>0.57195384872162103</v>
      </c>
      <c r="G684" s="91" t="s">
        <v>90</v>
      </c>
      <c r="H684" s="44" t="s">
        <v>196</v>
      </c>
      <c r="I684" s="33">
        <v>10</v>
      </c>
      <c r="J684" s="13">
        <v>14372913</v>
      </c>
      <c r="K684" s="82" t="s">
        <v>152</v>
      </c>
      <c r="L684" s="15" t="s">
        <v>122</v>
      </c>
      <c r="M684" s="92" t="s">
        <v>118</v>
      </c>
      <c r="N684" s="33">
        <v>10</v>
      </c>
      <c r="O684" s="13" t="s">
        <v>111</v>
      </c>
      <c r="P684" s="13">
        <v>14560556</v>
      </c>
      <c r="Q684" s="13">
        <v>14816896</v>
      </c>
      <c r="R684" s="13">
        <v>14816896</v>
      </c>
      <c r="S684" s="82" t="s">
        <v>642</v>
      </c>
      <c r="T684" s="89">
        <f t="shared" si="10"/>
        <v>443.983</v>
      </c>
    </row>
    <row r="685" spans="1:20" s="44" customFormat="1" ht="14.7" customHeight="1" x14ac:dyDescent="0.3">
      <c r="A685" s="44">
        <v>17</v>
      </c>
      <c r="B685" s="44" t="s">
        <v>167</v>
      </c>
      <c r="C685" s="44" t="s">
        <v>202</v>
      </c>
      <c r="D685" s="31">
        <v>2.1965095631526401E-2</v>
      </c>
      <c r="E685" s="22">
        <v>3.8919935845609703E-2</v>
      </c>
      <c r="F685" s="23">
        <v>0.57265279240367195</v>
      </c>
      <c r="G685" s="91" t="s">
        <v>90</v>
      </c>
      <c r="H685" s="44" t="s">
        <v>196</v>
      </c>
      <c r="I685" s="33">
        <v>15</v>
      </c>
      <c r="J685" s="13">
        <v>75019251</v>
      </c>
      <c r="K685" s="82" t="s">
        <v>160</v>
      </c>
      <c r="L685" s="15" t="s">
        <v>109</v>
      </c>
      <c r="M685" s="92" t="s">
        <v>106</v>
      </c>
      <c r="N685" s="33">
        <v>15</v>
      </c>
      <c r="O685" s="13" t="s">
        <v>196</v>
      </c>
      <c r="P685" s="13">
        <v>75041184</v>
      </c>
      <c r="Q685" s="13">
        <v>75048941</v>
      </c>
      <c r="R685" s="13">
        <v>75041184</v>
      </c>
      <c r="S685" s="82" t="s">
        <v>203</v>
      </c>
      <c r="T685" s="89">
        <f t="shared" si="10"/>
        <v>21.933</v>
      </c>
    </row>
    <row r="686" spans="1:20" s="44" customFormat="1" ht="14.7" customHeight="1" x14ac:dyDescent="0.3">
      <c r="A686" s="44">
        <v>10</v>
      </c>
      <c r="B686" s="44" t="s">
        <v>140</v>
      </c>
      <c r="C686" s="44" t="s">
        <v>354</v>
      </c>
      <c r="D686" s="31">
        <v>-6.8931212770318107E-2</v>
      </c>
      <c r="E686" s="22">
        <v>0.12272262125514399</v>
      </c>
      <c r="F686" s="23">
        <v>0.57447902982590504</v>
      </c>
      <c r="G686" s="91" t="s">
        <v>90</v>
      </c>
      <c r="H686" s="13" t="s">
        <v>196</v>
      </c>
      <c r="I686" s="33">
        <v>7</v>
      </c>
      <c r="J686" s="13">
        <v>45002736</v>
      </c>
      <c r="K686" s="82" t="s">
        <v>137</v>
      </c>
      <c r="L686" s="15" t="s">
        <v>105</v>
      </c>
      <c r="M686" s="92" t="s">
        <v>106</v>
      </c>
      <c r="N686" s="33">
        <v>7</v>
      </c>
      <c r="O686" s="13" t="s">
        <v>196</v>
      </c>
      <c r="P686" s="13">
        <v>45241393</v>
      </c>
      <c r="Q686" s="13">
        <v>45243749</v>
      </c>
      <c r="R686" s="13">
        <v>45241393</v>
      </c>
      <c r="S686" s="82"/>
      <c r="T686" s="89">
        <f t="shared" si="10"/>
        <v>238.65700000000001</v>
      </c>
    </row>
    <row r="687" spans="1:20" s="44" customFormat="1" ht="14.7" customHeight="1" x14ac:dyDescent="0.3">
      <c r="A687" s="44">
        <v>17</v>
      </c>
      <c r="B687" s="44" t="s">
        <v>161</v>
      </c>
      <c r="C687" s="44" t="s">
        <v>231</v>
      </c>
      <c r="D687" s="31">
        <v>0.11213716025629</v>
      </c>
      <c r="E687" s="22">
        <v>0.19969927494663001</v>
      </c>
      <c r="F687" s="23">
        <v>0.57458317416444804</v>
      </c>
      <c r="G687" s="91" t="s">
        <v>90</v>
      </c>
      <c r="H687" s="44" t="s">
        <v>196</v>
      </c>
      <c r="I687" s="33">
        <v>15</v>
      </c>
      <c r="J687" s="13">
        <v>75019143</v>
      </c>
      <c r="K687" s="82" t="s">
        <v>160</v>
      </c>
      <c r="L687" s="15" t="s">
        <v>109</v>
      </c>
      <c r="M687" s="92" t="s">
        <v>106</v>
      </c>
      <c r="N687" s="33">
        <v>15</v>
      </c>
      <c r="O687" s="13" t="s">
        <v>111</v>
      </c>
      <c r="P687" s="13">
        <v>75212132</v>
      </c>
      <c r="Q687" s="13">
        <v>75230509</v>
      </c>
      <c r="R687" s="13">
        <v>75230509</v>
      </c>
      <c r="S687" s="82" t="s">
        <v>232</v>
      </c>
      <c r="T687" s="89">
        <f t="shared" si="10"/>
        <v>211.36600000000001</v>
      </c>
    </row>
    <row r="688" spans="1:20" s="44" customFormat="1" ht="14.7" customHeight="1" x14ac:dyDescent="0.3">
      <c r="A688" s="44">
        <v>17</v>
      </c>
      <c r="B688" s="44" t="s">
        <v>167</v>
      </c>
      <c r="C688" s="44" t="s">
        <v>248</v>
      </c>
      <c r="D688" s="31">
        <v>2.56255927853552E-2</v>
      </c>
      <c r="E688" s="22">
        <v>4.5724913156995298E-2</v>
      </c>
      <c r="F688" s="23">
        <v>0.57533312037271001</v>
      </c>
      <c r="G688" s="91" t="s">
        <v>90</v>
      </c>
      <c r="H688" s="44" t="s">
        <v>196</v>
      </c>
      <c r="I688" s="33">
        <v>15</v>
      </c>
      <c r="J688" s="13">
        <v>75019251</v>
      </c>
      <c r="K688" s="82" t="s">
        <v>160</v>
      </c>
      <c r="L688" s="15" t="s">
        <v>109</v>
      </c>
      <c r="M688" s="92" t="s">
        <v>106</v>
      </c>
      <c r="N688" s="33">
        <v>15</v>
      </c>
      <c r="O688" s="13" t="s">
        <v>196</v>
      </c>
      <c r="P688" s="13">
        <v>74900713</v>
      </c>
      <c r="Q688" s="13">
        <v>74922542</v>
      </c>
      <c r="R688" s="13">
        <v>74900713</v>
      </c>
      <c r="S688" s="82" t="s">
        <v>247</v>
      </c>
      <c r="T688" s="89">
        <f t="shared" si="10"/>
        <v>-118.538</v>
      </c>
    </row>
    <row r="689" spans="1:20" s="44" customFormat="1" ht="14.7" customHeight="1" x14ac:dyDescent="0.3">
      <c r="A689" s="44">
        <v>6</v>
      </c>
      <c r="B689" s="44" t="s">
        <v>124</v>
      </c>
      <c r="C689" s="44" t="s">
        <v>376</v>
      </c>
      <c r="D689" s="31">
        <v>-2.55765762607248E-2</v>
      </c>
      <c r="E689" s="22">
        <v>4.5692243871550499E-2</v>
      </c>
      <c r="F689" s="23">
        <v>0.57579129463694201</v>
      </c>
      <c r="G689" s="91" t="s">
        <v>90</v>
      </c>
      <c r="H689" s="44" t="s">
        <v>196</v>
      </c>
      <c r="I689" s="33">
        <v>5</v>
      </c>
      <c r="J689" s="13">
        <v>323794</v>
      </c>
      <c r="K689" s="82" t="s">
        <v>125</v>
      </c>
      <c r="L689" s="15" t="s">
        <v>105</v>
      </c>
      <c r="M689" s="92" t="s">
        <v>110</v>
      </c>
      <c r="N689" s="33">
        <v>5</v>
      </c>
      <c r="O689" s="13" t="s">
        <v>196</v>
      </c>
      <c r="P689" s="13">
        <v>140373</v>
      </c>
      <c r="Q689" s="13">
        <v>190087</v>
      </c>
      <c r="R689" s="13">
        <v>140373</v>
      </c>
      <c r="S689" s="82" t="s">
        <v>377</v>
      </c>
      <c r="T689" s="89">
        <f t="shared" si="10"/>
        <v>-183.42099999999999</v>
      </c>
    </row>
    <row r="690" spans="1:20" s="44" customFormat="1" ht="14.7" customHeight="1" x14ac:dyDescent="0.3">
      <c r="A690" s="44">
        <v>11</v>
      </c>
      <c r="B690" s="44" t="s">
        <v>185</v>
      </c>
      <c r="C690" s="44" t="s">
        <v>363</v>
      </c>
      <c r="D690" s="31">
        <v>9.1906978778451498E-2</v>
      </c>
      <c r="E690" s="22">
        <v>0.16419696914675799</v>
      </c>
      <c r="F690" s="23">
        <v>0.57580585616018398</v>
      </c>
      <c r="G690" s="91" t="s">
        <v>90</v>
      </c>
      <c r="H690" s="44" t="s">
        <v>111</v>
      </c>
      <c r="I690" s="33">
        <v>7</v>
      </c>
      <c r="J690" s="13">
        <v>68697651</v>
      </c>
      <c r="K690" s="82"/>
      <c r="L690" s="13"/>
      <c r="M690" s="92" t="s">
        <v>118</v>
      </c>
      <c r="N690" s="33">
        <v>7</v>
      </c>
      <c r="O690" s="13" t="s">
        <v>196</v>
      </c>
      <c r="P690" s="13">
        <v>68590257</v>
      </c>
      <c r="Q690" s="13">
        <v>68590363</v>
      </c>
      <c r="R690" s="13">
        <v>68590257</v>
      </c>
      <c r="S690" s="82"/>
      <c r="T690" s="89">
        <f t="shared" si="10"/>
        <v>-107.39400000000001</v>
      </c>
    </row>
    <row r="691" spans="1:20" s="44" customFormat="1" ht="14.7" customHeight="1" x14ac:dyDescent="0.3">
      <c r="A691" s="44">
        <v>4</v>
      </c>
      <c r="B691" s="44" t="s">
        <v>176</v>
      </c>
      <c r="C691" s="44" t="s">
        <v>825</v>
      </c>
      <c r="D691" s="31">
        <v>-0.50494104054237199</v>
      </c>
      <c r="E691" s="22">
        <v>0.906709683527402</v>
      </c>
      <c r="F691" s="23">
        <v>0.57774552941573598</v>
      </c>
      <c r="G691" s="91" t="s">
        <v>90</v>
      </c>
      <c r="H691" s="44" t="s">
        <v>111</v>
      </c>
      <c r="I691" s="33">
        <v>2</v>
      </c>
      <c r="J691" s="13">
        <v>105363536</v>
      </c>
      <c r="K691" s="82"/>
      <c r="L691" s="13"/>
      <c r="M691" s="92" t="s">
        <v>118</v>
      </c>
      <c r="N691" s="33">
        <v>2</v>
      </c>
      <c r="O691" s="13" t="s">
        <v>111</v>
      </c>
      <c r="P691" s="13">
        <v>104913938</v>
      </c>
      <c r="Q691" s="13">
        <v>104991859</v>
      </c>
      <c r="R691" s="13">
        <v>104991859</v>
      </c>
      <c r="S691" s="82"/>
      <c r="T691" s="89">
        <f t="shared" si="10"/>
        <v>-371.67700000000002</v>
      </c>
    </row>
    <row r="692" spans="1:20" s="44" customFormat="1" ht="14.7" customHeight="1" x14ac:dyDescent="0.3">
      <c r="A692" s="44">
        <v>3</v>
      </c>
      <c r="B692" s="44" t="s">
        <v>115</v>
      </c>
      <c r="C692" s="44" t="s">
        <v>618</v>
      </c>
      <c r="D692" s="31">
        <v>5.6955179324999203E-2</v>
      </c>
      <c r="E692" s="22">
        <v>0.102387529811145</v>
      </c>
      <c r="F692" s="23">
        <v>0.578171216366833</v>
      </c>
      <c r="G692" s="91" t="s">
        <v>90</v>
      </c>
      <c r="H692" s="44" t="s">
        <v>111</v>
      </c>
      <c r="I692" s="33">
        <v>1</v>
      </c>
      <c r="J692" s="13">
        <v>92947961</v>
      </c>
      <c r="K692" s="82" t="s">
        <v>114</v>
      </c>
      <c r="L692" s="15" t="s">
        <v>112</v>
      </c>
      <c r="M692" s="92" t="s">
        <v>106</v>
      </c>
      <c r="N692" s="33">
        <v>1</v>
      </c>
      <c r="O692" s="13" t="s">
        <v>196</v>
      </c>
      <c r="P692" s="13">
        <v>92632542</v>
      </c>
      <c r="Q692" s="13">
        <v>92650280</v>
      </c>
      <c r="R692" s="13">
        <v>92632542</v>
      </c>
      <c r="S692" s="82" t="s">
        <v>619</v>
      </c>
      <c r="T692" s="89">
        <f t="shared" si="10"/>
        <v>-315.41899999999998</v>
      </c>
    </row>
    <row r="693" spans="1:20" s="44" customFormat="1" ht="14.7" customHeight="1" x14ac:dyDescent="0.3">
      <c r="A693" s="44">
        <v>16</v>
      </c>
      <c r="B693" s="44" t="s">
        <v>182</v>
      </c>
      <c r="C693" s="44" t="s">
        <v>739</v>
      </c>
      <c r="D693" s="31">
        <v>7.2161476510754302E-2</v>
      </c>
      <c r="E693" s="22">
        <v>0.12986534005453501</v>
      </c>
      <c r="F693" s="23">
        <v>0.57858585913543303</v>
      </c>
      <c r="G693" s="91" t="s">
        <v>90</v>
      </c>
      <c r="H693" s="44" t="s">
        <v>111</v>
      </c>
      <c r="I693" s="33">
        <v>15</v>
      </c>
      <c r="J693" s="13">
        <v>33360353</v>
      </c>
      <c r="K693" s="82" t="s">
        <v>158</v>
      </c>
      <c r="L693" s="15" t="s">
        <v>109</v>
      </c>
      <c r="M693" s="92" t="s">
        <v>118</v>
      </c>
      <c r="N693" s="33">
        <v>15</v>
      </c>
      <c r="O693" s="13" t="s">
        <v>196</v>
      </c>
      <c r="P693" s="13">
        <v>32933870</v>
      </c>
      <c r="Q693" s="13">
        <v>32989299</v>
      </c>
      <c r="R693" s="13">
        <v>32933870</v>
      </c>
      <c r="S693" s="82" t="s">
        <v>740</v>
      </c>
      <c r="T693" s="89">
        <f t="shared" si="10"/>
        <v>-426.483</v>
      </c>
    </row>
    <row r="694" spans="1:20" s="44" customFormat="1" ht="14.7" customHeight="1" x14ac:dyDescent="0.3">
      <c r="A694" s="44">
        <v>11</v>
      </c>
      <c r="B694" s="44" t="s">
        <v>185</v>
      </c>
      <c r="C694" s="44" t="s">
        <v>360</v>
      </c>
      <c r="D694" s="31">
        <v>-6.3205144780815001E-2</v>
      </c>
      <c r="E694" s="22">
        <v>0.114497506223876</v>
      </c>
      <c r="F694" s="23">
        <v>0.58107735460104504</v>
      </c>
      <c r="G694" s="91" t="s">
        <v>90</v>
      </c>
      <c r="H694" s="44" t="s">
        <v>111</v>
      </c>
      <c r="I694" s="33">
        <v>7</v>
      </c>
      <c r="J694" s="13">
        <v>68697651</v>
      </c>
      <c r="K694" s="82"/>
      <c r="L694" s="13"/>
      <c r="M694" s="92" t="s">
        <v>118</v>
      </c>
      <c r="N694" s="33">
        <v>7</v>
      </c>
      <c r="O694" s="13" t="s">
        <v>196</v>
      </c>
      <c r="P694" s="13">
        <v>68505139</v>
      </c>
      <c r="Q694" s="13">
        <v>68511790</v>
      </c>
      <c r="R694" s="13">
        <v>68505139</v>
      </c>
      <c r="S694" s="82"/>
      <c r="T694" s="89">
        <f t="shared" si="10"/>
        <v>-192.512</v>
      </c>
    </row>
    <row r="695" spans="1:20" s="44" customFormat="1" ht="14.7" customHeight="1" x14ac:dyDescent="0.3">
      <c r="A695" s="44">
        <v>3</v>
      </c>
      <c r="B695" s="44" t="s">
        <v>184</v>
      </c>
      <c r="C695" s="44" t="s">
        <v>618</v>
      </c>
      <c r="D695" s="31">
        <v>-5.9768777251242598E-2</v>
      </c>
      <c r="E695" s="22">
        <v>0.108492990713597</v>
      </c>
      <c r="F695" s="23">
        <v>0.58184604725791</v>
      </c>
      <c r="G695" s="91" t="s">
        <v>90</v>
      </c>
      <c r="H695" s="44" t="s">
        <v>111</v>
      </c>
      <c r="I695" s="33">
        <v>1</v>
      </c>
      <c r="J695" s="13">
        <v>92947588</v>
      </c>
      <c r="K695" s="82" t="s">
        <v>114</v>
      </c>
      <c r="L695" s="15" t="s">
        <v>112</v>
      </c>
      <c r="M695" s="92" t="s">
        <v>106</v>
      </c>
      <c r="N695" s="33">
        <v>1</v>
      </c>
      <c r="O695" s="13" t="s">
        <v>196</v>
      </c>
      <c r="P695" s="13">
        <v>92632542</v>
      </c>
      <c r="Q695" s="13">
        <v>92650280</v>
      </c>
      <c r="R695" s="13">
        <v>92632542</v>
      </c>
      <c r="S695" s="82" t="s">
        <v>619</v>
      </c>
      <c r="T695" s="89">
        <f t="shared" si="10"/>
        <v>-315.04599999999999</v>
      </c>
    </row>
    <row r="696" spans="1:20" s="44" customFormat="1" ht="14.7" customHeight="1" x14ac:dyDescent="0.3">
      <c r="A696" s="44">
        <v>12</v>
      </c>
      <c r="B696" s="44" t="s">
        <v>145</v>
      </c>
      <c r="C696" s="44" t="s">
        <v>858</v>
      </c>
      <c r="D696" s="31">
        <v>-0.87463276338949802</v>
      </c>
      <c r="E696" s="22">
        <v>1.5879568314438599</v>
      </c>
      <c r="F696" s="23">
        <v>0.58192048306970001</v>
      </c>
      <c r="G696" s="91" t="s">
        <v>90</v>
      </c>
      <c r="H696" s="44" t="s">
        <v>111</v>
      </c>
      <c r="I696" s="33">
        <v>7</v>
      </c>
      <c r="J696" s="13">
        <v>145814306</v>
      </c>
      <c r="K696" s="82" t="s">
        <v>146</v>
      </c>
      <c r="L696" s="15" t="s">
        <v>105</v>
      </c>
      <c r="M696" s="92" t="s">
        <v>110</v>
      </c>
      <c r="N696" s="33">
        <v>7</v>
      </c>
      <c r="O696" s="13" t="s">
        <v>196</v>
      </c>
      <c r="P696" s="13">
        <v>145694484</v>
      </c>
      <c r="Q696" s="13">
        <v>145694512</v>
      </c>
      <c r="R696" s="13">
        <v>145694484</v>
      </c>
      <c r="S696" s="82"/>
      <c r="T696" s="89">
        <f t="shared" si="10"/>
        <v>-119.822</v>
      </c>
    </row>
    <row r="697" spans="1:20" s="44" customFormat="1" ht="14.7" customHeight="1" x14ac:dyDescent="0.3">
      <c r="A697" s="44">
        <v>10</v>
      </c>
      <c r="B697" s="44" t="s">
        <v>143</v>
      </c>
      <c r="C697" s="44" t="s">
        <v>314</v>
      </c>
      <c r="D697" s="31">
        <v>2.0868287622966601E-2</v>
      </c>
      <c r="E697" s="22">
        <v>3.7927416936601503E-2</v>
      </c>
      <c r="F697" s="23">
        <v>0.58231448253526497</v>
      </c>
      <c r="G697" s="91" t="s">
        <v>90</v>
      </c>
      <c r="H697" s="13" t="s">
        <v>196</v>
      </c>
      <c r="I697" s="33">
        <v>7</v>
      </c>
      <c r="J697" s="13">
        <v>45002919</v>
      </c>
      <c r="K697" s="82" t="s">
        <v>137</v>
      </c>
      <c r="L697" s="15" t="s">
        <v>105</v>
      </c>
      <c r="M697" s="92" t="s">
        <v>110</v>
      </c>
      <c r="N697" s="33">
        <v>7</v>
      </c>
      <c r="O697" s="13" t="s">
        <v>196</v>
      </c>
      <c r="P697" s="13">
        <v>44788180</v>
      </c>
      <c r="Q697" s="13">
        <v>44810735</v>
      </c>
      <c r="R697" s="13">
        <v>44788180</v>
      </c>
      <c r="S697" s="82" t="s">
        <v>315</v>
      </c>
      <c r="T697" s="89">
        <f t="shared" si="10"/>
        <v>-214.739</v>
      </c>
    </row>
    <row r="698" spans="1:20" s="44" customFormat="1" ht="14.7" customHeight="1" x14ac:dyDescent="0.3">
      <c r="A698" s="44">
        <v>8</v>
      </c>
      <c r="B698" s="44" t="s">
        <v>180</v>
      </c>
      <c r="C698" s="44" t="s">
        <v>514</v>
      </c>
      <c r="D698" s="31">
        <v>8.3266261562590496E-2</v>
      </c>
      <c r="E698" s="22">
        <v>0.15148139522538601</v>
      </c>
      <c r="F698" s="23">
        <v>0.58268239912077102</v>
      </c>
      <c r="G698" s="91" t="s">
        <v>90</v>
      </c>
      <c r="H698" s="13" t="s">
        <v>196</v>
      </c>
      <c r="I698" s="33">
        <v>6</v>
      </c>
      <c r="J698" s="13">
        <v>32117281</v>
      </c>
      <c r="K698" s="82" t="s">
        <v>133</v>
      </c>
      <c r="L698" s="15" t="s">
        <v>105</v>
      </c>
      <c r="M698" s="92" t="s">
        <v>130</v>
      </c>
      <c r="N698" s="33">
        <v>6</v>
      </c>
      <c r="O698" s="13" t="s">
        <v>111</v>
      </c>
      <c r="P698" s="13">
        <v>32517717</v>
      </c>
      <c r="Q698" s="13">
        <v>32517867</v>
      </c>
      <c r="R698" s="13">
        <v>32517867</v>
      </c>
      <c r="S698" s="82"/>
      <c r="T698" s="89">
        <f t="shared" si="10"/>
        <v>400.58600000000001</v>
      </c>
    </row>
    <row r="699" spans="1:20" s="44" customFormat="1" ht="14.7" customHeight="1" x14ac:dyDescent="0.3">
      <c r="A699" s="44">
        <v>17</v>
      </c>
      <c r="B699" s="44" t="s">
        <v>170</v>
      </c>
      <c r="C699" s="44" t="s">
        <v>236</v>
      </c>
      <c r="D699" s="31">
        <v>0.27565887046741999</v>
      </c>
      <c r="E699" s="22">
        <v>0.50440904111139995</v>
      </c>
      <c r="F699" s="23">
        <v>0.58486561619476496</v>
      </c>
      <c r="G699" s="91" t="s">
        <v>90</v>
      </c>
      <c r="H699" s="44" t="s">
        <v>196</v>
      </c>
      <c r="I699" s="33">
        <v>15</v>
      </c>
      <c r="J699" s="13">
        <v>75019376</v>
      </c>
      <c r="K699" s="82" t="s">
        <v>160</v>
      </c>
      <c r="L699" s="15" t="s">
        <v>109</v>
      </c>
      <c r="M699" s="92" t="s">
        <v>110</v>
      </c>
      <c r="N699" s="33">
        <v>15</v>
      </c>
      <c r="O699" s="13" t="s">
        <v>111</v>
      </c>
      <c r="P699" s="13">
        <v>75413877</v>
      </c>
      <c r="Q699" s="13">
        <v>75414007</v>
      </c>
      <c r="R699" s="13">
        <v>75414007</v>
      </c>
      <c r="S699" s="82"/>
      <c r="T699" s="89">
        <f t="shared" si="10"/>
        <v>394.63099999999997</v>
      </c>
    </row>
    <row r="700" spans="1:20" s="44" customFormat="1" ht="14.7" customHeight="1" x14ac:dyDescent="0.3">
      <c r="A700" s="44">
        <v>3</v>
      </c>
      <c r="B700" s="44" t="s">
        <v>115</v>
      </c>
      <c r="C700" s="44" t="s">
        <v>632</v>
      </c>
      <c r="D700" s="31">
        <v>7.7665860335953796E-2</v>
      </c>
      <c r="E700" s="22">
        <v>0.14222312091092501</v>
      </c>
      <c r="F700" s="23">
        <v>0.58515005432453404</v>
      </c>
      <c r="G700" s="91" t="s">
        <v>90</v>
      </c>
      <c r="H700" s="44" t="s">
        <v>111</v>
      </c>
      <c r="I700" s="33">
        <v>1</v>
      </c>
      <c r="J700" s="13">
        <v>92947961</v>
      </c>
      <c r="K700" s="82" t="s">
        <v>114</v>
      </c>
      <c r="L700" s="15" t="s">
        <v>112</v>
      </c>
      <c r="M700" s="92" t="s">
        <v>106</v>
      </c>
      <c r="N700" s="33">
        <v>1</v>
      </c>
      <c r="O700" s="13" t="s">
        <v>111</v>
      </c>
      <c r="P700" s="13">
        <v>93435161</v>
      </c>
      <c r="Q700" s="13">
        <v>93435267</v>
      </c>
      <c r="R700" s="13">
        <v>93435267</v>
      </c>
      <c r="S700" s="82"/>
      <c r="T700" s="89">
        <f t="shared" si="10"/>
        <v>487.30599999999998</v>
      </c>
    </row>
    <row r="701" spans="1:20" s="44" customFormat="1" ht="14.7" customHeight="1" x14ac:dyDescent="0.3">
      <c r="A701" s="44">
        <v>10</v>
      </c>
      <c r="B701" s="44" t="s">
        <v>136</v>
      </c>
      <c r="C701" s="44" t="s">
        <v>332</v>
      </c>
      <c r="D701" s="31">
        <v>-5.5057205005000297E-2</v>
      </c>
      <c r="E701" s="22">
        <v>0.100985601885912</v>
      </c>
      <c r="F701" s="23">
        <v>0.58575898162026296</v>
      </c>
      <c r="G701" s="91" t="s">
        <v>90</v>
      </c>
      <c r="H701" s="13" t="s">
        <v>196</v>
      </c>
      <c r="I701" s="33">
        <v>7</v>
      </c>
      <c r="J701" s="13">
        <v>45002287</v>
      </c>
      <c r="K701" s="82" t="s">
        <v>137</v>
      </c>
      <c r="L701" s="15" t="s">
        <v>138</v>
      </c>
      <c r="M701" s="92" t="s">
        <v>106</v>
      </c>
      <c r="N701" s="33">
        <v>7</v>
      </c>
      <c r="O701" s="13" t="s">
        <v>111</v>
      </c>
      <c r="P701" s="13">
        <v>44866390</v>
      </c>
      <c r="Q701" s="13">
        <v>44887725</v>
      </c>
      <c r="R701" s="13">
        <v>44887725</v>
      </c>
      <c r="S701" s="82" t="s">
        <v>333</v>
      </c>
      <c r="T701" s="89">
        <f t="shared" si="10"/>
        <v>-114.562</v>
      </c>
    </row>
    <row r="702" spans="1:20" s="44" customFormat="1" ht="14.7" customHeight="1" x14ac:dyDescent="0.3">
      <c r="A702" s="44">
        <v>9</v>
      </c>
      <c r="B702" s="44" t="s">
        <v>181</v>
      </c>
      <c r="C702" s="44" t="s">
        <v>607</v>
      </c>
      <c r="D702" s="31">
        <v>5.7495497760351101E-2</v>
      </c>
      <c r="E702" s="22">
        <v>0.10573077937040801</v>
      </c>
      <c r="F702" s="23">
        <v>0.58672656379140997</v>
      </c>
      <c r="G702" s="91" t="s">
        <v>90</v>
      </c>
      <c r="H702" s="44" t="s">
        <v>111</v>
      </c>
      <c r="I702" s="33">
        <v>7</v>
      </c>
      <c r="J702" s="13">
        <v>4859448</v>
      </c>
      <c r="K702" s="82" t="s">
        <v>134</v>
      </c>
      <c r="L702" s="15" t="s">
        <v>105</v>
      </c>
      <c r="M702" s="92" t="s">
        <v>135</v>
      </c>
      <c r="N702" s="33">
        <v>7</v>
      </c>
      <c r="O702" s="13" t="s">
        <v>111</v>
      </c>
      <c r="P702" s="13">
        <v>4452562</v>
      </c>
      <c r="Q702" s="13">
        <v>4456136</v>
      </c>
      <c r="R702" s="13">
        <v>4456136</v>
      </c>
      <c r="S702" s="82"/>
      <c r="T702" s="89">
        <f t="shared" si="10"/>
        <v>-403.31200000000001</v>
      </c>
    </row>
    <row r="703" spans="1:20" s="44" customFormat="1" ht="14.7" customHeight="1" x14ac:dyDescent="0.3">
      <c r="A703" s="44">
        <v>1</v>
      </c>
      <c r="B703" s="44" t="s">
        <v>175</v>
      </c>
      <c r="C703" s="44" t="s">
        <v>776</v>
      </c>
      <c r="D703" s="31">
        <v>-0.25328196795650099</v>
      </c>
      <c r="E703" s="22">
        <v>0.46642791900671499</v>
      </c>
      <c r="F703" s="23">
        <v>0.58725403219611405</v>
      </c>
      <c r="G703" s="91" t="s">
        <v>90</v>
      </c>
      <c r="H703" s="44" t="s">
        <v>196</v>
      </c>
      <c r="I703" s="33">
        <v>1</v>
      </c>
      <c r="J703" s="13">
        <v>50489418</v>
      </c>
      <c r="K703" s="82" t="s">
        <v>104</v>
      </c>
      <c r="L703" s="15" t="s">
        <v>105</v>
      </c>
      <c r="M703" s="92" t="s">
        <v>106</v>
      </c>
      <c r="N703" s="33">
        <v>1</v>
      </c>
      <c r="O703" s="13" t="s">
        <v>111</v>
      </c>
      <c r="P703" s="13">
        <v>50671756</v>
      </c>
      <c r="Q703" s="13">
        <v>50688799</v>
      </c>
      <c r="R703" s="13">
        <v>50688799</v>
      </c>
      <c r="S703" s="82"/>
      <c r="T703" s="89">
        <f t="shared" si="10"/>
        <v>199.381</v>
      </c>
    </row>
    <row r="704" spans="1:20" s="44" customFormat="1" ht="14.7" customHeight="1" x14ac:dyDescent="0.3">
      <c r="A704" s="44">
        <v>16</v>
      </c>
      <c r="B704" s="44" t="s">
        <v>182</v>
      </c>
      <c r="C704" s="44" t="s">
        <v>767</v>
      </c>
      <c r="D704" s="31">
        <v>-9.3325156392529099E-2</v>
      </c>
      <c r="E704" s="22">
        <v>0.17200191019202901</v>
      </c>
      <c r="F704" s="23">
        <v>0.58755880205994904</v>
      </c>
      <c r="G704" s="91" t="s">
        <v>90</v>
      </c>
      <c r="H704" s="44" t="s">
        <v>111</v>
      </c>
      <c r="I704" s="33">
        <v>15</v>
      </c>
      <c r="J704" s="13">
        <v>33360353</v>
      </c>
      <c r="K704" s="82" t="s">
        <v>158</v>
      </c>
      <c r="L704" s="15" t="s">
        <v>109</v>
      </c>
      <c r="M704" s="92" t="s">
        <v>118</v>
      </c>
      <c r="N704" s="33">
        <v>15</v>
      </c>
      <c r="O704" s="13" t="s">
        <v>111</v>
      </c>
      <c r="P704" s="13">
        <v>33595778</v>
      </c>
      <c r="Q704" s="13">
        <v>33602861</v>
      </c>
      <c r="R704" s="13">
        <v>33602861</v>
      </c>
      <c r="S704" s="82"/>
      <c r="T704" s="89">
        <f t="shared" si="10"/>
        <v>242.50800000000001</v>
      </c>
    </row>
    <row r="705" spans="1:20" s="44" customFormat="1" ht="14.7" customHeight="1" x14ac:dyDescent="0.3">
      <c r="A705" s="44">
        <v>8</v>
      </c>
      <c r="B705" s="44" t="s">
        <v>180</v>
      </c>
      <c r="C705" s="44" t="s">
        <v>475</v>
      </c>
      <c r="D705" s="31">
        <v>2.8606531026534002E-2</v>
      </c>
      <c r="E705" s="22">
        <v>5.2748701757077E-2</v>
      </c>
      <c r="F705" s="23">
        <v>0.58774112324731398</v>
      </c>
      <c r="G705" s="91" t="s">
        <v>90</v>
      </c>
      <c r="H705" s="13" t="s">
        <v>196</v>
      </c>
      <c r="I705" s="33">
        <v>6</v>
      </c>
      <c r="J705" s="13">
        <v>32117281</v>
      </c>
      <c r="K705" s="82" t="s">
        <v>133</v>
      </c>
      <c r="L705" s="15" t="s">
        <v>105</v>
      </c>
      <c r="M705" s="92" t="s">
        <v>130</v>
      </c>
      <c r="N705" s="33">
        <v>6</v>
      </c>
      <c r="O705" s="13" t="s">
        <v>111</v>
      </c>
      <c r="P705" s="13">
        <v>31745295</v>
      </c>
      <c r="Q705" s="13">
        <v>31763730</v>
      </c>
      <c r="R705" s="13">
        <v>31763730</v>
      </c>
      <c r="S705" s="82" t="s">
        <v>476</v>
      </c>
      <c r="T705" s="89">
        <f t="shared" si="10"/>
        <v>-353.55099999999999</v>
      </c>
    </row>
    <row r="706" spans="1:20" s="44" customFormat="1" ht="14.7" customHeight="1" x14ac:dyDescent="0.3">
      <c r="A706" s="44">
        <v>18</v>
      </c>
      <c r="B706" s="44" t="s">
        <v>190</v>
      </c>
      <c r="C706" s="44" t="s">
        <v>275</v>
      </c>
      <c r="D706" s="31">
        <v>2.1751700953712299E-2</v>
      </c>
      <c r="E706" s="22">
        <v>4.0200265843280798E-2</v>
      </c>
      <c r="F706" s="23">
        <v>0.58859080193706204</v>
      </c>
      <c r="G706" s="91" t="s">
        <v>90</v>
      </c>
      <c r="H706" s="44" t="s">
        <v>196</v>
      </c>
      <c r="I706" s="33">
        <v>21</v>
      </c>
      <c r="J706" s="13">
        <v>36259383</v>
      </c>
      <c r="K706" s="82" t="s">
        <v>173</v>
      </c>
      <c r="L706" s="15" t="s">
        <v>171</v>
      </c>
      <c r="M706" s="92" t="s">
        <v>106</v>
      </c>
      <c r="N706" s="33">
        <v>21</v>
      </c>
      <c r="O706" s="13" t="s">
        <v>111</v>
      </c>
      <c r="P706" s="13">
        <v>35821672</v>
      </c>
      <c r="Q706" s="13">
        <v>35831893</v>
      </c>
      <c r="R706" s="13">
        <v>35831893</v>
      </c>
      <c r="S706" s="82" t="s">
        <v>260</v>
      </c>
      <c r="T706" s="89">
        <f t="shared" si="10"/>
        <v>-427.49</v>
      </c>
    </row>
    <row r="707" spans="1:20" s="44" customFormat="1" ht="14.7" customHeight="1" x14ac:dyDescent="0.3">
      <c r="A707" s="44">
        <v>17</v>
      </c>
      <c r="B707" s="44" t="s">
        <v>165</v>
      </c>
      <c r="C707" s="44" t="s">
        <v>195</v>
      </c>
      <c r="D707" s="31">
        <v>-4.2246070331166001E-2</v>
      </c>
      <c r="E707" s="22">
        <v>7.8139653200384601E-2</v>
      </c>
      <c r="F707" s="23">
        <v>0.58889066974622095</v>
      </c>
      <c r="G707" s="91" t="s">
        <v>90</v>
      </c>
      <c r="H707" s="44" t="s">
        <v>196</v>
      </c>
      <c r="I707" s="33">
        <v>15</v>
      </c>
      <c r="J707" s="13">
        <v>75019196</v>
      </c>
      <c r="K707" s="82" t="s">
        <v>160</v>
      </c>
      <c r="L707" s="15" t="s">
        <v>109</v>
      </c>
      <c r="M707" s="92" t="s">
        <v>106</v>
      </c>
      <c r="N707" s="33">
        <v>15</v>
      </c>
      <c r="O707" s="13" t="s">
        <v>196</v>
      </c>
      <c r="P707" s="13">
        <v>74646797</v>
      </c>
      <c r="Q707" s="13">
        <v>74656961</v>
      </c>
      <c r="R707" s="13">
        <v>74646797</v>
      </c>
      <c r="S707" s="82" t="s">
        <v>197</v>
      </c>
      <c r="T707" s="89">
        <f t="shared" si="10"/>
        <v>-372.399</v>
      </c>
    </row>
    <row r="708" spans="1:20" s="44" customFormat="1" ht="14.7" customHeight="1" x14ac:dyDescent="0.3">
      <c r="A708" s="44">
        <v>10</v>
      </c>
      <c r="B708" s="44" t="s">
        <v>136</v>
      </c>
      <c r="C708" s="44" t="s">
        <v>321</v>
      </c>
      <c r="D708" s="31">
        <v>3.5514500302138298E-2</v>
      </c>
      <c r="E708" s="22">
        <v>6.5897745256463594E-2</v>
      </c>
      <c r="F708" s="23">
        <v>0.59007289371156602</v>
      </c>
      <c r="G708" s="91" t="s">
        <v>90</v>
      </c>
      <c r="H708" s="13" t="s">
        <v>196</v>
      </c>
      <c r="I708" s="33">
        <v>7</v>
      </c>
      <c r="J708" s="13">
        <v>45002287</v>
      </c>
      <c r="K708" s="82" t="s">
        <v>137</v>
      </c>
      <c r="L708" s="15" t="s">
        <v>138</v>
      </c>
      <c r="M708" s="92" t="s">
        <v>106</v>
      </c>
      <c r="N708" s="33">
        <v>7</v>
      </c>
      <c r="O708" s="13" t="s">
        <v>196</v>
      </c>
      <c r="P708" s="13">
        <v>45197367</v>
      </c>
      <c r="Q708" s="13">
        <v>45225901</v>
      </c>
      <c r="R708" s="13">
        <v>45197367</v>
      </c>
      <c r="S708" s="82" t="s">
        <v>322</v>
      </c>
      <c r="T708" s="89">
        <f t="shared" ref="T708:T771" si="11">(R708-J708)/1000</f>
        <v>195.08</v>
      </c>
    </row>
    <row r="709" spans="1:20" s="44" customFormat="1" ht="14.7" customHeight="1" x14ac:dyDescent="0.3">
      <c r="A709" s="44">
        <v>17</v>
      </c>
      <c r="B709" s="44" t="s">
        <v>165</v>
      </c>
      <c r="C709" s="44" t="s">
        <v>244</v>
      </c>
      <c r="D709" s="31">
        <v>-4.3005846770659502E-2</v>
      </c>
      <c r="E709" s="22">
        <v>7.9896698122249699E-2</v>
      </c>
      <c r="F709" s="23">
        <v>0.59053187553613795</v>
      </c>
      <c r="G709" s="91" t="s">
        <v>90</v>
      </c>
      <c r="H709" s="44" t="s">
        <v>196</v>
      </c>
      <c r="I709" s="33">
        <v>15</v>
      </c>
      <c r="J709" s="13">
        <v>75019196</v>
      </c>
      <c r="K709" s="82" t="s">
        <v>160</v>
      </c>
      <c r="L709" s="15" t="s">
        <v>109</v>
      </c>
      <c r="M709" s="92" t="s">
        <v>106</v>
      </c>
      <c r="N709" s="33">
        <v>15</v>
      </c>
      <c r="O709" s="13" t="s">
        <v>111</v>
      </c>
      <c r="P709" s="13">
        <v>74631628</v>
      </c>
      <c r="Q709" s="13">
        <v>74636162</v>
      </c>
      <c r="R709" s="13">
        <v>74636162</v>
      </c>
      <c r="S709" s="82" t="s">
        <v>218</v>
      </c>
      <c r="T709" s="89">
        <f t="shared" si="11"/>
        <v>-383.03399999999999</v>
      </c>
    </row>
    <row r="710" spans="1:20" s="44" customFormat="1" ht="14.7" customHeight="1" x14ac:dyDescent="0.3">
      <c r="A710" s="44">
        <v>17</v>
      </c>
      <c r="B710" s="44" t="s">
        <v>159</v>
      </c>
      <c r="C710" s="44" t="s">
        <v>204</v>
      </c>
      <c r="D710" s="31">
        <v>0.10794216748568</v>
      </c>
      <c r="E710" s="22">
        <v>0.202549521337206</v>
      </c>
      <c r="F710" s="23">
        <v>0.59422906746350701</v>
      </c>
      <c r="G710" s="91" t="s">
        <v>90</v>
      </c>
      <c r="H710" s="44" t="s">
        <v>196</v>
      </c>
      <c r="I710" s="33">
        <v>15</v>
      </c>
      <c r="J710" s="13">
        <v>75019070</v>
      </c>
      <c r="K710" s="82" t="s">
        <v>160</v>
      </c>
      <c r="L710" s="15" t="s">
        <v>109</v>
      </c>
      <c r="M710" s="92" t="s">
        <v>106</v>
      </c>
      <c r="N710" s="33">
        <v>15</v>
      </c>
      <c r="O710" s="13" t="s">
        <v>196</v>
      </c>
      <c r="P710" s="13">
        <v>75074425</v>
      </c>
      <c r="Q710" s="13">
        <v>75095539</v>
      </c>
      <c r="R710" s="13">
        <v>75074425</v>
      </c>
      <c r="S710" s="82" t="s">
        <v>205</v>
      </c>
      <c r="T710" s="89">
        <f t="shared" si="11"/>
        <v>55.354999999999997</v>
      </c>
    </row>
    <row r="711" spans="1:20" s="44" customFormat="1" ht="14.7" customHeight="1" x14ac:dyDescent="0.3">
      <c r="A711" s="44">
        <v>12</v>
      </c>
      <c r="B711" s="44" t="s">
        <v>145</v>
      </c>
      <c r="C711" s="44" t="s">
        <v>862</v>
      </c>
      <c r="D711" s="31">
        <v>0.21909195085750599</v>
      </c>
      <c r="E711" s="22">
        <v>0.41115090027255802</v>
      </c>
      <c r="F711" s="23">
        <v>0.59425856113797704</v>
      </c>
      <c r="G711" s="91" t="s">
        <v>90</v>
      </c>
      <c r="H711" s="44" t="s">
        <v>111</v>
      </c>
      <c r="I711" s="33">
        <v>7</v>
      </c>
      <c r="J711" s="13">
        <v>145814306</v>
      </c>
      <c r="K711" s="82" t="s">
        <v>146</v>
      </c>
      <c r="L711" s="15" t="s">
        <v>105</v>
      </c>
      <c r="M711" s="92" t="s">
        <v>110</v>
      </c>
      <c r="N711" s="33">
        <v>7</v>
      </c>
      <c r="O711" s="13" t="s">
        <v>111</v>
      </c>
      <c r="P711" s="13">
        <v>145372975</v>
      </c>
      <c r="Q711" s="13">
        <v>145378462</v>
      </c>
      <c r="R711" s="13">
        <v>145378462</v>
      </c>
      <c r="S711" s="82"/>
      <c r="T711" s="89">
        <f t="shared" si="11"/>
        <v>-435.84399999999999</v>
      </c>
    </row>
    <row r="712" spans="1:20" s="44" customFormat="1" ht="14.7" customHeight="1" x14ac:dyDescent="0.3">
      <c r="A712" s="44">
        <v>10</v>
      </c>
      <c r="B712" s="44" t="s">
        <v>143</v>
      </c>
      <c r="C712" s="44" t="s">
        <v>312</v>
      </c>
      <c r="D712" s="31">
        <v>-3.8609013617445599E-2</v>
      </c>
      <c r="E712" s="22">
        <v>7.2504166761902203E-2</v>
      </c>
      <c r="F712" s="23">
        <v>0.59451273419030104</v>
      </c>
      <c r="G712" s="91" t="s">
        <v>90</v>
      </c>
      <c r="H712" s="13" t="s">
        <v>196</v>
      </c>
      <c r="I712" s="33">
        <v>7</v>
      </c>
      <c r="J712" s="13">
        <v>45002919</v>
      </c>
      <c r="K712" s="82" t="s">
        <v>137</v>
      </c>
      <c r="L712" s="15" t="s">
        <v>105</v>
      </c>
      <c r="M712" s="92" t="s">
        <v>110</v>
      </c>
      <c r="N712" s="33">
        <v>7</v>
      </c>
      <c r="O712" s="13" t="s">
        <v>196</v>
      </c>
      <c r="P712" s="13">
        <v>44646121</v>
      </c>
      <c r="Q712" s="13">
        <v>44748669</v>
      </c>
      <c r="R712" s="13">
        <v>44646121</v>
      </c>
      <c r="S712" s="82" t="s">
        <v>313</v>
      </c>
      <c r="T712" s="89">
        <f t="shared" si="11"/>
        <v>-356.798</v>
      </c>
    </row>
    <row r="713" spans="1:20" s="44" customFormat="1" ht="14.7" customHeight="1" x14ac:dyDescent="0.3">
      <c r="A713" s="44">
        <v>10</v>
      </c>
      <c r="B713" s="44" t="s">
        <v>136</v>
      </c>
      <c r="C713" s="44" t="s">
        <v>327</v>
      </c>
      <c r="D713" s="31">
        <v>-4.3608786725888402E-2</v>
      </c>
      <c r="E713" s="22">
        <v>8.2485116915795395E-2</v>
      </c>
      <c r="F713" s="23">
        <v>0.59715983224881797</v>
      </c>
      <c r="G713" s="91" t="s">
        <v>90</v>
      </c>
      <c r="H713" s="13" t="s">
        <v>196</v>
      </c>
      <c r="I713" s="33">
        <v>7</v>
      </c>
      <c r="J713" s="13">
        <v>45002287</v>
      </c>
      <c r="K713" s="82" t="s">
        <v>137</v>
      </c>
      <c r="L713" s="15" t="s">
        <v>138</v>
      </c>
      <c r="M713" s="92" t="s">
        <v>106</v>
      </c>
      <c r="N713" s="33">
        <v>7</v>
      </c>
      <c r="O713" s="13" t="s">
        <v>111</v>
      </c>
      <c r="P713" s="13">
        <v>44605016</v>
      </c>
      <c r="Q713" s="13">
        <v>44614650</v>
      </c>
      <c r="R713" s="13">
        <v>44614650</v>
      </c>
      <c r="S713" s="82" t="s">
        <v>328</v>
      </c>
      <c r="T713" s="89">
        <f t="shared" si="11"/>
        <v>-387.637</v>
      </c>
    </row>
    <row r="714" spans="1:20" s="44" customFormat="1" ht="14.7" customHeight="1" x14ac:dyDescent="0.3">
      <c r="A714" s="44">
        <v>10</v>
      </c>
      <c r="B714" s="44" t="s">
        <v>140</v>
      </c>
      <c r="C714" s="44" t="s">
        <v>359</v>
      </c>
      <c r="D714" s="31">
        <v>-4.1328659516140197E-2</v>
      </c>
      <c r="E714" s="22">
        <v>7.8397391779261402E-2</v>
      </c>
      <c r="F714" s="23">
        <v>0.59821296076631603</v>
      </c>
      <c r="G714" s="91" t="s">
        <v>90</v>
      </c>
      <c r="H714" s="13" t="s">
        <v>196</v>
      </c>
      <c r="I714" s="33">
        <v>7</v>
      </c>
      <c r="J714" s="13">
        <v>45002736</v>
      </c>
      <c r="K714" s="82" t="s">
        <v>137</v>
      </c>
      <c r="L714" s="15" t="s">
        <v>105</v>
      </c>
      <c r="M714" s="92" t="s">
        <v>106</v>
      </c>
      <c r="N714" s="33">
        <v>7</v>
      </c>
      <c r="O714" s="13" t="s">
        <v>111</v>
      </c>
      <c r="P714" s="13">
        <v>45022627</v>
      </c>
      <c r="Q714" s="13">
        <v>45026259</v>
      </c>
      <c r="R714" s="13">
        <v>45026259</v>
      </c>
      <c r="S714" s="82"/>
      <c r="T714" s="89">
        <f t="shared" si="11"/>
        <v>23.523</v>
      </c>
    </row>
    <row r="715" spans="1:20" s="44" customFormat="1" ht="14.7" customHeight="1" x14ac:dyDescent="0.3">
      <c r="A715" s="44">
        <v>17</v>
      </c>
      <c r="B715" s="44" t="s">
        <v>168</v>
      </c>
      <c r="C715" s="44" t="s">
        <v>238</v>
      </c>
      <c r="D715" s="31">
        <v>-5.74165869683637E-2</v>
      </c>
      <c r="E715" s="22">
        <v>0.10921385407815699</v>
      </c>
      <c r="F715" s="23">
        <v>0.59921460206806298</v>
      </c>
      <c r="G715" s="91" t="s">
        <v>90</v>
      </c>
      <c r="H715" s="44" t="s">
        <v>196</v>
      </c>
      <c r="I715" s="33">
        <v>15</v>
      </c>
      <c r="J715" s="13">
        <v>75019283</v>
      </c>
      <c r="K715" s="82" t="s">
        <v>160</v>
      </c>
      <c r="L715" s="15" t="s">
        <v>109</v>
      </c>
      <c r="M715" s="92" t="s">
        <v>106</v>
      </c>
      <c r="N715" s="33">
        <v>15</v>
      </c>
      <c r="O715" s="13" t="s">
        <v>196</v>
      </c>
      <c r="P715" s="13">
        <v>74683013</v>
      </c>
      <c r="Q715" s="13">
        <v>74685651</v>
      </c>
      <c r="R715" s="13">
        <v>74683013</v>
      </c>
      <c r="S715" s="82"/>
      <c r="T715" s="89">
        <f t="shared" si="11"/>
        <v>-336.27</v>
      </c>
    </row>
    <row r="716" spans="1:20" s="44" customFormat="1" ht="14.7" customHeight="1" x14ac:dyDescent="0.3">
      <c r="A716" s="44">
        <v>12</v>
      </c>
      <c r="B716" s="44" t="s">
        <v>147</v>
      </c>
      <c r="C716" s="44" t="s">
        <v>635</v>
      </c>
      <c r="D716" s="31">
        <v>-5.3541407191396703E-2</v>
      </c>
      <c r="E716" s="22">
        <v>0.101993048647169</v>
      </c>
      <c r="F716" s="23">
        <v>0.59975281289054505</v>
      </c>
      <c r="G716" s="91" t="s">
        <v>90</v>
      </c>
      <c r="H716" s="44" t="s">
        <v>111</v>
      </c>
      <c r="I716" s="33">
        <v>7</v>
      </c>
      <c r="J716" s="13">
        <v>146904205</v>
      </c>
      <c r="K716" s="82" t="s">
        <v>146</v>
      </c>
      <c r="L716" s="15" t="s">
        <v>105</v>
      </c>
      <c r="M716" s="92" t="s">
        <v>118</v>
      </c>
      <c r="N716" s="33">
        <v>7</v>
      </c>
      <c r="O716" s="13" t="s">
        <v>111</v>
      </c>
      <c r="P716" s="13">
        <v>146778026</v>
      </c>
      <c r="Q716" s="13">
        <v>146794701</v>
      </c>
      <c r="R716" s="13">
        <v>146794701</v>
      </c>
      <c r="S716" s="82" t="s">
        <v>636</v>
      </c>
      <c r="T716" s="89">
        <f t="shared" si="11"/>
        <v>-109.504</v>
      </c>
    </row>
    <row r="717" spans="1:20" s="44" customFormat="1" ht="14.7" customHeight="1" x14ac:dyDescent="0.3">
      <c r="A717" s="44">
        <v>4</v>
      </c>
      <c r="B717" s="44" t="s">
        <v>176</v>
      </c>
      <c r="C717" s="44" t="s">
        <v>790</v>
      </c>
      <c r="D717" s="31">
        <v>0.633449424763464</v>
      </c>
      <c r="E717" s="22">
        <v>1.2087909667493599</v>
      </c>
      <c r="F717" s="23">
        <v>0.60038947652502495</v>
      </c>
      <c r="G717" s="91" t="s">
        <v>90</v>
      </c>
      <c r="H717" s="44" t="s">
        <v>111</v>
      </c>
      <c r="I717" s="33">
        <v>2</v>
      </c>
      <c r="J717" s="13">
        <v>105363536</v>
      </c>
      <c r="K717" s="82"/>
      <c r="L717" s="13"/>
      <c r="M717" s="92" t="s">
        <v>118</v>
      </c>
      <c r="N717" s="33">
        <v>2</v>
      </c>
      <c r="O717" s="13" t="s">
        <v>196</v>
      </c>
      <c r="P717" s="13">
        <v>105149231</v>
      </c>
      <c r="Q717" s="13">
        <v>105149442</v>
      </c>
      <c r="R717" s="13">
        <v>105149231</v>
      </c>
      <c r="S717" s="82"/>
      <c r="T717" s="89">
        <f t="shared" si="11"/>
        <v>-214.30500000000001</v>
      </c>
    </row>
    <row r="718" spans="1:20" s="44" customFormat="1" ht="14.7" customHeight="1" x14ac:dyDescent="0.3">
      <c r="A718" s="44">
        <v>17</v>
      </c>
      <c r="B718" s="44" t="s">
        <v>168</v>
      </c>
      <c r="C718" s="44" t="s">
        <v>221</v>
      </c>
      <c r="D718" s="31">
        <v>7.1226207941210304E-2</v>
      </c>
      <c r="E718" s="22">
        <v>0.13630808494851099</v>
      </c>
      <c r="F718" s="23">
        <v>0.60143072719730095</v>
      </c>
      <c r="G718" s="91" t="s">
        <v>90</v>
      </c>
      <c r="H718" s="44" t="s">
        <v>196</v>
      </c>
      <c r="I718" s="33">
        <v>15</v>
      </c>
      <c r="J718" s="13">
        <v>75019283</v>
      </c>
      <c r="K718" s="82" t="s">
        <v>160</v>
      </c>
      <c r="L718" s="15" t="s">
        <v>109</v>
      </c>
      <c r="M718" s="92" t="s">
        <v>106</v>
      </c>
      <c r="N718" s="33">
        <v>15</v>
      </c>
      <c r="O718" s="13" t="s">
        <v>111</v>
      </c>
      <c r="P718" s="13">
        <v>74738318</v>
      </c>
      <c r="Q718" s="13">
        <v>74753529</v>
      </c>
      <c r="R718" s="13">
        <v>74753529</v>
      </c>
      <c r="S718" s="82" t="s">
        <v>222</v>
      </c>
      <c r="T718" s="89">
        <f t="shared" si="11"/>
        <v>-265.75400000000002</v>
      </c>
    </row>
    <row r="719" spans="1:20" s="44" customFormat="1" ht="14.7" customHeight="1" x14ac:dyDescent="0.3">
      <c r="A719" s="44">
        <v>18</v>
      </c>
      <c r="B719" s="44" t="s">
        <v>188</v>
      </c>
      <c r="C719" s="44" t="s">
        <v>255</v>
      </c>
      <c r="D719" s="31">
        <v>-7.7817117814405395E-2</v>
      </c>
      <c r="E719" s="22">
        <v>0.14963751191194</v>
      </c>
      <c r="F719" s="23">
        <v>0.60317189635233504</v>
      </c>
      <c r="G719" s="91" t="s">
        <v>90</v>
      </c>
      <c r="H719" s="44" t="s">
        <v>196</v>
      </c>
      <c r="I719" s="33">
        <v>21</v>
      </c>
      <c r="J719" s="13">
        <v>36258423</v>
      </c>
      <c r="K719" s="82" t="s">
        <v>173</v>
      </c>
      <c r="L719" s="15" t="s">
        <v>112</v>
      </c>
      <c r="M719" s="92" t="s">
        <v>130</v>
      </c>
      <c r="N719" s="33">
        <v>21</v>
      </c>
      <c r="O719" s="13" t="s">
        <v>196</v>
      </c>
      <c r="P719" s="13">
        <v>36231771</v>
      </c>
      <c r="Q719" s="13">
        <v>36231871</v>
      </c>
      <c r="R719" s="13">
        <v>36231771</v>
      </c>
      <c r="S719" s="82"/>
      <c r="T719" s="89">
        <f t="shared" si="11"/>
        <v>-26.652000000000001</v>
      </c>
    </row>
    <row r="720" spans="1:20" s="44" customFormat="1" ht="14.7" customHeight="1" x14ac:dyDescent="0.3">
      <c r="A720" s="44">
        <v>14</v>
      </c>
      <c r="B720" s="44" t="s">
        <v>187</v>
      </c>
      <c r="C720" s="44" t="s">
        <v>699</v>
      </c>
      <c r="D720" s="31">
        <v>-9.5349135157815595E-2</v>
      </c>
      <c r="E720" s="22">
        <v>0.183901054229822</v>
      </c>
      <c r="F720" s="23">
        <v>0.60425696270862495</v>
      </c>
      <c r="G720" s="91" t="s">
        <v>90</v>
      </c>
      <c r="H720" s="44" t="s">
        <v>196</v>
      </c>
      <c r="I720" s="33">
        <v>9</v>
      </c>
      <c r="J720" s="13">
        <v>137999757</v>
      </c>
      <c r="K720" s="82" t="s">
        <v>150</v>
      </c>
      <c r="L720" s="15" t="s">
        <v>105</v>
      </c>
      <c r="M720" s="92" t="s">
        <v>135</v>
      </c>
      <c r="N720" s="33">
        <v>9</v>
      </c>
      <c r="O720" s="13" t="s">
        <v>111</v>
      </c>
      <c r="P720" s="13">
        <v>138096568</v>
      </c>
      <c r="Q720" s="13">
        <v>138129443</v>
      </c>
      <c r="R720" s="13">
        <v>138129443</v>
      </c>
      <c r="S720" s="82"/>
      <c r="T720" s="89">
        <f t="shared" si="11"/>
        <v>129.68600000000001</v>
      </c>
    </row>
    <row r="721" spans="1:20" s="44" customFormat="1" ht="14.7" customHeight="1" x14ac:dyDescent="0.3">
      <c r="A721" s="44">
        <v>17</v>
      </c>
      <c r="B721" s="44" t="s">
        <v>159</v>
      </c>
      <c r="C721" s="44" t="s">
        <v>229</v>
      </c>
      <c r="D721" s="31">
        <v>-7.3194538108417403E-2</v>
      </c>
      <c r="E721" s="22">
        <v>0.14126453410971199</v>
      </c>
      <c r="F721" s="23">
        <v>0.604495807082718</v>
      </c>
      <c r="G721" s="91" t="s">
        <v>90</v>
      </c>
      <c r="H721" s="44" t="s">
        <v>196</v>
      </c>
      <c r="I721" s="33">
        <v>15</v>
      </c>
      <c r="J721" s="13">
        <v>75019070</v>
      </c>
      <c r="K721" s="82" t="s">
        <v>160</v>
      </c>
      <c r="L721" s="15" t="s">
        <v>109</v>
      </c>
      <c r="M721" s="92" t="s">
        <v>106</v>
      </c>
      <c r="N721" s="33">
        <v>15</v>
      </c>
      <c r="O721" s="13" t="s">
        <v>111</v>
      </c>
      <c r="P721" s="13">
        <v>75192328</v>
      </c>
      <c r="Q721" s="13">
        <v>75199462</v>
      </c>
      <c r="R721" s="13">
        <v>75199462</v>
      </c>
      <c r="S721" s="82" t="s">
        <v>230</v>
      </c>
      <c r="T721" s="89">
        <f t="shared" si="11"/>
        <v>180.392</v>
      </c>
    </row>
    <row r="722" spans="1:20" s="44" customFormat="1" ht="14.7" customHeight="1" x14ac:dyDescent="0.3">
      <c r="A722" s="44">
        <v>9</v>
      </c>
      <c r="B722" s="44" t="s">
        <v>181</v>
      </c>
      <c r="C722" s="44" t="s">
        <v>588</v>
      </c>
      <c r="D722" s="31">
        <v>8.4961738535943201E-2</v>
      </c>
      <c r="E722" s="22">
        <v>0.16431167284935999</v>
      </c>
      <c r="F722" s="23">
        <v>0.605236189062198</v>
      </c>
      <c r="G722" s="91" t="s">
        <v>90</v>
      </c>
      <c r="H722" s="44" t="s">
        <v>111</v>
      </c>
      <c r="I722" s="33">
        <v>7</v>
      </c>
      <c r="J722" s="13">
        <v>4859448</v>
      </c>
      <c r="K722" s="82" t="s">
        <v>134</v>
      </c>
      <c r="L722" s="15" t="s">
        <v>105</v>
      </c>
      <c r="M722" s="92" t="s">
        <v>135</v>
      </c>
      <c r="N722" s="33">
        <v>7</v>
      </c>
      <c r="O722" s="13" t="s">
        <v>196</v>
      </c>
      <c r="P722" s="13">
        <v>5219692</v>
      </c>
      <c r="Q722" s="13">
        <v>5219793</v>
      </c>
      <c r="R722" s="13">
        <v>5219692</v>
      </c>
      <c r="S722" s="82"/>
      <c r="T722" s="89">
        <f t="shared" si="11"/>
        <v>360.24400000000003</v>
      </c>
    </row>
    <row r="723" spans="1:20" s="44" customFormat="1" ht="14.7" customHeight="1" x14ac:dyDescent="0.3">
      <c r="A723" s="44">
        <v>17</v>
      </c>
      <c r="B723" s="44" t="s">
        <v>170</v>
      </c>
      <c r="C723" s="44" t="s">
        <v>219</v>
      </c>
      <c r="D723" s="31">
        <v>-0.339965362883278</v>
      </c>
      <c r="E723" s="22">
        <v>0.65845052637199597</v>
      </c>
      <c r="F723" s="23">
        <v>0.60577044169393401</v>
      </c>
      <c r="G723" s="91" t="s">
        <v>90</v>
      </c>
      <c r="H723" s="44" t="s">
        <v>196</v>
      </c>
      <c r="I723" s="33">
        <v>15</v>
      </c>
      <c r="J723" s="13">
        <v>75019376</v>
      </c>
      <c r="K723" s="82" t="s">
        <v>160</v>
      </c>
      <c r="L723" s="15" t="s">
        <v>109</v>
      </c>
      <c r="M723" s="92" t="s">
        <v>110</v>
      </c>
      <c r="N723" s="33">
        <v>15</v>
      </c>
      <c r="O723" s="13" t="s">
        <v>111</v>
      </c>
      <c r="P723" s="13">
        <v>74701630</v>
      </c>
      <c r="Q723" s="13">
        <v>74726300</v>
      </c>
      <c r="R723" s="13">
        <v>74726300</v>
      </c>
      <c r="S723" s="82" t="s">
        <v>220</v>
      </c>
      <c r="T723" s="89">
        <f t="shared" si="11"/>
        <v>-293.07600000000002</v>
      </c>
    </row>
    <row r="724" spans="1:20" s="44" customFormat="1" ht="14.7" customHeight="1" x14ac:dyDescent="0.3">
      <c r="A724" s="44">
        <v>6</v>
      </c>
      <c r="B724" s="44" t="s">
        <v>129</v>
      </c>
      <c r="C724" s="44" t="s">
        <v>416</v>
      </c>
      <c r="D724" s="31">
        <v>0.12500091255683399</v>
      </c>
      <c r="E724" s="22">
        <v>0.24278172971306999</v>
      </c>
      <c r="F724" s="23">
        <v>0.60677711892069697</v>
      </c>
      <c r="G724" s="91" t="s">
        <v>90</v>
      </c>
      <c r="H724" s="44" t="s">
        <v>111</v>
      </c>
      <c r="I724" s="33">
        <v>5</v>
      </c>
      <c r="J724" s="13">
        <v>368843</v>
      </c>
      <c r="K724" s="82" t="s">
        <v>125</v>
      </c>
      <c r="L724" s="15" t="s">
        <v>105</v>
      </c>
      <c r="M724" s="92" t="s">
        <v>130</v>
      </c>
      <c r="N724" s="33">
        <v>5</v>
      </c>
      <c r="O724" s="13" t="s">
        <v>111</v>
      </c>
      <c r="P724" s="13">
        <v>602735</v>
      </c>
      <c r="Q724" s="13">
        <v>612325</v>
      </c>
      <c r="R724" s="13">
        <v>612325</v>
      </c>
      <c r="S724" s="82"/>
      <c r="T724" s="89">
        <f t="shared" si="11"/>
        <v>243.482</v>
      </c>
    </row>
    <row r="725" spans="1:20" s="44" customFormat="1" ht="14.7" customHeight="1" x14ac:dyDescent="0.3">
      <c r="A725" s="44">
        <v>18</v>
      </c>
      <c r="B725" s="44" t="s">
        <v>183</v>
      </c>
      <c r="C725" s="44" t="s">
        <v>278</v>
      </c>
      <c r="D725" s="31">
        <v>1.9647383034847098E-2</v>
      </c>
      <c r="E725" s="22">
        <v>3.8261410015905002E-2</v>
      </c>
      <c r="F725" s="23">
        <v>0.60773139829300005</v>
      </c>
      <c r="G725" s="91" t="s">
        <v>90</v>
      </c>
      <c r="H725" s="44" t="s">
        <v>196</v>
      </c>
      <c r="I725" s="33">
        <v>21</v>
      </c>
      <c r="J725" s="13">
        <v>36259067</v>
      </c>
      <c r="K725" s="82" t="s">
        <v>173</v>
      </c>
      <c r="L725" s="15" t="s">
        <v>112</v>
      </c>
      <c r="M725" s="92" t="s">
        <v>106</v>
      </c>
      <c r="N725" s="33">
        <v>21</v>
      </c>
      <c r="O725" s="13" t="s">
        <v>111</v>
      </c>
      <c r="P725" s="13">
        <v>36096105</v>
      </c>
      <c r="Q725" s="13">
        <v>36109478</v>
      </c>
      <c r="R725" s="13">
        <v>36109478</v>
      </c>
      <c r="S725" s="82"/>
      <c r="T725" s="89">
        <f t="shared" si="11"/>
        <v>-149.589</v>
      </c>
    </row>
    <row r="726" spans="1:20" s="44" customFormat="1" ht="14.7" customHeight="1" x14ac:dyDescent="0.3">
      <c r="A726" s="44">
        <v>6</v>
      </c>
      <c r="B726" s="44" t="s">
        <v>129</v>
      </c>
      <c r="C726" s="44" t="s">
        <v>399</v>
      </c>
      <c r="D726" s="31">
        <v>0.16764406538704801</v>
      </c>
      <c r="E726" s="22">
        <v>0.32661445642458398</v>
      </c>
      <c r="F726" s="23">
        <v>0.60788920646446198</v>
      </c>
      <c r="G726" s="91" t="s">
        <v>90</v>
      </c>
      <c r="H726" s="44" t="s">
        <v>111</v>
      </c>
      <c r="I726" s="33">
        <v>5</v>
      </c>
      <c r="J726" s="13">
        <v>368843</v>
      </c>
      <c r="K726" s="82" t="s">
        <v>125</v>
      </c>
      <c r="L726" s="15" t="s">
        <v>105</v>
      </c>
      <c r="M726" s="92" t="s">
        <v>130</v>
      </c>
      <c r="N726" s="33">
        <v>5</v>
      </c>
      <c r="O726" s="13" t="s">
        <v>111</v>
      </c>
      <c r="P726" s="13">
        <v>602735</v>
      </c>
      <c r="Q726" s="13">
        <v>612325</v>
      </c>
      <c r="R726" s="13">
        <v>612325</v>
      </c>
      <c r="S726" s="82"/>
      <c r="T726" s="89">
        <f t="shared" si="11"/>
        <v>243.482</v>
      </c>
    </row>
    <row r="727" spans="1:20" s="44" customFormat="1" ht="14.7" customHeight="1" x14ac:dyDescent="0.3">
      <c r="A727" s="44">
        <v>10</v>
      </c>
      <c r="B727" s="44" t="s">
        <v>140</v>
      </c>
      <c r="C727" s="44" t="s">
        <v>334</v>
      </c>
      <c r="D727" s="31">
        <v>-6.9290767765924896E-2</v>
      </c>
      <c r="E727" s="22">
        <v>0.135200947958142</v>
      </c>
      <c r="F727" s="23">
        <v>0.608431873815241</v>
      </c>
      <c r="G727" s="91" t="s">
        <v>90</v>
      </c>
      <c r="H727" s="13" t="s">
        <v>196</v>
      </c>
      <c r="I727" s="33">
        <v>7</v>
      </c>
      <c r="J727" s="13">
        <v>45002736</v>
      </c>
      <c r="K727" s="82" t="s">
        <v>137</v>
      </c>
      <c r="L727" s="15" t="s">
        <v>105</v>
      </c>
      <c r="M727" s="92" t="s">
        <v>106</v>
      </c>
      <c r="N727" s="33">
        <v>7</v>
      </c>
      <c r="O727" s="13" t="s">
        <v>111</v>
      </c>
      <c r="P727" s="13">
        <v>44915892</v>
      </c>
      <c r="Q727" s="13">
        <v>44924966</v>
      </c>
      <c r="R727" s="13">
        <v>44924966</v>
      </c>
      <c r="S727" s="82" t="s">
        <v>335</v>
      </c>
      <c r="T727" s="89">
        <f t="shared" si="11"/>
        <v>-77.77</v>
      </c>
    </row>
    <row r="728" spans="1:20" s="44" customFormat="1" ht="14.7" customHeight="1" x14ac:dyDescent="0.3">
      <c r="A728" s="44">
        <v>17</v>
      </c>
      <c r="B728" s="44" t="s">
        <v>168</v>
      </c>
      <c r="C728" s="44" t="s">
        <v>231</v>
      </c>
      <c r="D728" s="31">
        <v>9.13749968200636E-2</v>
      </c>
      <c r="E728" s="22">
        <v>0.17837441893561601</v>
      </c>
      <c r="F728" s="23">
        <v>0.60859760070526903</v>
      </c>
      <c r="G728" s="91" t="s">
        <v>90</v>
      </c>
      <c r="H728" s="44" t="s">
        <v>196</v>
      </c>
      <c r="I728" s="33">
        <v>15</v>
      </c>
      <c r="J728" s="13">
        <v>75019283</v>
      </c>
      <c r="K728" s="82" t="s">
        <v>160</v>
      </c>
      <c r="L728" s="15" t="s">
        <v>109</v>
      </c>
      <c r="M728" s="92" t="s">
        <v>106</v>
      </c>
      <c r="N728" s="33">
        <v>15</v>
      </c>
      <c r="O728" s="13" t="s">
        <v>111</v>
      </c>
      <c r="P728" s="13">
        <v>75212132</v>
      </c>
      <c r="Q728" s="13">
        <v>75230509</v>
      </c>
      <c r="R728" s="13">
        <v>75230509</v>
      </c>
      <c r="S728" s="82" t="s">
        <v>232</v>
      </c>
      <c r="T728" s="89">
        <f t="shared" si="11"/>
        <v>211.226</v>
      </c>
    </row>
    <row r="729" spans="1:20" s="44" customFormat="1" ht="14.7" customHeight="1" x14ac:dyDescent="0.3">
      <c r="A729" s="44">
        <v>6</v>
      </c>
      <c r="B729" s="44" t="s">
        <v>129</v>
      </c>
      <c r="C729" s="44" t="s">
        <v>418</v>
      </c>
      <c r="D729" s="31">
        <v>-0.12637858942357</v>
      </c>
      <c r="E729" s="22">
        <v>0.24710663977085301</v>
      </c>
      <c r="F729" s="23">
        <v>0.60917950569996704</v>
      </c>
      <c r="G729" s="91" t="s">
        <v>90</v>
      </c>
      <c r="H729" s="44" t="s">
        <v>111</v>
      </c>
      <c r="I729" s="33">
        <v>5</v>
      </c>
      <c r="J729" s="13">
        <v>368843</v>
      </c>
      <c r="K729" s="82" t="s">
        <v>125</v>
      </c>
      <c r="L729" s="15" t="s">
        <v>105</v>
      </c>
      <c r="M729" s="92" t="s">
        <v>130</v>
      </c>
      <c r="N729" s="33">
        <v>5</v>
      </c>
      <c r="O729" s="13" t="s">
        <v>111</v>
      </c>
      <c r="P729" s="13">
        <v>710470</v>
      </c>
      <c r="Q729" s="13">
        <v>767576</v>
      </c>
      <c r="R729" s="13">
        <v>767576</v>
      </c>
      <c r="S729" s="82"/>
      <c r="T729" s="89">
        <f t="shared" si="11"/>
        <v>398.733</v>
      </c>
    </row>
    <row r="730" spans="1:20" s="44" customFormat="1" ht="14.7" customHeight="1" x14ac:dyDescent="0.3">
      <c r="A730" s="44">
        <v>18</v>
      </c>
      <c r="B730" s="44" t="s">
        <v>189</v>
      </c>
      <c r="C730" s="44" t="s">
        <v>277</v>
      </c>
      <c r="D730" s="31">
        <v>2.8615731360528699E-2</v>
      </c>
      <c r="E730" s="22">
        <v>5.60596205857549E-2</v>
      </c>
      <c r="F730" s="23">
        <v>0.609866613341564</v>
      </c>
      <c r="G730" s="91" t="s">
        <v>90</v>
      </c>
      <c r="H730" s="44" t="s">
        <v>196</v>
      </c>
      <c r="I730" s="33">
        <v>21</v>
      </c>
      <c r="J730" s="13">
        <v>36258497</v>
      </c>
      <c r="K730" s="82" t="s">
        <v>173</v>
      </c>
      <c r="L730" s="15" t="s">
        <v>112</v>
      </c>
      <c r="M730" s="92" t="s">
        <v>130</v>
      </c>
      <c r="N730" s="33">
        <v>21</v>
      </c>
      <c r="O730" s="13" t="s">
        <v>111</v>
      </c>
      <c r="P730" s="13">
        <v>36089937</v>
      </c>
      <c r="Q730" s="13">
        <v>36090503</v>
      </c>
      <c r="R730" s="13">
        <v>36090503</v>
      </c>
      <c r="S730" s="82" t="s">
        <v>250</v>
      </c>
      <c r="T730" s="89">
        <f t="shared" si="11"/>
        <v>-167.994</v>
      </c>
    </row>
    <row r="731" spans="1:20" s="44" customFormat="1" ht="14.7" customHeight="1" x14ac:dyDescent="0.3">
      <c r="A731" s="44">
        <v>6</v>
      </c>
      <c r="B731" s="44" t="s">
        <v>129</v>
      </c>
      <c r="C731" s="44" t="s">
        <v>421</v>
      </c>
      <c r="D731" s="31">
        <v>8.6676359723663804E-2</v>
      </c>
      <c r="E731" s="22">
        <v>0.16998794850552101</v>
      </c>
      <c r="F731" s="23">
        <v>0.61025500112028996</v>
      </c>
      <c r="G731" s="91" t="s">
        <v>90</v>
      </c>
      <c r="H731" s="44" t="s">
        <v>111</v>
      </c>
      <c r="I731" s="33">
        <v>5</v>
      </c>
      <c r="J731" s="13">
        <v>368843</v>
      </c>
      <c r="K731" s="82" t="s">
        <v>125</v>
      </c>
      <c r="L731" s="15" t="s">
        <v>105</v>
      </c>
      <c r="M731" s="92" t="s">
        <v>130</v>
      </c>
      <c r="N731" s="33">
        <v>5</v>
      </c>
      <c r="O731" s="13" t="s">
        <v>111</v>
      </c>
      <c r="P731" s="13">
        <v>858994</v>
      </c>
      <c r="Q731" s="13">
        <v>860350</v>
      </c>
      <c r="R731" s="13">
        <v>860350</v>
      </c>
      <c r="S731" s="82"/>
      <c r="T731" s="89">
        <f t="shared" si="11"/>
        <v>491.50700000000001</v>
      </c>
    </row>
    <row r="732" spans="1:20" s="44" customFormat="1" ht="14.7" customHeight="1" x14ac:dyDescent="0.3">
      <c r="A732" s="44">
        <v>17</v>
      </c>
      <c r="B732" s="44" t="s">
        <v>166</v>
      </c>
      <c r="C732" s="44" t="s">
        <v>195</v>
      </c>
      <c r="D732" s="31">
        <v>-4.5762229421908003E-2</v>
      </c>
      <c r="E732" s="22">
        <v>8.9808074927066106E-2</v>
      </c>
      <c r="F732" s="23">
        <v>0.61049400217060101</v>
      </c>
      <c r="G732" s="91" t="s">
        <v>90</v>
      </c>
      <c r="H732" s="44" t="s">
        <v>196</v>
      </c>
      <c r="I732" s="33">
        <v>15</v>
      </c>
      <c r="J732" s="13">
        <v>75019203</v>
      </c>
      <c r="K732" s="82" t="s">
        <v>160</v>
      </c>
      <c r="L732" s="15" t="s">
        <v>109</v>
      </c>
      <c r="M732" s="92" t="s">
        <v>106</v>
      </c>
      <c r="N732" s="33">
        <v>15</v>
      </c>
      <c r="O732" s="13" t="s">
        <v>196</v>
      </c>
      <c r="P732" s="13">
        <v>74646797</v>
      </c>
      <c r="Q732" s="13">
        <v>74656961</v>
      </c>
      <c r="R732" s="13">
        <v>74646797</v>
      </c>
      <c r="S732" s="82" t="s">
        <v>197</v>
      </c>
      <c r="T732" s="89">
        <f t="shared" si="11"/>
        <v>-372.40600000000001</v>
      </c>
    </row>
    <row r="733" spans="1:20" s="44" customFormat="1" ht="14.7" customHeight="1" x14ac:dyDescent="0.3">
      <c r="A733" s="44">
        <v>10</v>
      </c>
      <c r="B733" s="44" t="s">
        <v>140</v>
      </c>
      <c r="C733" s="44" t="s">
        <v>332</v>
      </c>
      <c r="D733" s="31">
        <v>-5.6912552638042402E-2</v>
      </c>
      <c r="E733" s="22">
        <v>0.112193784821075</v>
      </c>
      <c r="F733" s="23">
        <v>0.61209597189101705</v>
      </c>
      <c r="G733" s="91" t="s">
        <v>90</v>
      </c>
      <c r="H733" s="13" t="s">
        <v>196</v>
      </c>
      <c r="I733" s="33">
        <v>7</v>
      </c>
      <c r="J733" s="13">
        <v>45002736</v>
      </c>
      <c r="K733" s="82" t="s">
        <v>137</v>
      </c>
      <c r="L733" s="15" t="s">
        <v>105</v>
      </c>
      <c r="M733" s="92" t="s">
        <v>106</v>
      </c>
      <c r="N733" s="33">
        <v>7</v>
      </c>
      <c r="O733" s="13" t="s">
        <v>111</v>
      </c>
      <c r="P733" s="13">
        <v>44866390</v>
      </c>
      <c r="Q733" s="13">
        <v>44887725</v>
      </c>
      <c r="R733" s="13">
        <v>44887725</v>
      </c>
      <c r="S733" s="82" t="s">
        <v>333</v>
      </c>
      <c r="T733" s="89">
        <f t="shared" si="11"/>
        <v>-115.011</v>
      </c>
    </row>
    <row r="734" spans="1:20" s="44" customFormat="1" ht="14.7" customHeight="1" x14ac:dyDescent="0.3">
      <c r="A734" s="44">
        <v>18</v>
      </c>
      <c r="B734" s="44" t="s">
        <v>189</v>
      </c>
      <c r="C734" s="44" t="s">
        <v>275</v>
      </c>
      <c r="D734" s="31">
        <v>2.5134821221397801E-2</v>
      </c>
      <c r="E734" s="22">
        <v>4.9581656319549902E-2</v>
      </c>
      <c r="F734" s="23">
        <v>0.61232894457138498</v>
      </c>
      <c r="G734" s="91" t="s">
        <v>90</v>
      </c>
      <c r="H734" s="44" t="s">
        <v>196</v>
      </c>
      <c r="I734" s="33">
        <v>21</v>
      </c>
      <c r="J734" s="13">
        <v>36258497</v>
      </c>
      <c r="K734" s="82" t="s">
        <v>173</v>
      </c>
      <c r="L734" s="15" t="s">
        <v>112</v>
      </c>
      <c r="M734" s="92" t="s">
        <v>130</v>
      </c>
      <c r="N734" s="33">
        <v>21</v>
      </c>
      <c r="O734" s="13" t="s">
        <v>111</v>
      </c>
      <c r="P734" s="13">
        <v>35821672</v>
      </c>
      <c r="Q734" s="13">
        <v>35831893</v>
      </c>
      <c r="R734" s="13">
        <v>35831893</v>
      </c>
      <c r="S734" s="82" t="s">
        <v>260</v>
      </c>
      <c r="T734" s="89">
        <f t="shared" si="11"/>
        <v>-426.60399999999998</v>
      </c>
    </row>
    <row r="735" spans="1:20" s="44" customFormat="1" ht="14.7" customHeight="1" x14ac:dyDescent="0.3">
      <c r="A735" s="44">
        <v>17</v>
      </c>
      <c r="B735" s="44" t="s">
        <v>168</v>
      </c>
      <c r="C735" s="44" t="s">
        <v>243</v>
      </c>
      <c r="D735" s="31">
        <v>-6.2031767412341697E-2</v>
      </c>
      <c r="E735" s="22">
        <v>0.122561744393977</v>
      </c>
      <c r="F735" s="23">
        <v>0.61289804885947596</v>
      </c>
      <c r="G735" s="91" t="s">
        <v>90</v>
      </c>
      <c r="H735" s="44" t="s">
        <v>196</v>
      </c>
      <c r="I735" s="33">
        <v>15</v>
      </c>
      <c r="J735" s="13">
        <v>75019283</v>
      </c>
      <c r="K735" s="82" t="s">
        <v>160</v>
      </c>
      <c r="L735" s="15" t="s">
        <v>109</v>
      </c>
      <c r="M735" s="92" t="s">
        <v>106</v>
      </c>
      <c r="N735" s="33">
        <v>15</v>
      </c>
      <c r="O735" s="13" t="s">
        <v>196</v>
      </c>
      <c r="P735" s="13">
        <v>75288945</v>
      </c>
      <c r="Q735" s="13">
        <v>75289555</v>
      </c>
      <c r="R735" s="13">
        <v>75288945</v>
      </c>
      <c r="S735" s="82"/>
      <c r="T735" s="89">
        <f t="shared" si="11"/>
        <v>269.66199999999998</v>
      </c>
    </row>
    <row r="736" spans="1:20" s="44" customFormat="1" ht="14.7" customHeight="1" x14ac:dyDescent="0.3">
      <c r="A736" s="44">
        <v>17</v>
      </c>
      <c r="B736" s="44" t="s">
        <v>167</v>
      </c>
      <c r="C736" s="44" t="s">
        <v>240</v>
      </c>
      <c r="D736" s="31">
        <v>3.1308411122660702E-2</v>
      </c>
      <c r="E736" s="22">
        <v>6.1899417729555199E-2</v>
      </c>
      <c r="F736" s="23">
        <v>0.61313084473780299</v>
      </c>
      <c r="G736" s="91" t="s">
        <v>90</v>
      </c>
      <c r="H736" s="44" t="s">
        <v>196</v>
      </c>
      <c r="I736" s="33">
        <v>15</v>
      </c>
      <c r="J736" s="13">
        <v>75019251</v>
      </c>
      <c r="K736" s="82" t="s">
        <v>160</v>
      </c>
      <c r="L736" s="15" t="s">
        <v>109</v>
      </c>
      <c r="M736" s="92" t="s">
        <v>106</v>
      </c>
      <c r="N736" s="33">
        <v>15</v>
      </c>
      <c r="O736" s="13" t="s">
        <v>196</v>
      </c>
      <c r="P736" s="13">
        <v>74779937</v>
      </c>
      <c r="Q736" s="13">
        <v>74796235</v>
      </c>
      <c r="R736" s="13">
        <v>74779937</v>
      </c>
      <c r="S736" s="82"/>
      <c r="T736" s="89">
        <f t="shared" si="11"/>
        <v>-239.31399999999999</v>
      </c>
    </row>
    <row r="737" spans="1:20" s="44" customFormat="1" ht="14.7" customHeight="1" x14ac:dyDescent="0.3">
      <c r="A737" s="44">
        <v>11</v>
      </c>
      <c r="B737" s="44" t="s">
        <v>185</v>
      </c>
      <c r="C737" s="44" t="s">
        <v>374</v>
      </c>
      <c r="D737" s="31">
        <v>-2.7134989239194902E-2</v>
      </c>
      <c r="E737" s="22">
        <v>5.3732038943504701E-2</v>
      </c>
      <c r="F737" s="23">
        <v>0.61368477605729199</v>
      </c>
      <c r="G737" s="91" t="s">
        <v>90</v>
      </c>
      <c r="H737" s="44" t="s">
        <v>111</v>
      </c>
      <c r="I737" s="33">
        <v>7</v>
      </c>
      <c r="J737" s="13">
        <v>68697651</v>
      </c>
      <c r="K737" s="82"/>
      <c r="L737" s="13"/>
      <c r="M737" s="92" t="s">
        <v>118</v>
      </c>
      <c r="N737" s="33">
        <v>7</v>
      </c>
      <c r="O737" s="13" t="s">
        <v>111</v>
      </c>
      <c r="P737" s="13">
        <v>69057888</v>
      </c>
      <c r="Q737" s="13">
        <v>69063004</v>
      </c>
      <c r="R737" s="13">
        <v>69063004</v>
      </c>
      <c r="S737" s="82"/>
      <c r="T737" s="89">
        <f t="shared" si="11"/>
        <v>365.35300000000001</v>
      </c>
    </row>
    <row r="738" spans="1:20" s="44" customFormat="1" ht="14.7" customHeight="1" x14ac:dyDescent="0.3">
      <c r="A738" s="44">
        <v>8</v>
      </c>
      <c r="B738" s="44" t="s">
        <v>180</v>
      </c>
      <c r="C738" s="44" t="s">
        <v>562</v>
      </c>
      <c r="D738" s="31">
        <v>-7.2884714673071893E-2</v>
      </c>
      <c r="E738" s="22">
        <v>0.14507237005983001</v>
      </c>
      <c r="F738" s="23">
        <v>0.61551366920276096</v>
      </c>
      <c r="G738" s="91" t="s">
        <v>90</v>
      </c>
      <c r="H738" s="13" t="s">
        <v>196</v>
      </c>
      <c r="I738" s="33">
        <v>6</v>
      </c>
      <c r="J738" s="13">
        <v>32117281</v>
      </c>
      <c r="K738" s="82" t="s">
        <v>133</v>
      </c>
      <c r="L738" s="15" t="s">
        <v>105</v>
      </c>
      <c r="M738" s="92" t="s">
        <v>130</v>
      </c>
      <c r="N738" s="33">
        <v>6</v>
      </c>
      <c r="O738" s="13" t="s">
        <v>196</v>
      </c>
      <c r="P738" s="13">
        <v>31981167</v>
      </c>
      <c r="Q738" s="13">
        <v>31981961</v>
      </c>
      <c r="R738" s="13">
        <v>31981167</v>
      </c>
      <c r="S738" s="82" t="s">
        <v>522</v>
      </c>
      <c r="T738" s="89">
        <f t="shared" si="11"/>
        <v>-136.114</v>
      </c>
    </row>
    <row r="739" spans="1:20" s="44" customFormat="1" ht="14.7" customHeight="1" x14ac:dyDescent="0.3">
      <c r="A739" s="44">
        <v>17</v>
      </c>
      <c r="B739" s="44" t="s">
        <v>168</v>
      </c>
      <c r="C739" s="44" t="s">
        <v>219</v>
      </c>
      <c r="D739" s="31">
        <v>-6.8417672288426795E-2</v>
      </c>
      <c r="E739" s="22">
        <v>0.137117151299813</v>
      </c>
      <c r="F739" s="23">
        <v>0.617927038684976</v>
      </c>
      <c r="G739" s="91" t="s">
        <v>90</v>
      </c>
      <c r="H739" s="44" t="s">
        <v>196</v>
      </c>
      <c r="I739" s="33">
        <v>15</v>
      </c>
      <c r="J739" s="13">
        <v>75019283</v>
      </c>
      <c r="K739" s="82" t="s">
        <v>160</v>
      </c>
      <c r="L739" s="15" t="s">
        <v>109</v>
      </c>
      <c r="M739" s="92" t="s">
        <v>106</v>
      </c>
      <c r="N739" s="33">
        <v>15</v>
      </c>
      <c r="O739" s="13" t="s">
        <v>111</v>
      </c>
      <c r="P739" s="13">
        <v>74701630</v>
      </c>
      <c r="Q739" s="13">
        <v>74726300</v>
      </c>
      <c r="R739" s="13">
        <v>74726300</v>
      </c>
      <c r="S739" s="82" t="s">
        <v>220</v>
      </c>
      <c r="T739" s="89">
        <f t="shared" si="11"/>
        <v>-292.983</v>
      </c>
    </row>
    <row r="740" spans="1:20" s="44" customFormat="1" ht="14.7" customHeight="1" x14ac:dyDescent="0.3">
      <c r="A740" s="44">
        <v>18</v>
      </c>
      <c r="B740" s="44" t="s">
        <v>189</v>
      </c>
      <c r="C740" s="44" t="s">
        <v>278</v>
      </c>
      <c r="D740" s="31">
        <v>1.9621019758398101E-2</v>
      </c>
      <c r="E740" s="22">
        <v>3.9363564955147097E-2</v>
      </c>
      <c r="F740" s="23">
        <v>0.61829046195251502</v>
      </c>
      <c r="G740" s="91" t="s">
        <v>90</v>
      </c>
      <c r="H740" s="44" t="s">
        <v>196</v>
      </c>
      <c r="I740" s="33">
        <v>21</v>
      </c>
      <c r="J740" s="13">
        <v>36258497</v>
      </c>
      <c r="K740" s="82" t="s">
        <v>173</v>
      </c>
      <c r="L740" s="15" t="s">
        <v>112</v>
      </c>
      <c r="M740" s="92" t="s">
        <v>130</v>
      </c>
      <c r="N740" s="33">
        <v>21</v>
      </c>
      <c r="O740" s="13" t="s">
        <v>111</v>
      </c>
      <c r="P740" s="13">
        <v>36096105</v>
      </c>
      <c r="Q740" s="13">
        <v>36109478</v>
      </c>
      <c r="R740" s="13">
        <v>36109478</v>
      </c>
      <c r="S740" s="82"/>
      <c r="T740" s="89">
        <f t="shared" si="11"/>
        <v>-149.01900000000001</v>
      </c>
    </row>
    <row r="741" spans="1:20" s="44" customFormat="1" ht="14.7" customHeight="1" x14ac:dyDescent="0.3">
      <c r="A741" s="44">
        <v>1</v>
      </c>
      <c r="B741" s="44" t="s">
        <v>175</v>
      </c>
      <c r="C741" s="44" t="s">
        <v>772</v>
      </c>
      <c r="D741" s="31">
        <v>0.33737877507491798</v>
      </c>
      <c r="E741" s="22">
        <v>0.67719672957394506</v>
      </c>
      <c r="F741" s="23">
        <v>0.61847171721540295</v>
      </c>
      <c r="G741" s="91" t="s">
        <v>90</v>
      </c>
      <c r="H741" s="44" t="s">
        <v>196</v>
      </c>
      <c r="I741" s="33">
        <v>1</v>
      </c>
      <c r="J741" s="13">
        <v>50489418</v>
      </c>
      <c r="K741" s="82" t="s">
        <v>104</v>
      </c>
      <c r="L741" s="15" t="s">
        <v>105</v>
      </c>
      <c r="M741" s="92" t="s">
        <v>106</v>
      </c>
      <c r="N741" s="33">
        <v>1</v>
      </c>
      <c r="O741" s="13" t="s">
        <v>196</v>
      </c>
      <c r="P741" s="13">
        <v>50791942</v>
      </c>
      <c r="Q741" s="13">
        <v>50792682</v>
      </c>
      <c r="R741" s="13">
        <v>50791942</v>
      </c>
      <c r="S741" s="82"/>
      <c r="T741" s="89">
        <f t="shared" si="11"/>
        <v>302.524</v>
      </c>
    </row>
    <row r="742" spans="1:20" s="44" customFormat="1" ht="14.7" customHeight="1" x14ac:dyDescent="0.3">
      <c r="A742" s="44">
        <v>4</v>
      </c>
      <c r="B742" s="44" t="s">
        <v>176</v>
      </c>
      <c r="C742" s="44" t="s">
        <v>788</v>
      </c>
      <c r="D742" s="31">
        <v>0.28280652821235203</v>
      </c>
      <c r="E742" s="22">
        <v>0.56792351644948502</v>
      </c>
      <c r="F742" s="23">
        <v>0.61863600249096196</v>
      </c>
      <c r="G742" s="91" t="s">
        <v>90</v>
      </c>
      <c r="H742" s="44" t="s">
        <v>111</v>
      </c>
      <c r="I742" s="33">
        <v>2</v>
      </c>
      <c r="J742" s="13">
        <v>105363536</v>
      </c>
      <c r="K742" s="82"/>
      <c r="L742" s="13"/>
      <c r="M742" s="92" t="s">
        <v>118</v>
      </c>
      <c r="N742" s="33">
        <v>2</v>
      </c>
      <c r="O742" s="13" t="s">
        <v>196</v>
      </c>
      <c r="P742" s="13">
        <v>105049725</v>
      </c>
      <c r="Q742" s="13">
        <v>105137290</v>
      </c>
      <c r="R742" s="13">
        <v>105049725</v>
      </c>
      <c r="S742" s="82" t="s">
        <v>789</v>
      </c>
      <c r="T742" s="89">
        <f t="shared" si="11"/>
        <v>-313.81099999999998</v>
      </c>
    </row>
    <row r="743" spans="1:20" s="44" customFormat="1" ht="14.7" customHeight="1" x14ac:dyDescent="0.3">
      <c r="A743" s="44">
        <v>17</v>
      </c>
      <c r="B743" s="44" t="s">
        <v>169</v>
      </c>
      <c r="C743" s="44" t="s">
        <v>248</v>
      </c>
      <c r="D743" s="31">
        <v>2.8336343641690302E-2</v>
      </c>
      <c r="E743" s="22">
        <v>5.6905520202904999E-2</v>
      </c>
      <c r="F743" s="23">
        <v>0.61864421436250805</v>
      </c>
      <c r="G743" s="91" t="s">
        <v>90</v>
      </c>
      <c r="H743" s="44" t="s">
        <v>196</v>
      </c>
      <c r="I743" s="33">
        <v>15</v>
      </c>
      <c r="J743" s="13">
        <v>75019302</v>
      </c>
      <c r="K743" s="82" t="s">
        <v>160</v>
      </c>
      <c r="L743" s="15" t="s">
        <v>109</v>
      </c>
      <c r="M743" s="92" t="s">
        <v>106</v>
      </c>
      <c r="N743" s="33">
        <v>15</v>
      </c>
      <c r="O743" s="13" t="s">
        <v>196</v>
      </c>
      <c r="P743" s="13">
        <v>74900713</v>
      </c>
      <c r="Q743" s="13">
        <v>74922542</v>
      </c>
      <c r="R743" s="13">
        <v>74900713</v>
      </c>
      <c r="S743" s="82" t="s">
        <v>247</v>
      </c>
      <c r="T743" s="89">
        <f t="shared" si="11"/>
        <v>-118.589</v>
      </c>
    </row>
    <row r="744" spans="1:20" s="44" customFormat="1" ht="14.7" customHeight="1" x14ac:dyDescent="0.3">
      <c r="A744" s="44">
        <v>6</v>
      </c>
      <c r="B744" s="44" t="s">
        <v>131</v>
      </c>
      <c r="C744" s="44" t="s">
        <v>422</v>
      </c>
      <c r="D744" s="31">
        <v>9.3068430894399201E-2</v>
      </c>
      <c r="E744" s="22">
        <v>0.18711103859824599</v>
      </c>
      <c r="F744" s="23">
        <v>0.61903700176659704</v>
      </c>
      <c r="G744" s="91" t="s">
        <v>90</v>
      </c>
      <c r="H744" s="44" t="s">
        <v>111</v>
      </c>
      <c r="I744" s="33">
        <v>5</v>
      </c>
      <c r="J744" s="13">
        <v>373378</v>
      </c>
      <c r="K744" s="82" t="s">
        <v>125</v>
      </c>
      <c r="L744" s="15" t="s">
        <v>105</v>
      </c>
      <c r="M744" s="92" t="s">
        <v>130</v>
      </c>
      <c r="N744" s="33">
        <v>5</v>
      </c>
      <c r="O744" s="13" t="s">
        <v>111</v>
      </c>
      <c r="P744" s="13">
        <v>710472</v>
      </c>
      <c r="Q744" s="13">
        <v>767323</v>
      </c>
      <c r="R744" s="13">
        <v>767323</v>
      </c>
      <c r="S744" s="82" t="s">
        <v>423</v>
      </c>
      <c r="T744" s="89">
        <f t="shared" si="11"/>
        <v>393.94499999999999</v>
      </c>
    </row>
    <row r="745" spans="1:20" s="44" customFormat="1" ht="14.7" customHeight="1" x14ac:dyDescent="0.3">
      <c r="A745" s="44">
        <v>17</v>
      </c>
      <c r="B745" s="44" t="s">
        <v>169</v>
      </c>
      <c r="C745" s="44" t="s">
        <v>212</v>
      </c>
      <c r="D745" s="31">
        <v>3.5108418546865E-2</v>
      </c>
      <c r="E745" s="22">
        <v>7.0629678698258994E-2</v>
      </c>
      <c r="F745" s="23">
        <v>0.61926209837397095</v>
      </c>
      <c r="G745" s="91" t="s">
        <v>90</v>
      </c>
      <c r="H745" s="44" t="s">
        <v>196</v>
      </c>
      <c r="I745" s="33">
        <v>15</v>
      </c>
      <c r="J745" s="13">
        <v>75019302</v>
      </c>
      <c r="K745" s="82" t="s">
        <v>160</v>
      </c>
      <c r="L745" s="15" t="s">
        <v>109</v>
      </c>
      <c r="M745" s="92" t="s">
        <v>106</v>
      </c>
      <c r="N745" s="33">
        <v>15</v>
      </c>
      <c r="O745" s="13" t="s">
        <v>196</v>
      </c>
      <c r="P745" s="13">
        <v>75288945</v>
      </c>
      <c r="Q745" s="13">
        <v>75289555</v>
      </c>
      <c r="R745" s="13">
        <v>75288945</v>
      </c>
      <c r="S745" s="82" t="s">
        <v>211</v>
      </c>
      <c r="T745" s="89">
        <f t="shared" si="11"/>
        <v>269.64299999999997</v>
      </c>
    </row>
    <row r="746" spans="1:20" s="44" customFormat="1" ht="14.7" customHeight="1" x14ac:dyDescent="0.3">
      <c r="A746" s="44">
        <v>10</v>
      </c>
      <c r="B746" s="44" t="s">
        <v>139</v>
      </c>
      <c r="C746" s="44" t="s">
        <v>352</v>
      </c>
      <c r="D746" s="31">
        <v>6.3917559001127403E-2</v>
      </c>
      <c r="E746" s="22">
        <v>0.128615759436877</v>
      </c>
      <c r="F746" s="23">
        <v>0.61934118796872495</v>
      </c>
      <c r="G746" s="91" t="s">
        <v>90</v>
      </c>
      <c r="H746" s="13" t="s">
        <v>196</v>
      </c>
      <c r="I746" s="33">
        <v>7</v>
      </c>
      <c r="J746" s="13">
        <v>45002486</v>
      </c>
      <c r="K746" s="82" t="s">
        <v>137</v>
      </c>
      <c r="L746" s="15" t="s">
        <v>105</v>
      </c>
      <c r="M746" s="92" t="s">
        <v>106</v>
      </c>
      <c r="N746" s="33">
        <v>7</v>
      </c>
      <c r="O746" s="13" t="s">
        <v>196</v>
      </c>
      <c r="P746" s="13">
        <v>45039345</v>
      </c>
      <c r="Q746" s="13">
        <v>45116069</v>
      </c>
      <c r="R746" s="13">
        <v>45039345</v>
      </c>
      <c r="S746" s="82" t="s">
        <v>320</v>
      </c>
      <c r="T746" s="89">
        <f t="shared" si="11"/>
        <v>36.859000000000002</v>
      </c>
    </row>
    <row r="747" spans="1:20" s="44" customFormat="1" ht="14.7" customHeight="1" x14ac:dyDescent="0.3">
      <c r="A747" s="44">
        <v>10</v>
      </c>
      <c r="B747" s="44" t="s">
        <v>143</v>
      </c>
      <c r="C747" s="44" t="s">
        <v>348</v>
      </c>
      <c r="D747" s="31">
        <v>-2.7985836586106299E-2</v>
      </c>
      <c r="E747" s="22">
        <v>5.6336159495161402E-2</v>
      </c>
      <c r="F747" s="23">
        <v>0.61948227540283496</v>
      </c>
      <c r="G747" s="91" t="s">
        <v>90</v>
      </c>
      <c r="H747" s="13" t="s">
        <v>196</v>
      </c>
      <c r="I747" s="33">
        <v>7</v>
      </c>
      <c r="J747" s="13">
        <v>45002919</v>
      </c>
      <c r="K747" s="82" t="s">
        <v>137</v>
      </c>
      <c r="L747" s="15" t="s">
        <v>105</v>
      </c>
      <c r="M747" s="92" t="s">
        <v>110</v>
      </c>
      <c r="N747" s="33">
        <v>7</v>
      </c>
      <c r="O747" s="13" t="s">
        <v>196</v>
      </c>
      <c r="P747" s="13">
        <v>44887843</v>
      </c>
      <c r="Q747" s="13">
        <v>44889231</v>
      </c>
      <c r="R747" s="13">
        <v>44887843</v>
      </c>
      <c r="S747" s="82"/>
      <c r="T747" s="89">
        <f t="shared" si="11"/>
        <v>-115.07599999999999</v>
      </c>
    </row>
    <row r="748" spans="1:20" s="44" customFormat="1" ht="14.7" customHeight="1" x14ac:dyDescent="0.3">
      <c r="A748" s="44">
        <v>9</v>
      </c>
      <c r="B748" s="44" t="s">
        <v>181</v>
      </c>
      <c r="C748" s="44" t="s">
        <v>612</v>
      </c>
      <c r="D748" s="31">
        <v>3.4985498855904199E-2</v>
      </c>
      <c r="E748" s="22">
        <v>7.0566541169837793E-2</v>
      </c>
      <c r="F748" s="23">
        <v>0.62017670591275498</v>
      </c>
      <c r="G748" s="91" t="s">
        <v>90</v>
      </c>
      <c r="H748" s="44" t="s">
        <v>111</v>
      </c>
      <c r="I748" s="33">
        <v>7</v>
      </c>
      <c r="J748" s="13">
        <v>4859448</v>
      </c>
      <c r="K748" s="82" t="s">
        <v>134</v>
      </c>
      <c r="L748" s="15" t="s">
        <v>105</v>
      </c>
      <c r="M748" s="92" t="s">
        <v>135</v>
      </c>
      <c r="N748" s="33">
        <v>7</v>
      </c>
      <c r="O748" s="13" t="s">
        <v>196</v>
      </c>
      <c r="P748" s="13">
        <v>5085452</v>
      </c>
      <c r="Q748" s="13">
        <v>5112854</v>
      </c>
      <c r="R748" s="13">
        <v>5085452</v>
      </c>
      <c r="S748" s="82" t="s">
        <v>613</v>
      </c>
      <c r="T748" s="89">
        <f t="shared" si="11"/>
        <v>226.00399999999999</v>
      </c>
    </row>
    <row r="749" spans="1:20" s="44" customFormat="1" ht="14.7" customHeight="1" x14ac:dyDescent="0.3">
      <c r="A749" s="44">
        <v>9</v>
      </c>
      <c r="B749" s="44" t="s">
        <v>181</v>
      </c>
      <c r="C749" s="44" t="s">
        <v>603</v>
      </c>
      <c r="D749" s="31">
        <v>-5.6725633535634201E-2</v>
      </c>
      <c r="E749" s="22">
        <v>0.114556383793793</v>
      </c>
      <c r="F749" s="23">
        <v>0.62060259213920399</v>
      </c>
      <c r="G749" s="91" t="s">
        <v>90</v>
      </c>
      <c r="H749" s="44" t="s">
        <v>111</v>
      </c>
      <c r="I749" s="33">
        <v>7</v>
      </c>
      <c r="J749" s="13">
        <v>4859448</v>
      </c>
      <c r="K749" s="82" t="s">
        <v>134</v>
      </c>
      <c r="L749" s="15" t="s">
        <v>105</v>
      </c>
      <c r="M749" s="92" t="s">
        <v>135</v>
      </c>
      <c r="N749" s="33">
        <v>7</v>
      </c>
      <c r="O749" s="13" t="s">
        <v>196</v>
      </c>
      <c r="P749" s="13">
        <v>5013616</v>
      </c>
      <c r="Q749" s="13">
        <v>5037800</v>
      </c>
      <c r="R749" s="13">
        <v>5013616</v>
      </c>
      <c r="S749" s="82" t="s">
        <v>604</v>
      </c>
      <c r="T749" s="89">
        <f t="shared" si="11"/>
        <v>154.16800000000001</v>
      </c>
    </row>
    <row r="750" spans="1:20" s="44" customFormat="1" ht="14.7" customHeight="1" x14ac:dyDescent="0.3">
      <c r="A750" s="44">
        <v>8</v>
      </c>
      <c r="B750" s="44" t="s">
        <v>180</v>
      </c>
      <c r="C750" s="44" t="s">
        <v>449</v>
      </c>
      <c r="D750" s="31">
        <v>2.2309947050342099E-2</v>
      </c>
      <c r="E750" s="22">
        <v>4.5337845622298499E-2</v>
      </c>
      <c r="F750" s="23">
        <v>0.622787401714338</v>
      </c>
      <c r="G750" s="91" t="s">
        <v>90</v>
      </c>
      <c r="H750" s="13" t="s">
        <v>196</v>
      </c>
      <c r="I750" s="33">
        <v>6</v>
      </c>
      <c r="J750" s="13">
        <v>32117281</v>
      </c>
      <c r="K750" s="82" t="s">
        <v>133</v>
      </c>
      <c r="L750" s="15" t="s">
        <v>105</v>
      </c>
      <c r="M750" s="92" t="s">
        <v>130</v>
      </c>
      <c r="N750" s="33">
        <v>6</v>
      </c>
      <c r="O750" s="13" t="s">
        <v>196</v>
      </c>
      <c r="P750" s="13">
        <v>32121218</v>
      </c>
      <c r="Q750" s="13">
        <v>32139755</v>
      </c>
      <c r="R750" s="13">
        <v>32121218</v>
      </c>
      <c r="S750" s="82" t="s">
        <v>450</v>
      </c>
      <c r="T750" s="89">
        <f t="shared" si="11"/>
        <v>3.9369999999999998</v>
      </c>
    </row>
    <row r="751" spans="1:20" s="44" customFormat="1" ht="14.7" customHeight="1" x14ac:dyDescent="0.3">
      <c r="A751" s="44">
        <v>8</v>
      </c>
      <c r="B751" s="44" t="s">
        <v>180</v>
      </c>
      <c r="C751" s="44" t="s">
        <v>434</v>
      </c>
      <c r="D751" s="31">
        <v>2.2980355332694501E-2</v>
      </c>
      <c r="E751" s="22">
        <v>4.6781788229722301E-2</v>
      </c>
      <c r="F751" s="23">
        <v>0.62339366898908299</v>
      </c>
      <c r="G751" s="91" t="s">
        <v>90</v>
      </c>
      <c r="H751" s="13" t="s">
        <v>196</v>
      </c>
      <c r="I751" s="33">
        <v>6</v>
      </c>
      <c r="J751" s="13">
        <v>32117281</v>
      </c>
      <c r="K751" s="82" t="s">
        <v>133</v>
      </c>
      <c r="L751" s="15" t="s">
        <v>105</v>
      </c>
      <c r="M751" s="92" t="s">
        <v>130</v>
      </c>
      <c r="N751" s="33">
        <v>6</v>
      </c>
      <c r="O751" s="13" t="s">
        <v>196</v>
      </c>
      <c r="P751" s="13">
        <v>31707725</v>
      </c>
      <c r="Q751" s="13">
        <v>31732628</v>
      </c>
      <c r="R751" s="13">
        <v>31707725</v>
      </c>
      <c r="S751" s="82" t="s">
        <v>435</v>
      </c>
      <c r="T751" s="89">
        <f t="shared" si="11"/>
        <v>-409.55599999999998</v>
      </c>
    </row>
    <row r="752" spans="1:20" s="44" customFormat="1" ht="14.7" customHeight="1" x14ac:dyDescent="0.3">
      <c r="A752" s="44">
        <v>17</v>
      </c>
      <c r="B752" s="44" t="s">
        <v>167</v>
      </c>
      <c r="C752" s="44" t="s">
        <v>215</v>
      </c>
      <c r="D752" s="31">
        <v>4.7856519600341201E-2</v>
      </c>
      <c r="E752" s="22">
        <v>9.7471259508258495E-2</v>
      </c>
      <c r="F752" s="23">
        <v>0.62356585456776004</v>
      </c>
      <c r="G752" s="91" t="s">
        <v>90</v>
      </c>
      <c r="H752" s="44" t="s">
        <v>196</v>
      </c>
      <c r="I752" s="33">
        <v>15</v>
      </c>
      <c r="J752" s="13">
        <v>75019251</v>
      </c>
      <c r="K752" s="82" t="s">
        <v>160</v>
      </c>
      <c r="L752" s="15" t="s">
        <v>109</v>
      </c>
      <c r="M752" s="92" t="s">
        <v>106</v>
      </c>
      <c r="N752" s="33">
        <v>15</v>
      </c>
      <c r="O752" s="13" t="s">
        <v>196</v>
      </c>
      <c r="P752" s="13">
        <v>75491233</v>
      </c>
      <c r="Q752" s="13">
        <v>75504510</v>
      </c>
      <c r="R752" s="13">
        <v>75491233</v>
      </c>
      <c r="S752" s="82" t="s">
        <v>216</v>
      </c>
      <c r="T752" s="89">
        <f t="shared" si="11"/>
        <v>471.98200000000003</v>
      </c>
    </row>
    <row r="753" spans="1:20" s="44" customFormat="1" ht="14.7" customHeight="1" x14ac:dyDescent="0.3">
      <c r="A753" s="44">
        <v>9</v>
      </c>
      <c r="B753" s="44" t="s">
        <v>181</v>
      </c>
      <c r="C753" s="44" t="s">
        <v>610</v>
      </c>
      <c r="D753" s="31">
        <v>-7.6527514891665704E-2</v>
      </c>
      <c r="E753" s="22">
        <v>0.15637150154100199</v>
      </c>
      <c r="F753" s="23">
        <v>0.62468707578512905</v>
      </c>
      <c r="G753" s="91" t="s">
        <v>90</v>
      </c>
      <c r="H753" s="44" t="s">
        <v>111</v>
      </c>
      <c r="I753" s="33">
        <v>7</v>
      </c>
      <c r="J753" s="13">
        <v>4859448</v>
      </c>
      <c r="K753" s="82" t="s">
        <v>134</v>
      </c>
      <c r="L753" s="15" t="s">
        <v>105</v>
      </c>
      <c r="M753" s="92" t="s">
        <v>135</v>
      </c>
      <c r="N753" s="33">
        <v>7</v>
      </c>
      <c r="O753" s="13" t="s">
        <v>111</v>
      </c>
      <c r="P753" s="13">
        <v>5160941</v>
      </c>
      <c r="Q753" s="13">
        <v>5184177</v>
      </c>
      <c r="R753" s="13">
        <v>5184177</v>
      </c>
      <c r="S753" s="82" t="s">
        <v>601</v>
      </c>
      <c r="T753" s="89">
        <f t="shared" si="11"/>
        <v>324.72899999999998</v>
      </c>
    </row>
    <row r="754" spans="1:20" s="44" customFormat="1" ht="14.7" customHeight="1" x14ac:dyDescent="0.3">
      <c r="A754" s="44">
        <v>17</v>
      </c>
      <c r="B754" s="44" t="s">
        <v>169</v>
      </c>
      <c r="C754" s="44" t="s">
        <v>215</v>
      </c>
      <c r="D754" s="31">
        <v>5.8921582070531699E-2</v>
      </c>
      <c r="E754" s="22">
        <v>0.121300506452319</v>
      </c>
      <c r="F754" s="23">
        <v>0.62726955067712897</v>
      </c>
      <c r="G754" s="91" t="s">
        <v>90</v>
      </c>
      <c r="H754" s="44" t="s">
        <v>196</v>
      </c>
      <c r="I754" s="33">
        <v>15</v>
      </c>
      <c r="J754" s="13">
        <v>75019302</v>
      </c>
      <c r="K754" s="82" t="s">
        <v>160</v>
      </c>
      <c r="L754" s="15" t="s">
        <v>109</v>
      </c>
      <c r="M754" s="92" t="s">
        <v>106</v>
      </c>
      <c r="N754" s="33">
        <v>15</v>
      </c>
      <c r="O754" s="13" t="s">
        <v>196</v>
      </c>
      <c r="P754" s="13">
        <v>75491233</v>
      </c>
      <c r="Q754" s="13">
        <v>75504510</v>
      </c>
      <c r="R754" s="13">
        <v>75491233</v>
      </c>
      <c r="S754" s="82" t="s">
        <v>216</v>
      </c>
      <c r="T754" s="89">
        <f t="shared" si="11"/>
        <v>471.93099999999998</v>
      </c>
    </row>
    <row r="755" spans="1:20" s="44" customFormat="1" ht="14.7" customHeight="1" x14ac:dyDescent="0.3">
      <c r="A755" s="44">
        <v>10</v>
      </c>
      <c r="B755" s="44" t="s">
        <v>139</v>
      </c>
      <c r="C755" s="44" t="s">
        <v>350</v>
      </c>
      <c r="D755" s="31">
        <v>4.4767918337492399E-2</v>
      </c>
      <c r="E755" s="22">
        <v>9.2491261426589699E-2</v>
      </c>
      <c r="F755" s="23">
        <v>0.62849319303280704</v>
      </c>
      <c r="G755" s="91" t="s">
        <v>90</v>
      </c>
      <c r="H755" s="13" t="s">
        <v>196</v>
      </c>
      <c r="I755" s="33">
        <v>7</v>
      </c>
      <c r="J755" s="13">
        <v>45002486</v>
      </c>
      <c r="K755" s="82" t="s">
        <v>137</v>
      </c>
      <c r="L755" s="15" t="s">
        <v>105</v>
      </c>
      <c r="M755" s="92" t="s">
        <v>106</v>
      </c>
      <c r="N755" s="33">
        <v>7</v>
      </c>
      <c r="O755" s="13" t="s">
        <v>196</v>
      </c>
      <c r="P755" s="13">
        <v>45022562</v>
      </c>
      <c r="Q755" s="13">
        <v>45023645</v>
      </c>
      <c r="R755" s="13">
        <v>45022562</v>
      </c>
      <c r="S755" s="82"/>
      <c r="T755" s="89">
        <f t="shared" si="11"/>
        <v>20.076000000000001</v>
      </c>
    </row>
    <row r="756" spans="1:20" s="44" customFormat="1" ht="14.7" customHeight="1" x14ac:dyDescent="0.3">
      <c r="A756" s="44">
        <v>4</v>
      </c>
      <c r="B756" s="44" t="s">
        <v>176</v>
      </c>
      <c r="C756" s="44" t="s">
        <v>818</v>
      </c>
      <c r="D756" s="31">
        <v>0.62682113962742003</v>
      </c>
      <c r="E756" s="22">
        <v>1.2975900808367999</v>
      </c>
      <c r="F756" s="23">
        <v>0.62917267740517002</v>
      </c>
      <c r="G756" s="91" t="s">
        <v>90</v>
      </c>
      <c r="H756" s="44" t="s">
        <v>111</v>
      </c>
      <c r="I756" s="33">
        <v>2</v>
      </c>
      <c r="J756" s="13">
        <v>105363536</v>
      </c>
      <c r="K756" s="82"/>
      <c r="L756" s="13"/>
      <c r="M756" s="92" t="s">
        <v>118</v>
      </c>
      <c r="N756" s="33">
        <v>2</v>
      </c>
      <c r="O756" s="13" t="s">
        <v>196</v>
      </c>
      <c r="P756" s="13">
        <v>105127003</v>
      </c>
      <c r="Q756" s="13">
        <v>105128314</v>
      </c>
      <c r="R756" s="13">
        <v>105127003</v>
      </c>
      <c r="S756" s="82"/>
      <c r="T756" s="89">
        <f t="shared" si="11"/>
        <v>-236.53299999999999</v>
      </c>
    </row>
    <row r="757" spans="1:20" s="44" customFormat="1" ht="14.7" customHeight="1" x14ac:dyDescent="0.3">
      <c r="A757" s="44">
        <v>6</v>
      </c>
      <c r="B757" s="44" t="s">
        <v>126</v>
      </c>
      <c r="C757" s="44" t="s">
        <v>380</v>
      </c>
      <c r="D757" s="31">
        <v>-0.11792296083461699</v>
      </c>
      <c r="E757" s="22">
        <v>0.24558769124465299</v>
      </c>
      <c r="F757" s="23">
        <v>0.63123174273847704</v>
      </c>
      <c r="G757" s="91" t="s">
        <v>90</v>
      </c>
      <c r="H757" s="44" t="s">
        <v>196</v>
      </c>
      <c r="I757" s="33">
        <v>5</v>
      </c>
      <c r="J757" s="13">
        <v>323907</v>
      </c>
      <c r="K757" s="82" t="s">
        <v>125</v>
      </c>
      <c r="L757" s="15" t="s">
        <v>105</v>
      </c>
      <c r="M757" s="92" t="s">
        <v>110</v>
      </c>
      <c r="N757" s="33">
        <v>5</v>
      </c>
      <c r="O757" s="13" t="s">
        <v>196</v>
      </c>
      <c r="P757" s="13">
        <v>218356</v>
      </c>
      <c r="Q757" s="13">
        <v>256815</v>
      </c>
      <c r="R757" s="13">
        <v>218356</v>
      </c>
      <c r="S757" s="82" t="s">
        <v>381</v>
      </c>
      <c r="T757" s="89">
        <f t="shared" si="11"/>
        <v>-105.551</v>
      </c>
    </row>
    <row r="758" spans="1:20" s="44" customFormat="1" ht="14.7" customHeight="1" x14ac:dyDescent="0.3">
      <c r="A758" s="44">
        <v>16</v>
      </c>
      <c r="B758" s="44" t="s">
        <v>182</v>
      </c>
      <c r="C758" s="44" t="s">
        <v>749</v>
      </c>
      <c r="D758" s="31">
        <v>0.13824800046168001</v>
      </c>
      <c r="E758" s="22">
        <v>0.29106821359426899</v>
      </c>
      <c r="F758" s="23">
        <v>0.63493115279840395</v>
      </c>
      <c r="G758" s="91" t="s">
        <v>90</v>
      </c>
      <c r="H758" s="44" t="s">
        <v>111</v>
      </c>
      <c r="I758" s="33">
        <v>15</v>
      </c>
      <c r="J758" s="13">
        <v>33360353</v>
      </c>
      <c r="K758" s="82" t="s">
        <v>158</v>
      </c>
      <c r="L758" s="15" t="s">
        <v>109</v>
      </c>
      <c r="M758" s="92" t="s">
        <v>118</v>
      </c>
      <c r="N758" s="33">
        <v>15</v>
      </c>
      <c r="O758" s="13" t="s">
        <v>111</v>
      </c>
      <c r="P758" s="13">
        <v>32892833</v>
      </c>
      <c r="Q758" s="13">
        <v>32892866</v>
      </c>
      <c r="R758" s="13">
        <v>32892866</v>
      </c>
      <c r="S758" s="82"/>
      <c r="T758" s="89">
        <f t="shared" si="11"/>
        <v>-467.48700000000002</v>
      </c>
    </row>
    <row r="759" spans="1:20" s="44" customFormat="1" ht="14.7" customHeight="1" x14ac:dyDescent="0.3">
      <c r="A759" s="44">
        <v>17</v>
      </c>
      <c r="B759" s="44" t="s">
        <v>170</v>
      </c>
      <c r="C759" s="44" t="s">
        <v>198</v>
      </c>
      <c r="D759" s="31">
        <v>-0.223206351151718</v>
      </c>
      <c r="E759" s="22">
        <v>0.47293541623223101</v>
      </c>
      <c r="F759" s="23">
        <v>0.63707599647033197</v>
      </c>
      <c r="G759" s="91" t="s">
        <v>90</v>
      </c>
      <c r="H759" s="44" t="s">
        <v>196</v>
      </c>
      <c r="I759" s="33">
        <v>15</v>
      </c>
      <c r="J759" s="13">
        <v>75019376</v>
      </c>
      <c r="K759" s="82" t="s">
        <v>160</v>
      </c>
      <c r="L759" s="15" t="s">
        <v>109</v>
      </c>
      <c r="M759" s="92" t="s">
        <v>110</v>
      </c>
      <c r="N759" s="33">
        <v>15</v>
      </c>
      <c r="O759" s="13" t="s">
        <v>196</v>
      </c>
      <c r="P759" s="13">
        <v>74753606</v>
      </c>
      <c r="Q759" s="13">
        <v>74773633</v>
      </c>
      <c r="R759" s="13">
        <v>74753606</v>
      </c>
      <c r="S759" s="82" t="s">
        <v>199</v>
      </c>
      <c r="T759" s="89">
        <f t="shared" si="11"/>
        <v>-265.77</v>
      </c>
    </row>
    <row r="760" spans="1:20" s="44" customFormat="1" ht="14.7" customHeight="1" x14ac:dyDescent="0.3">
      <c r="A760" s="44">
        <v>4</v>
      </c>
      <c r="B760" s="44" t="s">
        <v>176</v>
      </c>
      <c r="C760" s="44" t="s">
        <v>800</v>
      </c>
      <c r="D760" s="31">
        <v>-0.29880595296993301</v>
      </c>
      <c r="E760" s="22">
        <v>0.63415694414717005</v>
      </c>
      <c r="F760" s="23">
        <v>0.637627883778072</v>
      </c>
      <c r="G760" s="91" t="s">
        <v>90</v>
      </c>
      <c r="H760" s="44" t="s">
        <v>111</v>
      </c>
      <c r="I760" s="33">
        <v>2</v>
      </c>
      <c r="J760" s="13">
        <v>105363536</v>
      </c>
      <c r="K760" s="82"/>
      <c r="L760" s="13"/>
      <c r="M760" s="92" t="s">
        <v>118</v>
      </c>
      <c r="N760" s="33">
        <v>2</v>
      </c>
      <c r="O760" s="13" t="s">
        <v>196</v>
      </c>
      <c r="P760" s="13">
        <v>105760571</v>
      </c>
      <c r="Q760" s="13">
        <v>105761882</v>
      </c>
      <c r="R760" s="13">
        <v>105760571</v>
      </c>
      <c r="S760" s="82"/>
      <c r="T760" s="89">
        <f t="shared" si="11"/>
        <v>397.03500000000003</v>
      </c>
    </row>
    <row r="761" spans="1:20" s="44" customFormat="1" ht="14.7" customHeight="1" x14ac:dyDescent="0.3">
      <c r="A761" s="44">
        <v>6</v>
      </c>
      <c r="B761" s="44" t="s">
        <v>124</v>
      </c>
      <c r="C761" s="44" t="s">
        <v>386</v>
      </c>
      <c r="D761" s="31">
        <v>-5.4352239986440398E-2</v>
      </c>
      <c r="E761" s="22">
        <v>0.115666867766123</v>
      </c>
      <c r="F761" s="23">
        <v>0.63854380879757999</v>
      </c>
      <c r="G761" s="91" t="s">
        <v>90</v>
      </c>
      <c r="H761" s="44" t="s">
        <v>196</v>
      </c>
      <c r="I761" s="33">
        <v>5</v>
      </c>
      <c r="J761" s="13">
        <v>323794</v>
      </c>
      <c r="K761" s="82" t="s">
        <v>125</v>
      </c>
      <c r="L761" s="15" t="s">
        <v>105</v>
      </c>
      <c r="M761" s="92" t="s">
        <v>110</v>
      </c>
      <c r="N761" s="33">
        <v>5</v>
      </c>
      <c r="O761" s="13" t="s">
        <v>196</v>
      </c>
      <c r="P761" s="13">
        <v>524820</v>
      </c>
      <c r="Q761" s="13">
        <v>526709</v>
      </c>
      <c r="R761" s="13">
        <v>524820</v>
      </c>
      <c r="S761" s="82"/>
      <c r="T761" s="89">
        <f t="shared" si="11"/>
        <v>201.02600000000001</v>
      </c>
    </row>
    <row r="762" spans="1:20" s="44" customFormat="1" ht="14.7" customHeight="1" x14ac:dyDescent="0.3">
      <c r="A762" s="44">
        <v>6</v>
      </c>
      <c r="B762" s="44" t="s">
        <v>126</v>
      </c>
      <c r="C762" s="44" t="s">
        <v>393</v>
      </c>
      <c r="D762" s="31">
        <v>-0.21843434310410001</v>
      </c>
      <c r="E762" s="22">
        <v>0.468013683129054</v>
      </c>
      <c r="F762" s="23">
        <v>0.6408143989524</v>
      </c>
      <c r="G762" s="91" t="s">
        <v>90</v>
      </c>
      <c r="H762" s="44" t="s">
        <v>196</v>
      </c>
      <c r="I762" s="33">
        <v>5</v>
      </c>
      <c r="J762" s="13">
        <v>323907</v>
      </c>
      <c r="K762" s="82" t="s">
        <v>125</v>
      </c>
      <c r="L762" s="15" t="s">
        <v>105</v>
      </c>
      <c r="M762" s="92" t="s">
        <v>110</v>
      </c>
      <c r="N762" s="33">
        <v>5</v>
      </c>
      <c r="O762" s="13" t="s">
        <v>111</v>
      </c>
      <c r="P762" s="13">
        <v>441613</v>
      </c>
      <c r="Q762" s="13">
        <v>443275</v>
      </c>
      <c r="R762" s="13">
        <v>443275</v>
      </c>
      <c r="S762" s="82" t="s">
        <v>394</v>
      </c>
      <c r="T762" s="89">
        <f t="shared" si="11"/>
        <v>119.36799999999999</v>
      </c>
    </row>
    <row r="763" spans="1:20" s="44" customFormat="1" ht="14.7" customHeight="1" x14ac:dyDescent="0.3">
      <c r="A763" s="44">
        <v>6</v>
      </c>
      <c r="B763" s="44" t="s">
        <v>178</v>
      </c>
      <c r="C763" s="44" t="s">
        <v>419</v>
      </c>
      <c r="D763" s="31">
        <v>-0.16481703952951299</v>
      </c>
      <c r="E763" s="22">
        <v>0.35322703704903202</v>
      </c>
      <c r="F763" s="23">
        <v>0.640902171839006</v>
      </c>
      <c r="G763" s="91" t="s">
        <v>90</v>
      </c>
      <c r="H763" s="44" t="s">
        <v>111</v>
      </c>
      <c r="I763" s="33">
        <v>5</v>
      </c>
      <c r="J763" s="13">
        <v>399360</v>
      </c>
      <c r="K763" s="82" t="s">
        <v>125</v>
      </c>
      <c r="L763" s="15" t="s">
        <v>105</v>
      </c>
      <c r="M763" s="92" t="s">
        <v>118</v>
      </c>
      <c r="N763" s="33">
        <v>5</v>
      </c>
      <c r="O763" s="13" t="s">
        <v>111</v>
      </c>
      <c r="P763" s="13">
        <v>763495</v>
      </c>
      <c r="Q763" s="13">
        <v>764229</v>
      </c>
      <c r="R763" s="13">
        <v>764229</v>
      </c>
      <c r="S763" s="82"/>
      <c r="T763" s="89">
        <f t="shared" si="11"/>
        <v>364.86900000000003</v>
      </c>
    </row>
    <row r="764" spans="1:20" s="44" customFormat="1" ht="14.7" customHeight="1" x14ac:dyDescent="0.3">
      <c r="A764" s="44">
        <v>6</v>
      </c>
      <c r="B764" s="44" t="s">
        <v>178</v>
      </c>
      <c r="C764" s="44" t="s">
        <v>392</v>
      </c>
      <c r="D764" s="31">
        <v>0.119016063140388</v>
      </c>
      <c r="E764" s="22">
        <v>0.25605645197457499</v>
      </c>
      <c r="F764" s="23">
        <v>0.64219002789649504</v>
      </c>
      <c r="G764" s="91" t="s">
        <v>90</v>
      </c>
      <c r="H764" s="44" t="s">
        <v>111</v>
      </c>
      <c r="I764" s="33">
        <v>5</v>
      </c>
      <c r="J764" s="13">
        <v>399360</v>
      </c>
      <c r="K764" s="82" t="s">
        <v>125</v>
      </c>
      <c r="L764" s="15" t="s">
        <v>105</v>
      </c>
      <c r="M764" s="92" t="s">
        <v>118</v>
      </c>
      <c r="N764" s="33">
        <v>5</v>
      </c>
      <c r="O764" s="13" t="s">
        <v>111</v>
      </c>
      <c r="P764" s="13">
        <v>269973</v>
      </c>
      <c r="Q764" s="13">
        <v>271631</v>
      </c>
      <c r="R764" s="13">
        <v>271631</v>
      </c>
      <c r="S764" s="82"/>
      <c r="T764" s="89">
        <f t="shared" si="11"/>
        <v>-127.729</v>
      </c>
    </row>
    <row r="765" spans="1:20" s="44" customFormat="1" ht="14.7" customHeight="1" x14ac:dyDescent="0.3">
      <c r="A765" s="44">
        <v>10</v>
      </c>
      <c r="B765" s="44" t="s">
        <v>143</v>
      </c>
      <c r="C765" s="44" t="s">
        <v>311</v>
      </c>
      <c r="D765" s="31">
        <v>-3.0955247989472801E-2</v>
      </c>
      <c r="E765" s="22">
        <v>6.6949080192156896E-2</v>
      </c>
      <c r="F765" s="23">
        <v>0.64393349031484004</v>
      </c>
      <c r="G765" s="91" t="s">
        <v>90</v>
      </c>
      <c r="H765" s="13" t="s">
        <v>196</v>
      </c>
      <c r="I765" s="33">
        <v>7</v>
      </c>
      <c r="J765" s="13">
        <v>45002919</v>
      </c>
      <c r="K765" s="82" t="s">
        <v>137</v>
      </c>
      <c r="L765" s="15" t="s">
        <v>105</v>
      </c>
      <c r="M765" s="92" t="s">
        <v>110</v>
      </c>
      <c r="N765" s="33">
        <v>7</v>
      </c>
      <c r="O765" s="13" t="s">
        <v>196</v>
      </c>
      <c r="P765" s="13">
        <v>44622024</v>
      </c>
      <c r="Q765" s="13">
        <v>44623271</v>
      </c>
      <c r="R765" s="13">
        <v>44622024</v>
      </c>
      <c r="S765" s="82"/>
      <c r="T765" s="89">
        <f t="shared" si="11"/>
        <v>-380.89499999999998</v>
      </c>
    </row>
    <row r="766" spans="1:20" s="44" customFormat="1" ht="14.7" customHeight="1" x14ac:dyDescent="0.3">
      <c r="A766" s="44">
        <v>10</v>
      </c>
      <c r="B766" s="44" t="s">
        <v>143</v>
      </c>
      <c r="C766" s="44" t="s">
        <v>341</v>
      </c>
      <c r="D766" s="31">
        <v>1.3330858421844E-2</v>
      </c>
      <c r="E766" s="22">
        <v>2.8946013163814201E-2</v>
      </c>
      <c r="F766" s="23">
        <v>0.64524411380793101</v>
      </c>
      <c r="G766" s="91" t="s">
        <v>90</v>
      </c>
      <c r="H766" s="13" t="s">
        <v>196</v>
      </c>
      <c r="I766" s="33">
        <v>7</v>
      </c>
      <c r="J766" s="13">
        <v>45002919</v>
      </c>
      <c r="K766" s="82" t="s">
        <v>137</v>
      </c>
      <c r="L766" s="15" t="s">
        <v>105</v>
      </c>
      <c r="M766" s="92" t="s">
        <v>110</v>
      </c>
      <c r="N766" s="33">
        <v>7</v>
      </c>
      <c r="O766" s="13" t="s">
        <v>111</v>
      </c>
      <c r="P766" s="13">
        <v>45139699</v>
      </c>
      <c r="Q766" s="13">
        <v>45151646</v>
      </c>
      <c r="R766" s="13">
        <v>45151646</v>
      </c>
      <c r="S766" s="82" t="s">
        <v>342</v>
      </c>
      <c r="T766" s="89">
        <f t="shared" si="11"/>
        <v>148.727</v>
      </c>
    </row>
    <row r="767" spans="1:20" s="44" customFormat="1" ht="14.7" customHeight="1" x14ac:dyDescent="0.3">
      <c r="A767" s="44">
        <v>15</v>
      </c>
      <c r="B767" s="44" t="s">
        <v>157</v>
      </c>
      <c r="C767" s="44" t="s">
        <v>639</v>
      </c>
      <c r="D767" s="31">
        <v>6.6598200933859597E-2</v>
      </c>
      <c r="E767" s="22">
        <v>0.146049216962022</v>
      </c>
      <c r="F767" s="23">
        <v>0.64850683021356903</v>
      </c>
      <c r="G767" s="91" t="s">
        <v>90</v>
      </c>
      <c r="H767" s="44" t="s">
        <v>196</v>
      </c>
      <c r="I767" s="33">
        <v>10</v>
      </c>
      <c r="J767" s="13">
        <v>14372913</v>
      </c>
      <c r="K767" s="82" t="s">
        <v>152</v>
      </c>
      <c r="L767" s="15" t="s">
        <v>122</v>
      </c>
      <c r="M767" s="92" t="s">
        <v>118</v>
      </c>
      <c r="N767" s="33">
        <v>10</v>
      </c>
      <c r="O767" s="13" t="s">
        <v>196</v>
      </c>
      <c r="P767" s="13">
        <v>14116283</v>
      </c>
      <c r="Q767" s="13">
        <v>14129604</v>
      </c>
      <c r="R767" s="13">
        <v>14116283</v>
      </c>
      <c r="S767" s="82"/>
      <c r="T767" s="89">
        <f t="shared" si="11"/>
        <v>-256.63</v>
      </c>
    </row>
    <row r="768" spans="1:20" s="44" customFormat="1" ht="14.7" customHeight="1" x14ac:dyDescent="0.3">
      <c r="A768" s="44">
        <v>8</v>
      </c>
      <c r="B768" s="44" t="s">
        <v>180</v>
      </c>
      <c r="C768" s="44" t="s">
        <v>525</v>
      </c>
      <c r="D768" s="31">
        <v>-3.2023092389589197E-2</v>
      </c>
      <c r="E768" s="22">
        <v>7.0458075111011806E-2</v>
      </c>
      <c r="F768" s="23">
        <v>0.64958526970763497</v>
      </c>
      <c r="G768" s="91" t="s">
        <v>90</v>
      </c>
      <c r="H768" s="13" t="s">
        <v>196</v>
      </c>
      <c r="I768" s="33">
        <v>6</v>
      </c>
      <c r="J768" s="13">
        <v>32117281</v>
      </c>
      <c r="K768" s="82" t="s">
        <v>133</v>
      </c>
      <c r="L768" s="15" t="s">
        <v>105</v>
      </c>
      <c r="M768" s="92" t="s">
        <v>130</v>
      </c>
      <c r="N768" s="33">
        <v>6</v>
      </c>
      <c r="O768" s="13" t="s">
        <v>196</v>
      </c>
      <c r="P768" s="13">
        <v>31973413</v>
      </c>
      <c r="Q768" s="13">
        <v>31976686</v>
      </c>
      <c r="R768" s="13">
        <v>31973413</v>
      </c>
      <c r="S768" s="82" t="s">
        <v>526</v>
      </c>
      <c r="T768" s="89">
        <f t="shared" si="11"/>
        <v>-143.86799999999999</v>
      </c>
    </row>
    <row r="769" spans="1:20" s="44" customFormat="1" ht="14.7" customHeight="1" x14ac:dyDescent="0.3">
      <c r="A769" s="44">
        <v>6</v>
      </c>
      <c r="B769" s="44" t="s">
        <v>129</v>
      </c>
      <c r="C769" s="44" t="s">
        <v>376</v>
      </c>
      <c r="D769" s="31">
        <v>4.9580170057809798E-2</v>
      </c>
      <c r="E769" s="22">
        <v>0.109235962793957</v>
      </c>
      <c r="F769" s="23">
        <v>0.650029253314092</v>
      </c>
      <c r="G769" s="91" t="s">
        <v>90</v>
      </c>
      <c r="H769" s="44" t="s">
        <v>111</v>
      </c>
      <c r="I769" s="33">
        <v>5</v>
      </c>
      <c r="J769" s="13">
        <v>368843</v>
      </c>
      <c r="K769" s="82" t="s">
        <v>125</v>
      </c>
      <c r="L769" s="15" t="s">
        <v>105</v>
      </c>
      <c r="M769" s="92" t="s">
        <v>130</v>
      </c>
      <c r="N769" s="33">
        <v>5</v>
      </c>
      <c r="O769" s="13" t="s">
        <v>196</v>
      </c>
      <c r="P769" s="13">
        <v>140373</v>
      </c>
      <c r="Q769" s="13">
        <v>190087</v>
      </c>
      <c r="R769" s="13">
        <v>140373</v>
      </c>
      <c r="S769" s="82" t="s">
        <v>377</v>
      </c>
      <c r="T769" s="89">
        <f t="shared" si="11"/>
        <v>-228.47</v>
      </c>
    </row>
    <row r="770" spans="1:20" s="44" customFormat="1" ht="14.7" customHeight="1" x14ac:dyDescent="0.3">
      <c r="A770" s="44">
        <v>6</v>
      </c>
      <c r="B770" s="44" t="s">
        <v>129</v>
      </c>
      <c r="C770" s="44" t="s">
        <v>403</v>
      </c>
      <c r="D770" s="31">
        <v>-0.16252626556615199</v>
      </c>
      <c r="E770" s="22">
        <v>0.35865539448868899</v>
      </c>
      <c r="F770" s="23">
        <v>0.65055241598259195</v>
      </c>
      <c r="G770" s="91" t="s">
        <v>90</v>
      </c>
      <c r="H770" s="44" t="s">
        <v>111</v>
      </c>
      <c r="I770" s="33">
        <v>5</v>
      </c>
      <c r="J770" s="13">
        <v>368843</v>
      </c>
      <c r="K770" s="82" t="s">
        <v>125</v>
      </c>
      <c r="L770" s="15" t="s">
        <v>105</v>
      </c>
      <c r="M770" s="92" t="s">
        <v>130</v>
      </c>
      <c r="N770" s="33">
        <v>5</v>
      </c>
      <c r="O770" s="13" t="s">
        <v>196</v>
      </c>
      <c r="P770" s="13">
        <v>195893</v>
      </c>
      <c r="Q770" s="13">
        <v>196449</v>
      </c>
      <c r="R770" s="13">
        <v>195893</v>
      </c>
      <c r="S770" s="82"/>
      <c r="T770" s="89">
        <f t="shared" si="11"/>
        <v>-172.95</v>
      </c>
    </row>
    <row r="771" spans="1:20" s="44" customFormat="1" ht="14.7" customHeight="1" x14ac:dyDescent="0.3">
      <c r="A771" s="44">
        <v>17</v>
      </c>
      <c r="B771" s="44" t="s">
        <v>167</v>
      </c>
      <c r="C771" s="44" t="s">
        <v>229</v>
      </c>
      <c r="D771" s="31">
        <v>-1.9733128408224599E-2</v>
      </c>
      <c r="E771" s="22">
        <v>4.3547415171401697E-2</v>
      </c>
      <c r="F771" s="23">
        <v>0.650561900204354</v>
      </c>
      <c r="G771" s="91" t="s">
        <v>90</v>
      </c>
      <c r="H771" s="44" t="s">
        <v>196</v>
      </c>
      <c r="I771" s="33">
        <v>15</v>
      </c>
      <c r="J771" s="13">
        <v>75019251</v>
      </c>
      <c r="K771" s="82" t="s">
        <v>160</v>
      </c>
      <c r="L771" s="15" t="s">
        <v>109</v>
      </c>
      <c r="M771" s="92" t="s">
        <v>106</v>
      </c>
      <c r="N771" s="33">
        <v>15</v>
      </c>
      <c r="O771" s="13" t="s">
        <v>111</v>
      </c>
      <c r="P771" s="13">
        <v>75192328</v>
      </c>
      <c r="Q771" s="13">
        <v>75199462</v>
      </c>
      <c r="R771" s="13">
        <v>75199462</v>
      </c>
      <c r="S771" s="82" t="s">
        <v>230</v>
      </c>
      <c r="T771" s="89">
        <f t="shared" si="11"/>
        <v>180.21100000000001</v>
      </c>
    </row>
    <row r="772" spans="1:20" s="44" customFormat="1" ht="14.7" customHeight="1" x14ac:dyDescent="0.3">
      <c r="A772" s="44">
        <v>8</v>
      </c>
      <c r="B772" s="44" t="s">
        <v>180</v>
      </c>
      <c r="C772" s="44" t="s">
        <v>440</v>
      </c>
      <c r="D772" s="31">
        <v>5.1648925178345101E-2</v>
      </c>
      <c r="E772" s="22">
        <v>0.114220964829362</v>
      </c>
      <c r="F772" s="23">
        <v>0.65125079167640099</v>
      </c>
      <c r="G772" s="91" t="s">
        <v>90</v>
      </c>
      <c r="H772" s="13" t="s">
        <v>196</v>
      </c>
      <c r="I772" s="33">
        <v>6</v>
      </c>
      <c r="J772" s="13">
        <v>32117281</v>
      </c>
      <c r="K772" s="82" t="s">
        <v>133</v>
      </c>
      <c r="L772" s="15" t="s">
        <v>105</v>
      </c>
      <c r="M772" s="92" t="s">
        <v>130</v>
      </c>
      <c r="N772" s="33">
        <v>6</v>
      </c>
      <c r="O772" s="13" t="s">
        <v>196</v>
      </c>
      <c r="P772" s="13">
        <v>31802385</v>
      </c>
      <c r="Q772" s="13">
        <v>31807541</v>
      </c>
      <c r="R772" s="13">
        <v>31802385</v>
      </c>
      <c r="S772" s="82" t="s">
        <v>441</v>
      </c>
      <c r="T772" s="89">
        <f t="shared" ref="T772:T835" si="12">(R772-J772)/1000</f>
        <v>-314.89600000000002</v>
      </c>
    </row>
    <row r="773" spans="1:20" s="44" customFormat="1" ht="14.7" customHeight="1" x14ac:dyDescent="0.3">
      <c r="A773" s="44">
        <v>10</v>
      </c>
      <c r="B773" s="44" t="s">
        <v>136</v>
      </c>
      <c r="C773" s="44" t="s">
        <v>329</v>
      </c>
      <c r="D773" s="31">
        <v>-3.9226339568700801E-2</v>
      </c>
      <c r="E773" s="22">
        <v>8.7195107024393606E-2</v>
      </c>
      <c r="F773" s="23">
        <v>0.65291909646888202</v>
      </c>
      <c r="G773" s="91" t="s">
        <v>90</v>
      </c>
      <c r="H773" s="13" t="s">
        <v>196</v>
      </c>
      <c r="I773" s="33">
        <v>7</v>
      </c>
      <c r="J773" s="13">
        <v>45002287</v>
      </c>
      <c r="K773" s="82" t="s">
        <v>137</v>
      </c>
      <c r="L773" s="15" t="s">
        <v>138</v>
      </c>
      <c r="M773" s="92" t="s">
        <v>106</v>
      </c>
      <c r="N773" s="33">
        <v>7</v>
      </c>
      <c r="O773" s="13" t="s">
        <v>111</v>
      </c>
      <c r="P773" s="13">
        <v>44617493</v>
      </c>
      <c r="Q773" s="13">
        <v>44621886</v>
      </c>
      <c r="R773" s="13">
        <v>44621886</v>
      </c>
      <c r="S773" s="82" t="s">
        <v>330</v>
      </c>
      <c r="T773" s="89">
        <f t="shared" si="12"/>
        <v>-380.40100000000001</v>
      </c>
    </row>
    <row r="774" spans="1:20" s="44" customFormat="1" ht="14.7" customHeight="1" x14ac:dyDescent="0.3">
      <c r="A774" s="44">
        <v>8</v>
      </c>
      <c r="B774" s="44" t="s">
        <v>180</v>
      </c>
      <c r="C774" s="44" t="s">
        <v>465</v>
      </c>
      <c r="D774" s="31">
        <v>-3.2389493265096901E-2</v>
      </c>
      <c r="E774" s="22">
        <v>7.2039850103282094E-2</v>
      </c>
      <c r="F774" s="23">
        <v>0.65310893884509902</v>
      </c>
      <c r="G774" s="91" t="s">
        <v>90</v>
      </c>
      <c r="H774" s="13" t="s">
        <v>196</v>
      </c>
      <c r="I774" s="33">
        <v>6</v>
      </c>
      <c r="J774" s="13">
        <v>32117281</v>
      </c>
      <c r="K774" s="82" t="s">
        <v>133</v>
      </c>
      <c r="L774" s="15" t="s">
        <v>105</v>
      </c>
      <c r="M774" s="92" t="s">
        <v>130</v>
      </c>
      <c r="N774" s="33">
        <v>6</v>
      </c>
      <c r="O774" s="13" t="s">
        <v>111</v>
      </c>
      <c r="P774" s="13">
        <v>31629006</v>
      </c>
      <c r="Q774" s="13">
        <v>31634060</v>
      </c>
      <c r="R774" s="13">
        <v>31634060</v>
      </c>
      <c r="S774" s="82" t="s">
        <v>466</v>
      </c>
      <c r="T774" s="89">
        <f t="shared" si="12"/>
        <v>-483.221</v>
      </c>
    </row>
    <row r="775" spans="1:20" s="44" customFormat="1" ht="14.7" customHeight="1" x14ac:dyDescent="0.3">
      <c r="A775" s="44">
        <v>7</v>
      </c>
      <c r="B775" s="44" t="s">
        <v>179</v>
      </c>
      <c r="C775" s="44" t="s">
        <v>286</v>
      </c>
      <c r="D775" s="31">
        <v>-7.7922084630765401E-2</v>
      </c>
      <c r="E775" s="22">
        <v>0.17458753041231301</v>
      </c>
      <c r="F775" s="23">
        <v>0.65547825416948202</v>
      </c>
      <c r="G775" s="91" t="s">
        <v>90</v>
      </c>
      <c r="H775" s="44" t="s">
        <v>111</v>
      </c>
      <c r="I775" s="33">
        <v>5</v>
      </c>
      <c r="J775" s="13">
        <v>124126863</v>
      </c>
      <c r="K775" s="82"/>
      <c r="L775" s="13"/>
      <c r="M775" s="92" t="s">
        <v>118</v>
      </c>
      <c r="N775" s="33">
        <v>5</v>
      </c>
      <c r="O775" s="13" t="s">
        <v>196</v>
      </c>
      <c r="P775" s="13">
        <v>124056778</v>
      </c>
      <c r="Q775" s="13">
        <v>124057382</v>
      </c>
      <c r="R775" s="13">
        <v>124056778</v>
      </c>
      <c r="S775" s="82"/>
      <c r="T775" s="89">
        <f t="shared" si="12"/>
        <v>-70.084999999999994</v>
      </c>
    </row>
    <row r="776" spans="1:20" s="44" customFormat="1" ht="14.7" customHeight="1" x14ac:dyDescent="0.3">
      <c r="A776" s="44">
        <v>18</v>
      </c>
      <c r="B776" s="44" t="s">
        <v>190</v>
      </c>
      <c r="C776" s="44" t="s">
        <v>273</v>
      </c>
      <c r="D776" s="31">
        <v>-2.16566324981717E-2</v>
      </c>
      <c r="E776" s="22">
        <v>4.8550653158000598E-2</v>
      </c>
      <c r="F776" s="23">
        <v>0.65566480449451603</v>
      </c>
      <c r="G776" s="91" t="s">
        <v>90</v>
      </c>
      <c r="H776" s="44" t="s">
        <v>196</v>
      </c>
      <c r="I776" s="33">
        <v>21</v>
      </c>
      <c r="J776" s="13">
        <v>36259383</v>
      </c>
      <c r="K776" s="82" t="s">
        <v>173</v>
      </c>
      <c r="L776" s="15" t="s">
        <v>171</v>
      </c>
      <c r="M776" s="92" t="s">
        <v>106</v>
      </c>
      <c r="N776" s="33">
        <v>21</v>
      </c>
      <c r="O776" s="13" t="s">
        <v>196</v>
      </c>
      <c r="P776" s="13">
        <v>36377027</v>
      </c>
      <c r="Q776" s="13">
        <v>36384582</v>
      </c>
      <c r="R776" s="13">
        <v>36377027</v>
      </c>
      <c r="S776" s="82"/>
      <c r="T776" s="89">
        <f t="shared" si="12"/>
        <v>117.64400000000001</v>
      </c>
    </row>
    <row r="777" spans="1:20" s="44" customFormat="1" ht="14.7" customHeight="1" x14ac:dyDescent="0.3">
      <c r="A777" s="44">
        <v>17</v>
      </c>
      <c r="B777" s="44" t="s">
        <v>166</v>
      </c>
      <c r="C777" s="44" t="s">
        <v>219</v>
      </c>
      <c r="D777" s="31">
        <v>-4.1110169726594703E-2</v>
      </c>
      <c r="E777" s="22">
        <v>9.2734040541688198E-2</v>
      </c>
      <c r="F777" s="23">
        <v>0.657651652904926</v>
      </c>
      <c r="G777" s="91" t="s">
        <v>90</v>
      </c>
      <c r="H777" s="44" t="s">
        <v>196</v>
      </c>
      <c r="I777" s="33">
        <v>15</v>
      </c>
      <c r="J777" s="13">
        <v>75019203</v>
      </c>
      <c r="K777" s="82" t="s">
        <v>160</v>
      </c>
      <c r="L777" s="15" t="s">
        <v>109</v>
      </c>
      <c r="M777" s="92" t="s">
        <v>106</v>
      </c>
      <c r="N777" s="33">
        <v>15</v>
      </c>
      <c r="O777" s="13" t="s">
        <v>111</v>
      </c>
      <c r="P777" s="13">
        <v>74701630</v>
      </c>
      <c r="Q777" s="13">
        <v>74726300</v>
      </c>
      <c r="R777" s="13">
        <v>74726300</v>
      </c>
      <c r="S777" s="82" t="s">
        <v>220</v>
      </c>
      <c r="T777" s="89">
        <f t="shared" si="12"/>
        <v>-292.90300000000002</v>
      </c>
    </row>
    <row r="778" spans="1:20" s="44" customFormat="1" ht="14.7" customHeight="1" x14ac:dyDescent="0.3">
      <c r="A778" s="44">
        <v>6</v>
      </c>
      <c r="B778" s="44" t="s">
        <v>124</v>
      </c>
      <c r="C778" s="44" t="s">
        <v>393</v>
      </c>
      <c r="D778" s="31">
        <v>8.0162288047500793E-2</v>
      </c>
      <c r="E778" s="22">
        <v>0.18120147555692601</v>
      </c>
      <c r="F778" s="23">
        <v>0.65831650434060995</v>
      </c>
      <c r="G778" s="91" t="s">
        <v>90</v>
      </c>
      <c r="H778" s="44" t="s">
        <v>196</v>
      </c>
      <c r="I778" s="33">
        <v>5</v>
      </c>
      <c r="J778" s="13">
        <v>323794</v>
      </c>
      <c r="K778" s="82" t="s">
        <v>125</v>
      </c>
      <c r="L778" s="15" t="s">
        <v>105</v>
      </c>
      <c r="M778" s="92" t="s">
        <v>110</v>
      </c>
      <c r="N778" s="33">
        <v>5</v>
      </c>
      <c r="O778" s="13" t="s">
        <v>111</v>
      </c>
      <c r="P778" s="13">
        <v>441613</v>
      </c>
      <c r="Q778" s="13">
        <v>443275</v>
      </c>
      <c r="R778" s="13">
        <v>443275</v>
      </c>
      <c r="S778" s="82" t="s">
        <v>394</v>
      </c>
      <c r="T778" s="89">
        <f t="shared" si="12"/>
        <v>119.48099999999999</v>
      </c>
    </row>
    <row r="779" spans="1:20" s="44" customFormat="1" ht="14.7" customHeight="1" x14ac:dyDescent="0.3">
      <c r="A779" s="44">
        <v>1</v>
      </c>
      <c r="B779" s="44" t="s">
        <v>175</v>
      </c>
      <c r="C779" s="44" t="s">
        <v>785</v>
      </c>
      <c r="D779" s="31">
        <v>-0.17867897655173401</v>
      </c>
      <c r="E779" s="22">
        <v>0.40394520290076802</v>
      </c>
      <c r="F779" s="23">
        <v>0.65835876949581795</v>
      </c>
      <c r="G779" s="91" t="s">
        <v>90</v>
      </c>
      <c r="H779" s="44" t="s">
        <v>196</v>
      </c>
      <c r="I779" s="33">
        <v>1</v>
      </c>
      <c r="J779" s="13">
        <v>50489418</v>
      </c>
      <c r="K779" s="82" t="s">
        <v>104</v>
      </c>
      <c r="L779" s="15" t="s">
        <v>105</v>
      </c>
      <c r="M779" s="92" t="s">
        <v>106</v>
      </c>
      <c r="N779" s="33">
        <v>1</v>
      </c>
      <c r="O779" s="13" t="s">
        <v>111</v>
      </c>
      <c r="P779" s="13">
        <v>50717182</v>
      </c>
      <c r="Q779" s="13">
        <v>50723876</v>
      </c>
      <c r="R779" s="13">
        <v>50723876</v>
      </c>
      <c r="S779" s="82"/>
      <c r="T779" s="89">
        <f t="shared" si="12"/>
        <v>234.458</v>
      </c>
    </row>
    <row r="780" spans="1:20" s="44" customFormat="1" ht="14.7" customHeight="1" x14ac:dyDescent="0.3">
      <c r="A780" s="44">
        <v>10</v>
      </c>
      <c r="B780" s="44" t="s">
        <v>140</v>
      </c>
      <c r="C780" s="44" t="s">
        <v>357</v>
      </c>
      <c r="D780" s="31">
        <v>9.0049682630310907E-2</v>
      </c>
      <c r="E780" s="22">
        <v>0.20365345885460401</v>
      </c>
      <c r="F780" s="23">
        <v>0.65847705820755897</v>
      </c>
      <c r="G780" s="91" t="s">
        <v>90</v>
      </c>
      <c r="H780" s="13" t="s">
        <v>196</v>
      </c>
      <c r="I780" s="33">
        <v>7</v>
      </c>
      <c r="J780" s="13">
        <v>45002736</v>
      </c>
      <c r="K780" s="82" t="s">
        <v>137</v>
      </c>
      <c r="L780" s="15" t="s">
        <v>105</v>
      </c>
      <c r="M780" s="92" t="s">
        <v>106</v>
      </c>
      <c r="N780" s="33">
        <v>7</v>
      </c>
      <c r="O780" s="13" t="s">
        <v>111</v>
      </c>
      <c r="P780" s="13">
        <v>44915900</v>
      </c>
      <c r="Q780" s="13">
        <v>44918584</v>
      </c>
      <c r="R780" s="13">
        <v>44918584</v>
      </c>
      <c r="S780" s="82" t="s">
        <v>358</v>
      </c>
      <c r="T780" s="89">
        <f t="shared" si="12"/>
        <v>-84.152000000000001</v>
      </c>
    </row>
    <row r="781" spans="1:20" s="44" customFormat="1" ht="14.7" customHeight="1" x14ac:dyDescent="0.3">
      <c r="A781" s="44">
        <v>18</v>
      </c>
      <c r="B781" s="44" t="s">
        <v>189</v>
      </c>
      <c r="C781" s="44" t="s">
        <v>266</v>
      </c>
      <c r="D781" s="31">
        <v>-3.9096392754231102E-2</v>
      </c>
      <c r="E781" s="22">
        <v>8.9081419841208806E-2</v>
      </c>
      <c r="F781" s="23">
        <v>0.66085648310047496</v>
      </c>
      <c r="G781" s="91" t="s">
        <v>90</v>
      </c>
      <c r="H781" s="44" t="s">
        <v>196</v>
      </c>
      <c r="I781" s="33">
        <v>21</v>
      </c>
      <c r="J781" s="13">
        <v>36258497</v>
      </c>
      <c r="K781" s="82" t="s">
        <v>173</v>
      </c>
      <c r="L781" s="15" t="s">
        <v>112</v>
      </c>
      <c r="M781" s="92" t="s">
        <v>130</v>
      </c>
      <c r="N781" s="33">
        <v>21</v>
      </c>
      <c r="O781" s="13" t="s">
        <v>111</v>
      </c>
      <c r="P781" s="13">
        <v>36195761</v>
      </c>
      <c r="Q781" s="13">
        <v>36198703</v>
      </c>
      <c r="R781" s="13">
        <v>36198703</v>
      </c>
      <c r="S781" s="82"/>
      <c r="T781" s="89">
        <f t="shared" si="12"/>
        <v>-59.793999999999997</v>
      </c>
    </row>
    <row r="782" spans="1:20" s="44" customFormat="1" ht="14.7" customHeight="1" x14ac:dyDescent="0.3">
      <c r="A782" s="44">
        <v>17</v>
      </c>
      <c r="B782" s="44" t="s">
        <v>164</v>
      </c>
      <c r="C782" s="44" t="s">
        <v>195</v>
      </c>
      <c r="D782" s="31">
        <v>-5.2466886398469699E-2</v>
      </c>
      <c r="E782" s="22">
        <v>0.120362043282033</v>
      </c>
      <c r="F782" s="23">
        <v>0.66301272990423699</v>
      </c>
      <c r="G782" s="91" t="s">
        <v>90</v>
      </c>
      <c r="H782" s="44" t="s">
        <v>196</v>
      </c>
      <c r="I782" s="33">
        <v>15</v>
      </c>
      <c r="J782" s="13">
        <v>75019188</v>
      </c>
      <c r="K782" s="82" t="s">
        <v>160</v>
      </c>
      <c r="L782" s="15" t="s">
        <v>109</v>
      </c>
      <c r="M782" s="92" t="s">
        <v>106</v>
      </c>
      <c r="N782" s="33">
        <v>15</v>
      </c>
      <c r="O782" s="13" t="s">
        <v>196</v>
      </c>
      <c r="P782" s="13">
        <v>74646797</v>
      </c>
      <c r="Q782" s="13">
        <v>74656961</v>
      </c>
      <c r="R782" s="13">
        <v>74646797</v>
      </c>
      <c r="S782" s="82" t="s">
        <v>197</v>
      </c>
      <c r="T782" s="89">
        <f t="shared" si="12"/>
        <v>-372.39100000000002</v>
      </c>
    </row>
    <row r="783" spans="1:20" s="44" customFormat="1" ht="14.7" customHeight="1" x14ac:dyDescent="0.3">
      <c r="A783" s="44">
        <v>15</v>
      </c>
      <c r="B783" s="44" t="s">
        <v>157</v>
      </c>
      <c r="C783" s="44" t="s">
        <v>643</v>
      </c>
      <c r="D783" s="31">
        <v>9.1810321043989895E-2</v>
      </c>
      <c r="E783" s="22">
        <v>0.21068704929759899</v>
      </c>
      <c r="F783" s="23">
        <v>0.66311614407054698</v>
      </c>
      <c r="G783" s="91" t="s">
        <v>90</v>
      </c>
      <c r="H783" s="44" t="s">
        <v>196</v>
      </c>
      <c r="I783" s="33">
        <v>10</v>
      </c>
      <c r="J783" s="13">
        <v>14372913</v>
      </c>
      <c r="K783" s="82" t="s">
        <v>152</v>
      </c>
      <c r="L783" s="15" t="s">
        <v>122</v>
      </c>
      <c r="M783" s="92" t="s">
        <v>118</v>
      </c>
      <c r="N783" s="33">
        <v>10</v>
      </c>
      <c r="O783" s="13" t="s">
        <v>111</v>
      </c>
      <c r="P783" s="13">
        <v>14705394</v>
      </c>
      <c r="Q783" s="13">
        <v>14705493</v>
      </c>
      <c r="R783" s="13">
        <v>14705493</v>
      </c>
      <c r="S783" s="82"/>
      <c r="T783" s="89">
        <f t="shared" si="12"/>
        <v>332.58</v>
      </c>
    </row>
    <row r="784" spans="1:20" s="44" customFormat="1" ht="14.7" customHeight="1" x14ac:dyDescent="0.3">
      <c r="A784" s="44">
        <v>10</v>
      </c>
      <c r="B784" s="44" t="s">
        <v>136</v>
      </c>
      <c r="C784" s="44" t="s">
        <v>314</v>
      </c>
      <c r="D784" s="31">
        <v>2.5008958014841799E-2</v>
      </c>
      <c r="E784" s="22">
        <v>5.7902729622931998E-2</v>
      </c>
      <c r="F784" s="23">
        <v>0.66591320986121105</v>
      </c>
      <c r="G784" s="91" t="s">
        <v>90</v>
      </c>
      <c r="H784" s="13" t="s">
        <v>196</v>
      </c>
      <c r="I784" s="33">
        <v>7</v>
      </c>
      <c r="J784" s="13">
        <v>45002287</v>
      </c>
      <c r="K784" s="82" t="s">
        <v>137</v>
      </c>
      <c r="L784" s="15" t="s">
        <v>138</v>
      </c>
      <c r="M784" s="92" t="s">
        <v>106</v>
      </c>
      <c r="N784" s="33">
        <v>7</v>
      </c>
      <c r="O784" s="13" t="s">
        <v>196</v>
      </c>
      <c r="P784" s="13">
        <v>44788180</v>
      </c>
      <c r="Q784" s="13">
        <v>44810735</v>
      </c>
      <c r="R784" s="13">
        <v>44788180</v>
      </c>
      <c r="S784" s="82" t="s">
        <v>315</v>
      </c>
      <c r="T784" s="89">
        <f t="shared" si="12"/>
        <v>-214.107</v>
      </c>
    </row>
    <row r="785" spans="1:20" s="44" customFormat="1" ht="14.7" customHeight="1" x14ac:dyDescent="0.3">
      <c r="A785" s="44">
        <v>17</v>
      </c>
      <c r="B785" s="44" t="s">
        <v>159</v>
      </c>
      <c r="C785" s="44" t="s">
        <v>221</v>
      </c>
      <c r="D785" s="31">
        <v>-0.102805808023305</v>
      </c>
      <c r="E785" s="22">
        <v>0.23872317343597299</v>
      </c>
      <c r="F785" s="23">
        <v>0.66683228470938105</v>
      </c>
      <c r="G785" s="91" t="s">
        <v>90</v>
      </c>
      <c r="H785" s="44" t="s">
        <v>196</v>
      </c>
      <c r="I785" s="33">
        <v>15</v>
      </c>
      <c r="J785" s="13">
        <v>75019070</v>
      </c>
      <c r="K785" s="82" t="s">
        <v>160</v>
      </c>
      <c r="L785" s="15" t="s">
        <v>109</v>
      </c>
      <c r="M785" s="92" t="s">
        <v>106</v>
      </c>
      <c r="N785" s="33">
        <v>15</v>
      </c>
      <c r="O785" s="13" t="s">
        <v>111</v>
      </c>
      <c r="P785" s="13">
        <v>74738318</v>
      </c>
      <c r="Q785" s="13">
        <v>74753529</v>
      </c>
      <c r="R785" s="13">
        <v>74753529</v>
      </c>
      <c r="S785" s="82" t="s">
        <v>222</v>
      </c>
      <c r="T785" s="89">
        <f t="shared" si="12"/>
        <v>-265.541</v>
      </c>
    </row>
    <row r="786" spans="1:20" s="44" customFormat="1" ht="14.7" customHeight="1" x14ac:dyDescent="0.3">
      <c r="A786" s="44">
        <v>17</v>
      </c>
      <c r="B786" s="44" t="s">
        <v>161</v>
      </c>
      <c r="C786" s="44" t="s">
        <v>221</v>
      </c>
      <c r="D786" s="31">
        <v>6.5706505543931898E-2</v>
      </c>
      <c r="E786" s="22">
        <v>0.152616393422498</v>
      </c>
      <c r="F786" s="23">
        <v>0.66691581152679202</v>
      </c>
      <c r="G786" s="91" t="s">
        <v>90</v>
      </c>
      <c r="H786" s="44" t="s">
        <v>196</v>
      </c>
      <c r="I786" s="33">
        <v>15</v>
      </c>
      <c r="J786" s="13">
        <v>75019143</v>
      </c>
      <c r="K786" s="82" t="s">
        <v>160</v>
      </c>
      <c r="L786" s="15" t="s">
        <v>109</v>
      </c>
      <c r="M786" s="92" t="s">
        <v>106</v>
      </c>
      <c r="N786" s="33">
        <v>15</v>
      </c>
      <c r="O786" s="13" t="s">
        <v>111</v>
      </c>
      <c r="P786" s="13">
        <v>74738318</v>
      </c>
      <c r="Q786" s="13">
        <v>74753529</v>
      </c>
      <c r="R786" s="13">
        <v>74753529</v>
      </c>
      <c r="S786" s="82" t="s">
        <v>222</v>
      </c>
      <c r="T786" s="89">
        <f t="shared" si="12"/>
        <v>-265.61399999999998</v>
      </c>
    </row>
    <row r="787" spans="1:20" s="44" customFormat="1" ht="14.7" customHeight="1" x14ac:dyDescent="0.3">
      <c r="A787" s="44">
        <v>6</v>
      </c>
      <c r="B787" s="44" t="s">
        <v>178</v>
      </c>
      <c r="C787" s="44" t="s">
        <v>417</v>
      </c>
      <c r="D787" s="31">
        <v>0.224814687344735</v>
      </c>
      <c r="E787" s="22">
        <v>0.52573103037912905</v>
      </c>
      <c r="F787" s="23">
        <v>0.66903316061638995</v>
      </c>
      <c r="G787" s="91" t="s">
        <v>90</v>
      </c>
      <c r="H787" s="44" t="s">
        <v>111</v>
      </c>
      <c r="I787" s="33">
        <v>5</v>
      </c>
      <c r="J787" s="13">
        <v>399360</v>
      </c>
      <c r="K787" s="82" t="s">
        <v>125</v>
      </c>
      <c r="L787" s="15" t="s">
        <v>105</v>
      </c>
      <c r="M787" s="92" t="s">
        <v>118</v>
      </c>
      <c r="N787" s="33">
        <v>5</v>
      </c>
      <c r="O787" s="13" t="s">
        <v>111</v>
      </c>
      <c r="P787" s="13">
        <v>654144</v>
      </c>
      <c r="Q787" s="13">
        <v>654462</v>
      </c>
      <c r="R787" s="13">
        <v>654462</v>
      </c>
      <c r="S787" s="82"/>
      <c r="T787" s="89">
        <f t="shared" si="12"/>
        <v>255.102</v>
      </c>
    </row>
    <row r="788" spans="1:20" s="44" customFormat="1" ht="14.7" customHeight="1" x14ac:dyDescent="0.3">
      <c r="A788" s="44">
        <v>10</v>
      </c>
      <c r="B788" s="44" t="s">
        <v>140</v>
      </c>
      <c r="C788" s="44" t="s">
        <v>325</v>
      </c>
      <c r="D788" s="31">
        <v>-1.37764190685214E-2</v>
      </c>
      <c r="E788" s="22">
        <v>3.2356484534593402E-2</v>
      </c>
      <c r="F788" s="23">
        <v>0.67038250723441895</v>
      </c>
      <c r="G788" s="91" t="s">
        <v>90</v>
      </c>
      <c r="H788" s="13" t="s">
        <v>196</v>
      </c>
      <c r="I788" s="33">
        <v>7</v>
      </c>
      <c r="J788" s="13">
        <v>45002736</v>
      </c>
      <c r="K788" s="82" t="s">
        <v>137</v>
      </c>
      <c r="L788" s="15" t="s">
        <v>105</v>
      </c>
      <c r="M788" s="92" t="s">
        <v>106</v>
      </c>
      <c r="N788" s="33">
        <v>7</v>
      </c>
      <c r="O788" s="13" t="s">
        <v>111</v>
      </c>
      <c r="P788" s="13">
        <v>44552134</v>
      </c>
      <c r="Q788" s="13">
        <v>44580914</v>
      </c>
      <c r="R788" s="13">
        <v>44580914</v>
      </c>
      <c r="S788" s="82" t="s">
        <v>326</v>
      </c>
      <c r="T788" s="89">
        <f t="shared" si="12"/>
        <v>-421.822</v>
      </c>
    </row>
    <row r="789" spans="1:20" s="44" customFormat="1" ht="14.7" customHeight="1" x14ac:dyDescent="0.3">
      <c r="A789" s="44">
        <v>17</v>
      </c>
      <c r="B789" s="44" t="s">
        <v>169</v>
      </c>
      <c r="C789" s="44" t="s">
        <v>217</v>
      </c>
      <c r="D789" s="31">
        <v>1.2054687038823E-2</v>
      </c>
      <c r="E789" s="22">
        <v>2.8499889467142901E-2</v>
      </c>
      <c r="F789" s="23">
        <v>0.67242111315100594</v>
      </c>
      <c r="G789" s="91" t="s">
        <v>90</v>
      </c>
      <c r="H789" s="44" t="s">
        <v>196</v>
      </c>
      <c r="I789" s="33">
        <v>15</v>
      </c>
      <c r="J789" s="13">
        <v>75019302</v>
      </c>
      <c r="K789" s="82" t="s">
        <v>160</v>
      </c>
      <c r="L789" s="15" t="s">
        <v>109</v>
      </c>
      <c r="M789" s="92" t="s">
        <v>106</v>
      </c>
      <c r="N789" s="33">
        <v>15</v>
      </c>
      <c r="O789" s="13" t="s">
        <v>111</v>
      </c>
      <c r="P789" s="13">
        <v>74630100</v>
      </c>
      <c r="Q789" s="13">
        <v>74660081</v>
      </c>
      <c r="R789" s="13">
        <v>74660081</v>
      </c>
      <c r="S789" s="82" t="s">
        <v>218</v>
      </c>
      <c r="T789" s="89">
        <f t="shared" si="12"/>
        <v>-359.221</v>
      </c>
    </row>
    <row r="790" spans="1:20" s="44" customFormat="1" ht="14.7" customHeight="1" x14ac:dyDescent="0.3">
      <c r="A790" s="44">
        <v>8</v>
      </c>
      <c r="B790" s="44" t="s">
        <v>180</v>
      </c>
      <c r="C790" s="44" t="s">
        <v>508</v>
      </c>
      <c r="D790" s="31">
        <v>1.41009386335937E-2</v>
      </c>
      <c r="E790" s="22">
        <v>3.3347083569278201E-2</v>
      </c>
      <c r="F790" s="23">
        <v>0.67250818736728701</v>
      </c>
      <c r="G790" s="91" t="s">
        <v>90</v>
      </c>
      <c r="H790" s="13" t="s">
        <v>196</v>
      </c>
      <c r="I790" s="33">
        <v>6</v>
      </c>
      <c r="J790" s="13">
        <v>32117281</v>
      </c>
      <c r="K790" s="82" t="s">
        <v>133</v>
      </c>
      <c r="L790" s="15" t="s">
        <v>105</v>
      </c>
      <c r="M790" s="92" t="s">
        <v>130</v>
      </c>
      <c r="N790" s="33">
        <v>6</v>
      </c>
      <c r="O790" s="13" t="s">
        <v>111</v>
      </c>
      <c r="P790" s="13">
        <v>32162620</v>
      </c>
      <c r="Q790" s="13">
        <v>32191844</v>
      </c>
      <c r="R790" s="13">
        <v>32191844</v>
      </c>
      <c r="S790" s="82" t="s">
        <v>509</v>
      </c>
      <c r="T790" s="89">
        <f t="shared" si="12"/>
        <v>74.563000000000002</v>
      </c>
    </row>
    <row r="791" spans="1:20" s="44" customFormat="1" ht="14.7" customHeight="1" x14ac:dyDescent="0.3">
      <c r="A791" s="44">
        <v>14</v>
      </c>
      <c r="B791" s="44" t="s">
        <v>187</v>
      </c>
      <c r="C791" s="44" t="s">
        <v>681</v>
      </c>
      <c r="D791" s="31">
        <v>-3.7172255029621397E-2</v>
      </c>
      <c r="E791" s="22">
        <v>8.7912985786044701E-2</v>
      </c>
      <c r="F791" s="23">
        <v>0.67252543429793998</v>
      </c>
      <c r="G791" s="91" t="s">
        <v>90</v>
      </c>
      <c r="H791" s="44" t="s">
        <v>196</v>
      </c>
      <c r="I791" s="33">
        <v>9</v>
      </c>
      <c r="J791" s="13">
        <v>137999757</v>
      </c>
      <c r="K791" s="82" t="s">
        <v>150</v>
      </c>
      <c r="L791" s="15" t="s">
        <v>105</v>
      </c>
      <c r="M791" s="92" t="s">
        <v>135</v>
      </c>
      <c r="N791" s="33">
        <v>9</v>
      </c>
      <c r="O791" s="13" t="s">
        <v>111</v>
      </c>
      <c r="P791" s="13">
        <v>138354565</v>
      </c>
      <c r="Q791" s="13">
        <v>138364095</v>
      </c>
      <c r="R791" s="13">
        <v>138364095</v>
      </c>
      <c r="S791" s="82" t="s">
        <v>660</v>
      </c>
      <c r="T791" s="89">
        <f t="shared" si="12"/>
        <v>364.33800000000002</v>
      </c>
    </row>
    <row r="792" spans="1:20" s="44" customFormat="1" ht="14.7" customHeight="1" x14ac:dyDescent="0.3">
      <c r="A792" s="44">
        <v>17</v>
      </c>
      <c r="B792" s="44" t="s">
        <v>170</v>
      </c>
      <c r="C792" s="44" t="s">
        <v>239</v>
      </c>
      <c r="D792" s="31">
        <v>0.21492279216569601</v>
      </c>
      <c r="E792" s="22">
        <v>0.50847831850776004</v>
      </c>
      <c r="F792" s="23">
        <v>0.67263608507269801</v>
      </c>
      <c r="G792" s="91" t="s">
        <v>90</v>
      </c>
      <c r="H792" s="44" t="s">
        <v>196</v>
      </c>
      <c r="I792" s="33">
        <v>15</v>
      </c>
      <c r="J792" s="13">
        <v>75019376</v>
      </c>
      <c r="K792" s="82" t="s">
        <v>160</v>
      </c>
      <c r="L792" s="15" t="s">
        <v>109</v>
      </c>
      <c r="M792" s="92" t="s">
        <v>110</v>
      </c>
      <c r="N792" s="33">
        <v>15</v>
      </c>
      <c r="O792" s="13" t="s">
        <v>196</v>
      </c>
      <c r="P792" s="13">
        <v>74753606</v>
      </c>
      <c r="Q792" s="13">
        <v>74773633</v>
      </c>
      <c r="R792" s="13">
        <v>74753606</v>
      </c>
      <c r="S792" s="82" t="s">
        <v>199</v>
      </c>
      <c r="T792" s="89">
        <f t="shared" si="12"/>
        <v>-265.77</v>
      </c>
    </row>
    <row r="793" spans="1:20" s="44" customFormat="1" ht="14.7" customHeight="1" x14ac:dyDescent="0.3">
      <c r="A793" s="44">
        <v>14</v>
      </c>
      <c r="B793" s="44" t="s">
        <v>187</v>
      </c>
      <c r="C793" s="44" t="s">
        <v>679</v>
      </c>
      <c r="D793" s="31">
        <v>-7.8881504135938793E-2</v>
      </c>
      <c r="E793" s="22">
        <v>0.18680024728653999</v>
      </c>
      <c r="F793" s="23">
        <v>0.67292866531678197</v>
      </c>
      <c r="G793" s="91" t="s">
        <v>90</v>
      </c>
      <c r="H793" s="44" t="s">
        <v>196</v>
      </c>
      <c r="I793" s="33">
        <v>9</v>
      </c>
      <c r="J793" s="13">
        <v>137999757</v>
      </c>
      <c r="K793" s="82" t="s">
        <v>150</v>
      </c>
      <c r="L793" s="15" t="s">
        <v>105</v>
      </c>
      <c r="M793" s="92" t="s">
        <v>135</v>
      </c>
      <c r="N793" s="33">
        <v>9</v>
      </c>
      <c r="O793" s="13" t="s">
        <v>111</v>
      </c>
      <c r="P793" s="13">
        <v>138096568</v>
      </c>
      <c r="Q793" s="13">
        <v>138129443</v>
      </c>
      <c r="R793" s="13">
        <v>138129443</v>
      </c>
      <c r="S793" s="82"/>
      <c r="T793" s="89">
        <f t="shared" si="12"/>
        <v>129.68600000000001</v>
      </c>
    </row>
    <row r="794" spans="1:20" s="44" customFormat="1" ht="14.7" customHeight="1" x14ac:dyDescent="0.3">
      <c r="A794" s="44">
        <v>17</v>
      </c>
      <c r="B794" s="44" t="s">
        <v>166</v>
      </c>
      <c r="C794" s="44" t="s">
        <v>241</v>
      </c>
      <c r="D794" s="31">
        <v>5.2250031689995001E-2</v>
      </c>
      <c r="E794" s="22">
        <v>0.12376370418543001</v>
      </c>
      <c r="F794" s="23">
        <v>0.67300276962833905</v>
      </c>
      <c r="G794" s="91" t="s">
        <v>90</v>
      </c>
      <c r="H794" s="44" t="s">
        <v>196</v>
      </c>
      <c r="I794" s="33">
        <v>15</v>
      </c>
      <c r="J794" s="13">
        <v>75019203</v>
      </c>
      <c r="K794" s="82" t="s">
        <v>160</v>
      </c>
      <c r="L794" s="15" t="s">
        <v>109</v>
      </c>
      <c r="M794" s="92" t="s">
        <v>106</v>
      </c>
      <c r="N794" s="33">
        <v>15</v>
      </c>
      <c r="O794" s="13" t="s">
        <v>196</v>
      </c>
      <c r="P794" s="13">
        <v>74800497</v>
      </c>
      <c r="Q794" s="13">
        <v>74806312</v>
      </c>
      <c r="R794" s="13">
        <v>74800497</v>
      </c>
      <c r="S794" s="82"/>
      <c r="T794" s="89">
        <f t="shared" si="12"/>
        <v>-218.70599999999999</v>
      </c>
    </row>
    <row r="795" spans="1:20" s="44" customFormat="1" ht="14.7" customHeight="1" x14ac:dyDescent="0.3">
      <c r="A795" s="44">
        <v>14</v>
      </c>
      <c r="B795" s="44" t="s">
        <v>187</v>
      </c>
      <c r="C795" s="44" t="s">
        <v>665</v>
      </c>
      <c r="D795" s="31">
        <v>5.7709114090025902E-2</v>
      </c>
      <c r="E795" s="22">
        <v>0.136729731335163</v>
      </c>
      <c r="F795" s="23">
        <v>0.67308206017233496</v>
      </c>
      <c r="G795" s="91" t="s">
        <v>90</v>
      </c>
      <c r="H795" s="44" t="s">
        <v>196</v>
      </c>
      <c r="I795" s="33">
        <v>9</v>
      </c>
      <c r="J795" s="13">
        <v>137999757</v>
      </c>
      <c r="K795" s="82" t="s">
        <v>150</v>
      </c>
      <c r="L795" s="15" t="s">
        <v>105</v>
      </c>
      <c r="M795" s="92" t="s">
        <v>135</v>
      </c>
      <c r="N795" s="33">
        <v>9</v>
      </c>
      <c r="O795" s="13" t="s">
        <v>196</v>
      </c>
      <c r="P795" s="13">
        <v>138413284</v>
      </c>
      <c r="Q795" s="13">
        <v>138418386</v>
      </c>
      <c r="R795" s="13">
        <v>138413284</v>
      </c>
      <c r="S795" s="82" t="s">
        <v>666</v>
      </c>
      <c r="T795" s="89">
        <f t="shared" si="12"/>
        <v>413.52699999999999</v>
      </c>
    </row>
    <row r="796" spans="1:20" s="44" customFormat="1" ht="14.7" customHeight="1" x14ac:dyDescent="0.3">
      <c r="A796" s="44">
        <v>17</v>
      </c>
      <c r="B796" s="44" t="s">
        <v>166</v>
      </c>
      <c r="C796" s="44" t="s">
        <v>224</v>
      </c>
      <c r="D796" s="31">
        <v>3.0961640195547899E-2</v>
      </c>
      <c r="E796" s="22">
        <v>7.3362497882310002E-2</v>
      </c>
      <c r="F796" s="23">
        <v>0.67310446421308101</v>
      </c>
      <c r="G796" s="91" t="s">
        <v>90</v>
      </c>
      <c r="H796" s="44" t="s">
        <v>196</v>
      </c>
      <c r="I796" s="33">
        <v>15</v>
      </c>
      <c r="J796" s="13">
        <v>75019203</v>
      </c>
      <c r="K796" s="82" t="s">
        <v>160</v>
      </c>
      <c r="L796" s="15" t="s">
        <v>109</v>
      </c>
      <c r="M796" s="92" t="s">
        <v>106</v>
      </c>
      <c r="N796" s="33">
        <v>15</v>
      </c>
      <c r="O796" s="13" t="s">
        <v>111</v>
      </c>
      <c r="P796" s="13">
        <v>74922899</v>
      </c>
      <c r="Q796" s="13">
        <v>74988386</v>
      </c>
      <c r="R796" s="13">
        <v>74988386</v>
      </c>
      <c r="S796" s="82" t="s">
        <v>225</v>
      </c>
      <c r="T796" s="89">
        <f t="shared" si="12"/>
        <v>-30.817</v>
      </c>
    </row>
    <row r="797" spans="1:20" s="44" customFormat="1" ht="14.7" customHeight="1" x14ac:dyDescent="0.3">
      <c r="A797" s="44">
        <v>6</v>
      </c>
      <c r="B797" s="44" t="s">
        <v>129</v>
      </c>
      <c r="C797" s="44" t="s">
        <v>384</v>
      </c>
      <c r="D797" s="31">
        <v>0.100533936314095</v>
      </c>
      <c r="E797" s="22">
        <v>0.23828899714788301</v>
      </c>
      <c r="F797" s="23">
        <v>0.673204530658154</v>
      </c>
      <c r="G797" s="91" t="s">
        <v>90</v>
      </c>
      <c r="H797" s="44" t="s">
        <v>111</v>
      </c>
      <c r="I797" s="33">
        <v>5</v>
      </c>
      <c r="J797" s="13">
        <v>368843</v>
      </c>
      <c r="K797" s="82" t="s">
        <v>125</v>
      </c>
      <c r="L797" s="15" t="s">
        <v>105</v>
      </c>
      <c r="M797" s="92" t="s">
        <v>130</v>
      </c>
      <c r="N797" s="33">
        <v>5</v>
      </c>
      <c r="O797" s="13" t="s">
        <v>196</v>
      </c>
      <c r="P797" s="13">
        <v>478238</v>
      </c>
      <c r="Q797" s="13">
        <v>480999</v>
      </c>
      <c r="R797" s="13">
        <v>478238</v>
      </c>
      <c r="S797" s="82" t="s">
        <v>385</v>
      </c>
      <c r="T797" s="89">
        <f t="shared" si="12"/>
        <v>109.395</v>
      </c>
    </row>
    <row r="798" spans="1:20" s="44" customFormat="1" ht="14.7" customHeight="1" x14ac:dyDescent="0.3">
      <c r="A798" s="44">
        <v>14</v>
      </c>
      <c r="B798" s="44" t="s">
        <v>187</v>
      </c>
      <c r="C798" s="44" t="s">
        <v>647</v>
      </c>
      <c r="D798" s="31">
        <v>7.5497600421331607E-2</v>
      </c>
      <c r="E798" s="22">
        <v>0.17988032284041</v>
      </c>
      <c r="F798" s="23">
        <v>0.67480251289788895</v>
      </c>
      <c r="G798" s="91" t="s">
        <v>90</v>
      </c>
      <c r="H798" s="44" t="s">
        <v>196</v>
      </c>
      <c r="I798" s="33">
        <v>9</v>
      </c>
      <c r="J798" s="13">
        <v>137999757</v>
      </c>
      <c r="K798" s="82" t="s">
        <v>150</v>
      </c>
      <c r="L798" s="15" t="s">
        <v>105</v>
      </c>
      <c r="M798" s="92" t="s">
        <v>135</v>
      </c>
      <c r="N798" s="33">
        <v>9</v>
      </c>
      <c r="O798" s="13" t="s">
        <v>196</v>
      </c>
      <c r="P798" s="13">
        <v>137519676</v>
      </c>
      <c r="Q798" s="13">
        <v>137521252</v>
      </c>
      <c r="R798" s="13">
        <v>137519676</v>
      </c>
      <c r="S798" s="82"/>
      <c r="T798" s="89">
        <f t="shared" si="12"/>
        <v>-480.08100000000002</v>
      </c>
    </row>
    <row r="799" spans="1:20" s="44" customFormat="1" ht="14.7" customHeight="1" x14ac:dyDescent="0.3">
      <c r="A799" s="44">
        <v>17</v>
      </c>
      <c r="B799" s="44" t="s">
        <v>164</v>
      </c>
      <c r="C799" s="44" t="s">
        <v>219</v>
      </c>
      <c r="D799" s="31">
        <v>-5.1905164815922299E-2</v>
      </c>
      <c r="E799" s="22">
        <v>0.124280013804159</v>
      </c>
      <c r="F799" s="23">
        <v>0.67631002247789396</v>
      </c>
      <c r="G799" s="91" t="s">
        <v>90</v>
      </c>
      <c r="H799" s="44" t="s">
        <v>196</v>
      </c>
      <c r="I799" s="33">
        <v>15</v>
      </c>
      <c r="J799" s="13">
        <v>75019188</v>
      </c>
      <c r="K799" s="82" t="s">
        <v>160</v>
      </c>
      <c r="L799" s="15" t="s">
        <v>109</v>
      </c>
      <c r="M799" s="92" t="s">
        <v>106</v>
      </c>
      <c r="N799" s="33">
        <v>15</v>
      </c>
      <c r="O799" s="13" t="s">
        <v>111</v>
      </c>
      <c r="P799" s="13">
        <v>74701630</v>
      </c>
      <c r="Q799" s="13">
        <v>74726300</v>
      </c>
      <c r="R799" s="13">
        <v>74726300</v>
      </c>
      <c r="S799" s="82" t="s">
        <v>220</v>
      </c>
      <c r="T799" s="89">
        <f t="shared" si="12"/>
        <v>-292.88799999999998</v>
      </c>
    </row>
    <row r="800" spans="1:20" s="44" customFormat="1" ht="14.7" customHeight="1" x14ac:dyDescent="0.3">
      <c r="A800" s="44">
        <v>18</v>
      </c>
      <c r="B800" s="44" t="s">
        <v>190</v>
      </c>
      <c r="C800" s="44" t="s">
        <v>265</v>
      </c>
      <c r="D800" s="31">
        <v>1.33356491180181E-2</v>
      </c>
      <c r="E800" s="22">
        <v>3.2200036963946702E-2</v>
      </c>
      <c r="F800" s="23">
        <v>0.67886792209259705</v>
      </c>
      <c r="G800" s="91" t="s">
        <v>90</v>
      </c>
      <c r="H800" s="44" t="s">
        <v>196</v>
      </c>
      <c r="I800" s="33">
        <v>21</v>
      </c>
      <c r="J800" s="13">
        <v>36259383</v>
      </c>
      <c r="K800" s="82" t="s">
        <v>173</v>
      </c>
      <c r="L800" s="15" t="s">
        <v>171</v>
      </c>
      <c r="M800" s="92" t="s">
        <v>106</v>
      </c>
      <c r="N800" s="33">
        <v>21</v>
      </c>
      <c r="O800" s="13" t="s">
        <v>111</v>
      </c>
      <c r="P800" s="13">
        <v>36096105</v>
      </c>
      <c r="Q800" s="13">
        <v>36109478</v>
      </c>
      <c r="R800" s="13">
        <v>36109478</v>
      </c>
      <c r="S800" s="82" t="s">
        <v>252</v>
      </c>
      <c r="T800" s="89">
        <f t="shared" si="12"/>
        <v>-149.905</v>
      </c>
    </row>
    <row r="801" spans="1:20" s="44" customFormat="1" ht="14.7" customHeight="1" x14ac:dyDescent="0.3">
      <c r="A801" s="44">
        <v>14</v>
      </c>
      <c r="B801" s="44" t="s">
        <v>187</v>
      </c>
      <c r="C801" s="44" t="s">
        <v>686</v>
      </c>
      <c r="D801" s="31">
        <v>7.5029436990514606E-2</v>
      </c>
      <c r="E801" s="22">
        <v>0.18119136453415899</v>
      </c>
      <c r="F801" s="23">
        <v>0.67891231540445396</v>
      </c>
      <c r="G801" s="91" t="s">
        <v>90</v>
      </c>
      <c r="H801" s="44" t="s">
        <v>196</v>
      </c>
      <c r="I801" s="33">
        <v>9</v>
      </c>
      <c r="J801" s="13">
        <v>137999757</v>
      </c>
      <c r="K801" s="82" t="s">
        <v>150</v>
      </c>
      <c r="L801" s="15" t="s">
        <v>105</v>
      </c>
      <c r="M801" s="92" t="s">
        <v>135</v>
      </c>
      <c r="N801" s="33">
        <v>9</v>
      </c>
      <c r="O801" s="13" t="s">
        <v>196</v>
      </c>
      <c r="P801" s="13">
        <v>137519676</v>
      </c>
      <c r="Q801" s="13">
        <v>137521252</v>
      </c>
      <c r="R801" s="13">
        <v>137519676</v>
      </c>
      <c r="S801" s="82"/>
      <c r="T801" s="89">
        <f t="shared" si="12"/>
        <v>-480.08100000000002</v>
      </c>
    </row>
    <row r="802" spans="1:20" s="44" customFormat="1" ht="14.7" customHeight="1" x14ac:dyDescent="0.3">
      <c r="A802" s="44">
        <v>18</v>
      </c>
      <c r="B802" s="44" t="s">
        <v>190</v>
      </c>
      <c r="C802" s="44" t="s">
        <v>266</v>
      </c>
      <c r="D802" s="31">
        <v>2.9901027047595501E-2</v>
      </c>
      <c r="E802" s="22">
        <v>7.2228648267578396E-2</v>
      </c>
      <c r="F802" s="23">
        <v>0.67899437123367501</v>
      </c>
      <c r="G802" s="91" t="s">
        <v>90</v>
      </c>
      <c r="H802" s="44" t="s">
        <v>196</v>
      </c>
      <c r="I802" s="33">
        <v>21</v>
      </c>
      <c r="J802" s="13">
        <v>36259383</v>
      </c>
      <c r="K802" s="82" t="s">
        <v>173</v>
      </c>
      <c r="L802" s="15" t="s">
        <v>171</v>
      </c>
      <c r="M802" s="92" t="s">
        <v>106</v>
      </c>
      <c r="N802" s="33">
        <v>21</v>
      </c>
      <c r="O802" s="13" t="s">
        <v>111</v>
      </c>
      <c r="P802" s="13">
        <v>36195761</v>
      </c>
      <c r="Q802" s="13">
        <v>36198703</v>
      </c>
      <c r="R802" s="13">
        <v>36198703</v>
      </c>
      <c r="S802" s="82"/>
      <c r="T802" s="89">
        <f t="shared" si="12"/>
        <v>-60.68</v>
      </c>
    </row>
    <row r="803" spans="1:20" s="44" customFormat="1" ht="14.7" customHeight="1" x14ac:dyDescent="0.3">
      <c r="A803" s="44">
        <v>6</v>
      </c>
      <c r="B803" s="44" t="s">
        <v>129</v>
      </c>
      <c r="C803" s="44" t="s">
        <v>395</v>
      </c>
      <c r="D803" s="31">
        <v>-7.0621339631661506E-2</v>
      </c>
      <c r="E803" s="22">
        <v>0.171464428870303</v>
      </c>
      <c r="F803" s="23">
        <v>0.68053660321985598</v>
      </c>
      <c r="G803" s="91" t="s">
        <v>90</v>
      </c>
      <c r="H803" s="44" t="s">
        <v>111</v>
      </c>
      <c r="I803" s="33">
        <v>5</v>
      </c>
      <c r="J803" s="13">
        <v>368843</v>
      </c>
      <c r="K803" s="82" t="s">
        <v>125</v>
      </c>
      <c r="L803" s="15" t="s">
        <v>105</v>
      </c>
      <c r="M803" s="92" t="s">
        <v>130</v>
      </c>
      <c r="N803" s="33">
        <v>5</v>
      </c>
      <c r="O803" s="13" t="s">
        <v>111</v>
      </c>
      <c r="P803" s="13">
        <v>466239</v>
      </c>
      <c r="Q803" s="13">
        <v>473213</v>
      </c>
      <c r="R803" s="13">
        <v>473213</v>
      </c>
      <c r="S803" s="82" t="s">
        <v>396</v>
      </c>
      <c r="T803" s="89">
        <f t="shared" si="12"/>
        <v>104.37</v>
      </c>
    </row>
    <row r="804" spans="1:20" s="44" customFormat="1" ht="14.7" customHeight="1" x14ac:dyDescent="0.3">
      <c r="A804" s="44">
        <v>15</v>
      </c>
      <c r="B804" s="44" t="s">
        <v>154</v>
      </c>
      <c r="C804" s="44" t="s">
        <v>638</v>
      </c>
      <c r="D804" s="31">
        <v>-6.8151707879888598E-2</v>
      </c>
      <c r="E804" s="22">
        <v>0.16608817094998299</v>
      </c>
      <c r="F804" s="23">
        <v>0.68166326302688096</v>
      </c>
      <c r="G804" s="91" t="s">
        <v>90</v>
      </c>
      <c r="H804" s="44" t="s">
        <v>196</v>
      </c>
      <c r="I804" s="33">
        <v>10</v>
      </c>
      <c r="J804" s="13">
        <v>14372879</v>
      </c>
      <c r="K804" s="82" t="s">
        <v>152</v>
      </c>
      <c r="L804" s="15" t="s">
        <v>122</v>
      </c>
      <c r="M804" s="92" t="s">
        <v>118</v>
      </c>
      <c r="N804" s="33">
        <v>10</v>
      </c>
      <c r="O804" s="13" t="s">
        <v>196</v>
      </c>
      <c r="P804" s="13">
        <v>14033815</v>
      </c>
      <c r="Q804" s="13">
        <v>14049525</v>
      </c>
      <c r="R804" s="13">
        <v>14033815</v>
      </c>
      <c r="S804" s="82"/>
      <c r="T804" s="89">
        <f t="shared" si="12"/>
        <v>-339.06400000000002</v>
      </c>
    </row>
    <row r="805" spans="1:20" s="44" customFormat="1" ht="14.7" customHeight="1" x14ac:dyDescent="0.3">
      <c r="A805" s="44">
        <v>15</v>
      </c>
      <c r="B805" s="44" t="s">
        <v>156</v>
      </c>
      <c r="C805" s="44" t="s">
        <v>640</v>
      </c>
      <c r="D805" s="31">
        <v>3.08445762848122E-2</v>
      </c>
      <c r="E805" s="22">
        <v>7.5319044244224698E-2</v>
      </c>
      <c r="F805" s="23">
        <v>0.68226131219875497</v>
      </c>
      <c r="G805" s="91" t="s">
        <v>90</v>
      </c>
      <c r="H805" s="44" t="s">
        <v>196</v>
      </c>
      <c r="I805" s="33">
        <v>10</v>
      </c>
      <c r="J805" s="13">
        <v>14372910</v>
      </c>
      <c r="K805" s="82" t="s">
        <v>152</v>
      </c>
      <c r="L805" s="15" t="s">
        <v>122</v>
      </c>
      <c r="M805" s="92" t="s">
        <v>118</v>
      </c>
      <c r="N805" s="33">
        <v>10</v>
      </c>
      <c r="O805" s="13" t="s">
        <v>111</v>
      </c>
      <c r="P805" s="13">
        <v>13685706</v>
      </c>
      <c r="Q805" s="13">
        <v>14504143</v>
      </c>
      <c r="R805" s="13">
        <v>14504143</v>
      </c>
      <c r="S805" s="82" t="s">
        <v>152</v>
      </c>
      <c r="T805" s="89">
        <f t="shared" si="12"/>
        <v>131.233</v>
      </c>
    </row>
    <row r="806" spans="1:20" s="44" customFormat="1" ht="14.7" customHeight="1" x14ac:dyDescent="0.3">
      <c r="A806" s="44">
        <v>4</v>
      </c>
      <c r="B806" s="44" t="s">
        <v>176</v>
      </c>
      <c r="C806" s="44" t="s">
        <v>807</v>
      </c>
      <c r="D806" s="31">
        <v>-0.54679604896636103</v>
      </c>
      <c r="E806" s="22">
        <v>1.3383691207066499</v>
      </c>
      <c r="F806" s="23">
        <v>0.68296918171705301</v>
      </c>
      <c r="G806" s="91" t="s">
        <v>90</v>
      </c>
      <c r="H806" s="44" t="s">
        <v>111</v>
      </c>
      <c r="I806" s="33">
        <v>2</v>
      </c>
      <c r="J806" s="13">
        <v>105363536</v>
      </c>
      <c r="K806" s="82"/>
      <c r="L806" s="13"/>
      <c r="M806" s="92" t="s">
        <v>118</v>
      </c>
      <c r="N806" s="33">
        <v>2</v>
      </c>
      <c r="O806" s="13" t="s">
        <v>111</v>
      </c>
      <c r="P806" s="13">
        <v>105185275</v>
      </c>
      <c r="Q806" s="13">
        <v>105185378</v>
      </c>
      <c r="R806" s="13">
        <v>105185378</v>
      </c>
      <c r="S806" s="82"/>
      <c r="T806" s="89">
        <f t="shared" si="12"/>
        <v>-178.15799999999999</v>
      </c>
    </row>
    <row r="807" spans="1:20" s="44" customFormat="1" ht="14.7" customHeight="1" x14ac:dyDescent="0.3">
      <c r="A807" s="44">
        <v>15</v>
      </c>
      <c r="B807" s="44" t="s">
        <v>156</v>
      </c>
      <c r="C807" s="44" t="s">
        <v>646</v>
      </c>
      <c r="D807" s="31">
        <v>0.100184682370474</v>
      </c>
      <c r="E807" s="22">
        <v>0.24561235813526899</v>
      </c>
      <c r="F807" s="23">
        <v>0.68345088083076899</v>
      </c>
      <c r="G807" s="91" t="s">
        <v>90</v>
      </c>
      <c r="H807" s="44" t="s">
        <v>196</v>
      </c>
      <c r="I807" s="33">
        <v>10</v>
      </c>
      <c r="J807" s="13">
        <v>14372910</v>
      </c>
      <c r="K807" s="82" t="s">
        <v>152</v>
      </c>
      <c r="L807" s="15" t="s">
        <v>122</v>
      </c>
      <c r="M807" s="92" t="s">
        <v>118</v>
      </c>
      <c r="N807" s="33">
        <v>10</v>
      </c>
      <c r="O807" s="13" t="s">
        <v>111</v>
      </c>
      <c r="P807" s="13">
        <v>14566482</v>
      </c>
      <c r="Q807" s="13">
        <v>14569859</v>
      </c>
      <c r="R807" s="13">
        <v>14569859</v>
      </c>
      <c r="S807" s="82"/>
      <c r="T807" s="89">
        <f t="shared" si="12"/>
        <v>196.94900000000001</v>
      </c>
    </row>
    <row r="808" spans="1:20" s="44" customFormat="1" ht="14.7" customHeight="1" x14ac:dyDescent="0.3">
      <c r="A808" s="13">
        <v>15</v>
      </c>
      <c r="B808" s="13" t="s">
        <v>151</v>
      </c>
      <c r="C808" s="13" t="s">
        <v>643</v>
      </c>
      <c r="D808" s="31">
        <v>-9.3188356088854604E-2</v>
      </c>
      <c r="E808" s="22">
        <v>0.229397040860396</v>
      </c>
      <c r="F808" s="23">
        <v>0.68467387745848596</v>
      </c>
      <c r="G808" s="91" t="s">
        <v>90</v>
      </c>
      <c r="H808" s="44" t="s">
        <v>196</v>
      </c>
      <c r="I808" s="33">
        <v>10</v>
      </c>
      <c r="J808" s="13">
        <v>14372431</v>
      </c>
      <c r="K808" s="82" t="s">
        <v>152</v>
      </c>
      <c r="L808" s="15" t="s">
        <v>153</v>
      </c>
      <c r="M808" s="92" t="s">
        <v>118</v>
      </c>
      <c r="N808" s="33">
        <v>10</v>
      </c>
      <c r="O808" s="13" t="s">
        <v>111</v>
      </c>
      <c r="P808" s="13">
        <v>14705394</v>
      </c>
      <c r="Q808" s="13">
        <v>14705493</v>
      </c>
      <c r="R808" s="13">
        <v>14705493</v>
      </c>
      <c r="S808" s="82"/>
      <c r="T808" s="89">
        <f t="shared" si="12"/>
        <v>333.06200000000001</v>
      </c>
    </row>
    <row r="809" spans="1:20" s="44" customFormat="1" ht="14.7" customHeight="1" x14ac:dyDescent="0.3">
      <c r="A809" s="44">
        <v>17</v>
      </c>
      <c r="B809" s="44" t="s">
        <v>159</v>
      </c>
      <c r="C809" s="44" t="s">
        <v>206</v>
      </c>
      <c r="D809" s="31">
        <v>2.2837592705999599E-2</v>
      </c>
      <c r="E809" s="22">
        <v>5.6548268421918402E-2</v>
      </c>
      <c r="F809" s="23">
        <v>0.68641642555157101</v>
      </c>
      <c r="G809" s="91" t="s">
        <v>90</v>
      </c>
      <c r="H809" s="44" t="s">
        <v>196</v>
      </c>
      <c r="I809" s="33">
        <v>15</v>
      </c>
      <c r="J809" s="13">
        <v>75019070</v>
      </c>
      <c r="K809" s="82" t="s">
        <v>160</v>
      </c>
      <c r="L809" s="15" t="s">
        <v>109</v>
      </c>
      <c r="M809" s="92" t="s">
        <v>106</v>
      </c>
      <c r="N809" s="33">
        <v>15</v>
      </c>
      <c r="O809" s="13" t="s">
        <v>196</v>
      </c>
      <c r="P809" s="13">
        <v>75105057</v>
      </c>
      <c r="Q809" s="13">
        <v>75124143</v>
      </c>
      <c r="R809" s="13">
        <v>75105057</v>
      </c>
      <c r="S809" s="82" t="s">
        <v>207</v>
      </c>
      <c r="T809" s="89">
        <f t="shared" si="12"/>
        <v>85.986999999999995</v>
      </c>
    </row>
    <row r="810" spans="1:20" s="44" customFormat="1" ht="14.7" customHeight="1" x14ac:dyDescent="0.3">
      <c r="A810" s="44">
        <v>13</v>
      </c>
      <c r="B810" s="44" t="s">
        <v>186</v>
      </c>
      <c r="C810" s="44" t="s">
        <v>723</v>
      </c>
      <c r="D810" s="31">
        <v>6.0926665223318702E-2</v>
      </c>
      <c r="E810" s="22">
        <v>0.152009567353562</v>
      </c>
      <c r="F810" s="23">
        <v>0.68866143789170797</v>
      </c>
      <c r="G810" s="91" t="s">
        <v>90</v>
      </c>
      <c r="H810" s="44" t="s">
        <v>111</v>
      </c>
      <c r="I810" s="33">
        <v>8</v>
      </c>
      <c r="J810" s="13">
        <v>28206278</v>
      </c>
      <c r="K810" s="82" t="s">
        <v>149</v>
      </c>
      <c r="L810" s="15" t="s">
        <v>105</v>
      </c>
      <c r="M810" s="92" t="s">
        <v>118</v>
      </c>
      <c r="N810" s="33">
        <v>8</v>
      </c>
      <c r="O810" s="13" t="s">
        <v>111</v>
      </c>
      <c r="P810" s="13">
        <v>28273041</v>
      </c>
      <c r="Q810" s="13">
        <v>28277572</v>
      </c>
      <c r="R810" s="13">
        <v>28277572</v>
      </c>
      <c r="S810" s="82"/>
      <c r="T810" s="89">
        <f t="shared" si="12"/>
        <v>71.293999999999997</v>
      </c>
    </row>
    <row r="811" spans="1:20" s="44" customFormat="1" ht="14.7" customHeight="1" x14ac:dyDescent="0.3">
      <c r="A811" s="44">
        <v>6</v>
      </c>
      <c r="B811" s="44" t="s">
        <v>131</v>
      </c>
      <c r="C811" s="44" t="s">
        <v>405</v>
      </c>
      <c r="D811" s="31">
        <v>-8.3037546961599401E-2</v>
      </c>
      <c r="E811" s="22">
        <v>0.207348780345532</v>
      </c>
      <c r="F811" s="23">
        <v>0.68890823887721198</v>
      </c>
      <c r="G811" s="91" t="s">
        <v>90</v>
      </c>
      <c r="H811" s="44" t="s">
        <v>111</v>
      </c>
      <c r="I811" s="33">
        <v>5</v>
      </c>
      <c r="J811" s="13">
        <v>373378</v>
      </c>
      <c r="K811" s="82" t="s">
        <v>125</v>
      </c>
      <c r="L811" s="15" t="s">
        <v>105</v>
      </c>
      <c r="M811" s="92" t="s">
        <v>130</v>
      </c>
      <c r="N811" s="33">
        <v>5</v>
      </c>
      <c r="O811" s="13" t="s">
        <v>196</v>
      </c>
      <c r="P811" s="13">
        <v>524820</v>
      </c>
      <c r="Q811" s="13">
        <v>526709</v>
      </c>
      <c r="R811" s="13">
        <v>524820</v>
      </c>
      <c r="S811" s="82"/>
      <c r="T811" s="89">
        <f t="shared" si="12"/>
        <v>151.44200000000001</v>
      </c>
    </row>
    <row r="812" spans="1:20" s="44" customFormat="1" ht="14.7" customHeight="1" x14ac:dyDescent="0.3">
      <c r="A812" s="44">
        <v>6</v>
      </c>
      <c r="B812" s="44" t="s">
        <v>178</v>
      </c>
      <c r="C812" s="44" t="s">
        <v>380</v>
      </c>
      <c r="D812" s="31">
        <v>6.6307875968133104E-2</v>
      </c>
      <c r="E812" s="22">
        <v>0.165675215504238</v>
      </c>
      <c r="F812" s="23">
        <v>0.68908838134408601</v>
      </c>
      <c r="G812" s="91" t="s">
        <v>90</v>
      </c>
      <c r="H812" s="44" t="s">
        <v>111</v>
      </c>
      <c r="I812" s="33">
        <v>5</v>
      </c>
      <c r="J812" s="13">
        <v>399360</v>
      </c>
      <c r="K812" s="82" t="s">
        <v>125</v>
      </c>
      <c r="L812" s="15" t="s">
        <v>105</v>
      </c>
      <c r="M812" s="92" t="s">
        <v>118</v>
      </c>
      <c r="N812" s="33">
        <v>5</v>
      </c>
      <c r="O812" s="13" t="s">
        <v>196</v>
      </c>
      <c r="P812" s="13">
        <v>218356</v>
      </c>
      <c r="Q812" s="13">
        <v>256815</v>
      </c>
      <c r="R812" s="13">
        <v>218356</v>
      </c>
      <c r="S812" s="82" t="s">
        <v>381</v>
      </c>
      <c r="T812" s="89">
        <f t="shared" si="12"/>
        <v>-181.00399999999999</v>
      </c>
    </row>
    <row r="813" spans="1:20" s="44" customFormat="1" ht="14.7" customHeight="1" x14ac:dyDescent="0.3">
      <c r="A813" s="44">
        <v>6</v>
      </c>
      <c r="B813" s="44" t="s">
        <v>126</v>
      </c>
      <c r="C813" s="44" t="s">
        <v>399</v>
      </c>
      <c r="D813" s="31">
        <v>0.14116185405504</v>
      </c>
      <c r="E813" s="22">
        <v>0.352913389296789</v>
      </c>
      <c r="F813" s="23">
        <v>0.68926361700345795</v>
      </c>
      <c r="G813" s="91" t="s">
        <v>90</v>
      </c>
      <c r="H813" s="44" t="s">
        <v>196</v>
      </c>
      <c r="I813" s="33">
        <v>5</v>
      </c>
      <c r="J813" s="13">
        <v>323907</v>
      </c>
      <c r="K813" s="82" t="s">
        <v>125</v>
      </c>
      <c r="L813" s="15" t="s">
        <v>105</v>
      </c>
      <c r="M813" s="92" t="s">
        <v>110</v>
      </c>
      <c r="N813" s="33">
        <v>5</v>
      </c>
      <c r="O813" s="13" t="s">
        <v>111</v>
      </c>
      <c r="P813" s="13">
        <v>602735</v>
      </c>
      <c r="Q813" s="13">
        <v>612325</v>
      </c>
      <c r="R813" s="13">
        <v>612325</v>
      </c>
      <c r="S813" s="82"/>
      <c r="T813" s="89">
        <f t="shared" si="12"/>
        <v>288.41800000000001</v>
      </c>
    </row>
    <row r="814" spans="1:20" s="44" customFormat="1" ht="14.7" customHeight="1" x14ac:dyDescent="0.3">
      <c r="A814" s="44">
        <v>17</v>
      </c>
      <c r="B814" s="44" t="s">
        <v>168</v>
      </c>
      <c r="C814" s="44" t="s">
        <v>236</v>
      </c>
      <c r="D814" s="31">
        <v>-4.1909903827341902E-2</v>
      </c>
      <c r="E814" s="22">
        <v>0.105046698161705</v>
      </c>
      <c r="F814" s="23">
        <v>0.69001886587417005</v>
      </c>
      <c r="G814" s="91" t="s">
        <v>90</v>
      </c>
      <c r="H814" s="44" t="s">
        <v>196</v>
      </c>
      <c r="I814" s="33">
        <v>15</v>
      </c>
      <c r="J814" s="13">
        <v>75019283</v>
      </c>
      <c r="K814" s="82" t="s">
        <v>160</v>
      </c>
      <c r="L814" s="15" t="s">
        <v>109</v>
      </c>
      <c r="M814" s="92" t="s">
        <v>106</v>
      </c>
      <c r="N814" s="33">
        <v>15</v>
      </c>
      <c r="O814" s="13" t="s">
        <v>111</v>
      </c>
      <c r="P814" s="13">
        <v>75413877</v>
      </c>
      <c r="Q814" s="13">
        <v>75414007</v>
      </c>
      <c r="R814" s="13">
        <v>75414007</v>
      </c>
      <c r="S814" s="82"/>
      <c r="T814" s="89">
        <f t="shared" si="12"/>
        <v>394.72399999999999</v>
      </c>
    </row>
    <row r="815" spans="1:20" s="44" customFormat="1" ht="14.7" customHeight="1" x14ac:dyDescent="0.3">
      <c r="A815" s="44">
        <v>10</v>
      </c>
      <c r="B815" s="44" t="s">
        <v>140</v>
      </c>
      <c r="C815" s="44" t="s">
        <v>341</v>
      </c>
      <c r="D815" s="31">
        <v>1.9355546859091799E-2</v>
      </c>
      <c r="E815" s="22">
        <v>4.90928955001751E-2</v>
      </c>
      <c r="F815" s="23">
        <v>0.69348455788557395</v>
      </c>
      <c r="G815" s="91" t="s">
        <v>90</v>
      </c>
      <c r="H815" s="13" t="s">
        <v>196</v>
      </c>
      <c r="I815" s="33">
        <v>7</v>
      </c>
      <c r="J815" s="13">
        <v>45002736</v>
      </c>
      <c r="K815" s="82" t="s">
        <v>137</v>
      </c>
      <c r="L815" s="15" t="s">
        <v>105</v>
      </c>
      <c r="M815" s="92" t="s">
        <v>106</v>
      </c>
      <c r="N815" s="33">
        <v>7</v>
      </c>
      <c r="O815" s="13" t="s">
        <v>111</v>
      </c>
      <c r="P815" s="13">
        <v>45139699</v>
      </c>
      <c r="Q815" s="13">
        <v>45151646</v>
      </c>
      <c r="R815" s="13">
        <v>45151646</v>
      </c>
      <c r="S815" s="82" t="s">
        <v>342</v>
      </c>
      <c r="T815" s="89">
        <f t="shared" si="12"/>
        <v>148.91</v>
      </c>
    </row>
    <row r="816" spans="1:20" s="44" customFormat="1" ht="14.7" customHeight="1" x14ac:dyDescent="0.3">
      <c r="A816" s="44">
        <v>13</v>
      </c>
      <c r="B816" s="44" t="s">
        <v>186</v>
      </c>
      <c r="C816" s="44" t="s">
        <v>731</v>
      </c>
      <c r="D816" s="31">
        <v>2.07330012350933E-2</v>
      </c>
      <c r="E816" s="22">
        <v>5.26182206423303E-2</v>
      </c>
      <c r="F816" s="23">
        <v>0.69365921804152997</v>
      </c>
      <c r="G816" s="91" t="s">
        <v>90</v>
      </c>
      <c r="H816" s="44" t="s">
        <v>111</v>
      </c>
      <c r="I816" s="33">
        <v>8</v>
      </c>
      <c r="J816" s="13">
        <v>28206278</v>
      </c>
      <c r="K816" s="82" t="s">
        <v>149</v>
      </c>
      <c r="L816" s="15" t="s">
        <v>105</v>
      </c>
      <c r="M816" s="92" t="s">
        <v>118</v>
      </c>
      <c r="N816" s="33">
        <v>8</v>
      </c>
      <c r="O816" s="13" t="s">
        <v>111</v>
      </c>
      <c r="P816" s="13">
        <v>28536529</v>
      </c>
      <c r="Q816" s="13">
        <v>28558981</v>
      </c>
      <c r="R816" s="13">
        <v>28558981</v>
      </c>
      <c r="S816" s="82" t="s">
        <v>725</v>
      </c>
      <c r="T816" s="89">
        <f t="shared" si="12"/>
        <v>352.70299999999997</v>
      </c>
    </row>
    <row r="817" spans="1:20" s="44" customFormat="1" ht="14.7" customHeight="1" x14ac:dyDescent="0.3">
      <c r="A817" s="44">
        <v>8</v>
      </c>
      <c r="B817" s="44" t="s">
        <v>180</v>
      </c>
      <c r="C817" s="44" t="s">
        <v>445</v>
      </c>
      <c r="D817" s="31">
        <v>1.75760206265884E-2</v>
      </c>
      <c r="E817" s="22">
        <v>4.4819225962943798E-2</v>
      </c>
      <c r="F817" s="23">
        <v>0.69504234476834603</v>
      </c>
      <c r="G817" s="91" t="s">
        <v>90</v>
      </c>
      <c r="H817" s="13" t="s">
        <v>196</v>
      </c>
      <c r="I817" s="33">
        <v>6</v>
      </c>
      <c r="J817" s="13">
        <v>32117281</v>
      </c>
      <c r="K817" s="82" t="s">
        <v>133</v>
      </c>
      <c r="L817" s="15" t="s">
        <v>105</v>
      </c>
      <c r="M817" s="92" t="s">
        <v>130</v>
      </c>
      <c r="N817" s="33">
        <v>6</v>
      </c>
      <c r="O817" s="13" t="s">
        <v>196</v>
      </c>
      <c r="P817" s="13">
        <v>31973359</v>
      </c>
      <c r="Q817" s="13">
        <v>31976712</v>
      </c>
      <c r="R817" s="13">
        <v>31973359</v>
      </c>
      <c r="S817" s="82" t="s">
        <v>446</v>
      </c>
      <c r="T817" s="89">
        <f t="shared" si="12"/>
        <v>-143.922</v>
      </c>
    </row>
    <row r="818" spans="1:20" s="44" customFormat="1" ht="14.7" customHeight="1" x14ac:dyDescent="0.3">
      <c r="A818" s="44">
        <v>10</v>
      </c>
      <c r="B818" s="44" t="s">
        <v>139</v>
      </c>
      <c r="C818" s="44" t="s">
        <v>359</v>
      </c>
      <c r="D818" s="31">
        <v>-2.7535904029221198E-2</v>
      </c>
      <c r="E818" s="22">
        <v>7.0743801157118799E-2</v>
      </c>
      <c r="F818" s="23">
        <v>0.69719974402548002</v>
      </c>
      <c r="G818" s="91" t="s">
        <v>90</v>
      </c>
      <c r="H818" s="13" t="s">
        <v>196</v>
      </c>
      <c r="I818" s="33">
        <v>7</v>
      </c>
      <c r="J818" s="13">
        <v>45002486</v>
      </c>
      <c r="K818" s="82" t="s">
        <v>137</v>
      </c>
      <c r="L818" s="15" t="s">
        <v>105</v>
      </c>
      <c r="M818" s="92" t="s">
        <v>106</v>
      </c>
      <c r="N818" s="33">
        <v>7</v>
      </c>
      <c r="O818" s="13" t="s">
        <v>111</v>
      </c>
      <c r="P818" s="13">
        <v>45022627</v>
      </c>
      <c r="Q818" s="13">
        <v>45026259</v>
      </c>
      <c r="R818" s="13">
        <v>45026259</v>
      </c>
      <c r="S818" s="82"/>
      <c r="T818" s="89">
        <f t="shared" si="12"/>
        <v>23.773</v>
      </c>
    </row>
    <row r="819" spans="1:20" s="44" customFormat="1" ht="14.7" customHeight="1" x14ac:dyDescent="0.3">
      <c r="A819" s="44">
        <v>6</v>
      </c>
      <c r="B819" s="44" t="s">
        <v>124</v>
      </c>
      <c r="C819" s="44" t="s">
        <v>397</v>
      </c>
      <c r="D819" s="31">
        <v>1.5482287271959E-2</v>
      </c>
      <c r="E819" s="22">
        <v>3.9869400324697497E-2</v>
      </c>
      <c r="F819" s="23">
        <v>0.697872051280365</v>
      </c>
      <c r="G819" s="91" t="s">
        <v>90</v>
      </c>
      <c r="H819" s="44" t="s">
        <v>196</v>
      </c>
      <c r="I819" s="33">
        <v>5</v>
      </c>
      <c r="J819" s="13">
        <v>323794</v>
      </c>
      <c r="K819" s="82" t="s">
        <v>125</v>
      </c>
      <c r="L819" s="15" t="s">
        <v>105</v>
      </c>
      <c r="M819" s="92" t="s">
        <v>110</v>
      </c>
      <c r="N819" s="33">
        <v>5</v>
      </c>
      <c r="O819" s="13" t="s">
        <v>111</v>
      </c>
      <c r="P819" s="13">
        <v>473334</v>
      </c>
      <c r="Q819" s="13">
        <v>524549</v>
      </c>
      <c r="R819" s="13">
        <v>524549</v>
      </c>
      <c r="S819" s="82" t="s">
        <v>398</v>
      </c>
      <c r="T819" s="89">
        <f t="shared" si="12"/>
        <v>200.755</v>
      </c>
    </row>
    <row r="820" spans="1:20" s="44" customFormat="1" ht="14.7" customHeight="1" x14ac:dyDescent="0.3">
      <c r="A820" s="44">
        <v>2</v>
      </c>
      <c r="B820" s="44" t="s">
        <v>107</v>
      </c>
      <c r="C820" s="44" t="s">
        <v>853</v>
      </c>
      <c r="D820" s="31">
        <v>-0.162240516835233</v>
      </c>
      <c r="E820" s="22">
        <v>0.41870234727303801</v>
      </c>
      <c r="F820" s="23">
        <v>0.69849415249355296</v>
      </c>
      <c r="G820" s="91" t="s">
        <v>90</v>
      </c>
      <c r="H820" s="44" t="s">
        <v>111</v>
      </c>
      <c r="I820" s="33">
        <v>1</v>
      </c>
      <c r="J820" s="13">
        <v>68299493</v>
      </c>
      <c r="K820" s="82" t="s">
        <v>108</v>
      </c>
      <c r="L820" s="15" t="s">
        <v>109</v>
      </c>
      <c r="M820" s="92" t="s">
        <v>110</v>
      </c>
      <c r="N820" s="33">
        <v>1</v>
      </c>
      <c r="O820" s="13" t="s">
        <v>111</v>
      </c>
      <c r="P820" s="13">
        <v>68564142</v>
      </c>
      <c r="Q820" s="13">
        <v>68698420</v>
      </c>
      <c r="R820" s="13">
        <v>68698420</v>
      </c>
      <c r="S820" s="82" t="s">
        <v>854</v>
      </c>
      <c r="T820" s="89">
        <f t="shared" si="12"/>
        <v>398.92700000000002</v>
      </c>
    </row>
    <row r="821" spans="1:20" s="44" customFormat="1" ht="14.7" customHeight="1" x14ac:dyDescent="0.3">
      <c r="A821" s="44">
        <v>6</v>
      </c>
      <c r="B821" s="44" t="s">
        <v>178</v>
      </c>
      <c r="C821" s="44" t="s">
        <v>413</v>
      </c>
      <c r="D821" s="31">
        <v>-7.3688226549693397E-2</v>
      </c>
      <c r="E821" s="22">
        <v>0.190504827552858</v>
      </c>
      <c r="F821" s="23">
        <v>0.69899668633508405</v>
      </c>
      <c r="G821" s="91" t="s">
        <v>90</v>
      </c>
      <c r="H821" s="44" t="s">
        <v>111</v>
      </c>
      <c r="I821" s="33">
        <v>5</v>
      </c>
      <c r="J821" s="13">
        <v>399360</v>
      </c>
      <c r="K821" s="82" t="s">
        <v>125</v>
      </c>
      <c r="L821" s="15" t="s">
        <v>105</v>
      </c>
      <c r="M821" s="92" t="s">
        <v>118</v>
      </c>
      <c r="N821" s="33">
        <v>5</v>
      </c>
      <c r="O821" s="13" t="s">
        <v>111</v>
      </c>
      <c r="P821" s="13">
        <v>470626</v>
      </c>
      <c r="Q821" s="13">
        <v>473178</v>
      </c>
      <c r="R821" s="13">
        <v>473178</v>
      </c>
      <c r="S821" s="82" t="s">
        <v>396</v>
      </c>
      <c r="T821" s="89">
        <f t="shared" si="12"/>
        <v>73.817999999999998</v>
      </c>
    </row>
    <row r="822" spans="1:20" s="44" customFormat="1" ht="14.7" customHeight="1" x14ac:dyDescent="0.3">
      <c r="A822" s="44">
        <v>10</v>
      </c>
      <c r="B822" s="44" t="s">
        <v>140</v>
      </c>
      <c r="C822" s="44" t="s">
        <v>314</v>
      </c>
      <c r="D822" s="31">
        <v>2.48208301271844E-2</v>
      </c>
      <c r="E822" s="22">
        <v>6.4329149672280705E-2</v>
      </c>
      <c r="F822" s="23">
        <v>0.69971022256260895</v>
      </c>
      <c r="G822" s="91" t="s">
        <v>90</v>
      </c>
      <c r="H822" s="13" t="s">
        <v>196</v>
      </c>
      <c r="I822" s="33">
        <v>7</v>
      </c>
      <c r="J822" s="13">
        <v>45002736</v>
      </c>
      <c r="K822" s="82" t="s">
        <v>137</v>
      </c>
      <c r="L822" s="15" t="s">
        <v>105</v>
      </c>
      <c r="M822" s="92" t="s">
        <v>106</v>
      </c>
      <c r="N822" s="33">
        <v>7</v>
      </c>
      <c r="O822" s="13" t="s">
        <v>196</v>
      </c>
      <c r="P822" s="13">
        <v>44788180</v>
      </c>
      <c r="Q822" s="13">
        <v>44810735</v>
      </c>
      <c r="R822" s="13">
        <v>44788180</v>
      </c>
      <c r="S822" s="82" t="s">
        <v>315</v>
      </c>
      <c r="T822" s="89">
        <f t="shared" si="12"/>
        <v>-214.55600000000001</v>
      </c>
    </row>
    <row r="823" spans="1:20" s="44" customFormat="1" ht="14.7" customHeight="1" x14ac:dyDescent="0.3">
      <c r="A823" s="44">
        <v>17</v>
      </c>
      <c r="B823" s="44" t="s">
        <v>168</v>
      </c>
      <c r="C823" s="44" t="s">
        <v>240</v>
      </c>
      <c r="D823" s="31">
        <v>4.4125122538813399E-2</v>
      </c>
      <c r="E823" s="22">
        <v>0.114670026500395</v>
      </c>
      <c r="F823" s="23">
        <v>0.70048056086435095</v>
      </c>
      <c r="G823" s="91" t="s">
        <v>90</v>
      </c>
      <c r="H823" s="44" t="s">
        <v>196</v>
      </c>
      <c r="I823" s="33">
        <v>15</v>
      </c>
      <c r="J823" s="13">
        <v>75019283</v>
      </c>
      <c r="K823" s="82" t="s">
        <v>160</v>
      </c>
      <c r="L823" s="15" t="s">
        <v>109</v>
      </c>
      <c r="M823" s="92" t="s">
        <v>106</v>
      </c>
      <c r="N823" s="33">
        <v>15</v>
      </c>
      <c r="O823" s="13" t="s">
        <v>196</v>
      </c>
      <c r="P823" s="13">
        <v>74779937</v>
      </c>
      <c r="Q823" s="13">
        <v>74796235</v>
      </c>
      <c r="R823" s="13">
        <v>74779937</v>
      </c>
      <c r="S823" s="82"/>
      <c r="T823" s="89">
        <f t="shared" si="12"/>
        <v>-239.346</v>
      </c>
    </row>
    <row r="824" spans="1:20" s="44" customFormat="1" ht="14.7" customHeight="1" x14ac:dyDescent="0.3">
      <c r="A824" s="44">
        <v>17</v>
      </c>
      <c r="B824" s="44" t="s">
        <v>159</v>
      </c>
      <c r="C824" s="44" t="s">
        <v>248</v>
      </c>
      <c r="D824" s="31">
        <v>5.68694933404299E-2</v>
      </c>
      <c r="E824" s="22">
        <v>0.148348118641696</v>
      </c>
      <c r="F824" s="23">
        <v>0.70155424618746798</v>
      </c>
      <c r="G824" s="91" t="s">
        <v>90</v>
      </c>
      <c r="H824" s="44" t="s">
        <v>196</v>
      </c>
      <c r="I824" s="33">
        <v>15</v>
      </c>
      <c r="J824" s="13">
        <v>75019070</v>
      </c>
      <c r="K824" s="82" t="s">
        <v>160</v>
      </c>
      <c r="L824" s="15" t="s">
        <v>109</v>
      </c>
      <c r="M824" s="92" t="s">
        <v>106</v>
      </c>
      <c r="N824" s="33">
        <v>15</v>
      </c>
      <c r="O824" s="13" t="s">
        <v>196</v>
      </c>
      <c r="P824" s="13">
        <v>74900713</v>
      </c>
      <c r="Q824" s="13">
        <v>74922542</v>
      </c>
      <c r="R824" s="13">
        <v>74900713</v>
      </c>
      <c r="S824" s="82" t="s">
        <v>247</v>
      </c>
      <c r="T824" s="89">
        <f t="shared" si="12"/>
        <v>-118.357</v>
      </c>
    </row>
    <row r="825" spans="1:20" s="44" customFormat="1" ht="14.7" customHeight="1" x14ac:dyDescent="0.3">
      <c r="A825" s="44">
        <v>10</v>
      </c>
      <c r="B825" s="44" t="s">
        <v>136</v>
      </c>
      <c r="C825" s="44" t="s">
        <v>351</v>
      </c>
      <c r="D825" s="31">
        <v>-5.13094090971754E-2</v>
      </c>
      <c r="E825" s="22">
        <v>0.13388405002005499</v>
      </c>
      <c r="F825" s="23">
        <v>0.70163871578612902</v>
      </c>
      <c r="G825" s="91" t="s">
        <v>90</v>
      </c>
      <c r="H825" s="13" t="s">
        <v>196</v>
      </c>
      <c r="I825" s="33">
        <v>7</v>
      </c>
      <c r="J825" s="13">
        <v>45002287</v>
      </c>
      <c r="K825" s="82" t="s">
        <v>137</v>
      </c>
      <c r="L825" s="15" t="s">
        <v>138</v>
      </c>
      <c r="M825" s="92" t="s">
        <v>106</v>
      </c>
      <c r="N825" s="33">
        <v>7</v>
      </c>
      <c r="O825" s="13" t="s">
        <v>196</v>
      </c>
      <c r="P825" s="13">
        <v>45034628</v>
      </c>
      <c r="Q825" s="13">
        <v>45038116</v>
      </c>
      <c r="R825" s="13">
        <v>45034628</v>
      </c>
      <c r="S825" s="82"/>
      <c r="T825" s="89">
        <f t="shared" si="12"/>
        <v>32.341000000000001</v>
      </c>
    </row>
    <row r="826" spans="1:20" s="44" customFormat="1" ht="14.7" customHeight="1" x14ac:dyDescent="0.3">
      <c r="A826" s="44">
        <v>6</v>
      </c>
      <c r="B826" s="44" t="s">
        <v>178</v>
      </c>
      <c r="C826" s="44" t="s">
        <v>411</v>
      </c>
      <c r="D826" s="31">
        <v>-9.7905009840359894E-2</v>
      </c>
      <c r="E826" s="22">
        <v>0.25567794862376497</v>
      </c>
      <c r="F826" s="23">
        <v>0.70187180027535501</v>
      </c>
      <c r="G826" s="91" t="s">
        <v>90</v>
      </c>
      <c r="H826" s="44" t="s">
        <v>111</v>
      </c>
      <c r="I826" s="33">
        <v>5</v>
      </c>
      <c r="J826" s="13">
        <v>399360</v>
      </c>
      <c r="K826" s="82" t="s">
        <v>125</v>
      </c>
      <c r="L826" s="15" t="s">
        <v>105</v>
      </c>
      <c r="M826" s="92" t="s">
        <v>118</v>
      </c>
      <c r="N826" s="33">
        <v>5</v>
      </c>
      <c r="O826" s="13" t="s">
        <v>111</v>
      </c>
      <c r="P826" s="13">
        <v>269973</v>
      </c>
      <c r="Q826" s="13">
        <v>271631</v>
      </c>
      <c r="R826" s="13">
        <v>271631</v>
      </c>
      <c r="S826" s="82"/>
      <c r="T826" s="89">
        <f t="shared" si="12"/>
        <v>-127.729</v>
      </c>
    </row>
    <row r="827" spans="1:20" s="44" customFormat="1" ht="14.7" customHeight="1" x14ac:dyDescent="0.3">
      <c r="A827" s="44">
        <v>18</v>
      </c>
      <c r="B827" s="44" t="s">
        <v>183</v>
      </c>
      <c r="C827" s="44" t="s">
        <v>253</v>
      </c>
      <c r="D827" s="31">
        <v>-1.23045817175999E-2</v>
      </c>
      <c r="E827" s="22">
        <v>3.2164069101872902E-2</v>
      </c>
      <c r="F827" s="23">
        <v>0.70214341014006498</v>
      </c>
      <c r="G827" s="91" t="s">
        <v>90</v>
      </c>
      <c r="H827" s="44" t="s">
        <v>196</v>
      </c>
      <c r="I827" s="33">
        <v>21</v>
      </c>
      <c r="J827" s="13">
        <v>36259067</v>
      </c>
      <c r="K827" s="82" t="s">
        <v>173</v>
      </c>
      <c r="L827" s="15" t="s">
        <v>112</v>
      </c>
      <c r="M827" s="92" t="s">
        <v>106</v>
      </c>
      <c r="N827" s="33">
        <v>21</v>
      </c>
      <c r="O827" s="13" t="s">
        <v>196</v>
      </c>
      <c r="P827" s="13">
        <v>36118054</v>
      </c>
      <c r="Q827" s="13">
        <v>36157183</v>
      </c>
      <c r="R827" s="13">
        <v>36118054</v>
      </c>
      <c r="S827" s="82" t="s">
        <v>254</v>
      </c>
      <c r="T827" s="89">
        <f t="shared" si="12"/>
        <v>-141.01300000000001</v>
      </c>
    </row>
    <row r="828" spans="1:20" s="44" customFormat="1" ht="14.7" customHeight="1" x14ac:dyDescent="0.3">
      <c r="A828" s="44">
        <v>10</v>
      </c>
      <c r="B828" s="44" t="s">
        <v>136</v>
      </c>
      <c r="C828" s="44" t="s">
        <v>334</v>
      </c>
      <c r="D828" s="31">
        <v>4.6476050984285998E-2</v>
      </c>
      <c r="E828" s="22">
        <v>0.12170548441993501</v>
      </c>
      <c r="F828" s="23">
        <v>0.70265026970453304</v>
      </c>
      <c r="G828" s="91" t="s">
        <v>90</v>
      </c>
      <c r="H828" s="13" t="s">
        <v>196</v>
      </c>
      <c r="I828" s="33">
        <v>7</v>
      </c>
      <c r="J828" s="13">
        <v>45002287</v>
      </c>
      <c r="K828" s="82" t="s">
        <v>137</v>
      </c>
      <c r="L828" s="15" t="s">
        <v>138</v>
      </c>
      <c r="M828" s="92" t="s">
        <v>106</v>
      </c>
      <c r="N828" s="33">
        <v>7</v>
      </c>
      <c r="O828" s="13" t="s">
        <v>111</v>
      </c>
      <c r="P828" s="13">
        <v>44915892</v>
      </c>
      <c r="Q828" s="13">
        <v>44924966</v>
      </c>
      <c r="R828" s="13">
        <v>44924966</v>
      </c>
      <c r="S828" s="82" t="s">
        <v>335</v>
      </c>
      <c r="T828" s="89">
        <f t="shared" si="12"/>
        <v>-77.320999999999998</v>
      </c>
    </row>
    <row r="829" spans="1:20" s="44" customFormat="1" ht="14.7" customHeight="1" x14ac:dyDescent="0.3">
      <c r="A829" s="44">
        <v>10</v>
      </c>
      <c r="B829" s="44" t="s">
        <v>140</v>
      </c>
      <c r="C829" s="44" t="s">
        <v>347</v>
      </c>
      <c r="D829" s="31">
        <v>-4.5191890914886901E-2</v>
      </c>
      <c r="E829" s="22">
        <v>0.11865011075420601</v>
      </c>
      <c r="F829" s="23">
        <v>0.703384067951764</v>
      </c>
      <c r="G829" s="91" t="s">
        <v>90</v>
      </c>
      <c r="H829" s="13" t="s">
        <v>196</v>
      </c>
      <c r="I829" s="33">
        <v>7</v>
      </c>
      <c r="J829" s="13">
        <v>45002736</v>
      </c>
      <c r="K829" s="82" t="s">
        <v>137</v>
      </c>
      <c r="L829" s="15" t="s">
        <v>105</v>
      </c>
      <c r="M829" s="92" t="s">
        <v>106</v>
      </c>
      <c r="N829" s="33">
        <v>7</v>
      </c>
      <c r="O829" s="13" t="s">
        <v>196</v>
      </c>
      <c r="P829" s="13">
        <v>44622024</v>
      </c>
      <c r="Q829" s="13">
        <v>44623270</v>
      </c>
      <c r="R829" s="13">
        <v>44622024</v>
      </c>
      <c r="S829" s="82"/>
      <c r="T829" s="89">
        <f t="shared" si="12"/>
        <v>-380.71199999999999</v>
      </c>
    </row>
    <row r="830" spans="1:20" s="44" customFormat="1" ht="14.7" customHeight="1" x14ac:dyDescent="0.3">
      <c r="A830" s="44">
        <v>1</v>
      </c>
      <c r="B830" s="44" t="s">
        <v>175</v>
      </c>
      <c r="C830" s="44" t="s">
        <v>786</v>
      </c>
      <c r="D830" s="31">
        <v>0.14232178282609501</v>
      </c>
      <c r="E830" s="22">
        <v>0.37472173682715698</v>
      </c>
      <c r="F830" s="23">
        <v>0.70418320424529801</v>
      </c>
      <c r="G830" s="91" t="s">
        <v>90</v>
      </c>
      <c r="H830" s="44" t="s">
        <v>196</v>
      </c>
      <c r="I830" s="33">
        <v>1</v>
      </c>
      <c r="J830" s="13">
        <v>50489418</v>
      </c>
      <c r="K830" s="82" t="s">
        <v>104</v>
      </c>
      <c r="L830" s="15" t="s">
        <v>105</v>
      </c>
      <c r="M830" s="92" t="s">
        <v>106</v>
      </c>
      <c r="N830" s="33">
        <v>1</v>
      </c>
      <c r="O830" s="13" t="s">
        <v>111</v>
      </c>
      <c r="P830" s="13">
        <v>50782665</v>
      </c>
      <c r="Q830" s="13">
        <v>50786833</v>
      </c>
      <c r="R830" s="13">
        <v>50786833</v>
      </c>
      <c r="S830" s="82"/>
      <c r="T830" s="89">
        <f t="shared" si="12"/>
        <v>297.41500000000002</v>
      </c>
    </row>
    <row r="831" spans="1:20" s="44" customFormat="1" ht="14.7" customHeight="1" x14ac:dyDescent="0.3">
      <c r="A831" s="44">
        <v>6</v>
      </c>
      <c r="B831" s="44" t="s">
        <v>131</v>
      </c>
      <c r="C831" s="44" t="s">
        <v>417</v>
      </c>
      <c r="D831" s="31">
        <v>-0.220329987384279</v>
      </c>
      <c r="E831" s="22">
        <v>0.58013926199789201</v>
      </c>
      <c r="F831" s="23">
        <v>0.70419692191228</v>
      </c>
      <c r="G831" s="91" t="s">
        <v>90</v>
      </c>
      <c r="H831" s="44" t="s">
        <v>111</v>
      </c>
      <c r="I831" s="33">
        <v>5</v>
      </c>
      <c r="J831" s="13">
        <v>373378</v>
      </c>
      <c r="K831" s="82" t="s">
        <v>125</v>
      </c>
      <c r="L831" s="15" t="s">
        <v>105</v>
      </c>
      <c r="M831" s="92" t="s">
        <v>130</v>
      </c>
      <c r="N831" s="33">
        <v>5</v>
      </c>
      <c r="O831" s="13" t="s">
        <v>111</v>
      </c>
      <c r="P831" s="13">
        <v>654144</v>
      </c>
      <c r="Q831" s="13">
        <v>654462</v>
      </c>
      <c r="R831" s="13">
        <v>654462</v>
      </c>
      <c r="S831" s="82"/>
      <c r="T831" s="89">
        <f t="shared" si="12"/>
        <v>281.084</v>
      </c>
    </row>
    <row r="832" spans="1:20" s="44" customFormat="1" ht="14.7" customHeight="1" x14ac:dyDescent="0.3">
      <c r="A832" s="44">
        <v>17</v>
      </c>
      <c r="B832" s="44" t="s">
        <v>169</v>
      </c>
      <c r="C832" s="44" t="s">
        <v>244</v>
      </c>
      <c r="D832" s="31">
        <v>3.4640805987265801E-2</v>
      </c>
      <c r="E832" s="22">
        <v>9.12254447890649E-2</v>
      </c>
      <c r="F832" s="23">
        <v>0.70424192574226896</v>
      </c>
      <c r="G832" s="91" t="s">
        <v>90</v>
      </c>
      <c r="H832" s="44" t="s">
        <v>196</v>
      </c>
      <c r="I832" s="33">
        <v>15</v>
      </c>
      <c r="J832" s="13">
        <v>75019302</v>
      </c>
      <c r="K832" s="82" t="s">
        <v>160</v>
      </c>
      <c r="L832" s="15" t="s">
        <v>109</v>
      </c>
      <c r="M832" s="92" t="s">
        <v>106</v>
      </c>
      <c r="N832" s="33">
        <v>15</v>
      </c>
      <c r="O832" s="13" t="s">
        <v>111</v>
      </c>
      <c r="P832" s="13">
        <v>74631628</v>
      </c>
      <c r="Q832" s="13">
        <v>74636162</v>
      </c>
      <c r="R832" s="13">
        <v>74636162</v>
      </c>
      <c r="S832" s="82" t="s">
        <v>218</v>
      </c>
      <c r="T832" s="89">
        <f t="shared" si="12"/>
        <v>-383.14</v>
      </c>
    </row>
    <row r="833" spans="1:20" s="44" customFormat="1" ht="14.7" customHeight="1" x14ac:dyDescent="0.3">
      <c r="A833" s="44">
        <v>10</v>
      </c>
      <c r="B833" s="44" t="s">
        <v>143</v>
      </c>
      <c r="C833" s="44" t="s">
        <v>350</v>
      </c>
      <c r="D833" s="31">
        <v>2.2887217506933399E-2</v>
      </c>
      <c r="E833" s="22">
        <v>6.0444044190802397E-2</v>
      </c>
      <c r="F833" s="23">
        <v>0.70504069459499097</v>
      </c>
      <c r="G833" s="91" t="s">
        <v>90</v>
      </c>
      <c r="H833" s="13" t="s">
        <v>196</v>
      </c>
      <c r="I833" s="33">
        <v>7</v>
      </c>
      <c r="J833" s="13">
        <v>45002919</v>
      </c>
      <c r="K833" s="82" t="s">
        <v>137</v>
      </c>
      <c r="L833" s="15" t="s">
        <v>105</v>
      </c>
      <c r="M833" s="92" t="s">
        <v>110</v>
      </c>
      <c r="N833" s="33">
        <v>7</v>
      </c>
      <c r="O833" s="13" t="s">
        <v>196</v>
      </c>
      <c r="P833" s="13">
        <v>45022562</v>
      </c>
      <c r="Q833" s="13">
        <v>45023645</v>
      </c>
      <c r="R833" s="13">
        <v>45022562</v>
      </c>
      <c r="S833" s="82"/>
      <c r="T833" s="89">
        <f t="shared" si="12"/>
        <v>19.643000000000001</v>
      </c>
    </row>
    <row r="834" spans="1:20" s="44" customFormat="1" ht="14.7" customHeight="1" x14ac:dyDescent="0.3">
      <c r="A834" s="44">
        <v>17</v>
      </c>
      <c r="B834" s="44" t="s">
        <v>170</v>
      </c>
      <c r="C834" s="44" t="s">
        <v>226</v>
      </c>
      <c r="D834" s="31">
        <v>8.24924663402333E-2</v>
      </c>
      <c r="E834" s="22">
        <v>0.21786112468862101</v>
      </c>
      <c r="F834" s="23">
        <v>0.70504388934283801</v>
      </c>
      <c r="G834" s="91" t="s">
        <v>90</v>
      </c>
      <c r="H834" s="44" t="s">
        <v>196</v>
      </c>
      <c r="I834" s="33">
        <v>15</v>
      </c>
      <c r="J834" s="13">
        <v>75019376</v>
      </c>
      <c r="K834" s="82" t="s">
        <v>160</v>
      </c>
      <c r="L834" s="15" t="s">
        <v>109</v>
      </c>
      <c r="M834" s="92" t="s">
        <v>110</v>
      </c>
      <c r="N834" s="33">
        <v>15</v>
      </c>
      <c r="O834" s="13" t="s">
        <v>111</v>
      </c>
      <c r="P834" s="13">
        <v>75011883</v>
      </c>
      <c r="Q834" s="13">
        <v>75017951</v>
      </c>
      <c r="R834" s="13">
        <v>75017951</v>
      </c>
      <c r="S834" s="82" t="s">
        <v>160</v>
      </c>
      <c r="T834" s="89">
        <f t="shared" si="12"/>
        <v>-1.425</v>
      </c>
    </row>
    <row r="835" spans="1:20" s="44" customFormat="1" ht="14.7" customHeight="1" x14ac:dyDescent="0.3">
      <c r="A835" s="44">
        <v>10</v>
      </c>
      <c r="B835" s="44" t="s">
        <v>139</v>
      </c>
      <c r="C835" s="44" t="s">
        <v>334</v>
      </c>
      <c r="D835" s="31">
        <v>-4.6168065745921603E-2</v>
      </c>
      <c r="E835" s="22">
        <v>0.122001382421804</v>
      </c>
      <c r="F835" s="23">
        <v>0.70521060024008797</v>
      </c>
      <c r="G835" s="91" t="s">
        <v>90</v>
      </c>
      <c r="H835" s="13" t="s">
        <v>196</v>
      </c>
      <c r="I835" s="33">
        <v>7</v>
      </c>
      <c r="J835" s="13">
        <v>45002486</v>
      </c>
      <c r="K835" s="82" t="s">
        <v>137</v>
      </c>
      <c r="L835" s="15" t="s">
        <v>105</v>
      </c>
      <c r="M835" s="92" t="s">
        <v>106</v>
      </c>
      <c r="N835" s="33">
        <v>7</v>
      </c>
      <c r="O835" s="13" t="s">
        <v>111</v>
      </c>
      <c r="P835" s="13">
        <v>44915892</v>
      </c>
      <c r="Q835" s="13">
        <v>44924966</v>
      </c>
      <c r="R835" s="13">
        <v>44924966</v>
      </c>
      <c r="S835" s="82" t="s">
        <v>335</v>
      </c>
      <c r="T835" s="89">
        <f t="shared" si="12"/>
        <v>-77.52</v>
      </c>
    </row>
    <row r="836" spans="1:20" s="44" customFormat="1" ht="14.7" customHeight="1" x14ac:dyDescent="0.3">
      <c r="A836" s="44">
        <v>10</v>
      </c>
      <c r="B836" s="44" t="s">
        <v>139</v>
      </c>
      <c r="C836" s="44" t="s">
        <v>341</v>
      </c>
      <c r="D836" s="31">
        <v>1.6678405271763098E-2</v>
      </c>
      <c r="E836" s="22">
        <v>4.4297257312762198E-2</v>
      </c>
      <c r="F836" s="23">
        <v>0.70663033383232698</v>
      </c>
      <c r="G836" s="91" t="s">
        <v>90</v>
      </c>
      <c r="H836" s="13" t="s">
        <v>196</v>
      </c>
      <c r="I836" s="33">
        <v>7</v>
      </c>
      <c r="J836" s="13">
        <v>45002486</v>
      </c>
      <c r="K836" s="82" t="s">
        <v>137</v>
      </c>
      <c r="L836" s="15" t="s">
        <v>105</v>
      </c>
      <c r="M836" s="92" t="s">
        <v>106</v>
      </c>
      <c r="N836" s="33">
        <v>7</v>
      </c>
      <c r="O836" s="13" t="s">
        <v>111</v>
      </c>
      <c r="P836" s="13">
        <v>45139699</v>
      </c>
      <c r="Q836" s="13">
        <v>45151646</v>
      </c>
      <c r="R836" s="13">
        <v>45151646</v>
      </c>
      <c r="S836" s="82" t="s">
        <v>342</v>
      </c>
      <c r="T836" s="89">
        <f t="shared" ref="T836:T899" si="13">(R836-J836)/1000</f>
        <v>149.16</v>
      </c>
    </row>
    <row r="837" spans="1:20" s="44" customFormat="1" ht="14.7" customHeight="1" x14ac:dyDescent="0.3">
      <c r="A837" s="44">
        <v>4</v>
      </c>
      <c r="B837" s="44" t="s">
        <v>176</v>
      </c>
      <c r="C837" s="44" t="s">
        <v>798</v>
      </c>
      <c r="D837" s="31">
        <v>0.39497665249979003</v>
      </c>
      <c r="E837" s="22">
        <v>1.0493451068373101</v>
      </c>
      <c r="F837" s="23">
        <v>0.70671058699522404</v>
      </c>
      <c r="G837" s="91" t="s">
        <v>90</v>
      </c>
      <c r="H837" s="44" t="s">
        <v>111</v>
      </c>
      <c r="I837" s="33">
        <v>2</v>
      </c>
      <c r="J837" s="13">
        <v>105363536</v>
      </c>
      <c r="K837" s="82"/>
      <c r="L837" s="13"/>
      <c r="M837" s="92" t="s">
        <v>118</v>
      </c>
      <c r="N837" s="33">
        <v>2</v>
      </c>
      <c r="O837" s="13" t="s">
        <v>196</v>
      </c>
      <c r="P837" s="13">
        <v>105654441</v>
      </c>
      <c r="Q837" s="13">
        <v>105716418</v>
      </c>
      <c r="R837" s="13">
        <v>105654441</v>
      </c>
      <c r="S837" s="82" t="s">
        <v>799</v>
      </c>
      <c r="T837" s="89">
        <f t="shared" si="13"/>
        <v>290.90499999999997</v>
      </c>
    </row>
    <row r="838" spans="1:20" s="44" customFormat="1" ht="14.7" customHeight="1" x14ac:dyDescent="0.3">
      <c r="A838" s="44">
        <v>17</v>
      </c>
      <c r="B838" s="44" t="s">
        <v>164</v>
      </c>
      <c r="C838" s="44" t="s">
        <v>240</v>
      </c>
      <c r="D838" s="31">
        <v>3.9081232703217998E-2</v>
      </c>
      <c r="E838" s="22">
        <v>0.103930307011393</v>
      </c>
      <c r="F838" s="23">
        <v>0.70698548278418105</v>
      </c>
      <c r="G838" s="91" t="s">
        <v>90</v>
      </c>
      <c r="H838" s="44" t="s">
        <v>196</v>
      </c>
      <c r="I838" s="33">
        <v>15</v>
      </c>
      <c r="J838" s="13">
        <v>75019188</v>
      </c>
      <c r="K838" s="82" t="s">
        <v>160</v>
      </c>
      <c r="L838" s="15" t="s">
        <v>109</v>
      </c>
      <c r="M838" s="92" t="s">
        <v>106</v>
      </c>
      <c r="N838" s="33">
        <v>15</v>
      </c>
      <c r="O838" s="13" t="s">
        <v>196</v>
      </c>
      <c r="P838" s="13">
        <v>74779937</v>
      </c>
      <c r="Q838" s="13">
        <v>74796235</v>
      </c>
      <c r="R838" s="13">
        <v>74779937</v>
      </c>
      <c r="S838" s="82"/>
      <c r="T838" s="89">
        <f t="shared" si="13"/>
        <v>-239.251</v>
      </c>
    </row>
    <row r="839" spans="1:20" s="44" customFormat="1" ht="14.7" customHeight="1" x14ac:dyDescent="0.3">
      <c r="A839" s="44">
        <v>17</v>
      </c>
      <c r="B839" s="44" t="s">
        <v>164</v>
      </c>
      <c r="C839" s="44" t="s">
        <v>224</v>
      </c>
      <c r="D839" s="31">
        <v>3.69544300167867E-2</v>
      </c>
      <c r="E839" s="22">
        <v>9.83195676598458E-2</v>
      </c>
      <c r="F839" s="23">
        <v>0.70711382354262298</v>
      </c>
      <c r="G839" s="91" t="s">
        <v>90</v>
      </c>
      <c r="H839" s="44" t="s">
        <v>196</v>
      </c>
      <c r="I839" s="33">
        <v>15</v>
      </c>
      <c r="J839" s="13">
        <v>75019188</v>
      </c>
      <c r="K839" s="82" t="s">
        <v>160</v>
      </c>
      <c r="L839" s="15" t="s">
        <v>109</v>
      </c>
      <c r="M839" s="92" t="s">
        <v>106</v>
      </c>
      <c r="N839" s="33">
        <v>15</v>
      </c>
      <c r="O839" s="13" t="s">
        <v>111</v>
      </c>
      <c r="P839" s="13">
        <v>74922899</v>
      </c>
      <c r="Q839" s="13">
        <v>74988386</v>
      </c>
      <c r="R839" s="13">
        <v>74988386</v>
      </c>
      <c r="S839" s="82" t="s">
        <v>225</v>
      </c>
      <c r="T839" s="89">
        <f t="shared" si="13"/>
        <v>-30.802</v>
      </c>
    </row>
    <row r="840" spans="1:20" s="44" customFormat="1" ht="14.7" customHeight="1" x14ac:dyDescent="0.3">
      <c r="A840" s="44">
        <v>6</v>
      </c>
      <c r="B840" s="44" t="s">
        <v>178</v>
      </c>
      <c r="C840" s="44" t="s">
        <v>414</v>
      </c>
      <c r="D840" s="31">
        <v>-5.0656384577830102E-2</v>
      </c>
      <c r="E840" s="22">
        <v>0.13641430313695699</v>
      </c>
      <c r="F840" s="23">
        <v>0.71047457590054297</v>
      </c>
      <c r="G840" s="91" t="s">
        <v>90</v>
      </c>
      <c r="H840" s="44" t="s">
        <v>111</v>
      </c>
      <c r="I840" s="33">
        <v>5</v>
      </c>
      <c r="J840" s="13">
        <v>399360</v>
      </c>
      <c r="K840" s="82" t="s">
        <v>125</v>
      </c>
      <c r="L840" s="15" t="s">
        <v>105</v>
      </c>
      <c r="M840" s="92" t="s">
        <v>118</v>
      </c>
      <c r="N840" s="33">
        <v>5</v>
      </c>
      <c r="O840" s="13" t="s">
        <v>111</v>
      </c>
      <c r="P840" s="13">
        <v>477487</v>
      </c>
      <c r="Q840" s="13">
        <v>483482</v>
      </c>
      <c r="R840" s="13">
        <v>483482</v>
      </c>
      <c r="S840" s="82" t="s">
        <v>398</v>
      </c>
      <c r="T840" s="89">
        <f t="shared" si="13"/>
        <v>84.122</v>
      </c>
    </row>
    <row r="841" spans="1:20" s="44" customFormat="1" ht="14.7" customHeight="1" x14ac:dyDescent="0.3">
      <c r="A841" s="44">
        <v>17</v>
      </c>
      <c r="B841" s="44" t="s">
        <v>169</v>
      </c>
      <c r="C841" s="44" t="s">
        <v>243</v>
      </c>
      <c r="D841" s="31">
        <v>-3.0512123808568999E-2</v>
      </c>
      <c r="E841" s="22">
        <v>8.2344348753717003E-2</v>
      </c>
      <c r="F841" s="23">
        <v>0.71106959906605804</v>
      </c>
      <c r="G841" s="91" t="s">
        <v>90</v>
      </c>
      <c r="H841" s="44" t="s">
        <v>196</v>
      </c>
      <c r="I841" s="33">
        <v>15</v>
      </c>
      <c r="J841" s="13">
        <v>75019302</v>
      </c>
      <c r="K841" s="82" t="s">
        <v>160</v>
      </c>
      <c r="L841" s="15" t="s">
        <v>109</v>
      </c>
      <c r="M841" s="92" t="s">
        <v>106</v>
      </c>
      <c r="N841" s="33">
        <v>15</v>
      </c>
      <c r="O841" s="13" t="s">
        <v>196</v>
      </c>
      <c r="P841" s="13">
        <v>75288945</v>
      </c>
      <c r="Q841" s="13">
        <v>75289555</v>
      </c>
      <c r="R841" s="13">
        <v>75288945</v>
      </c>
      <c r="S841" s="82"/>
      <c r="T841" s="89">
        <f t="shared" si="13"/>
        <v>269.64299999999997</v>
      </c>
    </row>
    <row r="842" spans="1:20" s="44" customFormat="1" ht="14.7" customHeight="1" x14ac:dyDescent="0.3">
      <c r="A842" s="44">
        <v>17</v>
      </c>
      <c r="B842" s="44" t="s">
        <v>168</v>
      </c>
      <c r="C842" s="44" t="s">
        <v>213</v>
      </c>
      <c r="D842" s="31">
        <v>4.6738306440573099E-2</v>
      </c>
      <c r="E842" s="22">
        <v>0.12621202331289699</v>
      </c>
      <c r="F842" s="23">
        <v>0.71123881188778404</v>
      </c>
      <c r="G842" s="91" t="s">
        <v>90</v>
      </c>
      <c r="H842" s="44" t="s">
        <v>196</v>
      </c>
      <c r="I842" s="33">
        <v>15</v>
      </c>
      <c r="J842" s="13">
        <v>75019283</v>
      </c>
      <c r="K842" s="82" t="s">
        <v>160</v>
      </c>
      <c r="L842" s="15" t="s">
        <v>109</v>
      </c>
      <c r="M842" s="92" t="s">
        <v>106</v>
      </c>
      <c r="N842" s="33">
        <v>15</v>
      </c>
      <c r="O842" s="13" t="s">
        <v>196</v>
      </c>
      <c r="P842" s="13">
        <v>75315896</v>
      </c>
      <c r="Q842" s="13">
        <v>75343067</v>
      </c>
      <c r="R842" s="13">
        <v>75315896</v>
      </c>
      <c r="S842" s="82" t="s">
        <v>214</v>
      </c>
      <c r="T842" s="89">
        <f t="shared" si="13"/>
        <v>296.613</v>
      </c>
    </row>
    <row r="843" spans="1:20" s="44" customFormat="1" ht="14.7" customHeight="1" x14ac:dyDescent="0.3">
      <c r="A843" s="44">
        <v>15</v>
      </c>
      <c r="B843" s="44" t="s">
        <v>154</v>
      </c>
      <c r="C843" s="44" t="s">
        <v>641</v>
      </c>
      <c r="D843" s="31">
        <v>4.3586378693942003E-2</v>
      </c>
      <c r="E843" s="22">
        <v>0.11782768506159499</v>
      </c>
      <c r="F843" s="23">
        <v>0.71153637290230198</v>
      </c>
      <c r="G843" s="91" t="s">
        <v>90</v>
      </c>
      <c r="H843" s="44" t="s">
        <v>196</v>
      </c>
      <c r="I843" s="33">
        <v>10</v>
      </c>
      <c r="J843" s="13">
        <v>14372879</v>
      </c>
      <c r="K843" s="82" t="s">
        <v>152</v>
      </c>
      <c r="L843" s="15" t="s">
        <v>122</v>
      </c>
      <c r="M843" s="92" t="s">
        <v>118</v>
      </c>
      <c r="N843" s="33">
        <v>10</v>
      </c>
      <c r="O843" s="13" t="s">
        <v>111</v>
      </c>
      <c r="P843" s="13">
        <v>14560556</v>
      </c>
      <c r="Q843" s="13">
        <v>14816896</v>
      </c>
      <c r="R843" s="13">
        <v>14816896</v>
      </c>
      <c r="S843" s="82" t="s">
        <v>642</v>
      </c>
      <c r="T843" s="89">
        <f t="shared" si="13"/>
        <v>444.017</v>
      </c>
    </row>
    <row r="844" spans="1:20" s="44" customFormat="1" ht="14.7" customHeight="1" x14ac:dyDescent="0.3">
      <c r="A844" s="44">
        <v>10</v>
      </c>
      <c r="B844" s="44" t="s">
        <v>143</v>
      </c>
      <c r="C844" s="44" t="s">
        <v>351</v>
      </c>
      <c r="D844" s="31">
        <v>-3.24165909036465E-2</v>
      </c>
      <c r="E844" s="22">
        <v>8.7703138807564404E-2</v>
      </c>
      <c r="F844" s="23">
        <v>0.71175913283875802</v>
      </c>
      <c r="G844" s="91" t="s">
        <v>90</v>
      </c>
      <c r="H844" s="13" t="s">
        <v>196</v>
      </c>
      <c r="I844" s="33">
        <v>7</v>
      </c>
      <c r="J844" s="13">
        <v>45002919</v>
      </c>
      <c r="K844" s="82" t="s">
        <v>137</v>
      </c>
      <c r="L844" s="15" t="s">
        <v>105</v>
      </c>
      <c r="M844" s="92" t="s">
        <v>110</v>
      </c>
      <c r="N844" s="33">
        <v>7</v>
      </c>
      <c r="O844" s="13" t="s">
        <v>196</v>
      </c>
      <c r="P844" s="13">
        <v>45034628</v>
      </c>
      <c r="Q844" s="13">
        <v>45038116</v>
      </c>
      <c r="R844" s="13">
        <v>45034628</v>
      </c>
      <c r="S844" s="82"/>
      <c r="T844" s="89">
        <f t="shared" si="13"/>
        <v>31.709</v>
      </c>
    </row>
    <row r="845" spans="1:20" s="44" customFormat="1" ht="14.7" customHeight="1" x14ac:dyDescent="0.3">
      <c r="A845" s="44">
        <v>17</v>
      </c>
      <c r="B845" s="44" t="s">
        <v>161</v>
      </c>
      <c r="C845" s="44" t="s">
        <v>223</v>
      </c>
      <c r="D845" s="31">
        <v>-6.0356701739574803E-2</v>
      </c>
      <c r="E845" s="22">
        <v>0.16362511687741599</v>
      </c>
      <c r="F845" s="23">
        <v>0.71231445198783905</v>
      </c>
      <c r="G845" s="91" t="s">
        <v>90</v>
      </c>
      <c r="H845" s="44" t="s">
        <v>196</v>
      </c>
      <c r="I845" s="33">
        <v>15</v>
      </c>
      <c r="J845" s="13">
        <v>75019143</v>
      </c>
      <c r="K845" s="82" t="s">
        <v>160</v>
      </c>
      <c r="L845" s="15" t="s">
        <v>109</v>
      </c>
      <c r="M845" s="92" t="s">
        <v>106</v>
      </c>
      <c r="N845" s="33">
        <v>15</v>
      </c>
      <c r="O845" s="13" t="s">
        <v>111</v>
      </c>
      <c r="P845" s="13">
        <v>74783299</v>
      </c>
      <c r="Q845" s="13">
        <v>74783372</v>
      </c>
      <c r="R845" s="13">
        <v>74783372</v>
      </c>
      <c r="S845" s="82"/>
      <c r="T845" s="89">
        <f t="shared" si="13"/>
        <v>-235.77099999999999</v>
      </c>
    </row>
    <row r="846" spans="1:20" s="44" customFormat="1" ht="14.7" customHeight="1" x14ac:dyDescent="0.3">
      <c r="A846" s="44">
        <v>17</v>
      </c>
      <c r="B846" s="44" t="s">
        <v>165</v>
      </c>
      <c r="C846" s="44" t="s">
        <v>240</v>
      </c>
      <c r="D846" s="31">
        <v>2.4869904679261701E-2</v>
      </c>
      <c r="E846" s="22">
        <v>6.7476335144062705E-2</v>
      </c>
      <c r="F846" s="23">
        <v>0.71253771633053498</v>
      </c>
      <c r="G846" s="91" t="s">
        <v>90</v>
      </c>
      <c r="H846" s="44" t="s">
        <v>196</v>
      </c>
      <c r="I846" s="33">
        <v>15</v>
      </c>
      <c r="J846" s="13">
        <v>75019196</v>
      </c>
      <c r="K846" s="82" t="s">
        <v>160</v>
      </c>
      <c r="L846" s="15" t="s">
        <v>109</v>
      </c>
      <c r="M846" s="92" t="s">
        <v>106</v>
      </c>
      <c r="N846" s="33">
        <v>15</v>
      </c>
      <c r="O846" s="13" t="s">
        <v>196</v>
      </c>
      <c r="P846" s="13">
        <v>74779937</v>
      </c>
      <c r="Q846" s="13">
        <v>74796235</v>
      </c>
      <c r="R846" s="13">
        <v>74779937</v>
      </c>
      <c r="S846" s="82"/>
      <c r="T846" s="89">
        <f t="shared" si="13"/>
        <v>-239.25899999999999</v>
      </c>
    </row>
    <row r="847" spans="1:20" s="44" customFormat="1" ht="14.7" customHeight="1" x14ac:dyDescent="0.3">
      <c r="A847" s="44">
        <v>6</v>
      </c>
      <c r="B847" s="44" t="s">
        <v>124</v>
      </c>
      <c r="C847" s="44" t="s">
        <v>422</v>
      </c>
      <c r="D847" s="31">
        <v>3.5863079415953701E-2</v>
      </c>
      <c r="E847" s="22">
        <v>9.7327000441234005E-2</v>
      </c>
      <c r="F847" s="23">
        <v>0.71260626256675397</v>
      </c>
      <c r="G847" s="91" t="s">
        <v>90</v>
      </c>
      <c r="H847" s="44" t="s">
        <v>196</v>
      </c>
      <c r="I847" s="33">
        <v>5</v>
      </c>
      <c r="J847" s="13">
        <v>323794</v>
      </c>
      <c r="K847" s="82" t="s">
        <v>125</v>
      </c>
      <c r="L847" s="15" t="s">
        <v>105</v>
      </c>
      <c r="M847" s="92" t="s">
        <v>110</v>
      </c>
      <c r="N847" s="33">
        <v>5</v>
      </c>
      <c r="O847" s="13" t="s">
        <v>111</v>
      </c>
      <c r="P847" s="13">
        <v>710472</v>
      </c>
      <c r="Q847" s="13">
        <v>767323</v>
      </c>
      <c r="R847" s="13">
        <v>767323</v>
      </c>
      <c r="S847" s="82" t="s">
        <v>423</v>
      </c>
      <c r="T847" s="89">
        <f t="shared" si="13"/>
        <v>443.529</v>
      </c>
    </row>
    <row r="848" spans="1:20" s="44" customFormat="1" ht="14.7" customHeight="1" x14ac:dyDescent="0.3">
      <c r="A848" s="44">
        <v>17</v>
      </c>
      <c r="B848" s="44" t="s">
        <v>161</v>
      </c>
      <c r="C848" s="44" t="s">
        <v>202</v>
      </c>
      <c r="D848" s="31">
        <v>2.9630083518948799E-2</v>
      </c>
      <c r="E848" s="22">
        <v>8.0725747956704896E-2</v>
      </c>
      <c r="F848" s="23">
        <v>0.71367523285690204</v>
      </c>
      <c r="G848" s="91" t="s">
        <v>90</v>
      </c>
      <c r="H848" s="44" t="s">
        <v>196</v>
      </c>
      <c r="I848" s="33">
        <v>15</v>
      </c>
      <c r="J848" s="13">
        <v>75019143</v>
      </c>
      <c r="K848" s="82" t="s">
        <v>160</v>
      </c>
      <c r="L848" s="15" t="s">
        <v>109</v>
      </c>
      <c r="M848" s="92" t="s">
        <v>106</v>
      </c>
      <c r="N848" s="33">
        <v>15</v>
      </c>
      <c r="O848" s="13" t="s">
        <v>196</v>
      </c>
      <c r="P848" s="13">
        <v>75041184</v>
      </c>
      <c r="Q848" s="13">
        <v>75048941</v>
      </c>
      <c r="R848" s="13">
        <v>75041184</v>
      </c>
      <c r="S848" s="82" t="s">
        <v>203</v>
      </c>
      <c r="T848" s="89">
        <f t="shared" si="13"/>
        <v>22.041</v>
      </c>
    </row>
    <row r="849" spans="1:20" s="44" customFormat="1" ht="14.7" customHeight="1" x14ac:dyDescent="0.3">
      <c r="A849" s="44">
        <v>18</v>
      </c>
      <c r="B849" s="44" t="s">
        <v>183</v>
      </c>
      <c r="C849" s="44" t="s">
        <v>265</v>
      </c>
      <c r="D849" s="31">
        <v>1.4135177090113599E-2</v>
      </c>
      <c r="E849" s="22">
        <v>3.8602844370181799E-2</v>
      </c>
      <c r="F849" s="23">
        <v>0.71432921606877198</v>
      </c>
      <c r="G849" s="91" t="s">
        <v>90</v>
      </c>
      <c r="H849" s="44" t="s">
        <v>196</v>
      </c>
      <c r="I849" s="33">
        <v>21</v>
      </c>
      <c r="J849" s="13">
        <v>36259067</v>
      </c>
      <c r="K849" s="82" t="s">
        <v>173</v>
      </c>
      <c r="L849" s="15" t="s">
        <v>112</v>
      </c>
      <c r="M849" s="92" t="s">
        <v>106</v>
      </c>
      <c r="N849" s="33">
        <v>21</v>
      </c>
      <c r="O849" s="13" t="s">
        <v>111</v>
      </c>
      <c r="P849" s="13">
        <v>36096105</v>
      </c>
      <c r="Q849" s="13">
        <v>36109478</v>
      </c>
      <c r="R849" s="13">
        <v>36109478</v>
      </c>
      <c r="S849" s="82" t="s">
        <v>252</v>
      </c>
      <c r="T849" s="89">
        <f t="shared" si="13"/>
        <v>-149.589</v>
      </c>
    </row>
    <row r="850" spans="1:20" s="44" customFormat="1" ht="14.7" customHeight="1" x14ac:dyDescent="0.3">
      <c r="A850" s="44">
        <v>10</v>
      </c>
      <c r="B850" s="44" t="s">
        <v>143</v>
      </c>
      <c r="C850" s="44" t="s">
        <v>332</v>
      </c>
      <c r="D850" s="31">
        <v>-2.4139441889135499E-2</v>
      </c>
      <c r="E850" s="22">
        <v>6.6158366369915594E-2</v>
      </c>
      <c r="F850" s="23">
        <v>0.71529588116242804</v>
      </c>
      <c r="G850" s="91" t="s">
        <v>90</v>
      </c>
      <c r="H850" s="13" t="s">
        <v>196</v>
      </c>
      <c r="I850" s="33">
        <v>7</v>
      </c>
      <c r="J850" s="13">
        <v>45002919</v>
      </c>
      <c r="K850" s="82" t="s">
        <v>137</v>
      </c>
      <c r="L850" s="15" t="s">
        <v>105</v>
      </c>
      <c r="M850" s="92" t="s">
        <v>110</v>
      </c>
      <c r="N850" s="33">
        <v>7</v>
      </c>
      <c r="O850" s="13" t="s">
        <v>111</v>
      </c>
      <c r="P850" s="13">
        <v>44866390</v>
      </c>
      <c r="Q850" s="13">
        <v>44887725</v>
      </c>
      <c r="R850" s="13">
        <v>44887725</v>
      </c>
      <c r="S850" s="82" t="s">
        <v>333</v>
      </c>
      <c r="T850" s="89">
        <f t="shared" si="13"/>
        <v>-115.194</v>
      </c>
    </row>
    <row r="851" spans="1:20" s="44" customFormat="1" ht="14.7" customHeight="1" x14ac:dyDescent="0.3">
      <c r="A851" s="44">
        <v>11</v>
      </c>
      <c r="B851" s="44" t="s">
        <v>185</v>
      </c>
      <c r="C851" s="44" t="s">
        <v>372</v>
      </c>
      <c r="D851" s="31">
        <v>-4.4278648802296101E-2</v>
      </c>
      <c r="E851" s="22">
        <v>0.12301695137756501</v>
      </c>
      <c r="F851" s="23">
        <v>0.71898123029039296</v>
      </c>
      <c r="G851" s="91" t="s">
        <v>90</v>
      </c>
      <c r="H851" s="44" t="s">
        <v>111</v>
      </c>
      <c r="I851" s="33">
        <v>7</v>
      </c>
      <c r="J851" s="13">
        <v>68697651</v>
      </c>
      <c r="K851" s="82"/>
      <c r="L851" s="13"/>
      <c r="M851" s="92" t="s">
        <v>118</v>
      </c>
      <c r="N851" s="33">
        <v>7</v>
      </c>
      <c r="O851" s="13" t="s">
        <v>111</v>
      </c>
      <c r="P851" s="13">
        <v>68652820</v>
      </c>
      <c r="Q851" s="13">
        <v>68654305</v>
      </c>
      <c r="R851" s="13">
        <v>68654305</v>
      </c>
      <c r="S851" s="82"/>
      <c r="T851" s="89">
        <f t="shared" si="13"/>
        <v>-43.345999999999997</v>
      </c>
    </row>
    <row r="852" spans="1:20" s="44" customFormat="1" ht="14.7" customHeight="1" x14ac:dyDescent="0.3">
      <c r="A852" s="44">
        <v>17</v>
      </c>
      <c r="B852" s="44" t="s">
        <v>167</v>
      </c>
      <c r="C852" s="44" t="s">
        <v>200</v>
      </c>
      <c r="D852" s="31">
        <v>1.46465657403051E-2</v>
      </c>
      <c r="E852" s="22">
        <v>4.09849860622193E-2</v>
      </c>
      <c r="F852" s="23">
        <v>0.72090727957654299</v>
      </c>
      <c r="G852" s="91" t="s">
        <v>90</v>
      </c>
      <c r="H852" s="44" t="s">
        <v>196</v>
      </c>
      <c r="I852" s="33">
        <v>15</v>
      </c>
      <c r="J852" s="13">
        <v>75019251</v>
      </c>
      <c r="K852" s="82" t="s">
        <v>160</v>
      </c>
      <c r="L852" s="15" t="s">
        <v>109</v>
      </c>
      <c r="M852" s="92" t="s">
        <v>106</v>
      </c>
      <c r="N852" s="33">
        <v>15</v>
      </c>
      <c r="O852" s="13" t="s">
        <v>196</v>
      </c>
      <c r="P852" s="13">
        <v>74833518</v>
      </c>
      <c r="Q852" s="13">
        <v>74890472</v>
      </c>
      <c r="R852" s="13">
        <v>74833518</v>
      </c>
      <c r="S852" s="82" t="s">
        <v>201</v>
      </c>
      <c r="T852" s="89">
        <f t="shared" si="13"/>
        <v>-185.733</v>
      </c>
    </row>
    <row r="853" spans="1:20" s="44" customFormat="1" ht="14.7" customHeight="1" x14ac:dyDescent="0.3">
      <c r="A853" s="44">
        <v>17</v>
      </c>
      <c r="B853" s="44" t="s">
        <v>167</v>
      </c>
      <c r="C853" s="44" t="s">
        <v>238</v>
      </c>
      <c r="D853" s="31">
        <v>-2.09774186060693E-2</v>
      </c>
      <c r="E853" s="22">
        <v>5.8963018528937101E-2</v>
      </c>
      <c r="F853" s="23">
        <v>0.722098625641304</v>
      </c>
      <c r="G853" s="91" t="s">
        <v>90</v>
      </c>
      <c r="H853" s="44" t="s">
        <v>196</v>
      </c>
      <c r="I853" s="33">
        <v>15</v>
      </c>
      <c r="J853" s="13">
        <v>75019251</v>
      </c>
      <c r="K853" s="82" t="s">
        <v>160</v>
      </c>
      <c r="L853" s="15" t="s">
        <v>109</v>
      </c>
      <c r="M853" s="92" t="s">
        <v>106</v>
      </c>
      <c r="N853" s="33">
        <v>15</v>
      </c>
      <c r="O853" s="13" t="s">
        <v>196</v>
      </c>
      <c r="P853" s="13">
        <v>74683013</v>
      </c>
      <c r="Q853" s="13">
        <v>74685651</v>
      </c>
      <c r="R853" s="13">
        <v>74683013</v>
      </c>
      <c r="S853" s="82"/>
      <c r="T853" s="89">
        <f t="shared" si="13"/>
        <v>-336.238</v>
      </c>
    </row>
    <row r="854" spans="1:20" s="44" customFormat="1" ht="14.7" customHeight="1" x14ac:dyDescent="0.3">
      <c r="A854" s="44">
        <v>14</v>
      </c>
      <c r="B854" s="44" t="s">
        <v>187</v>
      </c>
      <c r="C854" s="44" t="s">
        <v>692</v>
      </c>
      <c r="D854" s="31">
        <v>6.8172664442306297E-2</v>
      </c>
      <c r="E854" s="22">
        <v>0.19300869972319801</v>
      </c>
      <c r="F854" s="23">
        <v>0.72401773586676499</v>
      </c>
      <c r="G854" s="91" t="s">
        <v>90</v>
      </c>
      <c r="H854" s="44" t="s">
        <v>196</v>
      </c>
      <c r="I854" s="33">
        <v>9</v>
      </c>
      <c r="J854" s="13">
        <v>137999757</v>
      </c>
      <c r="K854" s="82" t="s">
        <v>150</v>
      </c>
      <c r="L854" s="15" t="s">
        <v>105</v>
      </c>
      <c r="M854" s="92" t="s">
        <v>135</v>
      </c>
      <c r="N854" s="33">
        <v>9</v>
      </c>
      <c r="O854" s="13" t="s">
        <v>196</v>
      </c>
      <c r="P854" s="13">
        <v>138023133</v>
      </c>
      <c r="Q854" s="13">
        <v>138027186</v>
      </c>
      <c r="R854" s="13">
        <v>138023133</v>
      </c>
      <c r="S854" s="82"/>
      <c r="T854" s="89">
        <f t="shared" si="13"/>
        <v>23.376000000000001</v>
      </c>
    </row>
    <row r="855" spans="1:20" s="44" customFormat="1" ht="14.7" customHeight="1" x14ac:dyDescent="0.3">
      <c r="A855" s="44">
        <v>11</v>
      </c>
      <c r="B855" s="44" t="s">
        <v>185</v>
      </c>
      <c r="C855" s="44" t="s">
        <v>365</v>
      </c>
      <c r="D855" s="31">
        <v>3.6387096299280601E-2</v>
      </c>
      <c r="E855" s="22">
        <v>0.103678638518237</v>
      </c>
      <c r="F855" s="23">
        <v>0.72570441465934699</v>
      </c>
      <c r="G855" s="91" t="s">
        <v>90</v>
      </c>
      <c r="H855" s="44" t="s">
        <v>111</v>
      </c>
      <c r="I855" s="33">
        <v>7</v>
      </c>
      <c r="J855" s="13">
        <v>68697651</v>
      </c>
      <c r="K855" s="82"/>
      <c r="L855" s="13"/>
      <c r="M855" s="92" t="s">
        <v>118</v>
      </c>
      <c r="N855" s="33">
        <v>7</v>
      </c>
      <c r="O855" s="13" t="s">
        <v>196</v>
      </c>
      <c r="P855" s="13">
        <v>69063905</v>
      </c>
      <c r="Q855" s="13">
        <v>70258054</v>
      </c>
      <c r="R855" s="13">
        <v>69063905</v>
      </c>
      <c r="S855" s="82" t="s">
        <v>366</v>
      </c>
      <c r="T855" s="89">
        <f t="shared" si="13"/>
        <v>366.25400000000002</v>
      </c>
    </row>
    <row r="856" spans="1:20" s="44" customFormat="1" ht="14.7" customHeight="1" x14ac:dyDescent="0.3">
      <c r="A856" s="44">
        <v>15</v>
      </c>
      <c r="B856" s="44" t="s">
        <v>157</v>
      </c>
      <c r="C856" s="44" t="s">
        <v>644</v>
      </c>
      <c r="D856" s="31">
        <v>-5.1831876848248498E-2</v>
      </c>
      <c r="E856" s="22">
        <v>0.14771057249157299</v>
      </c>
      <c r="F856" s="23">
        <v>0.725748508441171</v>
      </c>
      <c r="G856" s="91" t="s">
        <v>90</v>
      </c>
      <c r="H856" s="44" t="s">
        <v>196</v>
      </c>
      <c r="I856" s="33">
        <v>10</v>
      </c>
      <c r="J856" s="13">
        <v>14372913</v>
      </c>
      <c r="K856" s="82" t="s">
        <v>152</v>
      </c>
      <c r="L856" s="15" t="s">
        <v>122</v>
      </c>
      <c r="M856" s="92" t="s">
        <v>118</v>
      </c>
      <c r="N856" s="33">
        <v>10</v>
      </c>
      <c r="O856" s="13" t="s">
        <v>196</v>
      </c>
      <c r="P856" s="13">
        <v>14116287</v>
      </c>
      <c r="Q856" s="13">
        <v>14129880</v>
      </c>
      <c r="R856" s="13">
        <v>14116287</v>
      </c>
      <c r="S856" s="82" t="s">
        <v>645</v>
      </c>
      <c r="T856" s="89">
        <f t="shared" si="13"/>
        <v>-256.62599999999998</v>
      </c>
    </row>
    <row r="857" spans="1:20" s="44" customFormat="1" ht="14.7" customHeight="1" x14ac:dyDescent="0.3">
      <c r="A857" s="44">
        <v>10</v>
      </c>
      <c r="B857" s="44" t="s">
        <v>136</v>
      </c>
      <c r="C857" s="44" t="s">
        <v>348</v>
      </c>
      <c r="D857" s="31">
        <v>-3.0151592620744599E-2</v>
      </c>
      <c r="E857" s="22">
        <v>8.6007229954088202E-2</v>
      </c>
      <c r="F857" s="23">
        <v>0.725996885904585</v>
      </c>
      <c r="G857" s="91" t="s">
        <v>90</v>
      </c>
      <c r="H857" s="13" t="s">
        <v>196</v>
      </c>
      <c r="I857" s="33">
        <v>7</v>
      </c>
      <c r="J857" s="13">
        <v>45002287</v>
      </c>
      <c r="K857" s="82" t="s">
        <v>137</v>
      </c>
      <c r="L857" s="15" t="s">
        <v>138</v>
      </c>
      <c r="M857" s="92" t="s">
        <v>106</v>
      </c>
      <c r="N857" s="33">
        <v>7</v>
      </c>
      <c r="O857" s="13" t="s">
        <v>196</v>
      </c>
      <c r="P857" s="13">
        <v>44887843</v>
      </c>
      <c r="Q857" s="13">
        <v>44889231</v>
      </c>
      <c r="R857" s="13">
        <v>44887843</v>
      </c>
      <c r="S857" s="82"/>
      <c r="T857" s="89">
        <f t="shared" si="13"/>
        <v>-114.444</v>
      </c>
    </row>
    <row r="858" spans="1:20" s="44" customFormat="1" ht="14.7" customHeight="1" x14ac:dyDescent="0.3">
      <c r="A858" s="44">
        <v>8</v>
      </c>
      <c r="B858" s="44" t="s">
        <v>180</v>
      </c>
      <c r="C858" s="44" t="s">
        <v>561</v>
      </c>
      <c r="D858" s="31">
        <v>1.14901286914135E-2</v>
      </c>
      <c r="E858" s="22">
        <v>3.2794822852311702E-2</v>
      </c>
      <c r="F858" s="23">
        <v>0.72615165837731299</v>
      </c>
      <c r="G858" s="91" t="s">
        <v>90</v>
      </c>
      <c r="H858" s="13" t="s">
        <v>196</v>
      </c>
      <c r="I858" s="33">
        <v>6</v>
      </c>
      <c r="J858" s="13">
        <v>32117281</v>
      </c>
      <c r="K858" s="82" t="s">
        <v>133</v>
      </c>
      <c r="L858" s="15" t="s">
        <v>105</v>
      </c>
      <c r="M858" s="92" t="s">
        <v>130</v>
      </c>
      <c r="N858" s="33">
        <v>6</v>
      </c>
      <c r="O858" s="13" t="s">
        <v>196</v>
      </c>
      <c r="P858" s="13">
        <v>31982539</v>
      </c>
      <c r="Q858" s="13">
        <v>32003195</v>
      </c>
      <c r="R858" s="13">
        <v>31982539</v>
      </c>
      <c r="S858" s="82" t="s">
        <v>560</v>
      </c>
      <c r="T858" s="89">
        <f t="shared" si="13"/>
        <v>-134.74199999999999</v>
      </c>
    </row>
    <row r="859" spans="1:20" s="44" customFormat="1" ht="14.7" customHeight="1" x14ac:dyDescent="0.3">
      <c r="A859" s="44">
        <v>17</v>
      </c>
      <c r="B859" s="44" t="s">
        <v>169</v>
      </c>
      <c r="C859" s="44" t="s">
        <v>221</v>
      </c>
      <c r="D859" s="31">
        <v>-3.2057541249495301E-2</v>
      </c>
      <c r="E859" s="22">
        <v>9.1581659704251098E-2</v>
      </c>
      <c r="F859" s="23">
        <v>0.72639235322406104</v>
      </c>
      <c r="G859" s="91" t="s">
        <v>90</v>
      </c>
      <c r="H859" s="44" t="s">
        <v>196</v>
      </c>
      <c r="I859" s="33">
        <v>15</v>
      </c>
      <c r="J859" s="13">
        <v>75019302</v>
      </c>
      <c r="K859" s="82" t="s">
        <v>160</v>
      </c>
      <c r="L859" s="15" t="s">
        <v>109</v>
      </c>
      <c r="M859" s="92" t="s">
        <v>106</v>
      </c>
      <c r="N859" s="33">
        <v>15</v>
      </c>
      <c r="O859" s="13" t="s">
        <v>111</v>
      </c>
      <c r="P859" s="13">
        <v>74738318</v>
      </c>
      <c r="Q859" s="13">
        <v>74753529</v>
      </c>
      <c r="R859" s="13">
        <v>74753529</v>
      </c>
      <c r="S859" s="82" t="s">
        <v>222</v>
      </c>
      <c r="T859" s="89">
        <f t="shared" si="13"/>
        <v>-265.77300000000002</v>
      </c>
    </row>
    <row r="860" spans="1:20" s="44" customFormat="1" ht="14.7" customHeight="1" x14ac:dyDescent="0.3">
      <c r="A860" s="44">
        <v>6</v>
      </c>
      <c r="B860" s="44" t="s">
        <v>131</v>
      </c>
      <c r="C860" s="44" t="s">
        <v>404</v>
      </c>
      <c r="D860" s="31">
        <v>8.2270733351828898E-2</v>
      </c>
      <c r="E860" s="22">
        <v>0.235496268176242</v>
      </c>
      <c r="F860" s="23">
        <v>0.72691213073850802</v>
      </c>
      <c r="G860" s="91" t="s">
        <v>90</v>
      </c>
      <c r="H860" s="44" t="s">
        <v>111</v>
      </c>
      <c r="I860" s="33">
        <v>5</v>
      </c>
      <c r="J860" s="13">
        <v>373378</v>
      </c>
      <c r="K860" s="82" t="s">
        <v>125</v>
      </c>
      <c r="L860" s="15" t="s">
        <v>105</v>
      </c>
      <c r="M860" s="92" t="s">
        <v>130</v>
      </c>
      <c r="N860" s="33">
        <v>5</v>
      </c>
      <c r="O860" s="13" t="s">
        <v>196</v>
      </c>
      <c r="P860" s="13">
        <v>468367</v>
      </c>
      <c r="Q860" s="13">
        <v>472052</v>
      </c>
      <c r="R860" s="13">
        <v>468367</v>
      </c>
      <c r="S860" s="82"/>
      <c r="T860" s="89">
        <f t="shared" si="13"/>
        <v>94.989000000000004</v>
      </c>
    </row>
    <row r="861" spans="1:20" s="44" customFormat="1" ht="14.7" customHeight="1" x14ac:dyDescent="0.3">
      <c r="A861" s="44">
        <v>6</v>
      </c>
      <c r="B861" s="44" t="s">
        <v>126</v>
      </c>
      <c r="C861" s="44" t="s">
        <v>376</v>
      </c>
      <c r="D861" s="31">
        <v>-4.1200403294141798E-2</v>
      </c>
      <c r="E861" s="22">
        <v>0.118030291344402</v>
      </c>
      <c r="F861" s="23">
        <v>0.72712534224818204</v>
      </c>
      <c r="G861" s="91" t="s">
        <v>90</v>
      </c>
      <c r="H861" s="44" t="s">
        <v>196</v>
      </c>
      <c r="I861" s="33">
        <v>5</v>
      </c>
      <c r="J861" s="13">
        <v>323907</v>
      </c>
      <c r="K861" s="82" t="s">
        <v>125</v>
      </c>
      <c r="L861" s="15" t="s">
        <v>105</v>
      </c>
      <c r="M861" s="92" t="s">
        <v>110</v>
      </c>
      <c r="N861" s="33">
        <v>5</v>
      </c>
      <c r="O861" s="13" t="s">
        <v>196</v>
      </c>
      <c r="P861" s="13">
        <v>140373</v>
      </c>
      <c r="Q861" s="13">
        <v>190087</v>
      </c>
      <c r="R861" s="13">
        <v>140373</v>
      </c>
      <c r="S861" s="82" t="s">
        <v>377</v>
      </c>
      <c r="T861" s="89">
        <f t="shared" si="13"/>
        <v>-183.53399999999999</v>
      </c>
    </row>
    <row r="862" spans="1:20" s="44" customFormat="1" ht="14.7" customHeight="1" x14ac:dyDescent="0.3">
      <c r="A862" s="44">
        <v>17</v>
      </c>
      <c r="B862" s="44" t="s">
        <v>167</v>
      </c>
      <c r="C862" s="44" t="s">
        <v>244</v>
      </c>
      <c r="D862" s="31">
        <v>2.5461160122320199E-2</v>
      </c>
      <c r="E862" s="22">
        <v>7.3305612015256497E-2</v>
      </c>
      <c r="F862" s="23">
        <v>0.72842959366340099</v>
      </c>
      <c r="G862" s="91" t="s">
        <v>90</v>
      </c>
      <c r="H862" s="44" t="s">
        <v>196</v>
      </c>
      <c r="I862" s="33">
        <v>15</v>
      </c>
      <c r="J862" s="13">
        <v>75019251</v>
      </c>
      <c r="K862" s="82" t="s">
        <v>160</v>
      </c>
      <c r="L862" s="15" t="s">
        <v>109</v>
      </c>
      <c r="M862" s="92" t="s">
        <v>106</v>
      </c>
      <c r="N862" s="33">
        <v>15</v>
      </c>
      <c r="O862" s="13" t="s">
        <v>111</v>
      </c>
      <c r="P862" s="13">
        <v>74631628</v>
      </c>
      <c r="Q862" s="13">
        <v>74636162</v>
      </c>
      <c r="R862" s="13">
        <v>74636162</v>
      </c>
      <c r="S862" s="82" t="s">
        <v>218</v>
      </c>
      <c r="T862" s="89">
        <f t="shared" si="13"/>
        <v>-383.089</v>
      </c>
    </row>
    <row r="863" spans="1:20" s="44" customFormat="1" ht="14.7" customHeight="1" x14ac:dyDescent="0.3">
      <c r="A863" s="44">
        <v>16</v>
      </c>
      <c r="B863" s="44" t="s">
        <v>182</v>
      </c>
      <c r="C863" s="44" t="s">
        <v>766</v>
      </c>
      <c r="D863" s="31">
        <v>-4.0754845793008199E-2</v>
      </c>
      <c r="E863" s="22">
        <v>0.11891544807380899</v>
      </c>
      <c r="F863" s="23">
        <v>0.73189234780291601</v>
      </c>
      <c r="G863" s="91" t="s">
        <v>90</v>
      </c>
      <c r="H863" s="44" t="s">
        <v>111</v>
      </c>
      <c r="I863" s="33">
        <v>15</v>
      </c>
      <c r="J863" s="13">
        <v>33360353</v>
      </c>
      <c r="K863" s="82" t="s">
        <v>158</v>
      </c>
      <c r="L863" s="15" t="s">
        <v>109</v>
      </c>
      <c r="M863" s="92" t="s">
        <v>118</v>
      </c>
      <c r="N863" s="33">
        <v>15</v>
      </c>
      <c r="O863" s="13" t="s">
        <v>111</v>
      </c>
      <c r="P863" s="13">
        <v>33527517</v>
      </c>
      <c r="Q863" s="13">
        <v>33540604</v>
      </c>
      <c r="R863" s="13">
        <v>33540604</v>
      </c>
      <c r="S863" s="82"/>
      <c r="T863" s="89">
        <f t="shared" si="13"/>
        <v>180.251</v>
      </c>
    </row>
    <row r="864" spans="1:20" s="44" customFormat="1" ht="14.7" customHeight="1" x14ac:dyDescent="0.3">
      <c r="A864" s="44">
        <v>17</v>
      </c>
      <c r="B864" s="44" t="s">
        <v>165</v>
      </c>
      <c r="C864" s="44" t="s">
        <v>241</v>
      </c>
      <c r="D864" s="31">
        <v>3.6627611500604298E-2</v>
      </c>
      <c r="E864" s="22">
        <v>0.107689543652051</v>
      </c>
      <c r="F864" s="23">
        <v>0.73384789870754397</v>
      </c>
      <c r="G864" s="91" t="s">
        <v>90</v>
      </c>
      <c r="H864" s="44" t="s">
        <v>196</v>
      </c>
      <c r="I864" s="33">
        <v>15</v>
      </c>
      <c r="J864" s="13">
        <v>75019196</v>
      </c>
      <c r="K864" s="82" t="s">
        <v>160</v>
      </c>
      <c r="L864" s="15" t="s">
        <v>109</v>
      </c>
      <c r="M864" s="92" t="s">
        <v>106</v>
      </c>
      <c r="N864" s="33">
        <v>15</v>
      </c>
      <c r="O864" s="13" t="s">
        <v>196</v>
      </c>
      <c r="P864" s="13">
        <v>74800497</v>
      </c>
      <c r="Q864" s="13">
        <v>74806312</v>
      </c>
      <c r="R864" s="13">
        <v>74800497</v>
      </c>
      <c r="S864" s="82"/>
      <c r="T864" s="89">
        <f t="shared" si="13"/>
        <v>-218.69900000000001</v>
      </c>
    </row>
    <row r="865" spans="1:20" s="44" customFormat="1" ht="14.7" customHeight="1" x14ac:dyDescent="0.3">
      <c r="A865" s="44">
        <v>4</v>
      </c>
      <c r="B865" s="44" t="s">
        <v>176</v>
      </c>
      <c r="C865" s="44" t="s">
        <v>829</v>
      </c>
      <c r="D865" s="31">
        <v>-0.459577943073193</v>
      </c>
      <c r="E865" s="22">
        <v>1.3753657512597799</v>
      </c>
      <c r="F865" s="23">
        <v>0.73834850545045505</v>
      </c>
      <c r="G865" s="91" t="s">
        <v>90</v>
      </c>
      <c r="H865" s="44" t="s">
        <v>111</v>
      </c>
      <c r="I865" s="33">
        <v>2</v>
      </c>
      <c r="J865" s="13">
        <v>105363536</v>
      </c>
      <c r="K865" s="82"/>
      <c r="L865" s="13"/>
      <c r="M865" s="92" t="s">
        <v>118</v>
      </c>
      <c r="N865" s="33">
        <v>2</v>
      </c>
      <c r="O865" s="13" t="s">
        <v>111</v>
      </c>
      <c r="P865" s="13">
        <v>105323070</v>
      </c>
      <c r="Q865" s="13">
        <v>105323964</v>
      </c>
      <c r="R865" s="13">
        <v>105323964</v>
      </c>
      <c r="S865" s="82"/>
      <c r="T865" s="89">
        <f t="shared" si="13"/>
        <v>-39.572000000000003</v>
      </c>
    </row>
    <row r="866" spans="1:20" s="44" customFormat="1" ht="14.7" customHeight="1" x14ac:dyDescent="0.3">
      <c r="A866" s="44">
        <v>8</v>
      </c>
      <c r="B866" s="44" t="s">
        <v>180</v>
      </c>
      <c r="C866" s="44" t="s">
        <v>571</v>
      </c>
      <c r="D866" s="31">
        <v>9.0891867741601708E-3</v>
      </c>
      <c r="E866" s="22">
        <v>2.7439580545213699E-2</v>
      </c>
      <c r="F866" s="23">
        <v>0.74054152505315396</v>
      </c>
      <c r="G866" s="91" t="s">
        <v>90</v>
      </c>
      <c r="H866" s="13" t="s">
        <v>196</v>
      </c>
      <c r="I866" s="33">
        <v>6</v>
      </c>
      <c r="J866" s="13">
        <v>32117281</v>
      </c>
      <c r="K866" s="82" t="s">
        <v>133</v>
      </c>
      <c r="L866" s="15" t="s">
        <v>105</v>
      </c>
      <c r="M866" s="92" t="s">
        <v>130</v>
      </c>
      <c r="N866" s="33">
        <v>6</v>
      </c>
      <c r="O866" s="13" t="s">
        <v>111</v>
      </c>
      <c r="P866" s="13">
        <v>32008931</v>
      </c>
      <c r="Q866" s="13">
        <v>32077151</v>
      </c>
      <c r="R866" s="13">
        <v>32077151</v>
      </c>
      <c r="S866" s="82" t="s">
        <v>572</v>
      </c>
      <c r="T866" s="89">
        <f t="shared" si="13"/>
        <v>-40.130000000000003</v>
      </c>
    </row>
    <row r="867" spans="1:20" s="44" customFormat="1" ht="14.7" customHeight="1" x14ac:dyDescent="0.3">
      <c r="A867" s="44">
        <v>17</v>
      </c>
      <c r="B867" s="44" t="s">
        <v>164</v>
      </c>
      <c r="C867" s="44" t="s">
        <v>206</v>
      </c>
      <c r="D867" s="31">
        <v>-9.68376151556684E-3</v>
      </c>
      <c r="E867" s="22">
        <v>2.9266633347261199E-2</v>
      </c>
      <c r="F867" s="23">
        <v>0.74081564397468302</v>
      </c>
      <c r="G867" s="91" t="s">
        <v>90</v>
      </c>
      <c r="H867" s="44" t="s">
        <v>196</v>
      </c>
      <c r="I867" s="33">
        <v>15</v>
      </c>
      <c r="J867" s="13">
        <v>75019188</v>
      </c>
      <c r="K867" s="82" t="s">
        <v>160</v>
      </c>
      <c r="L867" s="15" t="s">
        <v>109</v>
      </c>
      <c r="M867" s="92" t="s">
        <v>106</v>
      </c>
      <c r="N867" s="33">
        <v>15</v>
      </c>
      <c r="O867" s="13" t="s">
        <v>196</v>
      </c>
      <c r="P867" s="13">
        <v>75105057</v>
      </c>
      <c r="Q867" s="13">
        <v>75124143</v>
      </c>
      <c r="R867" s="13">
        <v>75105057</v>
      </c>
      <c r="S867" s="82" t="s">
        <v>207</v>
      </c>
      <c r="T867" s="89">
        <f t="shared" si="13"/>
        <v>85.869</v>
      </c>
    </row>
    <row r="868" spans="1:20" s="44" customFormat="1" ht="14.7" customHeight="1" x14ac:dyDescent="0.3">
      <c r="A868" s="44">
        <v>14</v>
      </c>
      <c r="B868" s="44" t="s">
        <v>187</v>
      </c>
      <c r="C868" s="44" t="s">
        <v>685</v>
      </c>
      <c r="D868" s="31">
        <v>-0.11266771763967</v>
      </c>
      <c r="E868" s="22">
        <v>0.342017085681179</v>
      </c>
      <c r="F868" s="23">
        <v>0.74191784749906398</v>
      </c>
      <c r="G868" s="91" t="s">
        <v>90</v>
      </c>
      <c r="H868" s="44" t="s">
        <v>196</v>
      </c>
      <c r="I868" s="33">
        <v>9</v>
      </c>
      <c r="J868" s="13">
        <v>137999757</v>
      </c>
      <c r="K868" s="82" t="s">
        <v>150</v>
      </c>
      <c r="L868" s="15" t="s">
        <v>105</v>
      </c>
      <c r="M868" s="92" t="s">
        <v>135</v>
      </c>
      <c r="N868" s="33">
        <v>9</v>
      </c>
      <c r="O868" s="13" t="s">
        <v>111</v>
      </c>
      <c r="P868" s="13">
        <v>138420457</v>
      </c>
      <c r="Q868" s="13">
        <v>138420546</v>
      </c>
      <c r="R868" s="13">
        <v>138420546</v>
      </c>
      <c r="S868" s="82"/>
      <c r="T868" s="89">
        <f t="shared" si="13"/>
        <v>420.78899999999999</v>
      </c>
    </row>
    <row r="869" spans="1:20" s="44" customFormat="1" ht="14.7" customHeight="1" x14ac:dyDescent="0.3">
      <c r="A869" s="44">
        <v>18</v>
      </c>
      <c r="B869" s="44" t="s">
        <v>188</v>
      </c>
      <c r="C869" s="44" t="s">
        <v>266</v>
      </c>
      <c r="D869" s="31">
        <v>-3.6008076808856801E-2</v>
      </c>
      <c r="E869" s="22">
        <v>0.10995446426665299</v>
      </c>
      <c r="F869" s="23">
        <v>0.74338364047845096</v>
      </c>
      <c r="G869" s="91" t="s">
        <v>90</v>
      </c>
      <c r="H869" s="44" t="s">
        <v>196</v>
      </c>
      <c r="I869" s="33">
        <v>21</v>
      </c>
      <c r="J869" s="13">
        <v>36258423</v>
      </c>
      <c r="K869" s="82" t="s">
        <v>173</v>
      </c>
      <c r="L869" s="15" t="s">
        <v>112</v>
      </c>
      <c r="M869" s="92" t="s">
        <v>130</v>
      </c>
      <c r="N869" s="33">
        <v>21</v>
      </c>
      <c r="O869" s="13" t="s">
        <v>111</v>
      </c>
      <c r="P869" s="13">
        <v>36195761</v>
      </c>
      <c r="Q869" s="13">
        <v>36198703</v>
      </c>
      <c r="R869" s="13">
        <v>36198703</v>
      </c>
      <c r="S869" s="82"/>
      <c r="T869" s="89">
        <f t="shared" si="13"/>
        <v>-59.72</v>
      </c>
    </row>
    <row r="870" spans="1:20" s="44" customFormat="1" ht="14.7" customHeight="1" x14ac:dyDescent="0.3">
      <c r="A870" s="44">
        <v>11</v>
      </c>
      <c r="B870" s="44" t="s">
        <v>185</v>
      </c>
      <c r="C870" s="44" t="s">
        <v>367</v>
      </c>
      <c r="D870" s="31">
        <v>3.9359196748829602E-2</v>
      </c>
      <c r="E870" s="22">
        <v>0.120252383912874</v>
      </c>
      <c r="F870" s="23">
        <v>0.74351729741022199</v>
      </c>
      <c r="G870" s="91" t="s">
        <v>90</v>
      </c>
      <c r="H870" s="44" t="s">
        <v>111</v>
      </c>
      <c r="I870" s="33">
        <v>7</v>
      </c>
      <c r="J870" s="13">
        <v>68697651</v>
      </c>
      <c r="K870" s="82"/>
      <c r="L870" s="13"/>
      <c r="M870" s="92" t="s">
        <v>118</v>
      </c>
      <c r="N870" s="33">
        <v>7</v>
      </c>
      <c r="O870" s="13" t="s">
        <v>111</v>
      </c>
      <c r="P870" s="13">
        <v>68652820</v>
      </c>
      <c r="Q870" s="13">
        <v>68654305</v>
      </c>
      <c r="R870" s="13">
        <v>68654305</v>
      </c>
      <c r="S870" s="82"/>
      <c r="T870" s="89">
        <f t="shared" si="13"/>
        <v>-43.345999999999997</v>
      </c>
    </row>
    <row r="871" spans="1:20" s="44" customFormat="1" ht="14.7" customHeight="1" x14ac:dyDescent="0.3">
      <c r="A871" s="44">
        <v>15</v>
      </c>
      <c r="B871" s="44" t="s">
        <v>154</v>
      </c>
      <c r="C871" s="44" t="s">
        <v>646</v>
      </c>
      <c r="D871" s="31">
        <v>7.7576432446472901E-2</v>
      </c>
      <c r="E871" s="22">
        <v>0.23855012806966899</v>
      </c>
      <c r="F871" s="23">
        <v>0.74510939433046697</v>
      </c>
      <c r="G871" s="91" t="s">
        <v>90</v>
      </c>
      <c r="H871" s="44" t="s">
        <v>196</v>
      </c>
      <c r="I871" s="33">
        <v>10</v>
      </c>
      <c r="J871" s="13">
        <v>14372879</v>
      </c>
      <c r="K871" s="82" t="s">
        <v>152</v>
      </c>
      <c r="L871" s="15" t="s">
        <v>122</v>
      </c>
      <c r="M871" s="92" t="s">
        <v>118</v>
      </c>
      <c r="N871" s="33">
        <v>10</v>
      </c>
      <c r="O871" s="13" t="s">
        <v>111</v>
      </c>
      <c r="P871" s="13">
        <v>14566482</v>
      </c>
      <c r="Q871" s="13">
        <v>14569859</v>
      </c>
      <c r="R871" s="13">
        <v>14569859</v>
      </c>
      <c r="S871" s="82"/>
      <c r="T871" s="89">
        <f t="shared" si="13"/>
        <v>196.98</v>
      </c>
    </row>
    <row r="872" spans="1:20" s="44" customFormat="1" ht="14.7" customHeight="1" x14ac:dyDescent="0.3">
      <c r="A872" s="44">
        <v>17</v>
      </c>
      <c r="B872" s="44" t="s">
        <v>168</v>
      </c>
      <c r="C872" s="44" t="s">
        <v>200</v>
      </c>
      <c r="D872" s="31">
        <v>2.4606127234753399E-2</v>
      </c>
      <c r="E872" s="22">
        <v>7.5921811500311007E-2</v>
      </c>
      <c r="F872" s="23">
        <v>0.74594281595679401</v>
      </c>
      <c r="G872" s="91" t="s">
        <v>90</v>
      </c>
      <c r="H872" s="44" t="s">
        <v>196</v>
      </c>
      <c r="I872" s="33">
        <v>15</v>
      </c>
      <c r="J872" s="13">
        <v>75019283</v>
      </c>
      <c r="K872" s="82" t="s">
        <v>160</v>
      </c>
      <c r="L872" s="15" t="s">
        <v>109</v>
      </c>
      <c r="M872" s="92" t="s">
        <v>106</v>
      </c>
      <c r="N872" s="33">
        <v>15</v>
      </c>
      <c r="O872" s="13" t="s">
        <v>196</v>
      </c>
      <c r="P872" s="13">
        <v>74833518</v>
      </c>
      <c r="Q872" s="13">
        <v>74890472</v>
      </c>
      <c r="R872" s="13">
        <v>74833518</v>
      </c>
      <c r="S872" s="82" t="s">
        <v>201</v>
      </c>
      <c r="T872" s="89">
        <f t="shared" si="13"/>
        <v>-185.76499999999999</v>
      </c>
    </row>
    <row r="873" spans="1:20" s="44" customFormat="1" ht="14.7" customHeight="1" x14ac:dyDescent="0.3">
      <c r="A873" s="44">
        <v>18</v>
      </c>
      <c r="B873" s="44" t="s">
        <v>190</v>
      </c>
      <c r="C873" s="44" t="s">
        <v>278</v>
      </c>
      <c r="D873" s="31">
        <v>1.03391309602156E-2</v>
      </c>
      <c r="E873" s="22">
        <v>3.1918891229048098E-2</v>
      </c>
      <c r="F873" s="23">
        <v>0.746078589048636</v>
      </c>
      <c r="G873" s="91" t="s">
        <v>90</v>
      </c>
      <c r="H873" s="44" t="s">
        <v>196</v>
      </c>
      <c r="I873" s="33">
        <v>21</v>
      </c>
      <c r="J873" s="13">
        <v>36259383</v>
      </c>
      <c r="K873" s="82" t="s">
        <v>173</v>
      </c>
      <c r="L873" s="15" t="s">
        <v>171</v>
      </c>
      <c r="M873" s="92" t="s">
        <v>106</v>
      </c>
      <c r="N873" s="33">
        <v>21</v>
      </c>
      <c r="O873" s="13" t="s">
        <v>111</v>
      </c>
      <c r="P873" s="13">
        <v>36096105</v>
      </c>
      <c r="Q873" s="13">
        <v>36109478</v>
      </c>
      <c r="R873" s="13">
        <v>36109478</v>
      </c>
      <c r="S873" s="82"/>
      <c r="T873" s="89">
        <f t="shared" si="13"/>
        <v>-149.905</v>
      </c>
    </row>
    <row r="874" spans="1:20" s="44" customFormat="1" ht="14.7" customHeight="1" x14ac:dyDescent="0.3">
      <c r="A874" s="44">
        <v>6</v>
      </c>
      <c r="B874" s="44" t="s">
        <v>178</v>
      </c>
      <c r="C874" s="44" t="s">
        <v>405</v>
      </c>
      <c r="D874" s="31">
        <v>-6.034506713513E-2</v>
      </c>
      <c r="E874" s="22">
        <v>0.18791314246690799</v>
      </c>
      <c r="F874" s="23">
        <v>0.74818816961048196</v>
      </c>
      <c r="G874" s="91" t="s">
        <v>90</v>
      </c>
      <c r="H874" s="44" t="s">
        <v>111</v>
      </c>
      <c r="I874" s="33">
        <v>5</v>
      </c>
      <c r="J874" s="13">
        <v>399360</v>
      </c>
      <c r="K874" s="82" t="s">
        <v>125</v>
      </c>
      <c r="L874" s="15" t="s">
        <v>105</v>
      </c>
      <c r="M874" s="92" t="s">
        <v>118</v>
      </c>
      <c r="N874" s="33">
        <v>5</v>
      </c>
      <c r="O874" s="13" t="s">
        <v>196</v>
      </c>
      <c r="P874" s="13">
        <v>524820</v>
      </c>
      <c r="Q874" s="13">
        <v>526709</v>
      </c>
      <c r="R874" s="13">
        <v>524820</v>
      </c>
      <c r="S874" s="82"/>
      <c r="T874" s="89">
        <f t="shared" si="13"/>
        <v>125.46</v>
      </c>
    </row>
    <row r="875" spans="1:20" s="44" customFormat="1" ht="14.7" customHeight="1" x14ac:dyDescent="0.3">
      <c r="A875" s="44">
        <v>10</v>
      </c>
      <c r="B875" s="44" t="s">
        <v>139</v>
      </c>
      <c r="C875" s="44" t="s">
        <v>357</v>
      </c>
      <c r="D875" s="31">
        <v>5.8708275814427197E-2</v>
      </c>
      <c r="E875" s="22">
        <v>0.183768137225475</v>
      </c>
      <c r="F875" s="23">
        <v>0.74944862627585795</v>
      </c>
      <c r="G875" s="91" t="s">
        <v>90</v>
      </c>
      <c r="H875" s="13" t="s">
        <v>196</v>
      </c>
      <c r="I875" s="33">
        <v>7</v>
      </c>
      <c r="J875" s="13">
        <v>45002486</v>
      </c>
      <c r="K875" s="82" t="s">
        <v>137</v>
      </c>
      <c r="L875" s="15" t="s">
        <v>105</v>
      </c>
      <c r="M875" s="92" t="s">
        <v>106</v>
      </c>
      <c r="N875" s="33">
        <v>7</v>
      </c>
      <c r="O875" s="13" t="s">
        <v>111</v>
      </c>
      <c r="P875" s="13">
        <v>44915900</v>
      </c>
      <c r="Q875" s="13">
        <v>44918584</v>
      </c>
      <c r="R875" s="13">
        <v>44918584</v>
      </c>
      <c r="S875" s="82" t="s">
        <v>358</v>
      </c>
      <c r="T875" s="89">
        <f t="shared" si="13"/>
        <v>-83.902000000000001</v>
      </c>
    </row>
    <row r="876" spans="1:20" s="44" customFormat="1" ht="14.7" customHeight="1" x14ac:dyDescent="0.3">
      <c r="A876" s="44">
        <v>17</v>
      </c>
      <c r="B876" s="44" t="s">
        <v>161</v>
      </c>
      <c r="C876" s="44" t="s">
        <v>244</v>
      </c>
      <c r="D876" s="31">
        <v>-4.82897193269997E-2</v>
      </c>
      <c r="E876" s="22">
        <v>0.15203220183240099</v>
      </c>
      <c r="F876" s="23">
        <v>0.75084441964401705</v>
      </c>
      <c r="G876" s="91" t="s">
        <v>90</v>
      </c>
      <c r="H876" s="44" t="s">
        <v>196</v>
      </c>
      <c r="I876" s="33">
        <v>15</v>
      </c>
      <c r="J876" s="13">
        <v>75019143</v>
      </c>
      <c r="K876" s="82" t="s">
        <v>160</v>
      </c>
      <c r="L876" s="15" t="s">
        <v>109</v>
      </c>
      <c r="M876" s="92" t="s">
        <v>106</v>
      </c>
      <c r="N876" s="33">
        <v>15</v>
      </c>
      <c r="O876" s="13" t="s">
        <v>111</v>
      </c>
      <c r="P876" s="13">
        <v>74631628</v>
      </c>
      <c r="Q876" s="13">
        <v>74636162</v>
      </c>
      <c r="R876" s="13">
        <v>74636162</v>
      </c>
      <c r="S876" s="82" t="s">
        <v>218</v>
      </c>
      <c r="T876" s="89">
        <f t="shared" si="13"/>
        <v>-382.98099999999999</v>
      </c>
    </row>
    <row r="877" spans="1:20" s="44" customFormat="1" ht="14.7" customHeight="1" x14ac:dyDescent="0.3">
      <c r="A877" s="44">
        <v>6</v>
      </c>
      <c r="B877" s="44" t="s">
        <v>131</v>
      </c>
      <c r="C877" s="44" t="s">
        <v>402</v>
      </c>
      <c r="D877" s="31">
        <v>-5.8939363723417702E-2</v>
      </c>
      <c r="E877" s="22">
        <v>0.18587427490577399</v>
      </c>
      <c r="F877" s="23">
        <v>0.75125063397704595</v>
      </c>
      <c r="G877" s="91" t="s">
        <v>90</v>
      </c>
      <c r="H877" s="44" t="s">
        <v>111</v>
      </c>
      <c r="I877" s="33">
        <v>5</v>
      </c>
      <c r="J877" s="13">
        <v>373378</v>
      </c>
      <c r="K877" s="82" t="s">
        <v>125</v>
      </c>
      <c r="L877" s="15" t="s">
        <v>105</v>
      </c>
      <c r="M877" s="92" t="s">
        <v>130</v>
      </c>
      <c r="N877" s="33">
        <v>5</v>
      </c>
      <c r="O877" s="13" t="s">
        <v>196</v>
      </c>
      <c r="P877" s="13">
        <v>92264</v>
      </c>
      <c r="Q877" s="13">
        <v>139978</v>
      </c>
      <c r="R877" s="13">
        <v>92264</v>
      </c>
      <c r="S877" s="82"/>
      <c r="T877" s="89">
        <f t="shared" si="13"/>
        <v>-281.11399999999998</v>
      </c>
    </row>
    <row r="878" spans="1:20" s="44" customFormat="1" ht="14.7" customHeight="1" x14ac:dyDescent="0.3">
      <c r="A878" s="44">
        <v>10</v>
      </c>
      <c r="B878" s="44" t="s">
        <v>140</v>
      </c>
      <c r="C878" s="44" t="s">
        <v>321</v>
      </c>
      <c r="D878" s="31">
        <v>2.3120941145708802E-2</v>
      </c>
      <c r="E878" s="22">
        <v>7.3218047900060701E-2</v>
      </c>
      <c r="F878" s="23">
        <v>0.75224496178630695</v>
      </c>
      <c r="G878" s="91" t="s">
        <v>90</v>
      </c>
      <c r="H878" s="13" t="s">
        <v>196</v>
      </c>
      <c r="I878" s="33">
        <v>7</v>
      </c>
      <c r="J878" s="13">
        <v>45002736</v>
      </c>
      <c r="K878" s="82" t="s">
        <v>137</v>
      </c>
      <c r="L878" s="15" t="s">
        <v>105</v>
      </c>
      <c r="M878" s="92" t="s">
        <v>106</v>
      </c>
      <c r="N878" s="33">
        <v>7</v>
      </c>
      <c r="O878" s="13" t="s">
        <v>196</v>
      </c>
      <c r="P878" s="13">
        <v>45197367</v>
      </c>
      <c r="Q878" s="13">
        <v>45225901</v>
      </c>
      <c r="R878" s="13">
        <v>45197367</v>
      </c>
      <c r="S878" s="82" t="s">
        <v>322</v>
      </c>
      <c r="T878" s="89">
        <f t="shared" si="13"/>
        <v>194.631</v>
      </c>
    </row>
    <row r="879" spans="1:20" s="44" customFormat="1" ht="14.7" customHeight="1" x14ac:dyDescent="0.3">
      <c r="A879" s="44">
        <v>17</v>
      </c>
      <c r="B879" s="44" t="s">
        <v>161</v>
      </c>
      <c r="C879" s="44" t="s">
        <v>224</v>
      </c>
      <c r="D879" s="31">
        <v>3.8095209790075198E-2</v>
      </c>
      <c r="E879" s="22">
        <v>0.12145560609018401</v>
      </c>
      <c r="F879" s="23">
        <v>0.75385917410325698</v>
      </c>
      <c r="G879" s="91" t="s">
        <v>90</v>
      </c>
      <c r="H879" s="44" t="s">
        <v>196</v>
      </c>
      <c r="I879" s="33">
        <v>15</v>
      </c>
      <c r="J879" s="13">
        <v>75019143</v>
      </c>
      <c r="K879" s="82" t="s">
        <v>160</v>
      </c>
      <c r="L879" s="15" t="s">
        <v>109</v>
      </c>
      <c r="M879" s="92" t="s">
        <v>106</v>
      </c>
      <c r="N879" s="33">
        <v>15</v>
      </c>
      <c r="O879" s="13" t="s">
        <v>111</v>
      </c>
      <c r="P879" s="13">
        <v>74922899</v>
      </c>
      <c r="Q879" s="13">
        <v>74988386</v>
      </c>
      <c r="R879" s="13">
        <v>74988386</v>
      </c>
      <c r="S879" s="82" t="s">
        <v>225</v>
      </c>
      <c r="T879" s="89">
        <f t="shared" si="13"/>
        <v>-30.757000000000001</v>
      </c>
    </row>
    <row r="880" spans="1:20" s="44" customFormat="1" ht="14.7" customHeight="1" x14ac:dyDescent="0.3">
      <c r="A880" s="44">
        <v>18</v>
      </c>
      <c r="B880" s="44" t="s">
        <v>188</v>
      </c>
      <c r="C880" s="44" t="s">
        <v>253</v>
      </c>
      <c r="D880" s="31">
        <v>-1.27513542985121E-2</v>
      </c>
      <c r="E880" s="22">
        <v>4.0842945745023798E-2</v>
      </c>
      <c r="F880" s="23">
        <v>0.754961092950867</v>
      </c>
      <c r="G880" s="91" t="s">
        <v>90</v>
      </c>
      <c r="H880" s="44" t="s">
        <v>196</v>
      </c>
      <c r="I880" s="33">
        <v>21</v>
      </c>
      <c r="J880" s="13">
        <v>36258423</v>
      </c>
      <c r="K880" s="82" t="s">
        <v>173</v>
      </c>
      <c r="L880" s="15" t="s">
        <v>112</v>
      </c>
      <c r="M880" s="92" t="s">
        <v>130</v>
      </c>
      <c r="N880" s="33">
        <v>21</v>
      </c>
      <c r="O880" s="13" t="s">
        <v>196</v>
      </c>
      <c r="P880" s="13">
        <v>36118054</v>
      </c>
      <c r="Q880" s="13">
        <v>36157183</v>
      </c>
      <c r="R880" s="13">
        <v>36118054</v>
      </c>
      <c r="S880" s="82" t="s">
        <v>254</v>
      </c>
      <c r="T880" s="89">
        <f t="shared" si="13"/>
        <v>-140.369</v>
      </c>
    </row>
    <row r="881" spans="1:20" s="44" customFormat="1" ht="14.7" customHeight="1" x14ac:dyDescent="0.3">
      <c r="A881" s="44">
        <v>13</v>
      </c>
      <c r="B881" s="44" t="s">
        <v>186</v>
      </c>
      <c r="C881" s="44" t="s">
        <v>726</v>
      </c>
      <c r="D881" s="31">
        <v>-5.5918940846658001E-2</v>
      </c>
      <c r="E881" s="22">
        <v>0.18016659413442801</v>
      </c>
      <c r="F881" s="23">
        <v>0.75635247703980801</v>
      </c>
      <c r="G881" s="91" t="s">
        <v>90</v>
      </c>
      <c r="H881" s="44" t="s">
        <v>111</v>
      </c>
      <c r="I881" s="33">
        <v>8</v>
      </c>
      <c r="J881" s="13">
        <v>28206278</v>
      </c>
      <c r="K881" s="82" t="s">
        <v>149</v>
      </c>
      <c r="L881" s="15" t="s">
        <v>105</v>
      </c>
      <c r="M881" s="92" t="s">
        <v>118</v>
      </c>
      <c r="N881" s="33">
        <v>8</v>
      </c>
      <c r="O881" s="13" t="s">
        <v>196</v>
      </c>
      <c r="P881" s="13">
        <v>28428149</v>
      </c>
      <c r="Q881" s="13">
        <v>28431777</v>
      </c>
      <c r="R881" s="13">
        <v>28428149</v>
      </c>
      <c r="S881" s="82"/>
      <c r="T881" s="89">
        <f t="shared" si="13"/>
        <v>221.87100000000001</v>
      </c>
    </row>
    <row r="882" spans="1:20" s="44" customFormat="1" ht="14.7" customHeight="1" x14ac:dyDescent="0.3">
      <c r="A882" s="44">
        <v>10</v>
      </c>
      <c r="B882" s="44" t="s">
        <v>139</v>
      </c>
      <c r="C882" s="44" t="s">
        <v>329</v>
      </c>
      <c r="D882" s="31">
        <v>-2.7029603877650799E-2</v>
      </c>
      <c r="E882" s="22">
        <v>8.7412417480881702E-2</v>
      </c>
      <c r="F882" s="23">
        <v>0.75722998568625</v>
      </c>
      <c r="G882" s="91" t="s">
        <v>90</v>
      </c>
      <c r="H882" s="13" t="s">
        <v>196</v>
      </c>
      <c r="I882" s="33">
        <v>7</v>
      </c>
      <c r="J882" s="13">
        <v>45002486</v>
      </c>
      <c r="K882" s="82" t="s">
        <v>137</v>
      </c>
      <c r="L882" s="15" t="s">
        <v>105</v>
      </c>
      <c r="M882" s="92" t="s">
        <v>106</v>
      </c>
      <c r="N882" s="33">
        <v>7</v>
      </c>
      <c r="O882" s="13" t="s">
        <v>111</v>
      </c>
      <c r="P882" s="13">
        <v>44617493</v>
      </c>
      <c r="Q882" s="13">
        <v>44621886</v>
      </c>
      <c r="R882" s="13">
        <v>44621886</v>
      </c>
      <c r="S882" s="82" t="s">
        <v>330</v>
      </c>
      <c r="T882" s="89">
        <f t="shared" si="13"/>
        <v>-380.6</v>
      </c>
    </row>
    <row r="883" spans="1:20" s="44" customFormat="1" ht="14.7" customHeight="1" x14ac:dyDescent="0.3">
      <c r="A883" s="44">
        <v>6</v>
      </c>
      <c r="B883" s="44" t="s">
        <v>124</v>
      </c>
      <c r="C883" s="44" t="s">
        <v>380</v>
      </c>
      <c r="D883" s="31">
        <v>2.9370400556036499E-2</v>
      </c>
      <c r="E883" s="22">
        <v>9.5090787908919602E-2</v>
      </c>
      <c r="F883" s="23">
        <v>0.75749790349203905</v>
      </c>
      <c r="G883" s="91" t="s">
        <v>90</v>
      </c>
      <c r="H883" s="44" t="s">
        <v>196</v>
      </c>
      <c r="I883" s="33">
        <v>5</v>
      </c>
      <c r="J883" s="13">
        <v>323794</v>
      </c>
      <c r="K883" s="82" t="s">
        <v>125</v>
      </c>
      <c r="L883" s="15" t="s">
        <v>105</v>
      </c>
      <c r="M883" s="92" t="s">
        <v>110</v>
      </c>
      <c r="N883" s="33">
        <v>5</v>
      </c>
      <c r="O883" s="13" t="s">
        <v>196</v>
      </c>
      <c r="P883" s="13">
        <v>218356</v>
      </c>
      <c r="Q883" s="13">
        <v>256815</v>
      </c>
      <c r="R883" s="13">
        <v>218356</v>
      </c>
      <c r="S883" s="82" t="s">
        <v>381</v>
      </c>
      <c r="T883" s="89">
        <f t="shared" si="13"/>
        <v>-105.438</v>
      </c>
    </row>
    <row r="884" spans="1:20" s="44" customFormat="1" ht="14.7" customHeight="1" x14ac:dyDescent="0.3">
      <c r="A884" s="44">
        <v>17</v>
      </c>
      <c r="B884" s="44" t="s">
        <v>165</v>
      </c>
      <c r="C884" s="44" t="s">
        <v>215</v>
      </c>
      <c r="D884" s="31">
        <v>3.2815563492839601E-2</v>
      </c>
      <c r="E884" s="22">
        <v>0.106254668206546</v>
      </c>
      <c r="F884" s="23">
        <v>0.757519307049485</v>
      </c>
      <c r="G884" s="91" t="s">
        <v>90</v>
      </c>
      <c r="H884" s="44" t="s">
        <v>196</v>
      </c>
      <c r="I884" s="33">
        <v>15</v>
      </c>
      <c r="J884" s="13">
        <v>75019196</v>
      </c>
      <c r="K884" s="82" t="s">
        <v>160</v>
      </c>
      <c r="L884" s="15" t="s">
        <v>109</v>
      </c>
      <c r="M884" s="92" t="s">
        <v>106</v>
      </c>
      <c r="N884" s="33">
        <v>15</v>
      </c>
      <c r="O884" s="13" t="s">
        <v>196</v>
      </c>
      <c r="P884" s="13">
        <v>75491233</v>
      </c>
      <c r="Q884" s="13">
        <v>75504510</v>
      </c>
      <c r="R884" s="13">
        <v>75491233</v>
      </c>
      <c r="S884" s="82" t="s">
        <v>216</v>
      </c>
      <c r="T884" s="89">
        <f t="shared" si="13"/>
        <v>472.03699999999998</v>
      </c>
    </row>
    <row r="885" spans="1:20" s="44" customFormat="1" ht="14.7" customHeight="1" x14ac:dyDescent="0.3">
      <c r="A885" s="44">
        <v>12</v>
      </c>
      <c r="B885" s="44" t="s">
        <v>145</v>
      </c>
      <c r="C885" s="44" t="s">
        <v>860</v>
      </c>
      <c r="D885" s="31">
        <v>0.13318336356354901</v>
      </c>
      <c r="E885" s="22">
        <v>0.43255139576394602</v>
      </c>
      <c r="F885" s="23">
        <v>0.75823194127027305</v>
      </c>
      <c r="G885" s="91" t="s">
        <v>90</v>
      </c>
      <c r="H885" s="44" t="s">
        <v>111</v>
      </c>
      <c r="I885" s="33">
        <v>7</v>
      </c>
      <c r="J885" s="13">
        <v>145814306</v>
      </c>
      <c r="K885" s="82" t="s">
        <v>146</v>
      </c>
      <c r="L885" s="15" t="s">
        <v>105</v>
      </c>
      <c r="M885" s="92" t="s">
        <v>110</v>
      </c>
      <c r="N885" s="33">
        <v>7</v>
      </c>
      <c r="O885" s="13" t="s">
        <v>111</v>
      </c>
      <c r="P885" s="13">
        <v>145372975</v>
      </c>
      <c r="Q885" s="13">
        <v>145378462</v>
      </c>
      <c r="R885" s="13">
        <v>145378462</v>
      </c>
      <c r="S885" s="82"/>
      <c r="T885" s="89">
        <f t="shared" si="13"/>
        <v>-435.84399999999999</v>
      </c>
    </row>
    <row r="886" spans="1:20" s="44" customFormat="1" ht="14.7" customHeight="1" x14ac:dyDescent="0.3">
      <c r="A886" s="44">
        <v>10</v>
      </c>
      <c r="B886" s="44" t="s">
        <v>136</v>
      </c>
      <c r="C886" s="44" t="s">
        <v>359</v>
      </c>
      <c r="D886" s="31">
        <v>-2.1677767596698899E-2</v>
      </c>
      <c r="E886" s="22">
        <v>7.0574685452706606E-2</v>
      </c>
      <c r="F886" s="23">
        <v>0.75879578971432404</v>
      </c>
      <c r="G886" s="91" t="s">
        <v>90</v>
      </c>
      <c r="H886" s="13" t="s">
        <v>196</v>
      </c>
      <c r="I886" s="33">
        <v>7</v>
      </c>
      <c r="J886" s="13">
        <v>45002287</v>
      </c>
      <c r="K886" s="82" t="s">
        <v>137</v>
      </c>
      <c r="L886" s="15" t="s">
        <v>138</v>
      </c>
      <c r="M886" s="92" t="s">
        <v>106</v>
      </c>
      <c r="N886" s="33">
        <v>7</v>
      </c>
      <c r="O886" s="13" t="s">
        <v>111</v>
      </c>
      <c r="P886" s="13">
        <v>45022627</v>
      </c>
      <c r="Q886" s="13">
        <v>45026259</v>
      </c>
      <c r="R886" s="13">
        <v>45026259</v>
      </c>
      <c r="S886" s="82"/>
      <c r="T886" s="89">
        <f t="shared" si="13"/>
        <v>23.972000000000001</v>
      </c>
    </row>
    <row r="887" spans="1:20" s="44" customFormat="1" ht="14.7" customHeight="1" x14ac:dyDescent="0.3">
      <c r="A887" s="44">
        <v>17</v>
      </c>
      <c r="B887" s="44" t="s">
        <v>166</v>
      </c>
      <c r="C887" s="44" t="s">
        <v>217</v>
      </c>
      <c r="D887" s="31">
        <v>8.8060214013695199E-3</v>
      </c>
      <c r="E887" s="22">
        <v>2.8691287651767601E-2</v>
      </c>
      <c r="F887" s="23">
        <v>0.75897648731679102</v>
      </c>
      <c r="G887" s="91" t="s">
        <v>90</v>
      </c>
      <c r="H887" s="44" t="s">
        <v>196</v>
      </c>
      <c r="I887" s="33">
        <v>15</v>
      </c>
      <c r="J887" s="13">
        <v>75019203</v>
      </c>
      <c r="K887" s="82" t="s">
        <v>160</v>
      </c>
      <c r="L887" s="15" t="s">
        <v>109</v>
      </c>
      <c r="M887" s="92" t="s">
        <v>106</v>
      </c>
      <c r="N887" s="33">
        <v>15</v>
      </c>
      <c r="O887" s="13" t="s">
        <v>111</v>
      </c>
      <c r="P887" s="13">
        <v>74630100</v>
      </c>
      <c r="Q887" s="13">
        <v>74660081</v>
      </c>
      <c r="R887" s="13">
        <v>74660081</v>
      </c>
      <c r="S887" s="82" t="s">
        <v>218</v>
      </c>
      <c r="T887" s="89">
        <f t="shared" si="13"/>
        <v>-359.12200000000001</v>
      </c>
    </row>
    <row r="888" spans="1:20" s="44" customFormat="1" ht="14.7" customHeight="1" x14ac:dyDescent="0.3">
      <c r="A888" s="44">
        <v>6</v>
      </c>
      <c r="B888" s="44" t="s">
        <v>126</v>
      </c>
      <c r="C888" s="44" t="s">
        <v>404</v>
      </c>
      <c r="D888" s="31">
        <v>-9.6843481644165799E-2</v>
      </c>
      <c r="E888" s="22">
        <v>0.31637289534312202</v>
      </c>
      <c r="F888" s="23">
        <v>0.75959875662033305</v>
      </c>
      <c r="G888" s="91" t="s">
        <v>90</v>
      </c>
      <c r="H888" s="44" t="s">
        <v>196</v>
      </c>
      <c r="I888" s="33">
        <v>5</v>
      </c>
      <c r="J888" s="13">
        <v>323907</v>
      </c>
      <c r="K888" s="82" t="s">
        <v>125</v>
      </c>
      <c r="L888" s="15" t="s">
        <v>105</v>
      </c>
      <c r="M888" s="92" t="s">
        <v>110</v>
      </c>
      <c r="N888" s="33">
        <v>5</v>
      </c>
      <c r="O888" s="13" t="s">
        <v>196</v>
      </c>
      <c r="P888" s="13">
        <v>468367</v>
      </c>
      <c r="Q888" s="13">
        <v>472052</v>
      </c>
      <c r="R888" s="13">
        <v>468367</v>
      </c>
      <c r="S888" s="82"/>
      <c r="T888" s="89">
        <f t="shared" si="13"/>
        <v>144.46</v>
      </c>
    </row>
    <row r="889" spans="1:20" s="44" customFormat="1" ht="14.7" customHeight="1" x14ac:dyDescent="0.3">
      <c r="A889" s="44">
        <v>17</v>
      </c>
      <c r="B889" s="44" t="s">
        <v>165</v>
      </c>
      <c r="C889" s="44" t="s">
        <v>217</v>
      </c>
      <c r="D889" s="31">
        <v>-7.6164023334066196E-3</v>
      </c>
      <c r="E889" s="22">
        <v>2.4964030030995302E-2</v>
      </c>
      <c r="F889" s="23">
        <v>0.76036791816590099</v>
      </c>
      <c r="G889" s="91" t="s">
        <v>90</v>
      </c>
      <c r="H889" s="44" t="s">
        <v>196</v>
      </c>
      <c r="I889" s="33">
        <v>15</v>
      </c>
      <c r="J889" s="13">
        <v>75019196</v>
      </c>
      <c r="K889" s="82" t="s">
        <v>160</v>
      </c>
      <c r="L889" s="15" t="s">
        <v>109</v>
      </c>
      <c r="M889" s="92" t="s">
        <v>106</v>
      </c>
      <c r="N889" s="33">
        <v>15</v>
      </c>
      <c r="O889" s="13" t="s">
        <v>111</v>
      </c>
      <c r="P889" s="13">
        <v>74630100</v>
      </c>
      <c r="Q889" s="13">
        <v>74660081</v>
      </c>
      <c r="R889" s="13">
        <v>74660081</v>
      </c>
      <c r="S889" s="82" t="s">
        <v>218</v>
      </c>
      <c r="T889" s="89">
        <f t="shared" si="13"/>
        <v>-359.11500000000001</v>
      </c>
    </row>
    <row r="890" spans="1:20" s="44" customFormat="1" ht="14.7" customHeight="1" x14ac:dyDescent="0.3">
      <c r="A890" s="44">
        <v>17</v>
      </c>
      <c r="B890" s="44" t="s">
        <v>168</v>
      </c>
      <c r="C890" s="44" t="s">
        <v>229</v>
      </c>
      <c r="D890" s="31">
        <v>-2.4449673506743898E-2</v>
      </c>
      <c r="E890" s="22">
        <v>8.0672810142295895E-2</v>
      </c>
      <c r="F890" s="23">
        <v>0.76190859616658302</v>
      </c>
      <c r="G890" s="91" t="s">
        <v>90</v>
      </c>
      <c r="H890" s="44" t="s">
        <v>196</v>
      </c>
      <c r="I890" s="33">
        <v>15</v>
      </c>
      <c r="J890" s="13">
        <v>75019283</v>
      </c>
      <c r="K890" s="82" t="s">
        <v>160</v>
      </c>
      <c r="L890" s="15" t="s">
        <v>109</v>
      </c>
      <c r="M890" s="92" t="s">
        <v>106</v>
      </c>
      <c r="N890" s="33">
        <v>15</v>
      </c>
      <c r="O890" s="13" t="s">
        <v>111</v>
      </c>
      <c r="P890" s="13">
        <v>75192328</v>
      </c>
      <c r="Q890" s="13">
        <v>75199462</v>
      </c>
      <c r="R890" s="13">
        <v>75199462</v>
      </c>
      <c r="S890" s="82" t="s">
        <v>230</v>
      </c>
      <c r="T890" s="89">
        <f t="shared" si="13"/>
        <v>180.179</v>
      </c>
    </row>
    <row r="891" spans="1:20" s="44" customFormat="1" ht="14.7" customHeight="1" x14ac:dyDescent="0.3">
      <c r="A891" s="44">
        <v>13</v>
      </c>
      <c r="B891" s="44" t="s">
        <v>186</v>
      </c>
      <c r="C891" s="44" t="s">
        <v>727</v>
      </c>
      <c r="D891" s="31">
        <v>2.7039276089782301E-2</v>
      </c>
      <c r="E891" s="22">
        <v>9.1315350666213296E-2</v>
      </c>
      <c r="F891" s="23">
        <v>0.76721883831692494</v>
      </c>
      <c r="G891" s="91" t="s">
        <v>90</v>
      </c>
      <c r="H891" s="44" t="s">
        <v>111</v>
      </c>
      <c r="I891" s="33">
        <v>8</v>
      </c>
      <c r="J891" s="13">
        <v>28206278</v>
      </c>
      <c r="K891" s="82" t="s">
        <v>149</v>
      </c>
      <c r="L891" s="15" t="s">
        <v>105</v>
      </c>
      <c r="M891" s="92" t="s">
        <v>118</v>
      </c>
      <c r="N891" s="33">
        <v>8</v>
      </c>
      <c r="O891" s="13" t="s">
        <v>196</v>
      </c>
      <c r="P891" s="13">
        <v>28480295</v>
      </c>
      <c r="Q891" s="13">
        <v>28556150</v>
      </c>
      <c r="R891" s="13">
        <v>28480295</v>
      </c>
      <c r="S891" s="82"/>
      <c r="T891" s="89">
        <f t="shared" si="13"/>
        <v>274.017</v>
      </c>
    </row>
    <row r="892" spans="1:20" s="44" customFormat="1" ht="14.7" customHeight="1" x14ac:dyDescent="0.3">
      <c r="A892" s="44">
        <v>6</v>
      </c>
      <c r="B892" s="44" t="s">
        <v>126</v>
      </c>
      <c r="C892" s="44" t="s">
        <v>411</v>
      </c>
      <c r="D892" s="31">
        <v>0.112114143252927</v>
      </c>
      <c r="E892" s="22">
        <v>0.37903138652214002</v>
      </c>
      <c r="F892" s="23">
        <v>0.76746129303029997</v>
      </c>
      <c r="G892" s="91" t="s">
        <v>90</v>
      </c>
      <c r="H892" s="44" t="s">
        <v>196</v>
      </c>
      <c r="I892" s="33">
        <v>5</v>
      </c>
      <c r="J892" s="13">
        <v>323907</v>
      </c>
      <c r="K892" s="82" t="s">
        <v>125</v>
      </c>
      <c r="L892" s="15" t="s">
        <v>105</v>
      </c>
      <c r="M892" s="92" t="s">
        <v>110</v>
      </c>
      <c r="N892" s="33">
        <v>5</v>
      </c>
      <c r="O892" s="13" t="s">
        <v>111</v>
      </c>
      <c r="P892" s="13">
        <v>269973</v>
      </c>
      <c r="Q892" s="13">
        <v>271631</v>
      </c>
      <c r="R892" s="13">
        <v>271631</v>
      </c>
      <c r="S892" s="82"/>
      <c r="T892" s="89">
        <f t="shared" si="13"/>
        <v>-52.276000000000003</v>
      </c>
    </row>
    <row r="893" spans="1:20" s="44" customFormat="1" ht="14.7" customHeight="1" x14ac:dyDescent="0.3">
      <c r="A893" s="44">
        <v>10</v>
      </c>
      <c r="B893" s="44" t="s">
        <v>143</v>
      </c>
      <c r="C893" s="44" t="s">
        <v>329</v>
      </c>
      <c r="D893" s="31">
        <v>-1.64748646138804E-2</v>
      </c>
      <c r="E893" s="22">
        <v>5.7122346923692197E-2</v>
      </c>
      <c r="F893" s="23">
        <v>0.77309994186866804</v>
      </c>
      <c r="G893" s="91" t="s">
        <v>90</v>
      </c>
      <c r="H893" s="13" t="s">
        <v>196</v>
      </c>
      <c r="I893" s="33">
        <v>7</v>
      </c>
      <c r="J893" s="13">
        <v>45002919</v>
      </c>
      <c r="K893" s="82" t="s">
        <v>137</v>
      </c>
      <c r="L893" s="15" t="s">
        <v>105</v>
      </c>
      <c r="M893" s="92" t="s">
        <v>110</v>
      </c>
      <c r="N893" s="33">
        <v>7</v>
      </c>
      <c r="O893" s="13" t="s">
        <v>111</v>
      </c>
      <c r="P893" s="13">
        <v>44617493</v>
      </c>
      <c r="Q893" s="13">
        <v>44621886</v>
      </c>
      <c r="R893" s="13">
        <v>44621886</v>
      </c>
      <c r="S893" s="82" t="s">
        <v>330</v>
      </c>
      <c r="T893" s="89">
        <f t="shared" si="13"/>
        <v>-381.03300000000002</v>
      </c>
    </row>
    <row r="894" spans="1:20" s="44" customFormat="1" ht="14.7" customHeight="1" x14ac:dyDescent="0.3">
      <c r="A894" s="44">
        <v>1</v>
      </c>
      <c r="B894" s="44" t="s">
        <v>175</v>
      </c>
      <c r="C894" s="44" t="s">
        <v>773</v>
      </c>
      <c r="D894" s="31">
        <v>0.10660284489728</v>
      </c>
      <c r="E894" s="22">
        <v>0.37297361861646799</v>
      </c>
      <c r="F894" s="23">
        <v>0.77508611436149</v>
      </c>
      <c r="G894" s="91" t="s">
        <v>90</v>
      </c>
      <c r="H894" s="44" t="s">
        <v>196</v>
      </c>
      <c r="I894" s="33">
        <v>1</v>
      </c>
      <c r="J894" s="13">
        <v>50489418</v>
      </c>
      <c r="K894" s="82" t="s">
        <v>104</v>
      </c>
      <c r="L894" s="15" t="s">
        <v>105</v>
      </c>
      <c r="M894" s="92" t="s">
        <v>106</v>
      </c>
      <c r="N894" s="33">
        <v>1</v>
      </c>
      <c r="O894" s="13" t="s">
        <v>196</v>
      </c>
      <c r="P894" s="13">
        <v>50927141</v>
      </c>
      <c r="Q894" s="13">
        <v>50936822</v>
      </c>
      <c r="R894" s="13">
        <v>50927141</v>
      </c>
      <c r="S894" s="82"/>
      <c r="T894" s="89">
        <f t="shared" si="13"/>
        <v>437.72300000000001</v>
      </c>
    </row>
    <row r="895" spans="1:20" s="44" customFormat="1" ht="14.7" customHeight="1" x14ac:dyDescent="0.3">
      <c r="A895" s="44">
        <v>9</v>
      </c>
      <c r="B895" s="44" t="s">
        <v>181</v>
      </c>
      <c r="C895" s="44" t="s">
        <v>589</v>
      </c>
      <c r="D895" s="31">
        <v>2.17463545655813E-2</v>
      </c>
      <c r="E895" s="22">
        <v>7.6293596330343397E-2</v>
      </c>
      <c r="F895" s="23">
        <v>0.77568618136847101</v>
      </c>
      <c r="G895" s="91" t="s">
        <v>90</v>
      </c>
      <c r="H895" s="44" t="s">
        <v>111</v>
      </c>
      <c r="I895" s="33">
        <v>7</v>
      </c>
      <c r="J895" s="13">
        <v>4859448</v>
      </c>
      <c r="K895" s="82" t="s">
        <v>134</v>
      </c>
      <c r="L895" s="15" t="s">
        <v>105</v>
      </c>
      <c r="M895" s="92" t="s">
        <v>135</v>
      </c>
      <c r="N895" s="33">
        <v>7</v>
      </c>
      <c r="O895" s="13" t="s">
        <v>196</v>
      </c>
      <c r="P895" s="13">
        <v>5229819</v>
      </c>
      <c r="Q895" s="13">
        <v>5273486</v>
      </c>
      <c r="R895" s="13">
        <v>5229819</v>
      </c>
      <c r="S895" s="82" t="s">
        <v>590</v>
      </c>
      <c r="T895" s="89">
        <f t="shared" si="13"/>
        <v>370.37099999999998</v>
      </c>
    </row>
    <row r="896" spans="1:20" s="44" customFormat="1" ht="14.7" customHeight="1" x14ac:dyDescent="0.3">
      <c r="A896" s="44">
        <v>8</v>
      </c>
      <c r="B896" s="44" t="s">
        <v>180</v>
      </c>
      <c r="C896" s="44" t="s">
        <v>471</v>
      </c>
      <c r="D896" s="31">
        <v>4.4791153583516798E-2</v>
      </c>
      <c r="E896" s="22">
        <v>0.15770966556409199</v>
      </c>
      <c r="F896" s="23">
        <v>0.77647124692104297</v>
      </c>
      <c r="G896" s="91" t="s">
        <v>90</v>
      </c>
      <c r="H896" s="13" t="s">
        <v>196</v>
      </c>
      <c r="I896" s="33">
        <v>6</v>
      </c>
      <c r="J896" s="13">
        <v>32117281</v>
      </c>
      <c r="K896" s="82" t="s">
        <v>133</v>
      </c>
      <c r="L896" s="15" t="s">
        <v>105</v>
      </c>
      <c r="M896" s="92" t="s">
        <v>130</v>
      </c>
      <c r="N896" s="33">
        <v>6</v>
      </c>
      <c r="O896" s="13" t="s">
        <v>111</v>
      </c>
      <c r="P896" s="13">
        <v>31724728</v>
      </c>
      <c r="Q896" s="13">
        <v>31724830</v>
      </c>
      <c r="R896" s="13">
        <v>31724830</v>
      </c>
      <c r="S896" s="82"/>
      <c r="T896" s="89">
        <f t="shared" si="13"/>
        <v>-392.45100000000002</v>
      </c>
    </row>
    <row r="897" spans="1:20" s="44" customFormat="1" ht="14.7" customHeight="1" x14ac:dyDescent="0.3">
      <c r="A897" s="44">
        <v>6</v>
      </c>
      <c r="B897" s="44" t="s">
        <v>129</v>
      </c>
      <c r="C897" s="44" t="s">
        <v>419</v>
      </c>
      <c r="D897" s="31">
        <v>0.13712490648950601</v>
      </c>
      <c r="E897" s="22">
        <v>0.48467348948479899</v>
      </c>
      <c r="F897" s="23">
        <v>0.77730485180478703</v>
      </c>
      <c r="G897" s="91" t="s">
        <v>90</v>
      </c>
      <c r="H897" s="44" t="s">
        <v>111</v>
      </c>
      <c r="I897" s="33">
        <v>5</v>
      </c>
      <c r="J897" s="13">
        <v>368843</v>
      </c>
      <c r="K897" s="82" t="s">
        <v>125</v>
      </c>
      <c r="L897" s="15" t="s">
        <v>105</v>
      </c>
      <c r="M897" s="92" t="s">
        <v>130</v>
      </c>
      <c r="N897" s="33">
        <v>5</v>
      </c>
      <c r="O897" s="13" t="s">
        <v>111</v>
      </c>
      <c r="P897" s="13">
        <v>763495</v>
      </c>
      <c r="Q897" s="13">
        <v>764229</v>
      </c>
      <c r="R897" s="13">
        <v>764229</v>
      </c>
      <c r="S897" s="82"/>
      <c r="T897" s="89">
        <f t="shared" si="13"/>
        <v>395.38600000000002</v>
      </c>
    </row>
    <row r="898" spans="1:20" s="44" customFormat="1" ht="14.7" customHeight="1" x14ac:dyDescent="0.3">
      <c r="A898" s="44">
        <v>6</v>
      </c>
      <c r="B898" s="44" t="s">
        <v>178</v>
      </c>
      <c r="C898" s="44" t="s">
        <v>397</v>
      </c>
      <c r="D898" s="31">
        <v>1.9639561542317701E-2</v>
      </c>
      <c r="E898" s="22">
        <v>6.9469345891337395E-2</v>
      </c>
      <c r="F898" s="23">
        <v>0.77746879004591996</v>
      </c>
      <c r="G898" s="91" t="s">
        <v>90</v>
      </c>
      <c r="H898" s="44" t="s">
        <v>111</v>
      </c>
      <c r="I898" s="33">
        <v>5</v>
      </c>
      <c r="J898" s="13">
        <v>399360</v>
      </c>
      <c r="K898" s="82" t="s">
        <v>125</v>
      </c>
      <c r="L898" s="15" t="s">
        <v>105</v>
      </c>
      <c r="M898" s="92" t="s">
        <v>118</v>
      </c>
      <c r="N898" s="33">
        <v>5</v>
      </c>
      <c r="O898" s="13" t="s">
        <v>111</v>
      </c>
      <c r="P898" s="13">
        <v>473334</v>
      </c>
      <c r="Q898" s="13">
        <v>524549</v>
      </c>
      <c r="R898" s="13">
        <v>524549</v>
      </c>
      <c r="S898" s="82" t="s">
        <v>398</v>
      </c>
      <c r="T898" s="89">
        <f t="shared" si="13"/>
        <v>125.18899999999999</v>
      </c>
    </row>
    <row r="899" spans="1:20" s="44" customFormat="1" ht="14.7" customHeight="1" x14ac:dyDescent="0.3">
      <c r="A899" s="44">
        <v>6</v>
      </c>
      <c r="B899" s="44" t="s">
        <v>131</v>
      </c>
      <c r="C899" s="44" t="s">
        <v>418</v>
      </c>
      <c r="D899" s="31">
        <v>5.5533585005340003E-2</v>
      </c>
      <c r="E899" s="22">
        <v>0.19876018766029599</v>
      </c>
      <c r="F899" s="23">
        <v>0.780005408153848</v>
      </c>
      <c r="G899" s="91" t="s">
        <v>90</v>
      </c>
      <c r="H899" s="44" t="s">
        <v>111</v>
      </c>
      <c r="I899" s="33">
        <v>5</v>
      </c>
      <c r="J899" s="13">
        <v>373378</v>
      </c>
      <c r="K899" s="82" t="s">
        <v>125</v>
      </c>
      <c r="L899" s="15" t="s">
        <v>105</v>
      </c>
      <c r="M899" s="92" t="s">
        <v>130</v>
      </c>
      <c r="N899" s="33">
        <v>5</v>
      </c>
      <c r="O899" s="13" t="s">
        <v>111</v>
      </c>
      <c r="P899" s="13">
        <v>710470</v>
      </c>
      <c r="Q899" s="13">
        <v>767576</v>
      </c>
      <c r="R899" s="13">
        <v>767576</v>
      </c>
      <c r="S899" s="82"/>
      <c r="T899" s="89">
        <f t="shared" si="13"/>
        <v>394.19799999999998</v>
      </c>
    </row>
    <row r="900" spans="1:20" s="44" customFormat="1" ht="14.7" customHeight="1" x14ac:dyDescent="0.3">
      <c r="A900" s="44">
        <v>11</v>
      </c>
      <c r="B900" s="44" t="s">
        <v>185</v>
      </c>
      <c r="C900" s="44" t="s">
        <v>370</v>
      </c>
      <c r="D900" s="31">
        <v>-3.3516489846994402E-2</v>
      </c>
      <c r="E900" s="22">
        <v>0.120148606330851</v>
      </c>
      <c r="F900" s="23">
        <v>0.78034395758396002</v>
      </c>
      <c r="G900" s="91" t="s">
        <v>90</v>
      </c>
      <c r="H900" s="44" t="s">
        <v>111</v>
      </c>
      <c r="I900" s="33">
        <v>7</v>
      </c>
      <c r="J900" s="13">
        <v>68697651</v>
      </c>
      <c r="K900" s="82"/>
      <c r="L900" s="13"/>
      <c r="M900" s="92" t="s">
        <v>118</v>
      </c>
      <c r="N900" s="33">
        <v>7</v>
      </c>
      <c r="O900" s="13" t="s">
        <v>196</v>
      </c>
      <c r="P900" s="13">
        <v>68505139</v>
      </c>
      <c r="Q900" s="13">
        <v>68511790</v>
      </c>
      <c r="R900" s="13">
        <v>68505139</v>
      </c>
      <c r="S900" s="82"/>
      <c r="T900" s="89">
        <f t="shared" ref="T900:T963" si="14">(R900-J900)/1000</f>
        <v>-192.512</v>
      </c>
    </row>
    <row r="901" spans="1:20" s="44" customFormat="1" ht="14.7" customHeight="1" x14ac:dyDescent="0.3">
      <c r="A901" s="44">
        <v>18</v>
      </c>
      <c r="B901" s="44" t="s">
        <v>190</v>
      </c>
      <c r="C901" s="44" t="s">
        <v>262</v>
      </c>
      <c r="D901" s="31">
        <v>9.3915982766765698E-3</v>
      </c>
      <c r="E901" s="22">
        <v>3.4329430576197799E-2</v>
      </c>
      <c r="F901" s="23">
        <v>0.78447893709981797</v>
      </c>
      <c r="G901" s="91" t="s">
        <v>90</v>
      </c>
      <c r="H901" s="44" t="s">
        <v>196</v>
      </c>
      <c r="I901" s="33">
        <v>21</v>
      </c>
      <c r="J901" s="13">
        <v>36259383</v>
      </c>
      <c r="K901" s="82" t="s">
        <v>173</v>
      </c>
      <c r="L901" s="15" t="s">
        <v>171</v>
      </c>
      <c r="M901" s="92" t="s">
        <v>106</v>
      </c>
      <c r="N901" s="33">
        <v>21</v>
      </c>
      <c r="O901" s="13" t="s">
        <v>111</v>
      </c>
      <c r="P901" s="13">
        <v>35828408</v>
      </c>
      <c r="Q901" s="13">
        <v>35828535</v>
      </c>
      <c r="R901" s="13">
        <v>35828535</v>
      </c>
      <c r="S901" s="82"/>
      <c r="T901" s="89">
        <f t="shared" si="14"/>
        <v>-430.84800000000001</v>
      </c>
    </row>
    <row r="902" spans="1:20" s="44" customFormat="1" ht="14.7" customHeight="1" x14ac:dyDescent="0.3">
      <c r="A902" s="44">
        <v>17</v>
      </c>
      <c r="B902" s="44" t="s">
        <v>164</v>
      </c>
      <c r="C902" s="44" t="s">
        <v>213</v>
      </c>
      <c r="D902" s="31">
        <v>-3.1005090350750501E-2</v>
      </c>
      <c r="E902" s="22">
        <v>0.114395116504002</v>
      </c>
      <c r="F902" s="23">
        <v>0.78642938937151297</v>
      </c>
      <c r="G902" s="91" t="s">
        <v>90</v>
      </c>
      <c r="H902" s="44" t="s">
        <v>196</v>
      </c>
      <c r="I902" s="33">
        <v>15</v>
      </c>
      <c r="J902" s="13">
        <v>75019188</v>
      </c>
      <c r="K902" s="82" t="s">
        <v>160</v>
      </c>
      <c r="L902" s="15" t="s">
        <v>109</v>
      </c>
      <c r="M902" s="92" t="s">
        <v>106</v>
      </c>
      <c r="N902" s="33">
        <v>15</v>
      </c>
      <c r="O902" s="13" t="s">
        <v>196</v>
      </c>
      <c r="P902" s="13">
        <v>75315896</v>
      </c>
      <c r="Q902" s="13">
        <v>75343067</v>
      </c>
      <c r="R902" s="13">
        <v>75315896</v>
      </c>
      <c r="S902" s="82" t="s">
        <v>214</v>
      </c>
      <c r="T902" s="89">
        <f t="shared" si="14"/>
        <v>296.70800000000003</v>
      </c>
    </row>
    <row r="903" spans="1:20" s="44" customFormat="1" ht="14.7" customHeight="1" x14ac:dyDescent="0.3">
      <c r="A903" s="44">
        <v>2</v>
      </c>
      <c r="B903" s="44" t="s">
        <v>107</v>
      </c>
      <c r="C903" s="44" t="s">
        <v>845</v>
      </c>
      <c r="D903" s="31">
        <v>1.44948536814394E-2</v>
      </c>
      <c r="E903" s="22">
        <v>5.3801345621708602E-2</v>
      </c>
      <c r="F903" s="23">
        <v>0.78767578481270994</v>
      </c>
      <c r="G903" s="91" t="s">
        <v>90</v>
      </c>
      <c r="H903" s="44" t="s">
        <v>111</v>
      </c>
      <c r="I903" s="33">
        <v>1</v>
      </c>
      <c r="J903" s="13">
        <v>68299493</v>
      </c>
      <c r="K903" s="82" t="s">
        <v>108</v>
      </c>
      <c r="L903" s="15" t="s">
        <v>109</v>
      </c>
      <c r="M903" s="92" t="s">
        <v>110</v>
      </c>
      <c r="N903" s="33">
        <v>1</v>
      </c>
      <c r="O903" s="13" t="s">
        <v>196</v>
      </c>
      <c r="P903" s="13">
        <v>68297971</v>
      </c>
      <c r="Q903" s="13">
        <v>68668670</v>
      </c>
      <c r="R903" s="13">
        <v>68297971</v>
      </c>
      <c r="S903" s="82" t="s">
        <v>846</v>
      </c>
      <c r="T903" s="89">
        <f t="shared" si="14"/>
        <v>-1.522</v>
      </c>
    </row>
    <row r="904" spans="1:20" s="44" customFormat="1" ht="14.7" customHeight="1" x14ac:dyDescent="0.3">
      <c r="A904" s="44">
        <v>14</v>
      </c>
      <c r="B904" s="44" t="s">
        <v>187</v>
      </c>
      <c r="C904" s="44" t="s">
        <v>689</v>
      </c>
      <c r="D904" s="31">
        <v>6.6792233831297607E-2</v>
      </c>
      <c r="E904" s="22">
        <v>0.24805944199626301</v>
      </c>
      <c r="F904" s="23">
        <v>0.78779527927132598</v>
      </c>
      <c r="G904" s="91" t="s">
        <v>90</v>
      </c>
      <c r="H904" s="44" t="s">
        <v>196</v>
      </c>
      <c r="I904" s="33">
        <v>9</v>
      </c>
      <c r="J904" s="13">
        <v>137999757</v>
      </c>
      <c r="K904" s="82" t="s">
        <v>150</v>
      </c>
      <c r="L904" s="15" t="s">
        <v>105</v>
      </c>
      <c r="M904" s="92" t="s">
        <v>135</v>
      </c>
      <c r="N904" s="33">
        <v>9</v>
      </c>
      <c r="O904" s="13" t="s">
        <v>196</v>
      </c>
      <c r="P904" s="13">
        <v>137828997</v>
      </c>
      <c r="Q904" s="13">
        <v>137835041</v>
      </c>
      <c r="R904" s="13">
        <v>137828997</v>
      </c>
      <c r="S904" s="82"/>
      <c r="T904" s="89">
        <f t="shared" si="14"/>
        <v>-170.76</v>
      </c>
    </row>
    <row r="905" spans="1:20" s="44" customFormat="1" ht="14.7" customHeight="1" x14ac:dyDescent="0.3">
      <c r="A905" s="44">
        <v>17</v>
      </c>
      <c r="B905" s="44" t="s">
        <v>168</v>
      </c>
      <c r="C905" s="44" t="s">
        <v>215</v>
      </c>
      <c r="D905" s="31">
        <v>4.8620557980222003E-2</v>
      </c>
      <c r="E905" s="22">
        <v>0.18057405510748001</v>
      </c>
      <c r="F905" s="23">
        <v>0.78779795875294201</v>
      </c>
      <c r="G905" s="91" t="s">
        <v>90</v>
      </c>
      <c r="H905" s="44" t="s">
        <v>196</v>
      </c>
      <c r="I905" s="33">
        <v>15</v>
      </c>
      <c r="J905" s="13">
        <v>75019283</v>
      </c>
      <c r="K905" s="82" t="s">
        <v>160</v>
      </c>
      <c r="L905" s="15" t="s">
        <v>109</v>
      </c>
      <c r="M905" s="92" t="s">
        <v>106</v>
      </c>
      <c r="N905" s="33">
        <v>15</v>
      </c>
      <c r="O905" s="13" t="s">
        <v>196</v>
      </c>
      <c r="P905" s="13">
        <v>75491233</v>
      </c>
      <c r="Q905" s="13">
        <v>75504510</v>
      </c>
      <c r="R905" s="13">
        <v>75491233</v>
      </c>
      <c r="S905" s="82" t="s">
        <v>216</v>
      </c>
      <c r="T905" s="89">
        <f t="shared" si="14"/>
        <v>471.95</v>
      </c>
    </row>
    <row r="906" spans="1:20" s="44" customFormat="1" ht="14.7" customHeight="1" x14ac:dyDescent="0.3">
      <c r="A906" s="44">
        <v>17</v>
      </c>
      <c r="B906" s="44" t="s">
        <v>159</v>
      </c>
      <c r="C906" s="44" t="s">
        <v>223</v>
      </c>
      <c r="D906" s="31">
        <v>6.8900722948438603E-2</v>
      </c>
      <c r="E906" s="22">
        <v>0.25595258491176598</v>
      </c>
      <c r="F906" s="23">
        <v>0.78784580100572399</v>
      </c>
      <c r="G906" s="91" t="s">
        <v>90</v>
      </c>
      <c r="H906" s="44" t="s">
        <v>196</v>
      </c>
      <c r="I906" s="33">
        <v>15</v>
      </c>
      <c r="J906" s="13">
        <v>75019070</v>
      </c>
      <c r="K906" s="82" t="s">
        <v>160</v>
      </c>
      <c r="L906" s="15" t="s">
        <v>109</v>
      </c>
      <c r="M906" s="92" t="s">
        <v>106</v>
      </c>
      <c r="N906" s="33">
        <v>15</v>
      </c>
      <c r="O906" s="13" t="s">
        <v>111</v>
      </c>
      <c r="P906" s="13">
        <v>74783299</v>
      </c>
      <c r="Q906" s="13">
        <v>74783372</v>
      </c>
      <c r="R906" s="13">
        <v>74783372</v>
      </c>
      <c r="S906" s="82"/>
      <c r="T906" s="89">
        <f t="shared" si="14"/>
        <v>-235.69800000000001</v>
      </c>
    </row>
    <row r="907" spans="1:20" s="44" customFormat="1" ht="14.7" customHeight="1" x14ac:dyDescent="0.3">
      <c r="A907" s="44">
        <v>17</v>
      </c>
      <c r="B907" s="44" t="s">
        <v>170</v>
      </c>
      <c r="C907" s="44" t="s">
        <v>245</v>
      </c>
      <c r="D907" s="31">
        <v>0.12869430128369699</v>
      </c>
      <c r="E907" s="22">
        <v>0.47968515482524698</v>
      </c>
      <c r="F907" s="23">
        <v>0.78854143078676298</v>
      </c>
      <c r="G907" s="91" t="s">
        <v>90</v>
      </c>
      <c r="H907" s="44" t="s">
        <v>196</v>
      </c>
      <c r="I907" s="33">
        <v>15</v>
      </c>
      <c r="J907" s="13">
        <v>75019376</v>
      </c>
      <c r="K907" s="82" t="s">
        <v>160</v>
      </c>
      <c r="L907" s="15" t="s">
        <v>109</v>
      </c>
      <c r="M907" s="92" t="s">
        <v>110</v>
      </c>
      <c r="N907" s="33">
        <v>15</v>
      </c>
      <c r="O907" s="13" t="s">
        <v>111</v>
      </c>
      <c r="P907" s="13">
        <v>75515790</v>
      </c>
      <c r="Q907" s="13">
        <v>75516799</v>
      </c>
      <c r="R907" s="13">
        <v>75516799</v>
      </c>
      <c r="S907" s="82"/>
      <c r="T907" s="89">
        <f t="shared" si="14"/>
        <v>497.423</v>
      </c>
    </row>
    <row r="908" spans="1:20" s="44" customFormat="1" ht="14.7" customHeight="1" x14ac:dyDescent="0.3">
      <c r="A908" s="44">
        <v>17</v>
      </c>
      <c r="B908" s="44" t="s">
        <v>167</v>
      </c>
      <c r="C908" s="44" t="s">
        <v>236</v>
      </c>
      <c r="D908" s="31">
        <v>-1.52091858250833E-2</v>
      </c>
      <c r="E908" s="22">
        <v>5.6711158073829301E-2</v>
      </c>
      <c r="F908" s="23">
        <v>0.788620123773347</v>
      </c>
      <c r="G908" s="91" t="s">
        <v>90</v>
      </c>
      <c r="H908" s="44" t="s">
        <v>196</v>
      </c>
      <c r="I908" s="33">
        <v>15</v>
      </c>
      <c r="J908" s="13">
        <v>75019251</v>
      </c>
      <c r="K908" s="82" t="s">
        <v>160</v>
      </c>
      <c r="L908" s="15" t="s">
        <v>109</v>
      </c>
      <c r="M908" s="92" t="s">
        <v>106</v>
      </c>
      <c r="N908" s="33">
        <v>15</v>
      </c>
      <c r="O908" s="13" t="s">
        <v>111</v>
      </c>
      <c r="P908" s="13">
        <v>75413877</v>
      </c>
      <c r="Q908" s="13">
        <v>75414007</v>
      </c>
      <c r="R908" s="13">
        <v>75414007</v>
      </c>
      <c r="S908" s="82"/>
      <c r="T908" s="89">
        <f t="shared" si="14"/>
        <v>394.75599999999997</v>
      </c>
    </row>
    <row r="909" spans="1:20" s="44" customFormat="1" ht="14.7" customHeight="1" x14ac:dyDescent="0.3">
      <c r="A909" s="44">
        <v>17</v>
      </c>
      <c r="B909" s="44" t="s">
        <v>165</v>
      </c>
      <c r="C909" s="44" t="s">
        <v>224</v>
      </c>
      <c r="D909" s="31">
        <v>1.7084653883800399E-2</v>
      </c>
      <c r="E909" s="22">
        <v>6.3835974449796801E-2</v>
      </c>
      <c r="F909" s="23">
        <v>0.789045809999672</v>
      </c>
      <c r="G909" s="91" t="s">
        <v>90</v>
      </c>
      <c r="H909" s="44" t="s">
        <v>196</v>
      </c>
      <c r="I909" s="33">
        <v>15</v>
      </c>
      <c r="J909" s="13">
        <v>75019196</v>
      </c>
      <c r="K909" s="82" t="s">
        <v>160</v>
      </c>
      <c r="L909" s="15" t="s">
        <v>109</v>
      </c>
      <c r="M909" s="92" t="s">
        <v>106</v>
      </c>
      <c r="N909" s="33">
        <v>15</v>
      </c>
      <c r="O909" s="13" t="s">
        <v>111</v>
      </c>
      <c r="P909" s="13">
        <v>74922899</v>
      </c>
      <c r="Q909" s="13">
        <v>74988386</v>
      </c>
      <c r="R909" s="13">
        <v>74988386</v>
      </c>
      <c r="S909" s="82" t="s">
        <v>225</v>
      </c>
      <c r="T909" s="89">
        <f t="shared" si="14"/>
        <v>-30.81</v>
      </c>
    </row>
    <row r="910" spans="1:20" s="44" customFormat="1" ht="14.7" customHeight="1" x14ac:dyDescent="0.3">
      <c r="A910" s="44">
        <v>8</v>
      </c>
      <c r="B910" s="44" t="s">
        <v>180</v>
      </c>
      <c r="C910" s="44" t="s">
        <v>492</v>
      </c>
      <c r="D910" s="31">
        <v>1.3900286590347101E-2</v>
      </c>
      <c r="E910" s="22">
        <v>5.19993057074414E-2</v>
      </c>
      <c r="F910" s="23">
        <v>0.78928966447535398</v>
      </c>
      <c r="G910" s="91" t="s">
        <v>90</v>
      </c>
      <c r="H910" s="13" t="s">
        <v>196</v>
      </c>
      <c r="I910" s="33">
        <v>6</v>
      </c>
      <c r="J910" s="13">
        <v>32117281</v>
      </c>
      <c r="K910" s="82" t="s">
        <v>133</v>
      </c>
      <c r="L910" s="15" t="s">
        <v>105</v>
      </c>
      <c r="M910" s="92" t="s">
        <v>130</v>
      </c>
      <c r="N910" s="33">
        <v>6</v>
      </c>
      <c r="O910" s="13" t="s">
        <v>111</v>
      </c>
      <c r="P910" s="13">
        <v>31919864</v>
      </c>
      <c r="Q910" s="13">
        <v>31926887</v>
      </c>
      <c r="R910" s="13">
        <v>31926887</v>
      </c>
      <c r="S910" s="82" t="s">
        <v>493</v>
      </c>
      <c r="T910" s="89">
        <f t="shared" si="14"/>
        <v>-190.39400000000001</v>
      </c>
    </row>
    <row r="911" spans="1:20" s="44" customFormat="1" ht="14.7" customHeight="1" x14ac:dyDescent="0.3">
      <c r="A911" s="44">
        <v>17</v>
      </c>
      <c r="B911" s="44" t="s">
        <v>161</v>
      </c>
      <c r="C911" s="44" t="s">
        <v>219</v>
      </c>
      <c r="D911" s="31">
        <v>-4.1037443061509103E-2</v>
      </c>
      <c r="E911" s="22">
        <v>0.15353031468522699</v>
      </c>
      <c r="F911" s="23">
        <v>0.78930863912191795</v>
      </c>
      <c r="G911" s="91" t="s">
        <v>90</v>
      </c>
      <c r="H911" s="44" t="s">
        <v>196</v>
      </c>
      <c r="I911" s="33">
        <v>15</v>
      </c>
      <c r="J911" s="13">
        <v>75019143</v>
      </c>
      <c r="K911" s="82" t="s">
        <v>160</v>
      </c>
      <c r="L911" s="15" t="s">
        <v>109</v>
      </c>
      <c r="M911" s="92" t="s">
        <v>106</v>
      </c>
      <c r="N911" s="33">
        <v>15</v>
      </c>
      <c r="O911" s="13" t="s">
        <v>111</v>
      </c>
      <c r="P911" s="13">
        <v>74701630</v>
      </c>
      <c r="Q911" s="13">
        <v>74726300</v>
      </c>
      <c r="R911" s="13">
        <v>74726300</v>
      </c>
      <c r="S911" s="82" t="s">
        <v>220</v>
      </c>
      <c r="T911" s="89">
        <f t="shared" si="14"/>
        <v>-292.84300000000002</v>
      </c>
    </row>
    <row r="912" spans="1:20" s="44" customFormat="1" ht="14.7" customHeight="1" x14ac:dyDescent="0.3">
      <c r="A912" s="44">
        <v>18</v>
      </c>
      <c r="B912" s="44" t="s">
        <v>188</v>
      </c>
      <c r="C912" s="44" t="s">
        <v>278</v>
      </c>
      <c r="D912" s="31">
        <v>1.29685940514144E-2</v>
      </c>
      <c r="E912" s="22">
        <v>4.8589614653653003E-2</v>
      </c>
      <c r="F912" s="23">
        <v>0.78961003055854395</v>
      </c>
      <c r="G912" s="91" t="s">
        <v>90</v>
      </c>
      <c r="H912" s="44" t="s">
        <v>196</v>
      </c>
      <c r="I912" s="33">
        <v>21</v>
      </c>
      <c r="J912" s="13">
        <v>36258423</v>
      </c>
      <c r="K912" s="82" t="s">
        <v>173</v>
      </c>
      <c r="L912" s="15" t="s">
        <v>112</v>
      </c>
      <c r="M912" s="92" t="s">
        <v>130</v>
      </c>
      <c r="N912" s="33">
        <v>21</v>
      </c>
      <c r="O912" s="13" t="s">
        <v>111</v>
      </c>
      <c r="P912" s="13">
        <v>36096105</v>
      </c>
      <c r="Q912" s="13">
        <v>36109478</v>
      </c>
      <c r="R912" s="13">
        <v>36109478</v>
      </c>
      <c r="S912" s="82"/>
      <c r="T912" s="89">
        <f t="shared" si="14"/>
        <v>-148.94499999999999</v>
      </c>
    </row>
    <row r="913" spans="1:20" s="44" customFormat="1" ht="14.7" customHeight="1" x14ac:dyDescent="0.3">
      <c r="A913" s="44">
        <v>6</v>
      </c>
      <c r="B913" s="44" t="s">
        <v>129</v>
      </c>
      <c r="C913" s="44" t="s">
        <v>389</v>
      </c>
      <c r="D913" s="31">
        <v>0.18781048757473501</v>
      </c>
      <c r="E913" s="22">
        <v>0.70371173922401697</v>
      </c>
      <c r="F913" s="23">
        <v>0.78962157082446405</v>
      </c>
      <c r="G913" s="91" t="s">
        <v>90</v>
      </c>
      <c r="H913" s="44" t="s">
        <v>111</v>
      </c>
      <c r="I913" s="33">
        <v>5</v>
      </c>
      <c r="J913" s="13">
        <v>368843</v>
      </c>
      <c r="K913" s="82" t="s">
        <v>125</v>
      </c>
      <c r="L913" s="15" t="s">
        <v>105</v>
      </c>
      <c r="M913" s="92" t="s">
        <v>130</v>
      </c>
      <c r="N913" s="33">
        <v>5</v>
      </c>
      <c r="O913" s="13" t="s">
        <v>111</v>
      </c>
      <c r="P913" s="13">
        <v>144202</v>
      </c>
      <c r="Q913" s="13">
        <v>144312</v>
      </c>
      <c r="R913" s="13">
        <v>144312</v>
      </c>
      <c r="S913" s="82"/>
      <c r="T913" s="89">
        <f t="shared" si="14"/>
        <v>-224.53100000000001</v>
      </c>
    </row>
    <row r="914" spans="1:20" s="44" customFormat="1" ht="14.7" customHeight="1" x14ac:dyDescent="0.3">
      <c r="A914" s="44">
        <v>17</v>
      </c>
      <c r="B914" s="44" t="s">
        <v>166</v>
      </c>
      <c r="C914" s="44" t="s">
        <v>206</v>
      </c>
      <c r="D914" s="31">
        <v>-5.8144773517835504E-3</v>
      </c>
      <c r="E914" s="22">
        <v>2.1838663206664301E-2</v>
      </c>
      <c r="F914" s="23">
        <v>0.79011314804050303</v>
      </c>
      <c r="G914" s="91" t="s">
        <v>90</v>
      </c>
      <c r="H914" s="44" t="s">
        <v>196</v>
      </c>
      <c r="I914" s="33">
        <v>15</v>
      </c>
      <c r="J914" s="13">
        <v>75019203</v>
      </c>
      <c r="K914" s="82" t="s">
        <v>160</v>
      </c>
      <c r="L914" s="15" t="s">
        <v>109</v>
      </c>
      <c r="M914" s="92" t="s">
        <v>106</v>
      </c>
      <c r="N914" s="33">
        <v>15</v>
      </c>
      <c r="O914" s="13" t="s">
        <v>196</v>
      </c>
      <c r="P914" s="13">
        <v>75105057</v>
      </c>
      <c r="Q914" s="13">
        <v>75124143</v>
      </c>
      <c r="R914" s="13">
        <v>75105057</v>
      </c>
      <c r="S914" s="82" t="s">
        <v>207</v>
      </c>
      <c r="T914" s="89">
        <f t="shared" si="14"/>
        <v>85.853999999999999</v>
      </c>
    </row>
    <row r="915" spans="1:20" s="44" customFormat="1" ht="14.7" customHeight="1" x14ac:dyDescent="0.3">
      <c r="A915" s="44">
        <v>6</v>
      </c>
      <c r="B915" s="44" t="s">
        <v>131</v>
      </c>
      <c r="C915" s="44" t="s">
        <v>400</v>
      </c>
      <c r="D915" s="31">
        <v>3.8618920260895799E-2</v>
      </c>
      <c r="E915" s="22">
        <v>0.14663847948078401</v>
      </c>
      <c r="F915" s="23">
        <v>0.79233539295795996</v>
      </c>
      <c r="G915" s="91" t="s">
        <v>90</v>
      </c>
      <c r="H915" s="44" t="s">
        <v>111</v>
      </c>
      <c r="I915" s="33">
        <v>5</v>
      </c>
      <c r="J915" s="13">
        <v>373378</v>
      </c>
      <c r="K915" s="82" t="s">
        <v>125</v>
      </c>
      <c r="L915" s="15" t="s">
        <v>105</v>
      </c>
      <c r="M915" s="92" t="s">
        <v>130</v>
      </c>
      <c r="N915" s="33">
        <v>5</v>
      </c>
      <c r="O915" s="13" t="s">
        <v>111</v>
      </c>
      <c r="P915" s="13">
        <v>659977</v>
      </c>
      <c r="Q915" s="13">
        <v>693510</v>
      </c>
      <c r="R915" s="13">
        <v>693510</v>
      </c>
      <c r="S915" s="82" t="s">
        <v>401</v>
      </c>
      <c r="T915" s="89">
        <f t="shared" si="14"/>
        <v>320.13200000000001</v>
      </c>
    </row>
    <row r="916" spans="1:20" s="44" customFormat="1" ht="14.7" customHeight="1" x14ac:dyDescent="0.3">
      <c r="A916" s="44">
        <v>6</v>
      </c>
      <c r="B916" s="44" t="s">
        <v>178</v>
      </c>
      <c r="C916" s="44" t="s">
        <v>416</v>
      </c>
      <c r="D916" s="31">
        <v>4.65262548624241E-2</v>
      </c>
      <c r="E916" s="22">
        <v>0.17697230072886599</v>
      </c>
      <c r="F916" s="23">
        <v>0.79268988695574105</v>
      </c>
      <c r="G916" s="91" t="s">
        <v>90</v>
      </c>
      <c r="H916" s="44" t="s">
        <v>111</v>
      </c>
      <c r="I916" s="33">
        <v>5</v>
      </c>
      <c r="J916" s="13">
        <v>399360</v>
      </c>
      <c r="K916" s="82" t="s">
        <v>125</v>
      </c>
      <c r="L916" s="15" t="s">
        <v>105</v>
      </c>
      <c r="M916" s="92" t="s">
        <v>118</v>
      </c>
      <c r="N916" s="33">
        <v>5</v>
      </c>
      <c r="O916" s="13" t="s">
        <v>111</v>
      </c>
      <c r="P916" s="13">
        <v>602735</v>
      </c>
      <c r="Q916" s="13">
        <v>612325</v>
      </c>
      <c r="R916" s="13">
        <v>612325</v>
      </c>
      <c r="S916" s="82"/>
      <c r="T916" s="89">
        <f t="shared" si="14"/>
        <v>212.965</v>
      </c>
    </row>
    <row r="917" spans="1:20" s="44" customFormat="1" ht="14.7" customHeight="1" x14ac:dyDescent="0.3">
      <c r="A917" s="44">
        <v>9</v>
      </c>
      <c r="B917" s="44" t="s">
        <v>181</v>
      </c>
      <c r="C917" s="44" t="s">
        <v>605</v>
      </c>
      <c r="D917" s="31">
        <v>2.19800263338907E-2</v>
      </c>
      <c r="E917" s="22">
        <v>8.3983471050225494E-2</v>
      </c>
      <c r="F917" s="23">
        <v>0.79360145374911295</v>
      </c>
      <c r="G917" s="91" t="s">
        <v>90</v>
      </c>
      <c r="H917" s="44" t="s">
        <v>111</v>
      </c>
      <c r="I917" s="33">
        <v>7</v>
      </c>
      <c r="J917" s="13">
        <v>4859448</v>
      </c>
      <c r="K917" s="82" t="s">
        <v>134</v>
      </c>
      <c r="L917" s="15" t="s">
        <v>105</v>
      </c>
      <c r="M917" s="92" t="s">
        <v>135</v>
      </c>
      <c r="N917" s="33">
        <v>7</v>
      </c>
      <c r="O917" s="13" t="s">
        <v>196</v>
      </c>
      <c r="P917" s="13">
        <v>5111691</v>
      </c>
      <c r="Q917" s="13">
        <v>5112854</v>
      </c>
      <c r="R917" s="13">
        <v>5111691</v>
      </c>
      <c r="S917" s="82" t="s">
        <v>606</v>
      </c>
      <c r="T917" s="89">
        <f t="shared" si="14"/>
        <v>252.24299999999999</v>
      </c>
    </row>
    <row r="918" spans="1:20" s="44" customFormat="1" ht="14.7" customHeight="1" x14ac:dyDescent="0.3">
      <c r="A918" s="44">
        <v>10</v>
      </c>
      <c r="B918" s="44" t="s">
        <v>139</v>
      </c>
      <c r="C918" s="44" t="s">
        <v>332</v>
      </c>
      <c r="D918" s="31">
        <v>-2.6495482551124099E-2</v>
      </c>
      <c r="E918" s="22">
        <v>0.101244493698204</v>
      </c>
      <c r="F918" s="23">
        <v>0.79361723066887602</v>
      </c>
      <c r="G918" s="91" t="s">
        <v>90</v>
      </c>
      <c r="H918" s="13" t="s">
        <v>196</v>
      </c>
      <c r="I918" s="33">
        <v>7</v>
      </c>
      <c r="J918" s="13">
        <v>45002486</v>
      </c>
      <c r="K918" s="82" t="s">
        <v>137</v>
      </c>
      <c r="L918" s="15" t="s">
        <v>105</v>
      </c>
      <c r="M918" s="92" t="s">
        <v>106</v>
      </c>
      <c r="N918" s="33">
        <v>7</v>
      </c>
      <c r="O918" s="13" t="s">
        <v>111</v>
      </c>
      <c r="P918" s="13">
        <v>44866390</v>
      </c>
      <c r="Q918" s="13">
        <v>44887725</v>
      </c>
      <c r="R918" s="13">
        <v>44887725</v>
      </c>
      <c r="S918" s="82" t="s">
        <v>333</v>
      </c>
      <c r="T918" s="89">
        <f t="shared" si="14"/>
        <v>-114.761</v>
      </c>
    </row>
    <row r="919" spans="1:20" s="44" customFormat="1" ht="14.7" customHeight="1" x14ac:dyDescent="0.3">
      <c r="A919" s="44">
        <v>16</v>
      </c>
      <c r="B919" s="44" t="s">
        <v>182</v>
      </c>
      <c r="C919" s="44" t="s">
        <v>757</v>
      </c>
      <c r="D919" s="31">
        <v>3.7278289993821399E-2</v>
      </c>
      <c r="E919" s="22">
        <v>0.144045928672174</v>
      </c>
      <c r="F919" s="23">
        <v>0.795856040100268</v>
      </c>
      <c r="G919" s="91" t="s">
        <v>90</v>
      </c>
      <c r="H919" s="44" t="s">
        <v>111</v>
      </c>
      <c r="I919" s="33">
        <v>15</v>
      </c>
      <c r="J919" s="13">
        <v>33360353</v>
      </c>
      <c r="K919" s="82" t="s">
        <v>158</v>
      </c>
      <c r="L919" s="15" t="s">
        <v>109</v>
      </c>
      <c r="M919" s="92" t="s">
        <v>118</v>
      </c>
      <c r="N919" s="33">
        <v>15</v>
      </c>
      <c r="O919" s="13" t="s">
        <v>111</v>
      </c>
      <c r="P919" s="13">
        <v>33527753</v>
      </c>
      <c r="Q919" s="13">
        <v>33539756</v>
      </c>
      <c r="R919" s="13">
        <v>33539756</v>
      </c>
      <c r="S919" s="82" t="s">
        <v>758</v>
      </c>
      <c r="T919" s="89">
        <f t="shared" si="14"/>
        <v>179.40299999999999</v>
      </c>
    </row>
    <row r="920" spans="1:20" s="44" customFormat="1" ht="14.7" customHeight="1" x14ac:dyDescent="0.3">
      <c r="A920" s="44">
        <v>6</v>
      </c>
      <c r="B920" s="44" t="s">
        <v>131</v>
      </c>
      <c r="C920" s="44" t="s">
        <v>408</v>
      </c>
      <c r="D920" s="31">
        <v>3.22396506874119E-2</v>
      </c>
      <c r="E920" s="22">
        <v>0.12579595548295799</v>
      </c>
      <c r="F920" s="23">
        <v>0.797792147076403</v>
      </c>
      <c r="G920" s="91" t="s">
        <v>90</v>
      </c>
      <c r="H920" s="44" t="s">
        <v>111</v>
      </c>
      <c r="I920" s="33">
        <v>5</v>
      </c>
      <c r="J920" s="13">
        <v>373378</v>
      </c>
      <c r="K920" s="82" t="s">
        <v>125</v>
      </c>
      <c r="L920" s="15" t="s">
        <v>105</v>
      </c>
      <c r="M920" s="92" t="s">
        <v>130</v>
      </c>
      <c r="N920" s="33">
        <v>5</v>
      </c>
      <c r="O920" s="13" t="s">
        <v>196</v>
      </c>
      <c r="P920" s="13">
        <v>693675</v>
      </c>
      <c r="Q920" s="13">
        <v>785956</v>
      </c>
      <c r="R920" s="13">
        <v>693675</v>
      </c>
      <c r="S920" s="82"/>
      <c r="T920" s="89">
        <f t="shared" si="14"/>
        <v>320.29700000000003</v>
      </c>
    </row>
    <row r="921" spans="1:20" s="44" customFormat="1" ht="14.7" customHeight="1" x14ac:dyDescent="0.3">
      <c r="A921" s="44">
        <v>10</v>
      </c>
      <c r="B921" s="44" t="s">
        <v>140</v>
      </c>
      <c r="C921" s="44" t="s">
        <v>311</v>
      </c>
      <c r="D921" s="31">
        <v>-2.8996207233428099E-2</v>
      </c>
      <c r="E921" s="22">
        <v>0.113552793599699</v>
      </c>
      <c r="F921" s="23">
        <v>0.79851071700834797</v>
      </c>
      <c r="G921" s="91" t="s">
        <v>90</v>
      </c>
      <c r="H921" s="13" t="s">
        <v>196</v>
      </c>
      <c r="I921" s="33">
        <v>7</v>
      </c>
      <c r="J921" s="13">
        <v>45002736</v>
      </c>
      <c r="K921" s="82" t="s">
        <v>137</v>
      </c>
      <c r="L921" s="15" t="s">
        <v>105</v>
      </c>
      <c r="M921" s="92" t="s">
        <v>106</v>
      </c>
      <c r="N921" s="33">
        <v>7</v>
      </c>
      <c r="O921" s="13" t="s">
        <v>196</v>
      </c>
      <c r="P921" s="13">
        <v>44622024</v>
      </c>
      <c r="Q921" s="13">
        <v>44623271</v>
      </c>
      <c r="R921" s="13">
        <v>44622024</v>
      </c>
      <c r="S921" s="82"/>
      <c r="T921" s="89">
        <f t="shared" si="14"/>
        <v>-380.71199999999999</v>
      </c>
    </row>
    <row r="922" spans="1:20" s="44" customFormat="1" ht="14.7" customHeight="1" x14ac:dyDescent="0.3">
      <c r="A922" s="44">
        <v>8</v>
      </c>
      <c r="B922" s="44" t="s">
        <v>180</v>
      </c>
      <c r="C922" s="44" t="s">
        <v>563</v>
      </c>
      <c r="D922" s="31">
        <v>1.5573627102212001E-2</v>
      </c>
      <c r="E922" s="22">
        <v>6.1103560924113197E-2</v>
      </c>
      <c r="F922" s="23">
        <v>0.798882672867674</v>
      </c>
      <c r="G922" s="91" t="s">
        <v>90</v>
      </c>
      <c r="H922" s="13" t="s">
        <v>196</v>
      </c>
      <c r="I922" s="33">
        <v>6</v>
      </c>
      <c r="J922" s="13">
        <v>32117281</v>
      </c>
      <c r="K922" s="82" t="s">
        <v>133</v>
      </c>
      <c r="L922" s="15" t="s">
        <v>105</v>
      </c>
      <c r="M922" s="92" t="s">
        <v>130</v>
      </c>
      <c r="N922" s="33">
        <v>6</v>
      </c>
      <c r="O922" s="13" t="s">
        <v>111</v>
      </c>
      <c r="P922" s="13">
        <v>31654726</v>
      </c>
      <c r="Q922" s="13">
        <v>31671221</v>
      </c>
      <c r="R922" s="13">
        <v>31671221</v>
      </c>
      <c r="S922" s="82" t="s">
        <v>564</v>
      </c>
      <c r="T922" s="89">
        <f t="shared" si="14"/>
        <v>-446.06</v>
      </c>
    </row>
    <row r="923" spans="1:20" s="44" customFormat="1" ht="14.7" customHeight="1" x14ac:dyDescent="0.3">
      <c r="A923" s="44">
        <v>13</v>
      </c>
      <c r="B923" s="44" t="s">
        <v>186</v>
      </c>
      <c r="C923" s="44" t="s">
        <v>733</v>
      </c>
      <c r="D923" s="31">
        <v>1.8285820027936699E-2</v>
      </c>
      <c r="E923" s="22">
        <v>7.1887508236488998E-2</v>
      </c>
      <c r="F923" s="23">
        <v>0.79927302428668801</v>
      </c>
      <c r="G923" s="91" t="s">
        <v>90</v>
      </c>
      <c r="H923" s="44" t="s">
        <v>111</v>
      </c>
      <c r="I923" s="33">
        <v>8</v>
      </c>
      <c r="J923" s="13">
        <v>28206278</v>
      </c>
      <c r="K923" s="82" t="s">
        <v>149</v>
      </c>
      <c r="L923" s="15" t="s">
        <v>105</v>
      </c>
      <c r="M923" s="92" t="s">
        <v>118</v>
      </c>
      <c r="N923" s="33">
        <v>8</v>
      </c>
      <c r="O923" s="13" t="s">
        <v>111</v>
      </c>
      <c r="P923" s="13">
        <v>28285925</v>
      </c>
      <c r="Q923" s="13">
        <v>28347835</v>
      </c>
      <c r="R923" s="13">
        <v>28347835</v>
      </c>
      <c r="S923" s="82" t="s">
        <v>734</v>
      </c>
      <c r="T923" s="89">
        <f t="shared" si="14"/>
        <v>141.55699999999999</v>
      </c>
    </row>
    <row r="924" spans="1:20" s="44" customFormat="1" ht="14.7" customHeight="1" x14ac:dyDescent="0.3">
      <c r="A924" s="44">
        <v>17</v>
      </c>
      <c r="B924" s="44" t="s">
        <v>165</v>
      </c>
      <c r="C924" s="44" t="s">
        <v>198</v>
      </c>
      <c r="D924" s="31">
        <v>-1.46836474496346E-2</v>
      </c>
      <c r="E924" s="22">
        <v>5.7956839494303601E-2</v>
      </c>
      <c r="F924" s="23">
        <v>0.80005483420663903</v>
      </c>
      <c r="G924" s="91" t="s">
        <v>90</v>
      </c>
      <c r="H924" s="44" t="s">
        <v>196</v>
      </c>
      <c r="I924" s="33">
        <v>15</v>
      </c>
      <c r="J924" s="13">
        <v>75019196</v>
      </c>
      <c r="K924" s="82" t="s">
        <v>160</v>
      </c>
      <c r="L924" s="15" t="s">
        <v>109</v>
      </c>
      <c r="M924" s="92" t="s">
        <v>106</v>
      </c>
      <c r="N924" s="33">
        <v>15</v>
      </c>
      <c r="O924" s="13" t="s">
        <v>196</v>
      </c>
      <c r="P924" s="13">
        <v>74753606</v>
      </c>
      <c r="Q924" s="13">
        <v>74773633</v>
      </c>
      <c r="R924" s="13">
        <v>74753606</v>
      </c>
      <c r="S924" s="82" t="s">
        <v>199</v>
      </c>
      <c r="T924" s="89">
        <f t="shared" si="14"/>
        <v>-265.58999999999997</v>
      </c>
    </row>
    <row r="925" spans="1:20" s="44" customFormat="1" ht="14.7" customHeight="1" x14ac:dyDescent="0.3">
      <c r="A925" s="44">
        <v>14</v>
      </c>
      <c r="B925" s="44" t="s">
        <v>187</v>
      </c>
      <c r="C925" s="44" t="s">
        <v>661</v>
      </c>
      <c r="D925" s="31">
        <v>-2.8661343273918401E-2</v>
      </c>
      <c r="E925" s="22">
        <v>0.113157446428229</v>
      </c>
      <c r="F925" s="23">
        <v>0.80010703210133605</v>
      </c>
      <c r="G925" s="91" t="s">
        <v>90</v>
      </c>
      <c r="H925" s="44" t="s">
        <v>196</v>
      </c>
      <c r="I925" s="33">
        <v>9</v>
      </c>
      <c r="J925" s="13">
        <v>137999757</v>
      </c>
      <c r="K925" s="82" t="s">
        <v>150</v>
      </c>
      <c r="L925" s="15" t="s">
        <v>105</v>
      </c>
      <c r="M925" s="92" t="s">
        <v>135</v>
      </c>
      <c r="N925" s="33">
        <v>9</v>
      </c>
      <c r="O925" s="13" t="s">
        <v>196</v>
      </c>
      <c r="P925" s="13">
        <v>138371648</v>
      </c>
      <c r="Q925" s="13">
        <v>138380739</v>
      </c>
      <c r="R925" s="13">
        <v>138371648</v>
      </c>
      <c r="S925" s="82" t="s">
        <v>662</v>
      </c>
      <c r="T925" s="89">
        <f t="shared" si="14"/>
        <v>371.89100000000002</v>
      </c>
    </row>
    <row r="926" spans="1:20" s="44" customFormat="1" ht="14.7" customHeight="1" x14ac:dyDescent="0.3">
      <c r="A926" s="44">
        <v>17</v>
      </c>
      <c r="B926" s="44" t="s">
        <v>159</v>
      </c>
      <c r="C926" s="44" t="s">
        <v>244</v>
      </c>
      <c r="D926" s="31">
        <v>-5.9585541524518899E-2</v>
      </c>
      <c r="E926" s="22">
        <v>0.237814685684792</v>
      </c>
      <c r="F926" s="23">
        <v>0.80221868201307001</v>
      </c>
      <c r="G926" s="91" t="s">
        <v>90</v>
      </c>
      <c r="H926" s="44" t="s">
        <v>196</v>
      </c>
      <c r="I926" s="33">
        <v>15</v>
      </c>
      <c r="J926" s="13">
        <v>75019070</v>
      </c>
      <c r="K926" s="82" t="s">
        <v>160</v>
      </c>
      <c r="L926" s="15" t="s">
        <v>109</v>
      </c>
      <c r="M926" s="92" t="s">
        <v>106</v>
      </c>
      <c r="N926" s="33">
        <v>15</v>
      </c>
      <c r="O926" s="13" t="s">
        <v>111</v>
      </c>
      <c r="P926" s="13">
        <v>74631628</v>
      </c>
      <c r="Q926" s="13">
        <v>74636162</v>
      </c>
      <c r="R926" s="13">
        <v>74636162</v>
      </c>
      <c r="S926" s="82" t="s">
        <v>218</v>
      </c>
      <c r="T926" s="89">
        <f t="shared" si="14"/>
        <v>-382.90800000000002</v>
      </c>
    </row>
    <row r="927" spans="1:20" s="44" customFormat="1" ht="14.7" customHeight="1" x14ac:dyDescent="0.3">
      <c r="A927" s="44">
        <v>6</v>
      </c>
      <c r="B927" s="44" t="s">
        <v>126</v>
      </c>
      <c r="C927" s="44" t="s">
        <v>392</v>
      </c>
      <c r="D927" s="31">
        <v>9.4072027542679904E-2</v>
      </c>
      <c r="E927" s="22">
        <v>0.37961367168085902</v>
      </c>
      <c r="F927" s="23">
        <v>0.80434092172883498</v>
      </c>
      <c r="G927" s="91" t="s">
        <v>90</v>
      </c>
      <c r="H927" s="44" t="s">
        <v>196</v>
      </c>
      <c r="I927" s="33">
        <v>5</v>
      </c>
      <c r="J927" s="13">
        <v>323907</v>
      </c>
      <c r="K927" s="82" t="s">
        <v>125</v>
      </c>
      <c r="L927" s="15" t="s">
        <v>105</v>
      </c>
      <c r="M927" s="92" t="s">
        <v>110</v>
      </c>
      <c r="N927" s="33">
        <v>5</v>
      </c>
      <c r="O927" s="13" t="s">
        <v>111</v>
      </c>
      <c r="P927" s="13">
        <v>269973</v>
      </c>
      <c r="Q927" s="13">
        <v>271631</v>
      </c>
      <c r="R927" s="13">
        <v>271631</v>
      </c>
      <c r="S927" s="82"/>
      <c r="T927" s="89">
        <f t="shared" si="14"/>
        <v>-52.276000000000003</v>
      </c>
    </row>
    <row r="928" spans="1:20" s="44" customFormat="1" ht="14.7" customHeight="1" x14ac:dyDescent="0.3">
      <c r="A928" s="44">
        <v>10</v>
      </c>
      <c r="B928" s="44" t="s">
        <v>143</v>
      </c>
      <c r="C928" s="44" t="s">
        <v>334</v>
      </c>
      <c r="D928" s="31">
        <v>-1.9695713439753199E-2</v>
      </c>
      <c r="E928" s="22">
        <v>7.9728823071635896E-2</v>
      </c>
      <c r="F928" s="23">
        <v>0.80494130658446605</v>
      </c>
      <c r="G928" s="91" t="s">
        <v>90</v>
      </c>
      <c r="H928" s="13" t="s">
        <v>196</v>
      </c>
      <c r="I928" s="33">
        <v>7</v>
      </c>
      <c r="J928" s="13">
        <v>45002919</v>
      </c>
      <c r="K928" s="82" t="s">
        <v>137</v>
      </c>
      <c r="L928" s="15" t="s">
        <v>105</v>
      </c>
      <c r="M928" s="92" t="s">
        <v>110</v>
      </c>
      <c r="N928" s="33">
        <v>7</v>
      </c>
      <c r="O928" s="13" t="s">
        <v>111</v>
      </c>
      <c r="P928" s="13">
        <v>44915892</v>
      </c>
      <c r="Q928" s="13">
        <v>44924966</v>
      </c>
      <c r="R928" s="13">
        <v>44924966</v>
      </c>
      <c r="S928" s="82" t="s">
        <v>335</v>
      </c>
      <c r="T928" s="89">
        <f t="shared" si="14"/>
        <v>-77.953000000000003</v>
      </c>
    </row>
    <row r="929" spans="1:20" s="44" customFormat="1" ht="14.7" customHeight="1" x14ac:dyDescent="0.3">
      <c r="A929" s="44">
        <v>4</v>
      </c>
      <c r="B929" s="44" t="s">
        <v>176</v>
      </c>
      <c r="C929" s="44" t="s">
        <v>823</v>
      </c>
      <c r="D929" s="31">
        <v>0.27200627594601801</v>
      </c>
      <c r="E929" s="22">
        <v>1.10577293991257</v>
      </c>
      <c r="F929" s="23">
        <v>0.80575090996977705</v>
      </c>
      <c r="G929" s="91" t="s">
        <v>90</v>
      </c>
      <c r="H929" s="44" t="s">
        <v>111</v>
      </c>
      <c r="I929" s="33">
        <v>2</v>
      </c>
      <c r="J929" s="13">
        <v>105363536</v>
      </c>
      <c r="K929" s="82"/>
      <c r="L929" s="13"/>
      <c r="M929" s="92" t="s">
        <v>118</v>
      </c>
      <c r="N929" s="33">
        <v>2</v>
      </c>
      <c r="O929" s="13" t="s">
        <v>196</v>
      </c>
      <c r="P929" s="13">
        <v>105720871</v>
      </c>
      <c r="Q929" s="13">
        <v>105721924</v>
      </c>
      <c r="R929" s="13">
        <v>105720871</v>
      </c>
      <c r="S929" s="82"/>
      <c r="T929" s="89">
        <f t="shared" si="14"/>
        <v>357.33499999999998</v>
      </c>
    </row>
    <row r="930" spans="1:20" s="44" customFormat="1" ht="14.7" customHeight="1" x14ac:dyDescent="0.3">
      <c r="A930" s="44">
        <v>2</v>
      </c>
      <c r="B930" s="44" t="s">
        <v>107</v>
      </c>
      <c r="C930" s="44" t="s">
        <v>851</v>
      </c>
      <c r="D930" s="31">
        <v>1.43746420155047E-2</v>
      </c>
      <c r="E930" s="22">
        <v>5.8590067660633099E-2</v>
      </c>
      <c r="F930" s="23">
        <v>0.80624994338328504</v>
      </c>
      <c r="G930" s="91" t="s">
        <v>90</v>
      </c>
      <c r="H930" s="44" t="s">
        <v>111</v>
      </c>
      <c r="I930" s="33">
        <v>1</v>
      </c>
      <c r="J930" s="13">
        <v>68299493</v>
      </c>
      <c r="K930" s="82" t="s">
        <v>108</v>
      </c>
      <c r="L930" s="15" t="s">
        <v>109</v>
      </c>
      <c r="M930" s="92" t="s">
        <v>110</v>
      </c>
      <c r="N930" s="33">
        <v>1</v>
      </c>
      <c r="O930" s="13" t="s">
        <v>111</v>
      </c>
      <c r="P930" s="13">
        <v>68511645</v>
      </c>
      <c r="Q930" s="13">
        <v>68517314</v>
      </c>
      <c r="R930" s="13">
        <v>68517314</v>
      </c>
      <c r="S930" s="82" t="s">
        <v>852</v>
      </c>
      <c r="T930" s="89">
        <f t="shared" si="14"/>
        <v>217.821</v>
      </c>
    </row>
    <row r="931" spans="1:20" s="44" customFormat="1" ht="14.7" customHeight="1" x14ac:dyDescent="0.3">
      <c r="A931" s="44">
        <v>18</v>
      </c>
      <c r="B931" s="44" t="s">
        <v>189</v>
      </c>
      <c r="C931" s="44" t="s">
        <v>262</v>
      </c>
      <c r="D931" s="31">
        <v>1.0316895274323799E-2</v>
      </c>
      <c r="E931" s="22">
        <v>4.2340263278344302E-2</v>
      </c>
      <c r="F931" s="23">
        <v>0.807547659538147</v>
      </c>
      <c r="G931" s="91" t="s">
        <v>90</v>
      </c>
      <c r="H931" s="44" t="s">
        <v>196</v>
      </c>
      <c r="I931" s="33">
        <v>21</v>
      </c>
      <c r="J931" s="13">
        <v>36258497</v>
      </c>
      <c r="K931" s="82" t="s">
        <v>173</v>
      </c>
      <c r="L931" s="15" t="s">
        <v>112</v>
      </c>
      <c r="M931" s="92" t="s">
        <v>130</v>
      </c>
      <c r="N931" s="33">
        <v>21</v>
      </c>
      <c r="O931" s="13" t="s">
        <v>111</v>
      </c>
      <c r="P931" s="13">
        <v>35828408</v>
      </c>
      <c r="Q931" s="13">
        <v>35828535</v>
      </c>
      <c r="R931" s="13">
        <v>35828535</v>
      </c>
      <c r="S931" s="82"/>
      <c r="T931" s="89">
        <f t="shared" si="14"/>
        <v>-429.96199999999999</v>
      </c>
    </row>
    <row r="932" spans="1:20" s="44" customFormat="1" ht="14.7" customHeight="1" x14ac:dyDescent="0.3">
      <c r="A932" s="44">
        <v>17</v>
      </c>
      <c r="B932" s="44" t="s">
        <v>161</v>
      </c>
      <c r="C932" s="44" t="s">
        <v>240</v>
      </c>
      <c r="D932" s="31">
        <v>3.1270213143981498E-2</v>
      </c>
      <c r="E932" s="22">
        <v>0.12838957348780899</v>
      </c>
      <c r="F932" s="23">
        <v>0.80763208682357901</v>
      </c>
      <c r="G932" s="91" t="s">
        <v>90</v>
      </c>
      <c r="H932" s="44" t="s">
        <v>196</v>
      </c>
      <c r="I932" s="33">
        <v>15</v>
      </c>
      <c r="J932" s="13">
        <v>75019143</v>
      </c>
      <c r="K932" s="82" t="s">
        <v>160</v>
      </c>
      <c r="L932" s="15" t="s">
        <v>109</v>
      </c>
      <c r="M932" s="92" t="s">
        <v>106</v>
      </c>
      <c r="N932" s="33">
        <v>15</v>
      </c>
      <c r="O932" s="13" t="s">
        <v>196</v>
      </c>
      <c r="P932" s="13">
        <v>74779937</v>
      </c>
      <c r="Q932" s="13">
        <v>74796235</v>
      </c>
      <c r="R932" s="13">
        <v>74779937</v>
      </c>
      <c r="S932" s="82"/>
      <c r="T932" s="89">
        <f t="shared" si="14"/>
        <v>-239.20599999999999</v>
      </c>
    </row>
    <row r="933" spans="1:20" s="44" customFormat="1" ht="14.7" customHeight="1" x14ac:dyDescent="0.3">
      <c r="A933" s="44">
        <v>17</v>
      </c>
      <c r="B933" s="44" t="s">
        <v>165</v>
      </c>
      <c r="C933" s="44" t="s">
        <v>243</v>
      </c>
      <c r="D933" s="31">
        <v>-1.75359655363326E-2</v>
      </c>
      <c r="E933" s="22">
        <v>7.2127916201782605E-2</v>
      </c>
      <c r="F933" s="23">
        <v>0.80796825179663301</v>
      </c>
      <c r="G933" s="91" t="s">
        <v>90</v>
      </c>
      <c r="H933" s="44" t="s">
        <v>196</v>
      </c>
      <c r="I933" s="33">
        <v>15</v>
      </c>
      <c r="J933" s="13">
        <v>75019196</v>
      </c>
      <c r="K933" s="82" t="s">
        <v>160</v>
      </c>
      <c r="L933" s="15" t="s">
        <v>109</v>
      </c>
      <c r="M933" s="92" t="s">
        <v>106</v>
      </c>
      <c r="N933" s="33">
        <v>15</v>
      </c>
      <c r="O933" s="13" t="s">
        <v>196</v>
      </c>
      <c r="P933" s="13">
        <v>75288945</v>
      </c>
      <c r="Q933" s="13">
        <v>75289555</v>
      </c>
      <c r="R933" s="13">
        <v>75288945</v>
      </c>
      <c r="S933" s="82"/>
      <c r="T933" s="89">
        <f t="shared" si="14"/>
        <v>269.74900000000002</v>
      </c>
    </row>
    <row r="934" spans="1:20" s="44" customFormat="1" ht="14.7" customHeight="1" x14ac:dyDescent="0.3">
      <c r="A934" s="44">
        <v>17</v>
      </c>
      <c r="B934" s="44" t="s">
        <v>165</v>
      </c>
      <c r="C934" s="44" t="s">
        <v>206</v>
      </c>
      <c r="D934" s="31">
        <v>-4.5899492920517503E-3</v>
      </c>
      <c r="E934" s="22">
        <v>1.90017501910488E-2</v>
      </c>
      <c r="F934" s="23">
        <v>0.80918359905636705</v>
      </c>
      <c r="G934" s="91" t="s">
        <v>90</v>
      </c>
      <c r="H934" s="44" t="s">
        <v>196</v>
      </c>
      <c r="I934" s="33">
        <v>15</v>
      </c>
      <c r="J934" s="13">
        <v>75019196</v>
      </c>
      <c r="K934" s="82" t="s">
        <v>160</v>
      </c>
      <c r="L934" s="15" t="s">
        <v>109</v>
      </c>
      <c r="M934" s="92" t="s">
        <v>106</v>
      </c>
      <c r="N934" s="33">
        <v>15</v>
      </c>
      <c r="O934" s="13" t="s">
        <v>196</v>
      </c>
      <c r="P934" s="13">
        <v>75105057</v>
      </c>
      <c r="Q934" s="13">
        <v>75124143</v>
      </c>
      <c r="R934" s="13">
        <v>75105057</v>
      </c>
      <c r="S934" s="82" t="s">
        <v>207</v>
      </c>
      <c r="T934" s="89">
        <f t="shared" si="14"/>
        <v>85.861000000000004</v>
      </c>
    </row>
    <row r="935" spans="1:20" s="44" customFormat="1" ht="14.7" customHeight="1" x14ac:dyDescent="0.3">
      <c r="A935" s="44">
        <v>15</v>
      </c>
      <c r="B935" s="44" t="s">
        <v>156</v>
      </c>
      <c r="C935" s="44" t="s">
        <v>644</v>
      </c>
      <c r="D935" s="31">
        <v>3.4556885349881897E-2</v>
      </c>
      <c r="E935" s="22">
        <v>0.14371382081499201</v>
      </c>
      <c r="F935" s="23">
        <v>0.81003415640077103</v>
      </c>
      <c r="G935" s="91" t="s">
        <v>90</v>
      </c>
      <c r="H935" s="44" t="s">
        <v>196</v>
      </c>
      <c r="I935" s="33">
        <v>10</v>
      </c>
      <c r="J935" s="13">
        <v>14372910</v>
      </c>
      <c r="K935" s="82" t="s">
        <v>152</v>
      </c>
      <c r="L935" s="15" t="s">
        <v>122</v>
      </c>
      <c r="M935" s="92" t="s">
        <v>118</v>
      </c>
      <c r="N935" s="33">
        <v>10</v>
      </c>
      <c r="O935" s="13" t="s">
        <v>196</v>
      </c>
      <c r="P935" s="13">
        <v>14116287</v>
      </c>
      <c r="Q935" s="13">
        <v>14129880</v>
      </c>
      <c r="R935" s="13">
        <v>14116287</v>
      </c>
      <c r="S935" s="82" t="s">
        <v>645</v>
      </c>
      <c r="T935" s="89">
        <f t="shared" si="14"/>
        <v>-256.62299999999999</v>
      </c>
    </row>
    <row r="936" spans="1:20" s="44" customFormat="1" ht="14.7" customHeight="1" x14ac:dyDescent="0.3">
      <c r="A936" s="44">
        <v>7</v>
      </c>
      <c r="B936" s="44" t="s">
        <v>179</v>
      </c>
      <c r="C936" s="44" t="s">
        <v>294</v>
      </c>
      <c r="D936" s="31">
        <v>3.7911320785999E-2</v>
      </c>
      <c r="E936" s="22">
        <v>0.160576690408265</v>
      </c>
      <c r="F936" s="23">
        <v>0.81341559092955396</v>
      </c>
      <c r="G936" s="91" t="s">
        <v>90</v>
      </c>
      <c r="H936" s="44" t="s">
        <v>111</v>
      </c>
      <c r="I936" s="33">
        <v>5</v>
      </c>
      <c r="J936" s="13">
        <v>124126863</v>
      </c>
      <c r="K936" s="82"/>
      <c r="L936" s="13"/>
      <c r="M936" s="92" t="s">
        <v>118</v>
      </c>
      <c r="N936" s="33">
        <v>5</v>
      </c>
      <c r="O936" s="13" t="s">
        <v>111</v>
      </c>
      <c r="P936" s="13">
        <v>123795605</v>
      </c>
      <c r="Q936" s="13">
        <v>123796242</v>
      </c>
      <c r="R936" s="13">
        <v>123796242</v>
      </c>
      <c r="S936" s="82"/>
      <c r="T936" s="89">
        <f t="shared" si="14"/>
        <v>-330.62099999999998</v>
      </c>
    </row>
    <row r="937" spans="1:20" s="44" customFormat="1" ht="14.7" customHeight="1" x14ac:dyDescent="0.3">
      <c r="A937" s="44">
        <v>10</v>
      </c>
      <c r="B937" s="44" t="s">
        <v>136</v>
      </c>
      <c r="C937" s="44" t="s">
        <v>347</v>
      </c>
      <c r="D937" s="31">
        <v>-2.5166047141475498E-2</v>
      </c>
      <c r="E937" s="22">
        <v>0.106805014927562</v>
      </c>
      <c r="F937" s="23">
        <v>0.81377919356161299</v>
      </c>
      <c r="G937" s="91" t="s">
        <v>90</v>
      </c>
      <c r="H937" s="13" t="s">
        <v>196</v>
      </c>
      <c r="I937" s="33">
        <v>7</v>
      </c>
      <c r="J937" s="13">
        <v>45002287</v>
      </c>
      <c r="K937" s="82" t="s">
        <v>137</v>
      </c>
      <c r="L937" s="15" t="s">
        <v>138</v>
      </c>
      <c r="M937" s="92" t="s">
        <v>106</v>
      </c>
      <c r="N937" s="33">
        <v>7</v>
      </c>
      <c r="O937" s="13" t="s">
        <v>196</v>
      </c>
      <c r="P937" s="13">
        <v>44622024</v>
      </c>
      <c r="Q937" s="13">
        <v>44623270</v>
      </c>
      <c r="R937" s="13">
        <v>44622024</v>
      </c>
      <c r="S937" s="82"/>
      <c r="T937" s="89">
        <f t="shared" si="14"/>
        <v>-380.26299999999998</v>
      </c>
    </row>
    <row r="938" spans="1:20" s="44" customFormat="1" ht="14.7" customHeight="1" x14ac:dyDescent="0.3">
      <c r="A938" s="44">
        <v>11</v>
      </c>
      <c r="B938" s="44" t="s">
        <v>185</v>
      </c>
      <c r="C938" s="44" t="s">
        <v>361</v>
      </c>
      <c r="D938" s="31">
        <v>5.5628128716626903E-2</v>
      </c>
      <c r="E938" s="22">
        <v>0.23617506324923301</v>
      </c>
      <c r="F938" s="23">
        <v>0.81384776773315504</v>
      </c>
      <c r="G938" s="91" t="s">
        <v>90</v>
      </c>
      <c r="H938" s="44" t="s">
        <v>111</v>
      </c>
      <c r="I938" s="33">
        <v>7</v>
      </c>
      <c r="J938" s="13">
        <v>68697651</v>
      </c>
      <c r="K938" s="82"/>
      <c r="L938" s="13"/>
      <c r="M938" s="92" t="s">
        <v>118</v>
      </c>
      <c r="N938" s="33">
        <v>7</v>
      </c>
      <c r="O938" s="13" t="s">
        <v>196</v>
      </c>
      <c r="P938" s="13">
        <v>68527371</v>
      </c>
      <c r="Q938" s="13">
        <v>68527457</v>
      </c>
      <c r="R938" s="13">
        <v>68527371</v>
      </c>
      <c r="S938" s="82"/>
      <c r="T938" s="89">
        <f t="shared" si="14"/>
        <v>-170.28</v>
      </c>
    </row>
    <row r="939" spans="1:20" s="44" customFormat="1" ht="14.7" customHeight="1" x14ac:dyDescent="0.3">
      <c r="A939" s="44">
        <v>18</v>
      </c>
      <c r="B939" s="44" t="s">
        <v>183</v>
      </c>
      <c r="C939" s="44" t="s">
        <v>262</v>
      </c>
      <c r="D939" s="31">
        <v>9.5707184191447803E-3</v>
      </c>
      <c r="E939" s="22">
        <v>4.1155255845664901E-2</v>
      </c>
      <c r="F939" s="23">
        <v>0.81616524465717799</v>
      </c>
      <c r="G939" s="91" t="s">
        <v>90</v>
      </c>
      <c r="H939" s="44" t="s">
        <v>196</v>
      </c>
      <c r="I939" s="33">
        <v>21</v>
      </c>
      <c r="J939" s="13">
        <v>36259067</v>
      </c>
      <c r="K939" s="82" t="s">
        <v>173</v>
      </c>
      <c r="L939" s="15" t="s">
        <v>112</v>
      </c>
      <c r="M939" s="92" t="s">
        <v>106</v>
      </c>
      <c r="N939" s="33">
        <v>21</v>
      </c>
      <c r="O939" s="13" t="s">
        <v>111</v>
      </c>
      <c r="P939" s="13">
        <v>35828408</v>
      </c>
      <c r="Q939" s="13">
        <v>35828535</v>
      </c>
      <c r="R939" s="13">
        <v>35828535</v>
      </c>
      <c r="S939" s="82"/>
      <c r="T939" s="89">
        <f t="shared" si="14"/>
        <v>-430.53199999999998</v>
      </c>
    </row>
    <row r="940" spans="1:20" s="44" customFormat="1" ht="14.7" customHeight="1" x14ac:dyDescent="0.3">
      <c r="A940" s="44">
        <v>17</v>
      </c>
      <c r="B940" s="44" t="s">
        <v>165</v>
      </c>
      <c r="C940" s="44" t="s">
        <v>219</v>
      </c>
      <c r="D940" s="31">
        <v>-1.8644462181366998E-2</v>
      </c>
      <c r="E940" s="22">
        <v>8.0693743248890504E-2</v>
      </c>
      <c r="F940" s="23">
        <v>0.81732950816835603</v>
      </c>
      <c r="G940" s="91" t="s">
        <v>90</v>
      </c>
      <c r="H940" s="44" t="s">
        <v>196</v>
      </c>
      <c r="I940" s="33">
        <v>15</v>
      </c>
      <c r="J940" s="13">
        <v>75019196</v>
      </c>
      <c r="K940" s="82" t="s">
        <v>160</v>
      </c>
      <c r="L940" s="15" t="s">
        <v>109</v>
      </c>
      <c r="M940" s="92" t="s">
        <v>106</v>
      </c>
      <c r="N940" s="33">
        <v>15</v>
      </c>
      <c r="O940" s="13" t="s">
        <v>111</v>
      </c>
      <c r="P940" s="13">
        <v>74701630</v>
      </c>
      <c r="Q940" s="13">
        <v>74726300</v>
      </c>
      <c r="R940" s="13">
        <v>74726300</v>
      </c>
      <c r="S940" s="82" t="s">
        <v>220</v>
      </c>
      <c r="T940" s="89">
        <f t="shared" si="14"/>
        <v>-292.89600000000002</v>
      </c>
    </row>
    <row r="941" spans="1:20" s="44" customFormat="1" ht="14.7" customHeight="1" x14ac:dyDescent="0.3">
      <c r="A941" s="44">
        <v>6</v>
      </c>
      <c r="B941" s="44" t="s">
        <v>129</v>
      </c>
      <c r="C941" s="44" t="s">
        <v>393</v>
      </c>
      <c r="D941" s="31">
        <v>0.100025436785835</v>
      </c>
      <c r="E941" s="22">
        <v>0.43320532490693198</v>
      </c>
      <c r="F941" s="23">
        <v>0.81745066496268304</v>
      </c>
      <c r="G941" s="91" t="s">
        <v>90</v>
      </c>
      <c r="H941" s="44" t="s">
        <v>111</v>
      </c>
      <c r="I941" s="33">
        <v>5</v>
      </c>
      <c r="J941" s="13">
        <v>368843</v>
      </c>
      <c r="K941" s="82" t="s">
        <v>125</v>
      </c>
      <c r="L941" s="15" t="s">
        <v>105</v>
      </c>
      <c r="M941" s="92" t="s">
        <v>130</v>
      </c>
      <c r="N941" s="33">
        <v>5</v>
      </c>
      <c r="O941" s="13" t="s">
        <v>111</v>
      </c>
      <c r="P941" s="13">
        <v>441613</v>
      </c>
      <c r="Q941" s="13">
        <v>443275</v>
      </c>
      <c r="R941" s="13">
        <v>443275</v>
      </c>
      <c r="S941" s="82" t="s">
        <v>394</v>
      </c>
      <c r="T941" s="89">
        <f t="shared" si="14"/>
        <v>74.432000000000002</v>
      </c>
    </row>
    <row r="942" spans="1:20" s="44" customFormat="1" ht="14.7" customHeight="1" x14ac:dyDescent="0.3">
      <c r="A942" s="44">
        <v>17</v>
      </c>
      <c r="B942" s="44" t="s">
        <v>167</v>
      </c>
      <c r="C942" s="44" t="s">
        <v>224</v>
      </c>
      <c r="D942" s="31">
        <v>-1.34681443276141E-2</v>
      </c>
      <c r="E942" s="22">
        <v>5.8564677108150401E-2</v>
      </c>
      <c r="F942" s="23">
        <v>0.81816968538649104</v>
      </c>
      <c r="G942" s="91" t="s">
        <v>90</v>
      </c>
      <c r="H942" s="44" t="s">
        <v>196</v>
      </c>
      <c r="I942" s="33">
        <v>15</v>
      </c>
      <c r="J942" s="13">
        <v>75019251</v>
      </c>
      <c r="K942" s="82" t="s">
        <v>160</v>
      </c>
      <c r="L942" s="15" t="s">
        <v>109</v>
      </c>
      <c r="M942" s="92" t="s">
        <v>106</v>
      </c>
      <c r="N942" s="33">
        <v>15</v>
      </c>
      <c r="O942" s="13" t="s">
        <v>111</v>
      </c>
      <c r="P942" s="13">
        <v>74922899</v>
      </c>
      <c r="Q942" s="13">
        <v>74988386</v>
      </c>
      <c r="R942" s="13">
        <v>74988386</v>
      </c>
      <c r="S942" s="82" t="s">
        <v>225</v>
      </c>
      <c r="T942" s="89">
        <f t="shared" si="14"/>
        <v>-30.864999999999998</v>
      </c>
    </row>
    <row r="943" spans="1:20" s="44" customFormat="1" ht="14.7" customHeight="1" x14ac:dyDescent="0.3">
      <c r="A943" s="44">
        <v>17</v>
      </c>
      <c r="B943" s="44" t="s">
        <v>169</v>
      </c>
      <c r="C943" s="44" t="s">
        <v>213</v>
      </c>
      <c r="D943" s="31">
        <v>-1.94653016196044E-2</v>
      </c>
      <c r="E943" s="22">
        <v>8.4795121424519504E-2</v>
      </c>
      <c r="F943" s="23">
        <v>0.81849097334488696</v>
      </c>
      <c r="G943" s="91" t="s">
        <v>90</v>
      </c>
      <c r="H943" s="44" t="s">
        <v>196</v>
      </c>
      <c r="I943" s="33">
        <v>15</v>
      </c>
      <c r="J943" s="13">
        <v>75019302</v>
      </c>
      <c r="K943" s="82" t="s">
        <v>160</v>
      </c>
      <c r="L943" s="15" t="s">
        <v>109</v>
      </c>
      <c r="M943" s="92" t="s">
        <v>106</v>
      </c>
      <c r="N943" s="33">
        <v>15</v>
      </c>
      <c r="O943" s="13" t="s">
        <v>196</v>
      </c>
      <c r="P943" s="13">
        <v>75315896</v>
      </c>
      <c r="Q943" s="13">
        <v>75343067</v>
      </c>
      <c r="R943" s="13">
        <v>75315896</v>
      </c>
      <c r="S943" s="82" t="s">
        <v>214</v>
      </c>
      <c r="T943" s="89">
        <f t="shared" si="14"/>
        <v>296.59399999999999</v>
      </c>
    </row>
    <row r="944" spans="1:20" s="44" customFormat="1" ht="14.7" customHeight="1" x14ac:dyDescent="0.3">
      <c r="A944" s="44">
        <v>10</v>
      </c>
      <c r="B944" s="44" t="s">
        <v>139</v>
      </c>
      <c r="C944" s="44" t="s">
        <v>354</v>
      </c>
      <c r="D944" s="31">
        <v>-2.5307377076851701E-2</v>
      </c>
      <c r="E944" s="22">
        <v>0.110750606676639</v>
      </c>
      <c r="F944" s="23">
        <v>0.81930607257522803</v>
      </c>
      <c r="G944" s="91" t="s">
        <v>90</v>
      </c>
      <c r="H944" s="13" t="s">
        <v>196</v>
      </c>
      <c r="I944" s="33">
        <v>7</v>
      </c>
      <c r="J944" s="13">
        <v>45002486</v>
      </c>
      <c r="K944" s="82" t="s">
        <v>137</v>
      </c>
      <c r="L944" s="15" t="s">
        <v>105</v>
      </c>
      <c r="M944" s="92" t="s">
        <v>106</v>
      </c>
      <c r="N944" s="33">
        <v>7</v>
      </c>
      <c r="O944" s="13" t="s">
        <v>196</v>
      </c>
      <c r="P944" s="13">
        <v>45241393</v>
      </c>
      <c r="Q944" s="13">
        <v>45243749</v>
      </c>
      <c r="R944" s="13">
        <v>45241393</v>
      </c>
      <c r="S944" s="82"/>
      <c r="T944" s="89">
        <f t="shared" si="14"/>
        <v>238.90700000000001</v>
      </c>
    </row>
    <row r="945" spans="1:20" s="44" customFormat="1" ht="14.7" customHeight="1" x14ac:dyDescent="0.3">
      <c r="A945" s="44">
        <v>10</v>
      </c>
      <c r="B945" s="44" t="s">
        <v>139</v>
      </c>
      <c r="C945" s="44" t="s">
        <v>314</v>
      </c>
      <c r="D945" s="31">
        <v>1.3251700747392599E-2</v>
      </c>
      <c r="E945" s="22">
        <v>5.8047974789583297E-2</v>
      </c>
      <c r="F945" s="23">
        <v>0.819476276544989</v>
      </c>
      <c r="G945" s="91" t="s">
        <v>90</v>
      </c>
      <c r="H945" s="13" t="s">
        <v>196</v>
      </c>
      <c r="I945" s="33">
        <v>7</v>
      </c>
      <c r="J945" s="13">
        <v>45002486</v>
      </c>
      <c r="K945" s="82" t="s">
        <v>137</v>
      </c>
      <c r="L945" s="15" t="s">
        <v>105</v>
      </c>
      <c r="M945" s="92" t="s">
        <v>106</v>
      </c>
      <c r="N945" s="33">
        <v>7</v>
      </c>
      <c r="O945" s="13" t="s">
        <v>196</v>
      </c>
      <c r="P945" s="13">
        <v>44788180</v>
      </c>
      <c r="Q945" s="13">
        <v>44810735</v>
      </c>
      <c r="R945" s="13">
        <v>44788180</v>
      </c>
      <c r="S945" s="82" t="s">
        <v>315</v>
      </c>
      <c r="T945" s="89">
        <f t="shared" si="14"/>
        <v>-214.30600000000001</v>
      </c>
    </row>
    <row r="946" spans="1:20" s="44" customFormat="1" ht="14.7" customHeight="1" x14ac:dyDescent="0.3">
      <c r="A946" s="44">
        <v>16</v>
      </c>
      <c r="B946" s="44" t="s">
        <v>182</v>
      </c>
      <c r="C946" s="44" t="s">
        <v>755</v>
      </c>
      <c r="D946" s="31">
        <v>0.19464426345220101</v>
      </c>
      <c r="E946" s="22">
        <v>0.85407486224964402</v>
      </c>
      <c r="F946" s="23">
        <v>0.81977785938828496</v>
      </c>
      <c r="G946" s="91" t="s">
        <v>90</v>
      </c>
      <c r="H946" s="44" t="s">
        <v>111</v>
      </c>
      <c r="I946" s="33">
        <v>15</v>
      </c>
      <c r="J946" s="13">
        <v>33360353</v>
      </c>
      <c r="K946" s="82" t="s">
        <v>158</v>
      </c>
      <c r="L946" s="15" t="s">
        <v>109</v>
      </c>
      <c r="M946" s="92" t="s">
        <v>118</v>
      </c>
      <c r="N946" s="33">
        <v>15</v>
      </c>
      <c r="O946" s="13" t="s">
        <v>111</v>
      </c>
      <c r="P946" s="13">
        <v>33057747</v>
      </c>
      <c r="Q946" s="13">
        <v>33486897</v>
      </c>
      <c r="R946" s="13">
        <v>33486897</v>
      </c>
      <c r="S946" s="82" t="s">
        <v>158</v>
      </c>
      <c r="T946" s="89">
        <f t="shared" si="14"/>
        <v>126.544</v>
      </c>
    </row>
    <row r="947" spans="1:20" s="44" customFormat="1" ht="14.7" customHeight="1" x14ac:dyDescent="0.3">
      <c r="A947" s="44">
        <v>4</v>
      </c>
      <c r="B947" s="44" t="s">
        <v>176</v>
      </c>
      <c r="C947" s="44" t="s">
        <v>793</v>
      </c>
      <c r="D947" s="31">
        <v>0.27640624309357997</v>
      </c>
      <c r="E947" s="22">
        <v>1.2305969972844999</v>
      </c>
      <c r="F947" s="23">
        <v>0.822335117657085</v>
      </c>
      <c r="G947" s="91" t="s">
        <v>90</v>
      </c>
      <c r="H947" s="44" t="s">
        <v>111</v>
      </c>
      <c r="I947" s="33">
        <v>2</v>
      </c>
      <c r="J947" s="13">
        <v>105363536</v>
      </c>
      <c r="K947" s="82"/>
      <c r="L947" s="13"/>
      <c r="M947" s="92" t="s">
        <v>118</v>
      </c>
      <c r="N947" s="33">
        <v>2</v>
      </c>
      <c r="O947" s="13" t="s">
        <v>196</v>
      </c>
      <c r="P947" s="13">
        <v>105281897</v>
      </c>
      <c r="Q947" s="13">
        <v>105283314</v>
      </c>
      <c r="R947" s="13">
        <v>105281897</v>
      </c>
      <c r="S947" s="82"/>
      <c r="T947" s="89">
        <f t="shared" si="14"/>
        <v>-81.638999999999996</v>
      </c>
    </row>
    <row r="948" spans="1:20" s="44" customFormat="1" ht="14.7" customHeight="1" x14ac:dyDescent="0.3">
      <c r="A948" s="44">
        <v>6</v>
      </c>
      <c r="B948" s="44" t="s">
        <v>129</v>
      </c>
      <c r="C948" s="44" t="s">
        <v>387</v>
      </c>
      <c r="D948" s="31">
        <v>3.2972510155694003E-2</v>
      </c>
      <c r="E948" s="22">
        <v>0.146868076737801</v>
      </c>
      <c r="F948" s="23">
        <v>0.82241852248154501</v>
      </c>
      <c r="G948" s="91" t="s">
        <v>90</v>
      </c>
      <c r="H948" s="44" t="s">
        <v>111</v>
      </c>
      <c r="I948" s="33">
        <v>5</v>
      </c>
      <c r="J948" s="13">
        <v>368843</v>
      </c>
      <c r="K948" s="82" t="s">
        <v>125</v>
      </c>
      <c r="L948" s="15" t="s">
        <v>105</v>
      </c>
      <c r="M948" s="92" t="s">
        <v>130</v>
      </c>
      <c r="N948" s="33">
        <v>5</v>
      </c>
      <c r="O948" s="13" t="s">
        <v>196</v>
      </c>
      <c r="P948" s="13">
        <v>612387</v>
      </c>
      <c r="Q948" s="13">
        <v>667283</v>
      </c>
      <c r="R948" s="13">
        <v>612387</v>
      </c>
      <c r="S948" s="82" t="s">
        <v>388</v>
      </c>
      <c r="T948" s="89">
        <f t="shared" si="14"/>
        <v>243.54400000000001</v>
      </c>
    </row>
    <row r="949" spans="1:20" s="44" customFormat="1" ht="14.7" customHeight="1" x14ac:dyDescent="0.3">
      <c r="A949" s="44">
        <v>6</v>
      </c>
      <c r="B949" s="44" t="s">
        <v>126</v>
      </c>
      <c r="C949" s="44" t="s">
        <v>410</v>
      </c>
      <c r="D949" s="31">
        <v>0.10361660302195499</v>
      </c>
      <c r="E949" s="22">
        <v>0.463516497608015</v>
      </c>
      <c r="F949" s="23">
        <v>0.82316502453885199</v>
      </c>
      <c r="G949" s="91" t="s">
        <v>90</v>
      </c>
      <c r="H949" s="44" t="s">
        <v>196</v>
      </c>
      <c r="I949" s="33">
        <v>5</v>
      </c>
      <c r="J949" s="13">
        <v>323907</v>
      </c>
      <c r="K949" s="82" t="s">
        <v>125</v>
      </c>
      <c r="L949" s="15" t="s">
        <v>105</v>
      </c>
      <c r="M949" s="92" t="s">
        <v>110</v>
      </c>
      <c r="N949" s="33">
        <v>5</v>
      </c>
      <c r="O949" s="13" t="s">
        <v>111</v>
      </c>
      <c r="P949" s="13">
        <v>214013</v>
      </c>
      <c r="Q949" s="13">
        <v>217394</v>
      </c>
      <c r="R949" s="13">
        <v>217394</v>
      </c>
      <c r="S949" s="82"/>
      <c r="T949" s="89">
        <f t="shared" si="14"/>
        <v>-106.51300000000001</v>
      </c>
    </row>
    <row r="950" spans="1:20" s="44" customFormat="1" ht="14.7" customHeight="1" x14ac:dyDescent="0.3">
      <c r="A950" s="44">
        <v>10</v>
      </c>
      <c r="B950" s="44" t="s">
        <v>139</v>
      </c>
      <c r="C950" s="44" t="s">
        <v>351</v>
      </c>
      <c r="D950" s="31">
        <v>2.9991451732285401E-2</v>
      </c>
      <c r="E950" s="22">
        <v>0.13421695039134099</v>
      </c>
      <c r="F950" s="23">
        <v>0.823234699548264</v>
      </c>
      <c r="G950" s="91" t="s">
        <v>90</v>
      </c>
      <c r="H950" s="13" t="s">
        <v>196</v>
      </c>
      <c r="I950" s="33">
        <v>7</v>
      </c>
      <c r="J950" s="13">
        <v>45002486</v>
      </c>
      <c r="K950" s="82" t="s">
        <v>137</v>
      </c>
      <c r="L950" s="15" t="s">
        <v>105</v>
      </c>
      <c r="M950" s="92" t="s">
        <v>106</v>
      </c>
      <c r="N950" s="33">
        <v>7</v>
      </c>
      <c r="O950" s="13" t="s">
        <v>196</v>
      </c>
      <c r="P950" s="13">
        <v>45034628</v>
      </c>
      <c r="Q950" s="13">
        <v>45038116</v>
      </c>
      <c r="R950" s="13">
        <v>45034628</v>
      </c>
      <c r="S950" s="82"/>
      <c r="T950" s="89">
        <f t="shared" si="14"/>
        <v>32.142000000000003</v>
      </c>
    </row>
    <row r="951" spans="1:20" s="44" customFormat="1" ht="14.7" customHeight="1" x14ac:dyDescent="0.3">
      <c r="A951" s="44">
        <v>17</v>
      </c>
      <c r="B951" s="44" t="s">
        <v>170</v>
      </c>
      <c r="C951" s="44" t="s">
        <v>200</v>
      </c>
      <c r="D951" s="31">
        <v>-8.1080271977982094E-2</v>
      </c>
      <c r="E951" s="22">
        <v>0.36459985623314101</v>
      </c>
      <c r="F951" s="23">
        <v>0.82406994017191204</v>
      </c>
      <c r="G951" s="91" t="s">
        <v>90</v>
      </c>
      <c r="H951" s="44" t="s">
        <v>196</v>
      </c>
      <c r="I951" s="33">
        <v>15</v>
      </c>
      <c r="J951" s="13">
        <v>75019376</v>
      </c>
      <c r="K951" s="82" t="s">
        <v>160</v>
      </c>
      <c r="L951" s="15" t="s">
        <v>109</v>
      </c>
      <c r="M951" s="92" t="s">
        <v>110</v>
      </c>
      <c r="N951" s="33">
        <v>15</v>
      </c>
      <c r="O951" s="13" t="s">
        <v>196</v>
      </c>
      <c r="P951" s="13">
        <v>74833518</v>
      </c>
      <c r="Q951" s="13">
        <v>74890472</v>
      </c>
      <c r="R951" s="13">
        <v>74833518</v>
      </c>
      <c r="S951" s="82" t="s">
        <v>201</v>
      </c>
      <c r="T951" s="89">
        <f t="shared" si="14"/>
        <v>-185.858</v>
      </c>
    </row>
    <row r="952" spans="1:20" s="44" customFormat="1" ht="14.7" customHeight="1" x14ac:dyDescent="0.3">
      <c r="A952" s="44">
        <v>17</v>
      </c>
      <c r="B952" s="44" t="s">
        <v>159</v>
      </c>
      <c r="C952" s="44" t="s">
        <v>198</v>
      </c>
      <c r="D952" s="31">
        <v>-3.81335781841411E-2</v>
      </c>
      <c r="E952" s="22">
        <v>0.17248878207087201</v>
      </c>
      <c r="F952" s="23">
        <v>0.825083956705982</v>
      </c>
      <c r="G952" s="91" t="s">
        <v>90</v>
      </c>
      <c r="H952" s="44" t="s">
        <v>196</v>
      </c>
      <c r="I952" s="33">
        <v>15</v>
      </c>
      <c r="J952" s="13">
        <v>75019070</v>
      </c>
      <c r="K952" s="82" t="s">
        <v>160</v>
      </c>
      <c r="L952" s="15" t="s">
        <v>109</v>
      </c>
      <c r="M952" s="92" t="s">
        <v>106</v>
      </c>
      <c r="N952" s="33">
        <v>15</v>
      </c>
      <c r="O952" s="13" t="s">
        <v>196</v>
      </c>
      <c r="P952" s="13">
        <v>74753606</v>
      </c>
      <c r="Q952" s="13">
        <v>74773633</v>
      </c>
      <c r="R952" s="13">
        <v>74753606</v>
      </c>
      <c r="S952" s="82" t="s">
        <v>199</v>
      </c>
      <c r="T952" s="89">
        <f t="shared" si="14"/>
        <v>-265.464</v>
      </c>
    </row>
    <row r="953" spans="1:20" s="44" customFormat="1" ht="14.7" customHeight="1" x14ac:dyDescent="0.3">
      <c r="A953" s="44">
        <v>17</v>
      </c>
      <c r="B953" s="44" t="s">
        <v>159</v>
      </c>
      <c r="C953" s="44" t="s">
        <v>241</v>
      </c>
      <c r="D953" s="31">
        <v>-7.0792915408268597E-2</v>
      </c>
      <c r="E953" s="22">
        <v>0.32051088412283302</v>
      </c>
      <c r="F953" s="23">
        <v>0.82524225641697602</v>
      </c>
      <c r="G953" s="91" t="s">
        <v>90</v>
      </c>
      <c r="H953" s="44" t="s">
        <v>196</v>
      </c>
      <c r="I953" s="33">
        <v>15</v>
      </c>
      <c r="J953" s="13">
        <v>75019070</v>
      </c>
      <c r="K953" s="82" t="s">
        <v>160</v>
      </c>
      <c r="L953" s="15" t="s">
        <v>109</v>
      </c>
      <c r="M953" s="92" t="s">
        <v>106</v>
      </c>
      <c r="N953" s="33">
        <v>15</v>
      </c>
      <c r="O953" s="13" t="s">
        <v>196</v>
      </c>
      <c r="P953" s="13">
        <v>74800497</v>
      </c>
      <c r="Q953" s="13">
        <v>74806312</v>
      </c>
      <c r="R953" s="13">
        <v>74800497</v>
      </c>
      <c r="S953" s="82"/>
      <c r="T953" s="89">
        <f t="shared" si="14"/>
        <v>-218.57300000000001</v>
      </c>
    </row>
    <row r="954" spans="1:20" s="44" customFormat="1" ht="14.7" customHeight="1" x14ac:dyDescent="0.3">
      <c r="A954" s="44">
        <v>6</v>
      </c>
      <c r="B954" s="44" t="s">
        <v>131</v>
      </c>
      <c r="C954" s="44" t="s">
        <v>393</v>
      </c>
      <c r="D954" s="31">
        <v>-7.5553367537917707E-2</v>
      </c>
      <c r="E954" s="22">
        <v>0.34841257733633801</v>
      </c>
      <c r="F954" s="23">
        <v>0.82837669147667403</v>
      </c>
      <c r="G954" s="91" t="s">
        <v>90</v>
      </c>
      <c r="H954" s="44" t="s">
        <v>111</v>
      </c>
      <c r="I954" s="33">
        <v>5</v>
      </c>
      <c r="J954" s="13">
        <v>373378</v>
      </c>
      <c r="K954" s="82" t="s">
        <v>125</v>
      </c>
      <c r="L954" s="15" t="s">
        <v>105</v>
      </c>
      <c r="M954" s="92" t="s">
        <v>130</v>
      </c>
      <c r="N954" s="33">
        <v>5</v>
      </c>
      <c r="O954" s="13" t="s">
        <v>111</v>
      </c>
      <c r="P954" s="13">
        <v>441613</v>
      </c>
      <c r="Q954" s="13">
        <v>443275</v>
      </c>
      <c r="R954" s="13">
        <v>443275</v>
      </c>
      <c r="S954" s="82" t="s">
        <v>394</v>
      </c>
      <c r="T954" s="89">
        <f t="shared" si="14"/>
        <v>69.897000000000006</v>
      </c>
    </row>
    <row r="955" spans="1:20" s="44" customFormat="1" ht="14.7" customHeight="1" x14ac:dyDescent="0.3">
      <c r="A955" s="44">
        <v>7</v>
      </c>
      <c r="B955" s="44" t="s">
        <v>179</v>
      </c>
      <c r="C955" s="44" t="s">
        <v>306</v>
      </c>
      <c r="D955" s="31">
        <v>2.7059131730448001E-2</v>
      </c>
      <c r="E955" s="22">
        <v>0.125013776956995</v>
      </c>
      <c r="F955" s="23">
        <v>0.82868919204255997</v>
      </c>
      <c r="G955" s="91" t="s">
        <v>90</v>
      </c>
      <c r="H955" s="44" t="s">
        <v>111</v>
      </c>
      <c r="I955" s="33">
        <v>5</v>
      </c>
      <c r="J955" s="13">
        <v>124126863</v>
      </c>
      <c r="K955" s="82"/>
      <c r="L955" s="13"/>
      <c r="M955" s="92" t="s">
        <v>118</v>
      </c>
      <c r="N955" s="33">
        <v>5</v>
      </c>
      <c r="O955" s="13" t="s">
        <v>196</v>
      </c>
      <c r="P955" s="13">
        <v>124372381</v>
      </c>
      <c r="Q955" s="13">
        <v>124486527</v>
      </c>
      <c r="R955" s="13">
        <v>124372381</v>
      </c>
      <c r="S955" s="82"/>
      <c r="T955" s="89">
        <f t="shared" si="14"/>
        <v>245.518</v>
      </c>
    </row>
    <row r="956" spans="1:20" s="44" customFormat="1" ht="14.7" customHeight="1" x14ac:dyDescent="0.3">
      <c r="A956" s="44">
        <v>6</v>
      </c>
      <c r="B956" s="44" t="s">
        <v>126</v>
      </c>
      <c r="C956" s="44" t="s">
        <v>387</v>
      </c>
      <c r="D956" s="31">
        <v>3.4332687952049301E-2</v>
      </c>
      <c r="E956" s="22">
        <v>0.15868461095224501</v>
      </c>
      <c r="F956" s="23">
        <v>0.82876023642371299</v>
      </c>
      <c r="G956" s="91" t="s">
        <v>90</v>
      </c>
      <c r="H956" s="44" t="s">
        <v>196</v>
      </c>
      <c r="I956" s="33">
        <v>5</v>
      </c>
      <c r="J956" s="13">
        <v>323907</v>
      </c>
      <c r="K956" s="82" t="s">
        <v>125</v>
      </c>
      <c r="L956" s="15" t="s">
        <v>105</v>
      </c>
      <c r="M956" s="92" t="s">
        <v>110</v>
      </c>
      <c r="N956" s="33">
        <v>5</v>
      </c>
      <c r="O956" s="13" t="s">
        <v>196</v>
      </c>
      <c r="P956" s="13">
        <v>612387</v>
      </c>
      <c r="Q956" s="13">
        <v>667283</v>
      </c>
      <c r="R956" s="13">
        <v>612387</v>
      </c>
      <c r="S956" s="82" t="s">
        <v>388</v>
      </c>
      <c r="T956" s="89">
        <f t="shared" si="14"/>
        <v>288.48</v>
      </c>
    </row>
    <row r="957" spans="1:20" s="44" customFormat="1" ht="14.7" customHeight="1" x14ac:dyDescent="0.3">
      <c r="A957" s="44">
        <v>6</v>
      </c>
      <c r="B957" s="44" t="s">
        <v>124</v>
      </c>
      <c r="C957" s="44" t="s">
        <v>410</v>
      </c>
      <c r="D957" s="31">
        <v>3.8397216097063799E-2</v>
      </c>
      <c r="E957" s="22">
        <v>0.17945841541402499</v>
      </c>
      <c r="F957" s="23">
        <v>0.83062792836678701</v>
      </c>
      <c r="G957" s="91" t="s">
        <v>90</v>
      </c>
      <c r="H957" s="44" t="s">
        <v>196</v>
      </c>
      <c r="I957" s="33">
        <v>5</v>
      </c>
      <c r="J957" s="13">
        <v>323794</v>
      </c>
      <c r="K957" s="82" t="s">
        <v>125</v>
      </c>
      <c r="L957" s="15" t="s">
        <v>105</v>
      </c>
      <c r="M957" s="92" t="s">
        <v>110</v>
      </c>
      <c r="N957" s="33">
        <v>5</v>
      </c>
      <c r="O957" s="13" t="s">
        <v>111</v>
      </c>
      <c r="P957" s="13">
        <v>214013</v>
      </c>
      <c r="Q957" s="13">
        <v>217394</v>
      </c>
      <c r="R957" s="13">
        <v>217394</v>
      </c>
      <c r="S957" s="82"/>
      <c r="T957" s="89">
        <f t="shared" si="14"/>
        <v>-106.4</v>
      </c>
    </row>
    <row r="958" spans="1:20" s="44" customFormat="1" ht="14.7" customHeight="1" x14ac:dyDescent="0.3">
      <c r="A958" s="44">
        <v>6</v>
      </c>
      <c r="B958" s="44" t="s">
        <v>126</v>
      </c>
      <c r="C958" s="44" t="s">
        <v>417</v>
      </c>
      <c r="D958" s="31">
        <v>-0.16588661550171899</v>
      </c>
      <c r="E958" s="22">
        <v>0.77940897794021302</v>
      </c>
      <c r="F958" s="23">
        <v>0.83150523117471098</v>
      </c>
      <c r="G958" s="91" t="s">
        <v>90</v>
      </c>
      <c r="H958" s="44" t="s">
        <v>196</v>
      </c>
      <c r="I958" s="33">
        <v>5</v>
      </c>
      <c r="J958" s="13">
        <v>323907</v>
      </c>
      <c r="K958" s="82" t="s">
        <v>125</v>
      </c>
      <c r="L958" s="15" t="s">
        <v>105</v>
      </c>
      <c r="M958" s="92" t="s">
        <v>110</v>
      </c>
      <c r="N958" s="33">
        <v>5</v>
      </c>
      <c r="O958" s="13" t="s">
        <v>111</v>
      </c>
      <c r="P958" s="13">
        <v>654144</v>
      </c>
      <c r="Q958" s="13">
        <v>654462</v>
      </c>
      <c r="R958" s="13">
        <v>654462</v>
      </c>
      <c r="S958" s="82"/>
      <c r="T958" s="89">
        <f t="shared" si="14"/>
        <v>330.55500000000001</v>
      </c>
    </row>
    <row r="959" spans="1:20" s="44" customFormat="1" ht="14.7" customHeight="1" x14ac:dyDescent="0.3">
      <c r="A959" s="44">
        <v>15</v>
      </c>
      <c r="B959" s="44" t="s">
        <v>157</v>
      </c>
      <c r="C959" s="44" t="s">
        <v>640</v>
      </c>
      <c r="D959" s="31">
        <v>1.6387906290035899E-2</v>
      </c>
      <c r="E959" s="22">
        <v>7.7422213926304398E-2</v>
      </c>
      <c r="F959" s="23">
        <v>0.83241542112346001</v>
      </c>
      <c r="G959" s="91" t="s">
        <v>90</v>
      </c>
      <c r="H959" s="44" t="s">
        <v>196</v>
      </c>
      <c r="I959" s="33">
        <v>10</v>
      </c>
      <c r="J959" s="13">
        <v>14372913</v>
      </c>
      <c r="K959" s="82" t="s">
        <v>152</v>
      </c>
      <c r="L959" s="15" t="s">
        <v>122</v>
      </c>
      <c r="M959" s="92" t="s">
        <v>118</v>
      </c>
      <c r="N959" s="33">
        <v>10</v>
      </c>
      <c r="O959" s="13" t="s">
        <v>111</v>
      </c>
      <c r="P959" s="13">
        <v>13685706</v>
      </c>
      <c r="Q959" s="13">
        <v>14504143</v>
      </c>
      <c r="R959" s="13">
        <v>14504143</v>
      </c>
      <c r="S959" s="82" t="s">
        <v>152</v>
      </c>
      <c r="T959" s="89">
        <f t="shared" si="14"/>
        <v>131.22999999999999</v>
      </c>
    </row>
    <row r="960" spans="1:20" s="44" customFormat="1" ht="14.7" customHeight="1" x14ac:dyDescent="0.3">
      <c r="A960" s="44">
        <v>10</v>
      </c>
      <c r="B960" s="44" t="s">
        <v>143</v>
      </c>
      <c r="C960" s="44" t="s">
        <v>318</v>
      </c>
      <c r="D960" s="31">
        <v>-1.04939536904876E-2</v>
      </c>
      <c r="E960" s="22">
        <v>4.9804572169832799E-2</v>
      </c>
      <c r="F960" s="23">
        <v>0.83316947833213095</v>
      </c>
      <c r="G960" s="91" t="s">
        <v>90</v>
      </c>
      <c r="H960" s="13" t="s">
        <v>196</v>
      </c>
      <c r="I960" s="33">
        <v>7</v>
      </c>
      <c r="J960" s="13">
        <v>45002919</v>
      </c>
      <c r="K960" s="82" t="s">
        <v>137</v>
      </c>
      <c r="L960" s="15" t="s">
        <v>105</v>
      </c>
      <c r="M960" s="92" t="s">
        <v>110</v>
      </c>
      <c r="N960" s="33">
        <v>7</v>
      </c>
      <c r="O960" s="13" t="s">
        <v>196</v>
      </c>
      <c r="P960" s="13">
        <v>44888015</v>
      </c>
      <c r="Q960" s="13">
        <v>44889167</v>
      </c>
      <c r="R960" s="13">
        <v>44888015</v>
      </c>
      <c r="S960" s="82"/>
      <c r="T960" s="89">
        <f t="shared" si="14"/>
        <v>-114.904</v>
      </c>
    </row>
    <row r="961" spans="1:20" s="44" customFormat="1" ht="14.7" customHeight="1" x14ac:dyDescent="0.3">
      <c r="A961" s="44">
        <v>3</v>
      </c>
      <c r="B961" s="44" t="s">
        <v>115</v>
      </c>
      <c r="C961" s="44" t="s">
        <v>633</v>
      </c>
      <c r="D961" s="31">
        <v>-2.82352990961817E-2</v>
      </c>
      <c r="E961" s="22">
        <v>0.13415940134315699</v>
      </c>
      <c r="F961" s="23">
        <v>0.83335810533218102</v>
      </c>
      <c r="G961" s="91" t="s">
        <v>90</v>
      </c>
      <c r="H961" s="44" t="s">
        <v>111</v>
      </c>
      <c r="I961" s="33">
        <v>1</v>
      </c>
      <c r="J961" s="13">
        <v>92947961</v>
      </c>
      <c r="K961" s="82" t="s">
        <v>114</v>
      </c>
      <c r="L961" s="15" t="s">
        <v>112</v>
      </c>
      <c r="M961" s="92" t="s">
        <v>106</v>
      </c>
      <c r="N961" s="33">
        <v>1</v>
      </c>
      <c r="O961" s="13" t="s">
        <v>196</v>
      </c>
      <c r="P961" s="13">
        <v>92864531</v>
      </c>
      <c r="Q961" s="13">
        <v>92867614</v>
      </c>
      <c r="R961" s="13">
        <v>92864531</v>
      </c>
      <c r="S961" s="82"/>
      <c r="T961" s="89">
        <f t="shared" si="14"/>
        <v>-83.43</v>
      </c>
    </row>
    <row r="962" spans="1:20" s="44" customFormat="1" ht="14.7" customHeight="1" x14ac:dyDescent="0.3">
      <c r="A962" s="44">
        <v>6</v>
      </c>
      <c r="B962" s="44" t="s">
        <v>129</v>
      </c>
      <c r="C962" s="44" t="s">
        <v>412</v>
      </c>
      <c r="D962" s="31">
        <v>-6.6168506594728602E-2</v>
      </c>
      <c r="E962" s="22">
        <v>0.31880263300342798</v>
      </c>
      <c r="F962" s="23">
        <v>0.83562721617462798</v>
      </c>
      <c r="G962" s="91" t="s">
        <v>90</v>
      </c>
      <c r="H962" s="44" t="s">
        <v>111</v>
      </c>
      <c r="I962" s="33">
        <v>5</v>
      </c>
      <c r="J962" s="13">
        <v>368843</v>
      </c>
      <c r="K962" s="82" t="s">
        <v>125</v>
      </c>
      <c r="L962" s="15" t="s">
        <v>105</v>
      </c>
      <c r="M962" s="92" t="s">
        <v>130</v>
      </c>
      <c r="N962" s="33">
        <v>5</v>
      </c>
      <c r="O962" s="13" t="s">
        <v>111</v>
      </c>
      <c r="P962" s="13">
        <v>414939</v>
      </c>
      <c r="Q962" s="13">
        <v>417808</v>
      </c>
      <c r="R962" s="13">
        <v>417808</v>
      </c>
      <c r="S962" s="82"/>
      <c r="T962" s="89">
        <f t="shared" si="14"/>
        <v>48.965000000000003</v>
      </c>
    </row>
    <row r="963" spans="1:20" s="44" customFormat="1" ht="14.7" customHeight="1" x14ac:dyDescent="0.3">
      <c r="A963" s="44">
        <v>10</v>
      </c>
      <c r="B963" s="44" t="s">
        <v>136</v>
      </c>
      <c r="C963" s="44" t="s">
        <v>311</v>
      </c>
      <c r="D963" s="31">
        <v>-2.1134185286957E-2</v>
      </c>
      <c r="E963" s="22">
        <v>0.102212568296286</v>
      </c>
      <c r="F963" s="23">
        <v>0.83624100787044198</v>
      </c>
      <c r="G963" s="91" t="s">
        <v>90</v>
      </c>
      <c r="H963" s="13" t="s">
        <v>196</v>
      </c>
      <c r="I963" s="33">
        <v>7</v>
      </c>
      <c r="J963" s="13">
        <v>45002287</v>
      </c>
      <c r="K963" s="82" t="s">
        <v>137</v>
      </c>
      <c r="L963" s="15" t="s">
        <v>138</v>
      </c>
      <c r="M963" s="92" t="s">
        <v>106</v>
      </c>
      <c r="N963" s="33">
        <v>7</v>
      </c>
      <c r="O963" s="13" t="s">
        <v>196</v>
      </c>
      <c r="P963" s="13">
        <v>44622024</v>
      </c>
      <c r="Q963" s="13">
        <v>44623271</v>
      </c>
      <c r="R963" s="13">
        <v>44622024</v>
      </c>
      <c r="S963" s="82"/>
      <c r="T963" s="89">
        <f t="shared" si="14"/>
        <v>-380.26299999999998</v>
      </c>
    </row>
    <row r="964" spans="1:20" s="44" customFormat="1" ht="14.7" customHeight="1" x14ac:dyDescent="0.3">
      <c r="A964" s="44">
        <v>14</v>
      </c>
      <c r="B964" s="44" t="s">
        <v>187</v>
      </c>
      <c r="C964" s="44" t="s">
        <v>677</v>
      </c>
      <c r="D964" s="31">
        <v>-0.144590823787452</v>
      </c>
      <c r="E964" s="22">
        <v>0.69984458435183095</v>
      </c>
      <c r="F964" s="23">
        <v>0.83636811934481103</v>
      </c>
      <c r="G964" s="91" t="s">
        <v>90</v>
      </c>
      <c r="H964" s="44" t="s">
        <v>196</v>
      </c>
      <c r="I964" s="33">
        <v>9</v>
      </c>
      <c r="J964" s="13">
        <v>137999757</v>
      </c>
      <c r="K964" s="82" t="s">
        <v>150</v>
      </c>
      <c r="L964" s="15" t="s">
        <v>105</v>
      </c>
      <c r="M964" s="92" t="s">
        <v>135</v>
      </c>
      <c r="N964" s="33">
        <v>9</v>
      </c>
      <c r="O964" s="13" t="s">
        <v>111</v>
      </c>
      <c r="P964" s="13">
        <v>137797736</v>
      </c>
      <c r="Q964" s="13">
        <v>137809809</v>
      </c>
      <c r="R964" s="13">
        <v>137809809</v>
      </c>
      <c r="S964" s="82" t="s">
        <v>678</v>
      </c>
      <c r="T964" s="89">
        <f t="shared" ref="T964:T1027" si="15">(R964-J964)/1000</f>
        <v>-189.94800000000001</v>
      </c>
    </row>
    <row r="965" spans="1:20" s="44" customFormat="1" ht="14.7" customHeight="1" x14ac:dyDescent="0.3">
      <c r="A965" s="44">
        <v>17</v>
      </c>
      <c r="B965" s="44" t="s">
        <v>164</v>
      </c>
      <c r="C965" s="44" t="s">
        <v>244</v>
      </c>
      <c r="D965" s="31">
        <v>2.5202113689669899E-2</v>
      </c>
      <c r="E965" s="22">
        <v>0.123078958987602</v>
      </c>
      <c r="F965" s="23">
        <v>0.83780535898887798</v>
      </c>
      <c r="G965" s="91" t="s">
        <v>90</v>
      </c>
      <c r="H965" s="44" t="s">
        <v>196</v>
      </c>
      <c r="I965" s="33">
        <v>15</v>
      </c>
      <c r="J965" s="13">
        <v>75019188</v>
      </c>
      <c r="K965" s="82" t="s">
        <v>160</v>
      </c>
      <c r="L965" s="15" t="s">
        <v>109</v>
      </c>
      <c r="M965" s="92" t="s">
        <v>106</v>
      </c>
      <c r="N965" s="33">
        <v>15</v>
      </c>
      <c r="O965" s="13" t="s">
        <v>111</v>
      </c>
      <c r="P965" s="13">
        <v>74631628</v>
      </c>
      <c r="Q965" s="13">
        <v>74636162</v>
      </c>
      <c r="R965" s="13">
        <v>74636162</v>
      </c>
      <c r="S965" s="82" t="s">
        <v>218</v>
      </c>
      <c r="T965" s="89">
        <f t="shared" si="15"/>
        <v>-383.02600000000001</v>
      </c>
    </row>
    <row r="966" spans="1:20" s="44" customFormat="1" ht="14.7" customHeight="1" x14ac:dyDescent="0.3">
      <c r="A966" s="44">
        <v>18</v>
      </c>
      <c r="B966" s="44" t="s">
        <v>183</v>
      </c>
      <c r="C966" s="44" t="s">
        <v>273</v>
      </c>
      <c r="D966" s="31">
        <v>-1.1913602959508499E-2</v>
      </c>
      <c r="E966" s="22">
        <v>5.8208761501425399E-2</v>
      </c>
      <c r="F966" s="23">
        <v>0.83787840370934497</v>
      </c>
      <c r="G966" s="91" t="s">
        <v>90</v>
      </c>
      <c r="H966" s="44" t="s">
        <v>196</v>
      </c>
      <c r="I966" s="33">
        <v>21</v>
      </c>
      <c r="J966" s="13">
        <v>36259067</v>
      </c>
      <c r="K966" s="82" t="s">
        <v>173</v>
      </c>
      <c r="L966" s="15" t="s">
        <v>112</v>
      </c>
      <c r="M966" s="92" t="s">
        <v>106</v>
      </c>
      <c r="N966" s="33">
        <v>21</v>
      </c>
      <c r="O966" s="13" t="s">
        <v>196</v>
      </c>
      <c r="P966" s="13">
        <v>36377027</v>
      </c>
      <c r="Q966" s="13">
        <v>36384582</v>
      </c>
      <c r="R966" s="13">
        <v>36377027</v>
      </c>
      <c r="S966" s="82"/>
      <c r="T966" s="89">
        <f t="shared" si="15"/>
        <v>117.96</v>
      </c>
    </row>
    <row r="967" spans="1:20" s="44" customFormat="1" ht="14.7" customHeight="1" x14ac:dyDescent="0.3">
      <c r="A967" s="44">
        <v>10</v>
      </c>
      <c r="B967" s="44" t="s">
        <v>140</v>
      </c>
      <c r="C967" s="44" t="s">
        <v>348</v>
      </c>
      <c r="D967" s="31">
        <v>-1.9525636775044299E-2</v>
      </c>
      <c r="E967" s="22">
        <v>9.5555295725660794E-2</v>
      </c>
      <c r="F967" s="23">
        <v>0.83813746860341398</v>
      </c>
      <c r="G967" s="91" t="s">
        <v>90</v>
      </c>
      <c r="H967" s="13" t="s">
        <v>196</v>
      </c>
      <c r="I967" s="33">
        <v>7</v>
      </c>
      <c r="J967" s="13">
        <v>45002736</v>
      </c>
      <c r="K967" s="82" t="s">
        <v>137</v>
      </c>
      <c r="L967" s="15" t="s">
        <v>105</v>
      </c>
      <c r="M967" s="92" t="s">
        <v>106</v>
      </c>
      <c r="N967" s="33">
        <v>7</v>
      </c>
      <c r="O967" s="13" t="s">
        <v>196</v>
      </c>
      <c r="P967" s="13">
        <v>44887843</v>
      </c>
      <c r="Q967" s="13">
        <v>44889231</v>
      </c>
      <c r="R967" s="13">
        <v>44887843</v>
      </c>
      <c r="S967" s="82"/>
      <c r="T967" s="89">
        <f t="shared" si="15"/>
        <v>-114.893</v>
      </c>
    </row>
    <row r="968" spans="1:20" s="44" customFormat="1" ht="14.7" customHeight="1" x14ac:dyDescent="0.3">
      <c r="A968" s="44">
        <v>18</v>
      </c>
      <c r="B968" s="44" t="s">
        <v>190</v>
      </c>
      <c r="C968" s="44" t="s">
        <v>277</v>
      </c>
      <c r="D968" s="31">
        <v>9.1570518432600098E-3</v>
      </c>
      <c r="E968" s="22">
        <v>4.5459318300032497E-2</v>
      </c>
      <c r="F968" s="23">
        <v>0.84040709611507003</v>
      </c>
      <c r="G968" s="91" t="s">
        <v>90</v>
      </c>
      <c r="H968" s="44" t="s">
        <v>196</v>
      </c>
      <c r="I968" s="33">
        <v>21</v>
      </c>
      <c r="J968" s="13">
        <v>36259383</v>
      </c>
      <c r="K968" s="82" t="s">
        <v>173</v>
      </c>
      <c r="L968" s="15" t="s">
        <v>171</v>
      </c>
      <c r="M968" s="92" t="s">
        <v>106</v>
      </c>
      <c r="N968" s="33">
        <v>21</v>
      </c>
      <c r="O968" s="13" t="s">
        <v>111</v>
      </c>
      <c r="P968" s="13">
        <v>36089937</v>
      </c>
      <c r="Q968" s="13">
        <v>36090503</v>
      </c>
      <c r="R968" s="13">
        <v>36090503</v>
      </c>
      <c r="S968" s="82" t="s">
        <v>250</v>
      </c>
      <c r="T968" s="89">
        <f t="shared" si="15"/>
        <v>-168.88</v>
      </c>
    </row>
    <row r="969" spans="1:20" s="44" customFormat="1" ht="14.7" customHeight="1" x14ac:dyDescent="0.3">
      <c r="A969" s="44">
        <v>10</v>
      </c>
      <c r="B969" s="44" t="s">
        <v>136</v>
      </c>
      <c r="C969" s="44" t="s">
        <v>341</v>
      </c>
      <c r="D969" s="31">
        <v>8.8794257574833398E-3</v>
      </c>
      <c r="E969" s="22">
        <v>4.4192504801399198E-2</v>
      </c>
      <c r="F969" s="23">
        <v>0.840804123145516</v>
      </c>
      <c r="G969" s="91" t="s">
        <v>90</v>
      </c>
      <c r="H969" s="13" t="s">
        <v>196</v>
      </c>
      <c r="I969" s="33">
        <v>7</v>
      </c>
      <c r="J969" s="13">
        <v>45002287</v>
      </c>
      <c r="K969" s="82" t="s">
        <v>137</v>
      </c>
      <c r="L969" s="15" t="s">
        <v>138</v>
      </c>
      <c r="M969" s="92" t="s">
        <v>106</v>
      </c>
      <c r="N969" s="33">
        <v>7</v>
      </c>
      <c r="O969" s="13" t="s">
        <v>111</v>
      </c>
      <c r="P969" s="13">
        <v>45139699</v>
      </c>
      <c r="Q969" s="13">
        <v>45151646</v>
      </c>
      <c r="R969" s="13">
        <v>45151646</v>
      </c>
      <c r="S969" s="82" t="s">
        <v>342</v>
      </c>
      <c r="T969" s="89">
        <f t="shared" si="15"/>
        <v>149.35900000000001</v>
      </c>
    </row>
    <row r="970" spans="1:20" s="44" customFormat="1" ht="14.7" customHeight="1" x14ac:dyDescent="0.3">
      <c r="A970" s="44">
        <v>6</v>
      </c>
      <c r="B970" s="44" t="s">
        <v>178</v>
      </c>
      <c r="C970" s="44" t="s">
        <v>410</v>
      </c>
      <c r="D970" s="31">
        <v>6.26932762612432E-2</v>
      </c>
      <c r="E970" s="22">
        <v>0.31268048262599102</v>
      </c>
      <c r="F970" s="23">
        <v>0.84113508496587597</v>
      </c>
      <c r="G970" s="91" t="s">
        <v>90</v>
      </c>
      <c r="H970" s="44" t="s">
        <v>111</v>
      </c>
      <c r="I970" s="33">
        <v>5</v>
      </c>
      <c r="J970" s="13">
        <v>399360</v>
      </c>
      <c r="K970" s="82" t="s">
        <v>125</v>
      </c>
      <c r="L970" s="15" t="s">
        <v>105</v>
      </c>
      <c r="M970" s="92" t="s">
        <v>118</v>
      </c>
      <c r="N970" s="33">
        <v>5</v>
      </c>
      <c r="O970" s="13" t="s">
        <v>111</v>
      </c>
      <c r="P970" s="13">
        <v>214013</v>
      </c>
      <c r="Q970" s="13">
        <v>217394</v>
      </c>
      <c r="R970" s="13">
        <v>217394</v>
      </c>
      <c r="S970" s="82"/>
      <c r="T970" s="89">
        <f t="shared" si="15"/>
        <v>-181.96600000000001</v>
      </c>
    </row>
    <row r="971" spans="1:20" s="44" customFormat="1" ht="14.7" customHeight="1" x14ac:dyDescent="0.3">
      <c r="A971" s="44">
        <v>17</v>
      </c>
      <c r="B971" s="44" t="s">
        <v>161</v>
      </c>
      <c r="C971" s="44" t="s">
        <v>241</v>
      </c>
      <c r="D971" s="31">
        <v>4.0964154708995698E-2</v>
      </c>
      <c r="E971" s="22">
        <v>0.204904549517989</v>
      </c>
      <c r="F971" s="23">
        <v>0.84159201590968902</v>
      </c>
      <c r="G971" s="91" t="s">
        <v>90</v>
      </c>
      <c r="H971" s="44" t="s">
        <v>196</v>
      </c>
      <c r="I971" s="33">
        <v>15</v>
      </c>
      <c r="J971" s="13">
        <v>75019143</v>
      </c>
      <c r="K971" s="82" t="s">
        <v>160</v>
      </c>
      <c r="L971" s="15" t="s">
        <v>109</v>
      </c>
      <c r="M971" s="92" t="s">
        <v>106</v>
      </c>
      <c r="N971" s="33">
        <v>15</v>
      </c>
      <c r="O971" s="13" t="s">
        <v>196</v>
      </c>
      <c r="P971" s="13">
        <v>74800497</v>
      </c>
      <c r="Q971" s="13">
        <v>74806312</v>
      </c>
      <c r="R971" s="13">
        <v>74800497</v>
      </c>
      <c r="S971" s="82"/>
      <c r="T971" s="89">
        <f t="shared" si="15"/>
        <v>-218.64599999999999</v>
      </c>
    </row>
    <row r="972" spans="1:20" s="44" customFormat="1" ht="14.7" customHeight="1" x14ac:dyDescent="0.3">
      <c r="A972" s="44">
        <v>12</v>
      </c>
      <c r="B972" s="13" t="s">
        <v>147</v>
      </c>
      <c r="C972" s="13" t="s">
        <v>637</v>
      </c>
      <c r="D972" s="31">
        <v>-1.9707196019547402E-2</v>
      </c>
      <c r="E972" s="22">
        <v>9.8938240104106095E-2</v>
      </c>
      <c r="F972" s="23">
        <v>0.84216389092331001</v>
      </c>
      <c r="G972" s="91" t="s">
        <v>90</v>
      </c>
      <c r="H972" s="44" t="s">
        <v>111</v>
      </c>
      <c r="I972" s="33">
        <v>7</v>
      </c>
      <c r="J972" s="13">
        <v>146904205</v>
      </c>
      <c r="K972" s="82" t="s">
        <v>146</v>
      </c>
      <c r="L972" s="15" t="s">
        <v>105</v>
      </c>
      <c r="M972" s="92" t="s">
        <v>118</v>
      </c>
      <c r="N972" s="33">
        <v>7</v>
      </c>
      <c r="O972" s="13" t="s">
        <v>196</v>
      </c>
      <c r="P972" s="13">
        <v>147368771</v>
      </c>
      <c r="Q972" s="13">
        <v>147370236</v>
      </c>
      <c r="R972" s="13">
        <v>147368771</v>
      </c>
      <c r="S972" s="82"/>
      <c r="T972" s="89">
        <f t="shared" si="15"/>
        <v>464.56599999999997</v>
      </c>
    </row>
    <row r="973" spans="1:20" s="44" customFormat="1" ht="14.7" customHeight="1" x14ac:dyDescent="0.3">
      <c r="A973" s="44">
        <v>6</v>
      </c>
      <c r="B973" s="44" t="s">
        <v>129</v>
      </c>
      <c r="C973" s="44" t="s">
        <v>422</v>
      </c>
      <c r="D973" s="31">
        <v>-4.6258589527373703E-2</v>
      </c>
      <c r="E973" s="22">
        <v>0.23267712650706801</v>
      </c>
      <c r="F973" s="23">
        <v>0.84245841492714502</v>
      </c>
      <c r="G973" s="91" t="s">
        <v>90</v>
      </c>
      <c r="H973" s="44" t="s">
        <v>111</v>
      </c>
      <c r="I973" s="33">
        <v>5</v>
      </c>
      <c r="J973" s="13">
        <v>368843</v>
      </c>
      <c r="K973" s="82" t="s">
        <v>125</v>
      </c>
      <c r="L973" s="15" t="s">
        <v>105</v>
      </c>
      <c r="M973" s="92" t="s">
        <v>130</v>
      </c>
      <c r="N973" s="33">
        <v>5</v>
      </c>
      <c r="O973" s="13" t="s">
        <v>111</v>
      </c>
      <c r="P973" s="13">
        <v>710472</v>
      </c>
      <c r="Q973" s="13">
        <v>767323</v>
      </c>
      <c r="R973" s="13">
        <v>767323</v>
      </c>
      <c r="S973" s="82" t="s">
        <v>423</v>
      </c>
      <c r="T973" s="89">
        <f t="shared" si="15"/>
        <v>398.48</v>
      </c>
    </row>
    <row r="974" spans="1:20" s="44" customFormat="1" ht="14.7" customHeight="1" x14ac:dyDescent="0.3">
      <c r="A974" s="44">
        <v>6</v>
      </c>
      <c r="B974" s="44" t="s">
        <v>129</v>
      </c>
      <c r="C974" s="44" t="s">
        <v>392</v>
      </c>
      <c r="D974" s="31">
        <v>6.9802398944947303E-2</v>
      </c>
      <c r="E974" s="22">
        <v>0.35135077660714498</v>
      </c>
      <c r="F974" s="23">
        <v>0.84256909153714399</v>
      </c>
      <c r="G974" s="91" t="s">
        <v>90</v>
      </c>
      <c r="H974" s="44" t="s">
        <v>111</v>
      </c>
      <c r="I974" s="33">
        <v>5</v>
      </c>
      <c r="J974" s="13">
        <v>368843</v>
      </c>
      <c r="K974" s="82" t="s">
        <v>125</v>
      </c>
      <c r="L974" s="15" t="s">
        <v>105</v>
      </c>
      <c r="M974" s="92" t="s">
        <v>130</v>
      </c>
      <c r="N974" s="33">
        <v>5</v>
      </c>
      <c r="O974" s="13" t="s">
        <v>111</v>
      </c>
      <c r="P974" s="13">
        <v>269973</v>
      </c>
      <c r="Q974" s="13">
        <v>271631</v>
      </c>
      <c r="R974" s="13">
        <v>271631</v>
      </c>
      <c r="S974" s="82"/>
      <c r="T974" s="89">
        <f t="shared" si="15"/>
        <v>-97.212000000000003</v>
      </c>
    </row>
    <row r="975" spans="1:20" s="44" customFormat="1" ht="14.7" customHeight="1" x14ac:dyDescent="0.3">
      <c r="A975" s="44">
        <v>14</v>
      </c>
      <c r="B975" s="44" t="s">
        <v>187</v>
      </c>
      <c r="C975" s="44" t="s">
        <v>694</v>
      </c>
      <c r="D975" s="31">
        <v>-3.51723420451025E-2</v>
      </c>
      <c r="E975" s="22">
        <v>0.179406847468323</v>
      </c>
      <c r="F975" s="23">
        <v>0.84461917725440305</v>
      </c>
      <c r="G975" s="91" t="s">
        <v>90</v>
      </c>
      <c r="H975" s="44" t="s">
        <v>196</v>
      </c>
      <c r="I975" s="33">
        <v>9</v>
      </c>
      <c r="J975" s="13">
        <v>137999757</v>
      </c>
      <c r="K975" s="82" t="s">
        <v>150</v>
      </c>
      <c r="L975" s="15" t="s">
        <v>105</v>
      </c>
      <c r="M975" s="92" t="s">
        <v>135</v>
      </c>
      <c r="N975" s="33">
        <v>9</v>
      </c>
      <c r="O975" s="13" t="s">
        <v>196</v>
      </c>
      <c r="P975" s="13">
        <v>138244530</v>
      </c>
      <c r="Q975" s="13">
        <v>138246066</v>
      </c>
      <c r="R975" s="13">
        <v>138244530</v>
      </c>
      <c r="S975" s="82"/>
      <c r="T975" s="89">
        <f t="shared" si="15"/>
        <v>244.773</v>
      </c>
    </row>
    <row r="976" spans="1:20" s="44" customFormat="1" ht="14.7" customHeight="1" x14ac:dyDescent="0.3">
      <c r="A976" s="44">
        <v>3</v>
      </c>
      <c r="B976" s="44" t="s">
        <v>184</v>
      </c>
      <c r="C976" s="44" t="s">
        <v>625</v>
      </c>
      <c r="D976" s="31">
        <v>-1.5938608780336299E-2</v>
      </c>
      <c r="E976" s="22">
        <v>8.1603464218710606E-2</v>
      </c>
      <c r="F976" s="23">
        <v>0.84519051708312698</v>
      </c>
      <c r="G976" s="91" t="s">
        <v>90</v>
      </c>
      <c r="H976" s="44" t="s">
        <v>111</v>
      </c>
      <c r="I976" s="33">
        <v>1</v>
      </c>
      <c r="J976" s="13">
        <v>92947588</v>
      </c>
      <c r="K976" s="82" t="s">
        <v>114</v>
      </c>
      <c r="L976" s="15" t="s">
        <v>112</v>
      </c>
      <c r="M976" s="92" t="s">
        <v>106</v>
      </c>
      <c r="N976" s="33">
        <v>1</v>
      </c>
      <c r="O976" s="13" t="s">
        <v>111</v>
      </c>
      <c r="P976" s="13">
        <v>92711955</v>
      </c>
      <c r="Q976" s="13">
        <v>92764566</v>
      </c>
      <c r="R976" s="13">
        <v>92764566</v>
      </c>
      <c r="S976" s="82" t="s">
        <v>626</v>
      </c>
      <c r="T976" s="89">
        <f t="shared" si="15"/>
        <v>-183.02199999999999</v>
      </c>
    </row>
    <row r="977" spans="1:20" s="44" customFormat="1" ht="14.7" customHeight="1" x14ac:dyDescent="0.3">
      <c r="A977" s="44">
        <v>15</v>
      </c>
      <c r="B977" s="44" t="s">
        <v>154</v>
      </c>
      <c r="C977" s="44" t="s">
        <v>640</v>
      </c>
      <c r="D977" s="31">
        <v>1.42844904981304E-2</v>
      </c>
      <c r="E977" s="22">
        <v>7.3156299651211398E-2</v>
      </c>
      <c r="F977" s="23">
        <v>0.84523583812274505</v>
      </c>
      <c r="G977" s="91" t="s">
        <v>90</v>
      </c>
      <c r="H977" s="44" t="s">
        <v>196</v>
      </c>
      <c r="I977" s="33">
        <v>10</v>
      </c>
      <c r="J977" s="13">
        <v>14372879</v>
      </c>
      <c r="K977" s="82" t="s">
        <v>152</v>
      </c>
      <c r="L977" s="15" t="s">
        <v>122</v>
      </c>
      <c r="M977" s="92" t="s">
        <v>118</v>
      </c>
      <c r="N977" s="33">
        <v>10</v>
      </c>
      <c r="O977" s="13" t="s">
        <v>111</v>
      </c>
      <c r="P977" s="13">
        <v>13685706</v>
      </c>
      <c r="Q977" s="13">
        <v>14504143</v>
      </c>
      <c r="R977" s="13">
        <v>14504143</v>
      </c>
      <c r="S977" s="82" t="s">
        <v>152</v>
      </c>
      <c r="T977" s="89">
        <f t="shared" si="15"/>
        <v>131.26400000000001</v>
      </c>
    </row>
    <row r="978" spans="1:20" s="44" customFormat="1" ht="14.7" customHeight="1" x14ac:dyDescent="0.3">
      <c r="A978" s="44">
        <v>7</v>
      </c>
      <c r="B978" s="44" t="s">
        <v>179</v>
      </c>
      <c r="C978" s="44" t="s">
        <v>284</v>
      </c>
      <c r="D978" s="31">
        <v>4.2403153892136503E-2</v>
      </c>
      <c r="E978" s="22">
        <v>0.217785801057686</v>
      </c>
      <c r="F978" s="23">
        <v>0.84567308238226602</v>
      </c>
      <c r="G978" s="91" t="s">
        <v>90</v>
      </c>
      <c r="H978" s="44" t="s">
        <v>111</v>
      </c>
      <c r="I978" s="33">
        <v>5</v>
      </c>
      <c r="J978" s="13">
        <v>124126863</v>
      </c>
      <c r="K978" s="82"/>
      <c r="L978" s="13"/>
      <c r="M978" s="92" t="s">
        <v>118</v>
      </c>
      <c r="N978" s="33">
        <v>5</v>
      </c>
      <c r="O978" s="13" t="s">
        <v>196</v>
      </c>
      <c r="P978" s="13">
        <v>123805284</v>
      </c>
      <c r="Q978" s="13">
        <v>123805594</v>
      </c>
      <c r="R978" s="13">
        <v>123805284</v>
      </c>
      <c r="S978" s="82"/>
      <c r="T978" s="89">
        <f t="shared" si="15"/>
        <v>-321.57900000000001</v>
      </c>
    </row>
    <row r="979" spans="1:20" s="44" customFormat="1" ht="14.7" customHeight="1" x14ac:dyDescent="0.3">
      <c r="A979" s="44">
        <v>6</v>
      </c>
      <c r="B979" s="44" t="s">
        <v>131</v>
      </c>
      <c r="C979" s="44" t="s">
        <v>397</v>
      </c>
      <c r="D979" s="31">
        <v>1.49158750356121E-2</v>
      </c>
      <c r="E979" s="22">
        <v>7.6658926082408596E-2</v>
      </c>
      <c r="F979" s="23">
        <v>0.84577220707982104</v>
      </c>
      <c r="G979" s="91" t="s">
        <v>90</v>
      </c>
      <c r="H979" s="44" t="s">
        <v>111</v>
      </c>
      <c r="I979" s="33">
        <v>5</v>
      </c>
      <c r="J979" s="13">
        <v>373378</v>
      </c>
      <c r="K979" s="82" t="s">
        <v>125</v>
      </c>
      <c r="L979" s="15" t="s">
        <v>105</v>
      </c>
      <c r="M979" s="92" t="s">
        <v>130</v>
      </c>
      <c r="N979" s="33">
        <v>5</v>
      </c>
      <c r="O979" s="13" t="s">
        <v>111</v>
      </c>
      <c r="P979" s="13">
        <v>473334</v>
      </c>
      <c r="Q979" s="13">
        <v>524549</v>
      </c>
      <c r="R979" s="13">
        <v>524549</v>
      </c>
      <c r="S979" s="82" t="s">
        <v>398</v>
      </c>
      <c r="T979" s="89">
        <f t="shared" si="15"/>
        <v>151.17099999999999</v>
      </c>
    </row>
    <row r="980" spans="1:20" s="44" customFormat="1" ht="14.7" customHeight="1" x14ac:dyDescent="0.3">
      <c r="A980" s="44">
        <v>8</v>
      </c>
      <c r="B980" s="44" t="s">
        <v>180</v>
      </c>
      <c r="C980" s="44" t="s">
        <v>538</v>
      </c>
      <c r="D980" s="31">
        <v>2.86153025655351E-2</v>
      </c>
      <c r="E980" s="22">
        <v>0.14707344899243199</v>
      </c>
      <c r="F980" s="23">
        <v>0.84577990037295003</v>
      </c>
      <c r="G980" s="91" t="s">
        <v>90</v>
      </c>
      <c r="H980" s="13" t="s">
        <v>196</v>
      </c>
      <c r="I980" s="33">
        <v>6</v>
      </c>
      <c r="J980" s="13">
        <v>32117281</v>
      </c>
      <c r="K980" s="82" t="s">
        <v>133</v>
      </c>
      <c r="L980" s="15" t="s">
        <v>105</v>
      </c>
      <c r="M980" s="92" t="s">
        <v>130</v>
      </c>
      <c r="N980" s="33">
        <v>6</v>
      </c>
      <c r="O980" s="13" t="s">
        <v>111</v>
      </c>
      <c r="P980" s="13">
        <v>32065954</v>
      </c>
      <c r="Q980" s="13">
        <v>32085387</v>
      </c>
      <c r="R980" s="13">
        <v>32085387</v>
      </c>
      <c r="S980" s="82" t="s">
        <v>539</v>
      </c>
      <c r="T980" s="89">
        <f t="shared" si="15"/>
        <v>-31.893999999999998</v>
      </c>
    </row>
    <row r="981" spans="1:20" s="44" customFormat="1" ht="14.7" customHeight="1" x14ac:dyDescent="0.3">
      <c r="A981" s="44">
        <v>14</v>
      </c>
      <c r="B981" s="44" t="s">
        <v>187</v>
      </c>
      <c r="C981" s="44" t="s">
        <v>687</v>
      </c>
      <c r="D981" s="31">
        <v>-2.9290035326681899E-2</v>
      </c>
      <c r="E981" s="22">
        <v>0.151616831927608</v>
      </c>
      <c r="F981" s="23">
        <v>0.84686023488018702</v>
      </c>
      <c r="G981" s="91" t="s">
        <v>90</v>
      </c>
      <c r="H981" s="44" t="s">
        <v>196</v>
      </c>
      <c r="I981" s="33">
        <v>9</v>
      </c>
      <c r="J981" s="13">
        <v>137999757</v>
      </c>
      <c r="K981" s="82" t="s">
        <v>150</v>
      </c>
      <c r="L981" s="15" t="s">
        <v>105</v>
      </c>
      <c r="M981" s="92" t="s">
        <v>135</v>
      </c>
      <c r="N981" s="33">
        <v>9</v>
      </c>
      <c r="O981" s="13" t="s">
        <v>196</v>
      </c>
      <c r="P981" s="13">
        <v>137645963</v>
      </c>
      <c r="Q981" s="13">
        <v>137647175</v>
      </c>
      <c r="R981" s="13">
        <v>137645963</v>
      </c>
      <c r="S981" s="82"/>
      <c r="T981" s="89">
        <f t="shared" si="15"/>
        <v>-353.79399999999998</v>
      </c>
    </row>
    <row r="982" spans="1:20" s="44" customFormat="1" ht="14.7" customHeight="1" x14ac:dyDescent="0.3">
      <c r="A982" s="44">
        <v>17</v>
      </c>
      <c r="B982" s="44" t="s">
        <v>164</v>
      </c>
      <c r="C982" s="44" t="s">
        <v>223</v>
      </c>
      <c r="D982" s="31">
        <v>2.5512325542221201E-2</v>
      </c>
      <c r="E982" s="22">
        <v>0.13246719746334401</v>
      </c>
      <c r="F982" s="23">
        <v>0.84732299223230501</v>
      </c>
      <c r="G982" s="91" t="s">
        <v>90</v>
      </c>
      <c r="H982" s="44" t="s">
        <v>196</v>
      </c>
      <c r="I982" s="33">
        <v>15</v>
      </c>
      <c r="J982" s="13">
        <v>75019188</v>
      </c>
      <c r="K982" s="82" t="s">
        <v>160</v>
      </c>
      <c r="L982" s="15" t="s">
        <v>109</v>
      </c>
      <c r="M982" s="92" t="s">
        <v>106</v>
      </c>
      <c r="N982" s="33">
        <v>15</v>
      </c>
      <c r="O982" s="13" t="s">
        <v>111</v>
      </c>
      <c r="P982" s="13">
        <v>74783299</v>
      </c>
      <c r="Q982" s="13">
        <v>74783372</v>
      </c>
      <c r="R982" s="13">
        <v>74783372</v>
      </c>
      <c r="S982" s="82"/>
      <c r="T982" s="89">
        <f t="shared" si="15"/>
        <v>-235.816</v>
      </c>
    </row>
    <row r="983" spans="1:20" s="44" customFormat="1" ht="14.7" customHeight="1" x14ac:dyDescent="0.3">
      <c r="A983" s="44">
        <v>15</v>
      </c>
      <c r="B983" s="44" t="s">
        <v>156</v>
      </c>
      <c r="C983" s="44" t="s">
        <v>638</v>
      </c>
      <c r="D983" s="31">
        <v>3.2589533943222601E-2</v>
      </c>
      <c r="E983" s="22">
        <v>0.17102442439134299</v>
      </c>
      <c r="F983" s="23">
        <v>0.84891954662214797</v>
      </c>
      <c r="G983" s="91" t="s">
        <v>90</v>
      </c>
      <c r="H983" s="44" t="s">
        <v>196</v>
      </c>
      <c r="I983" s="33">
        <v>10</v>
      </c>
      <c r="J983" s="13">
        <v>14372910</v>
      </c>
      <c r="K983" s="82" t="s">
        <v>152</v>
      </c>
      <c r="L983" s="15" t="s">
        <v>122</v>
      </c>
      <c r="M983" s="92" t="s">
        <v>118</v>
      </c>
      <c r="N983" s="33">
        <v>10</v>
      </c>
      <c r="O983" s="13" t="s">
        <v>196</v>
      </c>
      <c r="P983" s="13">
        <v>14033815</v>
      </c>
      <c r="Q983" s="13">
        <v>14049525</v>
      </c>
      <c r="R983" s="13">
        <v>14033815</v>
      </c>
      <c r="S983" s="82"/>
      <c r="T983" s="89">
        <f t="shared" si="15"/>
        <v>-339.09500000000003</v>
      </c>
    </row>
    <row r="984" spans="1:20" s="44" customFormat="1" ht="14.7" customHeight="1" x14ac:dyDescent="0.3">
      <c r="A984" s="44">
        <v>17</v>
      </c>
      <c r="B984" s="44" t="s">
        <v>170</v>
      </c>
      <c r="C984" s="44" t="s">
        <v>227</v>
      </c>
      <c r="D984" s="31">
        <v>0.13820811444589301</v>
      </c>
      <c r="E984" s="22">
        <v>0.72715114736877295</v>
      </c>
      <c r="F984" s="23">
        <v>0.84930096173046998</v>
      </c>
      <c r="G984" s="91" t="s">
        <v>90</v>
      </c>
      <c r="H984" s="44" t="s">
        <v>196</v>
      </c>
      <c r="I984" s="33">
        <v>15</v>
      </c>
      <c r="J984" s="13">
        <v>75019376</v>
      </c>
      <c r="K984" s="82" t="s">
        <v>160</v>
      </c>
      <c r="L984" s="15" t="s">
        <v>109</v>
      </c>
      <c r="M984" s="92" t="s">
        <v>110</v>
      </c>
      <c r="N984" s="33">
        <v>15</v>
      </c>
      <c r="O984" s="13" t="s">
        <v>111</v>
      </c>
      <c r="P984" s="13">
        <v>75136071</v>
      </c>
      <c r="Q984" s="13">
        <v>75165719</v>
      </c>
      <c r="R984" s="13">
        <v>75165719</v>
      </c>
      <c r="S984" s="82" t="s">
        <v>228</v>
      </c>
      <c r="T984" s="89">
        <f t="shared" si="15"/>
        <v>146.34299999999999</v>
      </c>
    </row>
    <row r="985" spans="1:20" s="44" customFormat="1" ht="14.7" customHeight="1" x14ac:dyDescent="0.3">
      <c r="A985" s="44">
        <v>6</v>
      </c>
      <c r="B985" s="44" t="s">
        <v>126</v>
      </c>
      <c r="C985" s="44" t="s">
        <v>419</v>
      </c>
      <c r="D985" s="31">
        <v>-9.8251914776504606E-2</v>
      </c>
      <c r="E985" s="22">
        <v>0.52368138120219598</v>
      </c>
      <c r="F985" s="23">
        <v>0.85122078505054199</v>
      </c>
      <c r="G985" s="91" t="s">
        <v>90</v>
      </c>
      <c r="H985" s="44" t="s">
        <v>196</v>
      </c>
      <c r="I985" s="33">
        <v>5</v>
      </c>
      <c r="J985" s="13">
        <v>323907</v>
      </c>
      <c r="K985" s="82" t="s">
        <v>125</v>
      </c>
      <c r="L985" s="15" t="s">
        <v>105</v>
      </c>
      <c r="M985" s="92" t="s">
        <v>110</v>
      </c>
      <c r="N985" s="33">
        <v>5</v>
      </c>
      <c r="O985" s="13" t="s">
        <v>111</v>
      </c>
      <c r="P985" s="13">
        <v>763495</v>
      </c>
      <c r="Q985" s="13">
        <v>764229</v>
      </c>
      <c r="R985" s="13">
        <v>764229</v>
      </c>
      <c r="S985" s="82"/>
      <c r="T985" s="89">
        <f t="shared" si="15"/>
        <v>440.322</v>
      </c>
    </row>
    <row r="986" spans="1:20" s="44" customFormat="1" ht="14.7" customHeight="1" x14ac:dyDescent="0.3">
      <c r="A986" s="44">
        <v>17</v>
      </c>
      <c r="B986" s="44" t="s">
        <v>165</v>
      </c>
      <c r="C986" s="44" t="s">
        <v>213</v>
      </c>
      <c r="D986" s="31">
        <v>-1.38594844699697E-2</v>
      </c>
      <c r="E986" s="22">
        <v>7.4272005935111601E-2</v>
      </c>
      <c r="F986" s="23">
        <v>0.85201501697363402</v>
      </c>
      <c r="G986" s="91" t="s">
        <v>90</v>
      </c>
      <c r="H986" s="44" t="s">
        <v>196</v>
      </c>
      <c r="I986" s="33">
        <v>15</v>
      </c>
      <c r="J986" s="13">
        <v>75019196</v>
      </c>
      <c r="K986" s="82" t="s">
        <v>160</v>
      </c>
      <c r="L986" s="15" t="s">
        <v>109</v>
      </c>
      <c r="M986" s="92" t="s">
        <v>106</v>
      </c>
      <c r="N986" s="33">
        <v>15</v>
      </c>
      <c r="O986" s="13" t="s">
        <v>196</v>
      </c>
      <c r="P986" s="13">
        <v>75315896</v>
      </c>
      <c r="Q986" s="13">
        <v>75343067</v>
      </c>
      <c r="R986" s="13">
        <v>75315896</v>
      </c>
      <c r="S986" s="82" t="s">
        <v>214</v>
      </c>
      <c r="T986" s="89">
        <f t="shared" si="15"/>
        <v>296.7</v>
      </c>
    </row>
    <row r="987" spans="1:20" s="44" customFormat="1" ht="14.7" customHeight="1" x14ac:dyDescent="0.3">
      <c r="A987" s="44">
        <v>18</v>
      </c>
      <c r="B987" s="44" t="s">
        <v>188</v>
      </c>
      <c r="C987" s="44" t="s">
        <v>276</v>
      </c>
      <c r="D987" s="31">
        <v>-1.80781618200558E-2</v>
      </c>
      <c r="E987" s="22">
        <v>9.7429128929355499E-2</v>
      </c>
      <c r="F987" s="23">
        <v>0.85284011920981095</v>
      </c>
      <c r="G987" s="91" t="s">
        <v>90</v>
      </c>
      <c r="H987" s="44" t="s">
        <v>196</v>
      </c>
      <c r="I987" s="33">
        <v>21</v>
      </c>
      <c r="J987" s="13">
        <v>36258423</v>
      </c>
      <c r="K987" s="82" t="s">
        <v>173</v>
      </c>
      <c r="L987" s="15" t="s">
        <v>112</v>
      </c>
      <c r="M987" s="92" t="s">
        <v>130</v>
      </c>
      <c r="N987" s="33">
        <v>21</v>
      </c>
      <c r="O987" s="13" t="s">
        <v>111</v>
      </c>
      <c r="P987" s="13">
        <v>35949774</v>
      </c>
      <c r="Q987" s="13">
        <v>35950546</v>
      </c>
      <c r="R987" s="13">
        <v>35950546</v>
      </c>
      <c r="S987" s="82"/>
      <c r="T987" s="89">
        <f t="shared" si="15"/>
        <v>-307.87700000000001</v>
      </c>
    </row>
    <row r="988" spans="1:20" s="44" customFormat="1" ht="14.7" customHeight="1" x14ac:dyDescent="0.3">
      <c r="A988" s="44">
        <v>4</v>
      </c>
      <c r="B988" s="44" t="s">
        <v>176</v>
      </c>
      <c r="C988" s="44" t="s">
        <v>834</v>
      </c>
      <c r="D988" s="31">
        <v>0.16161068052498201</v>
      </c>
      <c r="E988" s="22">
        <v>0.87828046139910898</v>
      </c>
      <c r="F988" s="23">
        <v>0.85405071486060202</v>
      </c>
      <c r="G988" s="91" t="s">
        <v>90</v>
      </c>
      <c r="H988" s="44" t="s">
        <v>111</v>
      </c>
      <c r="I988" s="33">
        <v>2</v>
      </c>
      <c r="J988" s="13">
        <v>105363536</v>
      </c>
      <c r="K988" s="82"/>
      <c r="L988" s="13"/>
      <c r="M988" s="92" t="s">
        <v>118</v>
      </c>
      <c r="N988" s="33">
        <v>2</v>
      </c>
      <c r="O988" s="13" t="s">
        <v>111</v>
      </c>
      <c r="P988" s="13">
        <v>105810305</v>
      </c>
      <c r="Q988" s="13">
        <v>105813861</v>
      </c>
      <c r="R988" s="13">
        <v>105813861</v>
      </c>
      <c r="S988" s="82"/>
      <c r="T988" s="89">
        <f t="shared" si="15"/>
        <v>450.32499999999999</v>
      </c>
    </row>
    <row r="989" spans="1:20" s="44" customFormat="1" ht="14.7" customHeight="1" x14ac:dyDescent="0.3">
      <c r="A989" s="44">
        <v>6</v>
      </c>
      <c r="B989" s="44" t="s">
        <v>129</v>
      </c>
      <c r="C989" s="44" t="s">
        <v>411</v>
      </c>
      <c r="D989" s="31">
        <v>-6.3645527934138205E-2</v>
      </c>
      <c r="E989" s="22">
        <v>0.35081853123325801</v>
      </c>
      <c r="F989" s="23">
        <v>0.85608080256014296</v>
      </c>
      <c r="G989" s="91" t="s">
        <v>90</v>
      </c>
      <c r="H989" s="44" t="s">
        <v>111</v>
      </c>
      <c r="I989" s="33">
        <v>5</v>
      </c>
      <c r="J989" s="13">
        <v>368843</v>
      </c>
      <c r="K989" s="82" t="s">
        <v>125</v>
      </c>
      <c r="L989" s="15" t="s">
        <v>105</v>
      </c>
      <c r="M989" s="92" t="s">
        <v>130</v>
      </c>
      <c r="N989" s="33">
        <v>5</v>
      </c>
      <c r="O989" s="13" t="s">
        <v>111</v>
      </c>
      <c r="P989" s="13">
        <v>269973</v>
      </c>
      <c r="Q989" s="13">
        <v>271631</v>
      </c>
      <c r="R989" s="13">
        <v>271631</v>
      </c>
      <c r="S989" s="82"/>
      <c r="T989" s="89">
        <f t="shared" si="15"/>
        <v>-97.212000000000003</v>
      </c>
    </row>
    <row r="990" spans="1:20" s="44" customFormat="1" ht="14.7" customHeight="1" x14ac:dyDescent="0.3">
      <c r="A990" s="44">
        <v>3</v>
      </c>
      <c r="B990" s="44" t="s">
        <v>184</v>
      </c>
      <c r="C990" s="44" t="s">
        <v>624</v>
      </c>
      <c r="D990" s="31">
        <v>-1.7040842599555701E-2</v>
      </c>
      <c r="E990" s="22">
        <v>9.5018889748958196E-2</v>
      </c>
      <c r="F990" s="23">
        <v>0.85771190154255805</v>
      </c>
      <c r="G990" s="91" t="s">
        <v>90</v>
      </c>
      <c r="H990" s="44" t="s">
        <v>111</v>
      </c>
      <c r="I990" s="33">
        <v>1</v>
      </c>
      <c r="J990" s="13">
        <v>92947588</v>
      </c>
      <c r="K990" s="82" t="s">
        <v>114</v>
      </c>
      <c r="L990" s="15" t="s">
        <v>112</v>
      </c>
      <c r="M990" s="92" t="s">
        <v>106</v>
      </c>
      <c r="N990" s="33">
        <v>1</v>
      </c>
      <c r="O990" s="13" t="s">
        <v>196</v>
      </c>
      <c r="P990" s="13">
        <v>93311616</v>
      </c>
      <c r="Q990" s="13">
        <v>93311739</v>
      </c>
      <c r="R990" s="13">
        <v>93311616</v>
      </c>
      <c r="S990" s="82"/>
      <c r="T990" s="89">
        <f t="shared" si="15"/>
        <v>364.02800000000002</v>
      </c>
    </row>
    <row r="991" spans="1:20" s="44" customFormat="1" ht="14.7" customHeight="1" x14ac:dyDescent="0.3">
      <c r="A991" s="44">
        <v>18</v>
      </c>
      <c r="B991" s="44" t="s">
        <v>188</v>
      </c>
      <c r="C991" s="44" t="s">
        <v>269</v>
      </c>
      <c r="D991" s="31">
        <v>9.4093475716201403E-3</v>
      </c>
      <c r="E991" s="22">
        <v>5.24864278265487E-2</v>
      </c>
      <c r="F991" s="23">
        <v>0.85776654536432095</v>
      </c>
      <c r="G991" s="91" t="s">
        <v>90</v>
      </c>
      <c r="H991" s="44" t="s">
        <v>196</v>
      </c>
      <c r="I991" s="33">
        <v>21</v>
      </c>
      <c r="J991" s="13">
        <v>36258423</v>
      </c>
      <c r="K991" s="82" t="s">
        <v>173</v>
      </c>
      <c r="L991" s="15" t="s">
        <v>112</v>
      </c>
      <c r="M991" s="92" t="s">
        <v>130</v>
      </c>
      <c r="N991" s="33">
        <v>21</v>
      </c>
      <c r="O991" s="13" t="s">
        <v>196</v>
      </c>
      <c r="P991" s="13">
        <v>35779935</v>
      </c>
      <c r="Q991" s="13">
        <v>35780677</v>
      </c>
      <c r="R991" s="13">
        <v>35779935</v>
      </c>
      <c r="S991" s="82"/>
      <c r="T991" s="89">
        <f t="shared" si="15"/>
        <v>-478.488</v>
      </c>
    </row>
    <row r="992" spans="1:20" s="44" customFormat="1" ht="14.7" customHeight="1" x14ac:dyDescent="0.3">
      <c r="A992" s="44">
        <v>10</v>
      </c>
      <c r="B992" s="44" t="s">
        <v>136</v>
      </c>
      <c r="C992" s="44" t="s">
        <v>352</v>
      </c>
      <c r="D992" s="31">
        <v>2.28980088041459E-2</v>
      </c>
      <c r="E992" s="22">
        <v>0.12832013695962799</v>
      </c>
      <c r="F992" s="23">
        <v>0.85841621145750302</v>
      </c>
      <c r="G992" s="91" t="s">
        <v>90</v>
      </c>
      <c r="H992" s="13" t="s">
        <v>196</v>
      </c>
      <c r="I992" s="33">
        <v>7</v>
      </c>
      <c r="J992" s="13">
        <v>45002287</v>
      </c>
      <c r="K992" s="82" t="s">
        <v>137</v>
      </c>
      <c r="L992" s="15" t="s">
        <v>138</v>
      </c>
      <c r="M992" s="92" t="s">
        <v>106</v>
      </c>
      <c r="N992" s="33">
        <v>7</v>
      </c>
      <c r="O992" s="13" t="s">
        <v>196</v>
      </c>
      <c r="P992" s="13">
        <v>45039345</v>
      </c>
      <c r="Q992" s="13">
        <v>45116069</v>
      </c>
      <c r="R992" s="13">
        <v>45039345</v>
      </c>
      <c r="S992" s="82" t="s">
        <v>320</v>
      </c>
      <c r="T992" s="89">
        <f t="shared" si="15"/>
        <v>37.058</v>
      </c>
    </row>
    <row r="993" spans="1:20" s="44" customFormat="1" ht="14.7" customHeight="1" x14ac:dyDescent="0.3">
      <c r="A993" s="44">
        <v>6</v>
      </c>
      <c r="B993" s="44" t="s">
        <v>131</v>
      </c>
      <c r="C993" s="44" t="s">
        <v>403</v>
      </c>
      <c r="D993" s="31">
        <v>-5.0427948997981399E-2</v>
      </c>
      <c r="E993" s="22">
        <v>0.28848294618005199</v>
      </c>
      <c r="F993" s="23">
        <v>0.86127504642136399</v>
      </c>
      <c r="G993" s="91" t="s">
        <v>90</v>
      </c>
      <c r="H993" s="44" t="s">
        <v>111</v>
      </c>
      <c r="I993" s="33">
        <v>5</v>
      </c>
      <c r="J993" s="13">
        <v>373378</v>
      </c>
      <c r="K993" s="82" t="s">
        <v>125</v>
      </c>
      <c r="L993" s="15" t="s">
        <v>105</v>
      </c>
      <c r="M993" s="92" t="s">
        <v>130</v>
      </c>
      <c r="N993" s="33">
        <v>5</v>
      </c>
      <c r="O993" s="13" t="s">
        <v>196</v>
      </c>
      <c r="P993" s="13">
        <v>195893</v>
      </c>
      <c r="Q993" s="13">
        <v>196449</v>
      </c>
      <c r="R993" s="13">
        <v>195893</v>
      </c>
      <c r="S993" s="82"/>
      <c r="T993" s="89">
        <f t="shared" si="15"/>
        <v>-177.48500000000001</v>
      </c>
    </row>
    <row r="994" spans="1:20" s="44" customFormat="1" ht="14.7" customHeight="1" x14ac:dyDescent="0.3">
      <c r="A994" s="44">
        <v>6</v>
      </c>
      <c r="B994" s="44" t="s">
        <v>131</v>
      </c>
      <c r="C994" s="44" t="s">
        <v>410</v>
      </c>
      <c r="D994" s="31">
        <v>5.9973708659478597E-2</v>
      </c>
      <c r="E994" s="22">
        <v>0.345034210850103</v>
      </c>
      <c r="F994" s="23">
        <v>0.86204833663863101</v>
      </c>
      <c r="G994" s="91" t="s">
        <v>90</v>
      </c>
      <c r="H994" s="44" t="s">
        <v>111</v>
      </c>
      <c r="I994" s="33">
        <v>5</v>
      </c>
      <c r="J994" s="13">
        <v>373378</v>
      </c>
      <c r="K994" s="82" t="s">
        <v>125</v>
      </c>
      <c r="L994" s="15" t="s">
        <v>105</v>
      </c>
      <c r="M994" s="92" t="s">
        <v>130</v>
      </c>
      <c r="N994" s="33">
        <v>5</v>
      </c>
      <c r="O994" s="13" t="s">
        <v>111</v>
      </c>
      <c r="P994" s="13">
        <v>214013</v>
      </c>
      <c r="Q994" s="13">
        <v>217394</v>
      </c>
      <c r="R994" s="13">
        <v>217394</v>
      </c>
      <c r="S994" s="82"/>
      <c r="T994" s="89">
        <f t="shared" si="15"/>
        <v>-155.98400000000001</v>
      </c>
    </row>
    <row r="995" spans="1:20" s="44" customFormat="1" ht="14.7" customHeight="1" x14ac:dyDescent="0.3">
      <c r="A995" s="44">
        <v>1</v>
      </c>
      <c r="B995" s="44" t="s">
        <v>175</v>
      </c>
      <c r="C995" s="44" t="s">
        <v>784</v>
      </c>
      <c r="D995" s="31">
        <v>8.5379628353804304E-2</v>
      </c>
      <c r="E995" s="22">
        <v>0.49172599082583202</v>
      </c>
      <c r="F995" s="23">
        <v>0.86219531546177997</v>
      </c>
      <c r="G995" s="91" t="s">
        <v>90</v>
      </c>
      <c r="H995" s="44" t="s">
        <v>196</v>
      </c>
      <c r="I995" s="33">
        <v>1</v>
      </c>
      <c r="J995" s="13">
        <v>50489418</v>
      </c>
      <c r="K995" s="82" t="s">
        <v>104</v>
      </c>
      <c r="L995" s="15" t="s">
        <v>105</v>
      </c>
      <c r="M995" s="92" t="s">
        <v>106</v>
      </c>
      <c r="N995" s="33">
        <v>1</v>
      </c>
      <c r="O995" s="13" t="s">
        <v>111</v>
      </c>
      <c r="P995" s="13">
        <v>50671756</v>
      </c>
      <c r="Q995" s="13">
        <v>50688799</v>
      </c>
      <c r="R995" s="13">
        <v>50688799</v>
      </c>
      <c r="S995" s="82"/>
      <c r="T995" s="89">
        <f t="shared" si="15"/>
        <v>199.381</v>
      </c>
    </row>
    <row r="996" spans="1:20" s="44" customFormat="1" ht="14.7" customHeight="1" x14ac:dyDescent="0.3">
      <c r="A996" s="44">
        <v>6</v>
      </c>
      <c r="B996" s="44" t="s">
        <v>124</v>
      </c>
      <c r="C996" s="44" t="s">
        <v>406</v>
      </c>
      <c r="D996" s="31">
        <v>3.2982224039037299E-2</v>
      </c>
      <c r="E996" s="22">
        <v>0.19248507788213401</v>
      </c>
      <c r="F996" s="23">
        <v>0.86398944803998801</v>
      </c>
      <c r="G996" s="91" t="s">
        <v>90</v>
      </c>
      <c r="H996" s="44" t="s">
        <v>196</v>
      </c>
      <c r="I996" s="33">
        <v>5</v>
      </c>
      <c r="J996" s="13">
        <v>323794</v>
      </c>
      <c r="K996" s="82" t="s">
        <v>125</v>
      </c>
      <c r="L996" s="15" t="s">
        <v>105</v>
      </c>
      <c r="M996" s="92" t="s">
        <v>110</v>
      </c>
      <c r="N996" s="33">
        <v>5</v>
      </c>
      <c r="O996" s="13" t="s">
        <v>196</v>
      </c>
      <c r="P996" s="13">
        <v>667579</v>
      </c>
      <c r="Q996" s="13">
        <v>668841</v>
      </c>
      <c r="R996" s="13">
        <v>667579</v>
      </c>
      <c r="S996" s="82" t="s">
        <v>407</v>
      </c>
      <c r="T996" s="89">
        <f t="shared" si="15"/>
        <v>343.78500000000003</v>
      </c>
    </row>
    <row r="997" spans="1:20" s="44" customFormat="1" ht="14.7" customHeight="1" x14ac:dyDescent="0.3">
      <c r="A997" s="44">
        <v>10</v>
      </c>
      <c r="B997" s="44" t="s">
        <v>136</v>
      </c>
      <c r="C997" s="44" t="s">
        <v>312</v>
      </c>
      <c r="D997" s="31">
        <v>1.87188276570797E-2</v>
      </c>
      <c r="E997" s="22">
        <v>0.11069906170630101</v>
      </c>
      <c r="F997" s="23">
        <v>0.86576066057054002</v>
      </c>
      <c r="G997" s="91" t="s">
        <v>90</v>
      </c>
      <c r="H997" s="13" t="s">
        <v>196</v>
      </c>
      <c r="I997" s="33">
        <v>7</v>
      </c>
      <c r="J997" s="13">
        <v>45002287</v>
      </c>
      <c r="K997" s="82" t="s">
        <v>137</v>
      </c>
      <c r="L997" s="15" t="s">
        <v>138</v>
      </c>
      <c r="M997" s="92" t="s">
        <v>106</v>
      </c>
      <c r="N997" s="33">
        <v>7</v>
      </c>
      <c r="O997" s="13" t="s">
        <v>196</v>
      </c>
      <c r="P997" s="13">
        <v>44646121</v>
      </c>
      <c r="Q997" s="13">
        <v>44748669</v>
      </c>
      <c r="R997" s="13">
        <v>44646121</v>
      </c>
      <c r="S997" s="82" t="s">
        <v>313</v>
      </c>
      <c r="T997" s="89">
        <f t="shared" si="15"/>
        <v>-356.166</v>
      </c>
    </row>
    <row r="998" spans="1:20" s="44" customFormat="1" ht="14.7" customHeight="1" x14ac:dyDescent="0.3">
      <c r="A998" s="44">
        <v>17</v>
      </c>
      <c r="B998" s="44" t="s">
        <v>166</v>
      </c>
      <c r="C998" s="44" t="s">
        <v>240</v>
      </c>
      <c r="D998" s="31">
        <v>-1.31052698434557E-2</v>
      </c>
      <c r="E998" s="22">
        <v>7.75558082996399E-2</v>
      </c>
      <c r="F998" s="23">
        <v>0.86585341584717401</v>
      </c>
      <c r="G998" s="91" t="s">
        <v>90</v>
      </c>
      <c r="H998" s="44" t="s">
        <v>196</v>
      </c>
      <c r="I998" s="33">
        <v>15</v>
      </c>
      <c r="J998" s="13">
        <v>75019203</v>
      </c>
      <c r="K998" s="82" t="s">
        <v>160</v>
      </c>
      <c r="L998" s="15" t="s">
        <v>109</v>
      </c>
      <c r="M998" s="92" t="s">
        <v>106</v>
      </c>
      <c r="N998" s="33">
        <v>15</v>
      </c>
      <c r="O998" s="13" t="s">
        <v>196</v>
      </c>
      <c r="P998" s="13">
        <v>74779937</v>
      </c>
      <c r="Q998" s="13">
        <v>74796235</v>
      </c>
      <c r="R998" s="13">
        <v>74779937</v>
      </c>
      <c r="S998" s="82"/>
      <c r="T998" s="89">
        <f t="shared" si="15"/>
        <v>-239.26599999999999</v>
      </c>
    </row>
    <row r="999" spans="1:20" s="44" customFormat="1" ht="14.7" customHeight="1" x14ac:dyDescent="0.3">
      <c r="A999" s="44">
        <v>17</v>
      </c>
      <c r="B999" s="44" t="s">
        <v>159</v>
      </c>
      <c r="C999" s="44" t="s">
        <v>208</v>
      </c>
      <c r="D999" s="31">
        <v>3.2718263105281302E-2</v>
      </c>
      <c r="E999" s="22">
        <v>0.19516467281621899</v>
      </c>
      <c r="F999" s="23">
        <v>0.86690264210672696</v>
      </c>
      <c r="G999" s="91" t="s">
        <v>90</v>
      </c>
      <c r="H999" s="44" t="s">
        <v>196</v>
      </c>
      <c r="I999" s="33">
        <v>15</v>
      </c>
      <c r="J999" s="13">
        <v>75019070</v>
      </c>
      <c r="K999" s="82" t="s">
        <v>160</v>
      </c>
      <c r="L999" s="15" t="s">
        <v>109</v>
      </c>
      <c r="M999" s="92" t="s">
        <v>106</v>
      </c>
      <c r="N999" s="33">
        <v>15</v>
      </c>
      <c r="O999" s="13" t="s">
        <v>196</v>
      </c>
      <c r="P999" s="13">
        <v>75182363</v>
      </c>
      <c r="Q999" s="13">
        <v>75191798</v>
      </c>
      <c r="R999" s="13">
        <v>75182363</v>
      </c>
      <c r="S999" s="82" t="s">
        <v>209</v>
      </c>
      <c r="T999" s="89">
        <f t="shared" si="15"/>
        <v>163.29300000000001</v>
      </c>
    </row>
    <row r="1000" spans="1:20" s="44" customFormat="1" ht="14.7" customHeight="1" x14ac:dyDescent="0.3">
      <c r="A1000" s="44">
        <v>5</v>
      </c>
      <c r="B1000" s="44" t="s">
        <v>177</v>
      </c>
      <c r="C1000" s="44" t="s">
        <v>706</v>
      </c>
      <c r="D1000" s="31">
        <v>5.71536683976685E-2</v>
      </c>
      <c r="E1000" s="22">
        <v>0.34737880822747602</v>
      </c>
      <c r="F1000" s="23">
        <v>0.86935405881808603</v>
      </c>
      <c r="G1000" s="91" t="s">
        <v>90</v>
      </c>
      <c r="H1000" s="44" t="s">
        <v>196</v>
      </c>
      <c r="I1000" s="33">
        <v>4</v>
      </c>
      <c r="J1000" s="13">
        <v>116035217</v>
      </c>
      <c r="K1000" s="82" t="s">
        <v>121</v>
      </c>
      <c r="L1000" s="15" t="s">
        <v>122</v>
      </c>
      <c r="M1000" s="92" t="s">
        <v>118</v>
      </c>
      <c r="N1000" s="33">
        <v>4</v>
      </c>
      <c r="O1000" s="13" t="s">
        <v>196</v>
      </c>
      <c r="P1000" s="13">
        <v>116102449</v>
      </c>
      <c r="Q1000" s="13">
        <v>116191383</v>
      </c>
      <c r="R1000" s="13">
        <v>116102449</v>
      </c>
      <c r="S1000" s="82"/>
      <c r="T1000" s="89">
        <f t="shared" si="15"/>
        <v>67.231999999999999</v>
      </c>
    </row>
    <row r="1001" spans="1:20" s="44" customFormat="1" ht="14.7" customHeight="1" x14ac:dyDescent="0.3">
      <c r="A1001" s="44">
        <v>17</v>
      </c>
      <c r="B1001" s="44" t="s">
        <v>159</v>
      </c>
      <c r="C1001" s="44" t="s">
        <v>238</v>
      </c>
      <c r="D1001" s="31">
        <v>-3.1335669222840298E-2</v>
      </c>
      <c r="E1001" s="22">
        <v>0.19128978441736399</v>
      </c>
      <c r="F1001" s="23">
        <v>0.86991737300070904</v>
      </c>
      <c r="G1001" s="91" t="s">
        <v>90</v>
      </c>
      <c r="H1001" s="44" t="s">
        <v>196</v>
      </c>
      <c r="I1001" s="33">
        <v>15</v>
      </c>
      <c r="J1001" s="13">
        <v>75019070</v>
      </c>
      <c r="K1001" s="82" t="s">
        <v>160</v>
      </c>
      <c r="L1001" s="15" t="s">
        <v>109</v>
      </c>
      <c r="M1001" s="92" t="s">
        <v>106</v>
      </c>
      <c r="N1001" s="33">
        <v>15</v>
      </c>
      <c r="O1001" s="13" t="s">
        <v>196</v>
      </c>
      <c r="P1001" s="13">
        <v>74683013</v>
      </c>
      <c r="Q1001" s="13">
        <v>74685651</v>
      </c>
      <c r="R1001" s="13">
        <v>74683013</v>
      </c>
      <c r="S1001" s="82"/>
      <c r="T1001" s="89">
        <f t="shared" si="15"/>
        <v>-336.05700000000002</v>
      </c>
    </row>
    <row r="1002" spans="1:20" s="44" customFormat="1" ht="14.7" customHeight="1" x14ac:dyDescent="0.3">
      <c r="A1002" s="44">
        <v>6</v>
      </c>
      <c r="B1002" s="44" t="s">
        <v>178</v>
      </c>
      <c r="C1002" s="44" t="s">
        <v>375</v>
      </c>
      <c r="D1002" s="31">
        <v>-3.2022943364701198E-2</v>
      </c>
      <c r="E1002" s="22">
        <v>0.19748007231648501</v>
      </c>
      <c r="F1002" s="23">
        <v>0.87121982210704996</v>
      </c>
      <c r="G1002" s="91" t="s">
        <v>90</v>
      </c>
      <c r="H1002" s="44" t="s">
        <v>111</v>
      </c>
      <c r="I1002" s="33">
        <v>5</v>
      </c>
      <c r="J1002" s="13">
        <v>399360</v>
      </c>
      <c r="K1002" s="82" t="s">
        <v>125</v>
      </c>
      <c r="L1002" s="15" t="s">
        <v>105</v>
      </c>
      <c r="M1002" s="92" t="s">
        <v>118</v>
      </c>
      <c r="N1002" s="33">
        <v>5</v>
      </c>
      <c r="O1002" s="13" t="s">
        <v>196</v>
      </c>
      <c r="P1002" s="13">
        <v>92266</v>
      </c>
      <c r="Q1002" s="13">
        <v>139978</v>
      </c>
      <c r="R1002" s="13">
        <v>92266</v>
      </c>
      <c r="S1002" s="82"/>
      <c r="T1002" s="89">
        <f t="shared" si="15"/>
        <v>-307.09399999999999</v>
      </c>
    </row>
    <row r="1003" spans="1:20" s="44" customFormat="1" ht="14.7" customHeight="1" x14ac:dyDescent="0.3">
      <c r="A1003" s="44">
        <v>17</v>
      </c>
      <c r="B1003" s="44" t="s">
        <v>161</v>
      </c>
      <c r="C1003" s="44" t="s">
        <v>195</v>
      </c>
      <c r="D1003" s="31">
        <v>-2.4077423321796101E-2</v>
      </c>
      <c r="E1003" s="22">
        <v>0.14869549960245201</v>
      </c>
      <c r="F1003" s="23">
        <v>0.87140363304329804</v>
      </c>
      <c r="G1003" s="91" t="s">
        <v>90</v>
      </c>
      <c r="H1003" s="44" t="s">
        <v>196</v>
      </c>
      <c r="I1003" s="33">
        <v>15</v>
      </c>
      <c r="J1003" s="13">
        <v>75019143</v>
      </c>
      <c r="K1003" s="82" t="s">
        <v>160</v>
      </c>
      <c r="L1003" s="15" t="s">
        <v>109</v>
      </c>
      <c r="M1003" s="92" t="s">
        <v>106</v>
      </c>
      <c r="N1003" s="33">
        <v>15</v>
      </c>
      <c r="O1003" s="13" t="s">
        <v>196</v>
      </c>
      <c r="P1003" s="13">
        <v>74646797</v>
      </c>
      <c r="Q1003" s="13">
        <v>74656961</v>
      </c>
      <c r="R1003" s="13">
        <v>74646797</v>
      </c>
      <c r="S1003" s="82" t="s">
        <v>197</v>
      </c>
      <c r="T1003" s="89">
        <f t="shared" si="15"/>
        <v>-372.346</v>
      </c>
    </row>
    <row r="1004" spans="1:20" s="44" customFormat="1" ht="14.7" customHeight="1" x14ac:dyDescent="0.3">
      <c r="A1004" s="44">
        <v>6</v>
      </c>
      <c r="B1004" s="44" t="s">
        <v>129</v>
      </c>
      <c r="C1004" s="44" t="s">
        <v>420</v>
      </c>
      <c r="D1004" s="31">
        <v>6.1212627940916899E-2</v>
      </c>
      <c r="E1004" s="22">
        <v>0.37878278853580599</v>
      </c>
      <c r="F1004" s="23">
        <v>0.87165622798981501</v>
      </c>
      <c r="G1004" s="91" t="s">
        <v>90</v>
      </c>
      <c r="H1004" s="44" t="s">
        <v>111</v>
      </c>
      <c r="I1004" s="33">
        <v>5</v>
      </c>
      <c r="J1004" s="13">
        <v>368843</v>
      </c>
      <c r="K1004" s="82" t="s">
        <v>125</v>
      </c>
      <c r="L1004" s="15" t="s">
        <v>105</v>
      </c>
      <c r="M1004" s="92" t="s">
        <v>130</v>
      </c>
      <c r="N1004" s="33">
        <v>5</v>
      </c>
      <c r="O1004" s="13" t="s">
        <v>111</v>
      </c>
      <c r="P1004" s="13">
        <v>767618</v>
      </c>
      <c r="Q1004" s="13">
        <v>769262</v>
      </c>
      <c r="R1004" s="13">
        <v>769262</v>
      </c>
      <c r="S1004" s="82"/>
      <c r="T1004" s="89">
        <f t="shared" si="15"/>
        <v>400.41899999999998</v>
      </c>
    </row>
    <row r="1005" spans="1:20" s="44" customFormat="1" ht="14.7" customHeight="1" x14ac:dyDescent="0.3">
      <c r="A1005" s="44">
        <v>8</v>
      </c>
      <c r="B1005" s="44" t="s">
        <v>180</v>
      </c>
      <c r="C1005" s="44" t="s">
        <v>496</v>
      </c>
      <c r="D1005" s="31">
        <v>1.6372039524156199E-2</v>
      </c>
      <c r="E1005" s="22">
        <v>0.10163294549942101</v>
      </c>
      <c r="F1005" s="23">
        <v>0.87206061691886505</v>
      </c>
      <c r="G1005" s="91" t="s">
        <v>90</v>
      </c>
      <c r="H1005" s="13" t="s">
        <v>196</v>
      </c>
      <c r="I1005" s="33">
        <v>6</v>
      </c>
      <c r="J1005" s="13">
        <v>32117281</v>
      </c>
      <c r="K1005" s="82" t="s">
        <v>133</v>
      </c>
      <c r="L1005" s="15" t="s">
        <v>105</v>
      </c>
      <c r="M1005" s="92" t="s">
        <v>130</v>
      </c>
      <c r="N1005" s="33">
        <v>6</v>
      </c>
      <c r="O1005" s="13" t="s">
        <v>111</v>
      </c>
      <c r="P1005" s="13">
        <v>31967753</v>
      </c>
      <c r="Q1005" s="13">
        <v>31971298</v>
      </c>
      <c r="R1005" s="13">
        <v>31971298</v>
      </c>
      <c r="S1005" s="82"/>
      <c r="T1005" s="89">
        <f t="shared" si="15"/>
        <v>-145.983</v>
      </c>
    </row>
    <row r="1006" spans="1:20" s="44" customFormat="1" ht="14.7" customHeight="1" x14ac:dyDescent="0.3">
      <c r="A1006" s="44">
        <v>8</v>
      </c>
      <c r="B1006" s="44" t="s">
        <v>180</v>
      </c>
      <c r="C1006" s="44" t="s">
        <v>499</v>
      </c>
      <c r="D1006" s="31">
        <v>1.6372039524156199E-2</v>
      </c>
      <c r="E1006" s="22">
        <v>0.10163294549942101</v>
      </c>
      <c r="F1006" s="23">
        <v>0.87206061691886505</v>
      </c>
      <c r="G1006" s="91" t="s">
        <v>90</v>
      </c>
      <c r="H1006" s="13" t="s">
        <v>196</v>
      </c>
      <c r="I1006" s="33">
        <v>6</v>
      </c>
      <c r="J1006" s="13">
        <v>32117281</v>
      </c>
      <c r="K1006" s="82" t="s">
        <v>133</v>
      </c>
      <c r="L1006" s="15" t="s">
        <v>105</v>
      </c>
      <c r="M1006" s="92" t="s">
        <v>130</v>
      </c>
      <c r="N1006" s="33">
        <v>6</v>
      </c>
      <c r="O1006" s="13" t="s">
        <v>111</v>
      </c>
      <c r="P1006" s="13">
        <v>32000490</v>
      </c>
      <c r="Q1006" s="13">
        <v>32004035</v>
      </c>
      <c r="R1006" s="13">
        <v>32004035</v>
      </c>
      <c r="S1006" s="82" t="s">
        <v>500</v>
      </c>
      <c r="T1006" s="89">
        <f t="shared" si="15"/>
        <v>-113.246</v>
      </c>
    </row>
    <row r="1007" spans="1:20" s="44" customFormat="1" ht="14.7" customHeight="1" x14ac:dyDescent="0.3">
      <c r="A1007" s="44">
        <v>6</v>
      </c>
      <c r="B1007" s="44" t="s">
        <v>131</v>
      </c>
      <c r="C1007" s="44" t="s">
        <v>421</v>
      </c>
      <c r="D1007" s="31">
        <v>2.1990662876712499E-2</v>
      </c>
      <c r="E1007" s="22">
        <v>0.13673382361019701</v>
      </c>
      <c r="F1007" s="23">
        <v>0.87226661407002304</v>
      </c>
      <c r="G1007" s="91" t="s">
        <v>90</v>
      </c>
      <c r="H1007" s="44" t="s">
        <v>111</v>
      </c>
      <c r="I1007" s="33">
        <v>5</v>
      </c>
      <c r="J1007" s="13">
        <v>373378</v>
      </c>
      <c r="K1007" s="82" t="s">
        <v>125</v>
      </c>
      <c r="L1007" s="15" t="s">
        <v>105</v>
      </c>
      <c r="M1007" s="92" t="s">
        <v>130</v>
      </c>
      <c r="N1007" s="33">
        <v>5</v>
      </c>
      <c r="O1007" s="13" t="s">
        <v>111</v>
      </c>
      <c r="P1007" s="13">
        <v>858994</v>
      </c>
      <c r="Q1007" s="13">
        <v>860350</v>
      </c>
      <c r="R1007" s="13">
        <v>860350</v>
      </c>
      <c r="S1007" s="82"/>
      <c r="T1007" s="89">
        <f t="shared" si="15"/>
        <v>486.97199999999998</v>
      </c>
    </row>
    <row r="1008" spans="1:20" s="44" customFormat="1" ht="14.7" customHeight="1" x14ac:dyDescent="0.3">
      <c r="A1008" s="44">
        <v>18</v>
      </c>
      <c r="B1008" s="44" t="s">
        <v>183</v>
      </c>
      <c r="C1008" s="44" t="s">
        <v>266</v>
      </c>
      <c r="D1008" s="31">
        <v>1.38339822851087E-2</v>
      </c>
      <c r="E1008" s="22">
        <v>8.6596416991712305E-2</v>
      </c>
      <c r="F1008" s="23">
        <v>0.87311383745090898</v>
      </c>
      <c r="G1008" s="91" t="s">
        <v>90</v>
      </c>
      <c r="H1008" s="44" t="s">
        <v>196</v>
      </c>
      <c r="I1008" s="33">
        <v>21</v>
      </c>
      <c r="J1008" s="13">
        <v>36259067</v>
      </c>
      <c r="K1008" s="82" t="s">
        <v>173</v>
      </c>
      <c r="L1008" s="15" t="s">
        <v>112</v>
      </c>
      <c r="M1008" s="92" t="s">
        <v>106</v>
      </c>
      <c r="N1008" s="33">
        <v>21</v>
      </c>
      <c r="O1008" s="13" t="s">
        <v>111</v>
      </c>
      <c r="P1008" s="13">
        <v>36195761</v>
      </c>
      <c r="Q1008" s="13">
        <v>36198703</v>
      </c>
      <c r="R1008" s="13">
        <v>36198703</v>
      </c>
      <c r="S1008" s="82"/>
      <c r="T1008" s="89">
        <f t="shared" si="15"/>
        <v>-60.363999999999997</v>
      </c>
    </row>
    <row r="1009" spans="1:20" s="44" customFormat="1" ht="14.7" customHeight="1" x14ac:dyDescent="0.3">
      <c r="A1009" s="44">
        <v>17</v>
      </c>
      <c r="B1009" s="44" t="s">
        <v>166</v>
      </c>
      <c r="C1009" s="44" t="s">
        <v>236</v>
      </c>
      <c r="D1009" s="31">
        <v>-1.1322700777001701E-2</v>
      </c>
      <c r="E1009" s="22">
        <v>7.1047767830095906E-2</v>
      </c>
      <c r="F1009" s="23">
        <v>0.873416985254308</v>
      </c>
      <c r="G1009" s="91" t="s">
        <v>90</v>
      </c>
      <c r="H1009" s="44" t="s">
        <v>196</v>
      </c>
      <c r="I1009" s="33">
        <v>15</v>
      </c>
      <c r="J1009" s="13">
        <v>75019203</v>
      </c>
      <c r="K1009" s="82" t="s">
        <v>160</v>
      </c>
      <c r="L1009" s="15" t="s">
        <v>109</v>
      </c>
      <c r="M1009" s="92" t="s">
        <v>106</v>
      </c>
      <c r="N1009" s="33">
        <v>15</v>
      </c>
      <c r="O1009" s="13" t="s">
        <v>111</v>
      </c>
      <c r="P1009" s="13">
        <v>75413877</v>
      </c>
      <c r="Q1009" s="13">
        <v>75414007</v>
      </c>
      <c r="R1009" s="13">
        <v>75414007</v>
      </c>
      <c r="S1009" s="82"/>
      <c r="T1009" s="89">
        <f t="shared" si="15"/>
        <v>394.80399999999997</v>
      </c>
    </row>
    <row r="1010" spans="1:20" s="44" customFormat="1" ht="14.7" customHeight="1" x14ac:dyDescent="0.3">
      <c r="A1010" s="44">
        <v>8</v>
      </c>
      <c r="B1010" s="44" t="s">
        <v>180</v>
      </c>
      <c r="C1010" s="44" t="s">
        <v>436</v>
      </c>
      <c r="D1010" s="31">
        <v>4.7152048264943999E-2</v>
      </c>
      <c r="E1010" s="22">
        <v>0.29706585317668199</v>
      </c>
      <c r="F1010" s="23">
        <v>0.87392226174133003</v>
      </c>
      <c r="G1010" s="91" t="s">
        <v>90</v>
      </c>
      <c r="H1010" s="13" t="s">
        <v>196</v>
      </c>
      <c r="I1010" s="33">
        <v>6</v>
      </c>
      <c r="J1010" s="13">
        <v>32117281</v>
      </c>
      <c r="K1010" s="82" t="s">
        <v>133</v>
      </c>
      <c r="L1010" s="15" t="s">
        <v>105</v>
      </c>
      <c r="M1010" s="92" t="s">
        <v>130</v>
      </c>
      <c r="N1010" s="33">
        <v>6</v>
      </c>
      <c r="O1010" s="13" t="s">
        <v>196</v>
      </c>
      <c r="P1010" s="13">
        <v>31783241</v>
      </c>
      <c r="Q1010" s="13">
        <v>31785723</v>
      </c>
      <c r="R1010" s="13">
        <v>31783241</v>
      </c>
      <c r="S1010" s="82" t="s">
        <v>437</v>
      </c>
      <c r="T1010" s="89">
        <f t="shared" si="15"/>
        <v>-334.04</v>
      </c>
    </row>
    <row r="1011" spans="1:20" s="44" customFormat="1" ht="14.7" customHeight="1" x14ac:dyDescent="0.3">
      <c r="A1011" s="44">
        <v>18</v>
      </c>
      <c r="B1011" s="44" t="s">
        <v>188</v>
      </c>
      <c r="C1011" s="44" t="s">
        <v>262</v>
      </c>
      <c r="D1011" s="31">
        <v>8.2921256470763604E-3</v>
      </c>
      <c r="E1011" s="22">
        <v>5.2259627670241997E-2</v>
      </c>
      <c r="F1011" s="23">
        <v>0.87396493637399697</v>
      </c>
      <c r="G1011" s="91" t="s">
        <v>90</v>
      </c>
      <c r="H1011" s="44" t="s">
        <v>196</v>
      </c>
      <c r="I1011" s="33">
        <v>21</v>
      </c>
      <c r="J1011" s="13">
        <v>36258423</v>
      </c>
      <c r="K1011" s="82" t="s">
        <v>173</v>
      </c>
      <c r="L1011" s="15" t="s">
        <v>112</v>
      </c>
      <c r="M1011" s="92" t="s">
        <v>130</v>
      </c>
      <c r="N1011" s="33">
        <v>21</v>
      </c>
      <c r="O1011" s="13" t="s">
        <v>111</v>
      </c>
      <c r="P1011" s="13">
        <v>35828408</v>
      </c>
      <c r="Q1011" s="13">
        <v>35828535</v>
      </c>
      <c r="R1011" s="13">
        <v>35828535</v>
      </c>
      <c r="S1011" s="82"/>
      <c r="T1011" s="89">
        <f t="shared" si="15"/>
        <v>-429.88799999999998</v>
      </c>
    </row>
    <row r="1012" spans="1:20" s="44" customFormat="1" ht="14.7" customHeight="1" x14ac:dyDescent="0.3">
      <c r="A1012" s="44">
        <v>17</v>
      </c>
      <c r="B1012" s="44" t="s">
        <v>168</v>
      </c>
      <c r="C1012" s="44" t="s">
        <v>195</v>
      </c>
      <c r="D1012" s="31">
        <v>-2.0656854754957901E-2</v>
      </c>
      <c r="E1012" s="22">
        <v>0.132813128623819</v>
      </c>
      <c r="F1012" s="23">
        <v>0.87643762814563797</v>
      </c>
      <c r="G1012" s="91" t="s">
        <v>90</v>
      </c>
      <c r="H1012" s="44" t="s">
        <v>196</v>
      </c>
      <c r="I1012" s="33">
        <v>15</v>
      </c>
      <c r="J1012" s="13">
        <v>75019283</v>
      </c>
      <c r="K1012" s="82" t="s">
        <v>160</v>
      </c>
      <c r="L1012" s="15" t="s">
        <v>109</v>
      </c>
      <c r="M1012" s="92" t="s">
        <v>106</v>
      </c>
      <c r="N1012" s="33">
        <v>15</v>
      </c>
      <c r="O1012" s="13" t="s">
        <v>196</v>
      </c>
      <c r="P1012" s="13">
        <v>74646797</v>
      </c>
      <c r="Q1012" s="13">
        <v>74656961</v>
      </c>
      <c r="R1012" s="13">
        <v>74646797</v>
      </c>
      <c r="S1012" s="82" t="s">
        <v>197</v>
      </c>
      <c r="T1012" s="89">
        <f t="shared" si="15"/>
        <v>-372.48599999999999</v>
      </c>
    </row>
    <row r="1013" spans="1:20" s="44" customFormat="1" ht="14.7" customHeight="1" x14ac:dyDescent="0.3">
      <c r="A1013" s="44">
        <v>6</v>
      </c>
      <c r="B1013" s="44" t="s">
        <v>129</v>
      </c>
      <c r="C1013" s="44" t="s">
        <v>390</v>
      </c>
      <c r="D1013" s="31">
        <v>-3.7263077534828298E-2</v>
      </c>
      <c r="E1013" s="22">
        <v>0.242926415659834</v>
      </c>
      <c r="F1013" s="23">
        <v>0.87812495254705503</v>
      </c>
      <c r="G1013" s="91" t="s">
        <v>90</v>
      </c>
      <c r="H1013" s="44" t="s">
        <v>111</v>
      </c>
      <c r="I1013" s="33">
        <v>5</v>
      </c>
      <c r="J1013" s="13">
        <v>368843</v>
      </c>
      <c r="K1013" s="82" t="s">
        <v>125</v>
      </c>
      <c r="L1013" s="15" t="s">
        <v>105</v>
      </c>
      <c r="M1013" s="92" t="s">
        <v>130</v>
      </c>
      <c r="N1013" s="33">
        <v>5</v>
      </c>
      <c r="O1013" s="13" t="s">
        <v>111</v>
      </c>
      <c r="P1013" s="13">
        <v>204872</v>
      </c>
      <c r="Q1013" s="13">
        <v>218330</v>
      </c>
      <c r="R1013" s="13">
        <v>218330</v>
      </c>
      <c r="S1013" s="82" t="s">
        <v>391</v>
      </c>
      <c r="T1013" s="89">
        <f t="shared" si="15"/>
        <v>-150.51300000000001</v>
      </c>
    </row>
    <row r="1014" spans="1:20" s="44" customFormat="1" ht="14.7" customHeight="1" x14ac:dyDescent="0.3">
      <c r="A1014" s="44">
        <v>16</v>
      </c>
      <c r="B1014" s="44" t="s">
        <v>182</v>
      </c>
      <c r="C1014" s="44" t="s">
        <v>752</v>
      </c>
      <c r="D1014" s="31">
        <v>2.8414881189316898E-2</v>
      </c>
      <c r="E1014" s="22">
        <v>0.18588468977947101</v>
      </c>
      <c r="F1014" s="23">
        <v>0.87854238246058103</v>
      </c>
      <c r="G1014" s="91" t="s">
        <v>90</v>
      </c>
      <c r="H1014" s="44" t="s">
        <v>111</v>
      </c>
      <c r="I1014" s="33">
        <v>15</v>
      </c>
      <c r="J1014" s="13">
        <v>33360353</v>
      </c>
      <c r="K1014" s="82" t="s">
        <v>158</v>
      </c>
      <c r="L1014" s="15" t="s">
        <v>109</v>
      </c>
      <c r="M1014" s="92" t="s">
        <v>118</v>
      </c>
      <c r="N1014" s="33">
        <v>15</v>
      </c>
      <c r="O1014" s="13" t="s">
        <v>111</v>
      </c>
      <c r="P1014" s="13">
        <v>32948285</v>
      </c>
      <c r="Q1014" s="13">
        <v>32965266</v>
      </c>
      <c r="R1014" s="13">
        <v>32965266</v>
      </c>
      <c r="S1014" s="82"/>
      <c r="T1014" s="89">
        <f t="shared" si="15"/>
        <v>-395.08699999999999</v>
      </c>
    </row>
    <row r="1015" spans="1:20" s="44" customFormat="1" ht="14.7" customHeight="1" x14ac:dyDescent="0.3">
      <c r="A1015" s="44">
        <v>13</v>
      </c>
      <c r="B1015" s="44" t="s">
        <v>186</v>
      </c>
      <c r="C1015" s="44" t="s">
        <v>707</v>
      </c>
      <c r="D1015" s="31">
        <v>-2.01211689266932E-2</v>
      </c>
      <c r="E1015" s="22">
        <v>0.13439780313181701</v>
      </c>
      <c r="F1015" s="23">
        <v>0.88102590316049501</v>
      </c>
      <c r="G1015" s="91" t="s">
        <v>90</v>
      </c>
      <c r="H1015" s="44" t="s">
        <v>111</v>
      </c>
      <c r="I1015" s="33">
        <v>8</v>
      </c>
      <c r="J1015" s="13">
        <v>28206278</v>
      </c>
      <c r="K1015" s="82" t="s">
        <v>149</v>
      </c>
      <c r="L1015" s="15" t="s">
        <v>105</v>
      </c>
      <c r="M1015" s="92" t="s">
        <v>118</v>
      </c>
      <c r="N1015" s="33">
        <v>8</v>
      </c>
      <c r="O1015" s="13" t="s">
        <v>196</v>
      </c>
      <c r="P1015" s="13">
        <v>27761998</v>
      </c>
      <c r="Q1015" s="13">
        <v>27767827</v>
      </c>
      <c r="R1015" s="13">
        <v>27761998</v>
      </c>
      <c r="S1015" s="82"/>
      <c r="T1015" s="89">
        <f t="shared" si="15"/>
        <v>-444.28</v>
      </c>
    </row>
    <row r="1016" spans="1:20" s="44" customFormat="1" ht="14.7" customHeight="1" x14ac:dyDescent="0.3">
      <c r="A1016" s="44">
        <v>10</v>
      </c>
      <c r="B1016" s="44" t="s">
        <v>139</v>
      </c>
      <c r="C1016" s="44" t="s">
        <v>318</v>
      </c>
      <c r="D1016" s="31">
        <v>1.1312522620133899E-2</v>
      </c>
      <c r="E1016" s="22">
        <v>7.6215820551588903E-2</v>
      </c>
      <c r="F1016" s="23">
        <v>0.88204036696802002</v>
      </c>
      <c r="G1016" s="91" t="s">
        <v>90</v>
      </c>
      <c r="H1016" s="13" t="s">
        <v>196</v>
      </c>
      <c r="I1016" s="33">
        <v>7</v>
      </c>
      <c r="J1016" s="13">
        <v>45002486</v>
      </c>
      <c r="K1016" s="82" t="s">
        <v>137</v>
      </c>
      <c r="L1016" s="15" t="s">
        <v>105</v>
      </c>
      <c r="M1016" s="92" t="s">
        <v>106</v>
      </c>
      <c r="N1016" s="33">
        <v>7</v>
      </c>
      <c r="O1016" s="13" t="s">
        <v>196</v>
      </c>
      <c r="P1016" s="13">
        <v>44888015</v>
      </c>
      <c r="Q1016" s="13">
        <v>44889167</v>
      </c>
      <c r="R1016" s="13">
        <v>44888015</v>
      </c>
      <c r="S1016" s="82"/>
      <c r="T1016" s="89">
        <f t="shared" si="15"/>
        <v>-114.471</v>
      </c>
    </row>
    <row r="1017" spans="1:20" s="44" customFormat="1" ht="14.7" customHeight="1" x14ac:dyDescent="0.3">
      <c r="A1017" s="44">
        <v>6</v>
      </c>
      <c r="B1017" s="44" t="s">
        <v>129</v>
      </c>
      <c r="C1017" s="44" t="s">
        <v>414</v>
      </c>
      <c r="D1017" s="31">
        <v>2.7154942980962601E-2</v>
      </c>
      <c r="E1017" s="22">
        <v>0.18717591121597199</v>
      </c>
      <c r="F1017" s="23">
        <v>0.88468413118378497</v>
      </c>
      <c r="G1017" s="91" t="s">
        <v>90</v>
      </c>
      <c r="H1017" s="44" t="s">
        <v>111</v>
      </c>
      <c r="I1017" s="33">
        <v>5</v>
      </c>
      <c r="J1017" s="13">
        <v>368843</v>
      </c>
      <c r="K1017" s="82" t="s">
        <v>125</v>
      </c>
      <c r="L1017" s="15" t="s">
        <v>105</v>
      </c>
      <c r="M1017" s="92" t="s">
        <v>130</v>
      </c>
      <c r="N1017" s="33">
        <v>5</v>
      </c>
      <c r="O1017" s="13" t="s">
        <v>111</v>
      </c>
      <c r="P1017" s="13">
        <v>477487</v>
      </c>
      <c r="Q1017" s="13">
        <v>483482</v>
      </c>
      <c r="R1017" s="13">
        <v>483482</v>
      </c>
      <c r="S1017" s="82" t="s">
        <v>398</v>
      </c>
      <c r="T1017" s="89">
        <f t="shared" si="15"/>
        <v>114.639</v>
      </c>
    </row>
    <row r="1018" spans="1:20" s="44" customFormat="1" ht="14.7" customHeight="1" x14ac:dyDescent="0.3">
      <c r="A1018" s="44">
        <v>17</v>
      </c>
      <c r="B1018" s="44" t="s">
        <v>169</v>
      </c>
      <c r="C1018" s="44" t="s">
        <v>231</v>
      </c>
      <c r="D1018" s="31">
        <v>1.7289404885568498E-2</v>
      </c>
      <c r="E1018" s="22">
        <v>0.119851250825715</v>
      </c>
      <c r="F1018" s="23">
        <v>0.88533133573549405</v>
      </c>
      <c r="G1018" s="91" t="s">
        <v>90</v>
      </c>
      <c r="H1018" s="44" t="s">
        <v>196</v>
      </c>
      <c r="I1018" s="33">
        <v>15</v>
      </c>
      <c r="J1018" s="13">
        <v>75019302</v>
      </c>
      <c r="K1018" s="82" t="s">
        <v>160</v>
      </c>
      <c r="L1018" s="15" t="s">
        <v>109</v>
      </c>
      <c r="M1018" s="92" t="s">
        <v>106</v>
      </c>
      <c r="N1018" s="33">
        <v>15</v>
      </c>
      <c r="O1018" s="13" t="s">
        <v>111</v>
      </c>
      <c r="P1018" s="13">
        <v>75212132</v>
      </c>
      <c r="Q1018" s="13">
        <v>75230509</v>
      </c>
      <c r="R1018" s="13">
        <v>75230509</v>
      </c>
      <c r="S1018" s="82" t="s">
        <v>232</v>
      </c>
      <c r="T1018" s="89">
        <f t="shared" si="15"/>
        <v>211.20699999999999</v>
      </c>
    </row>
    <row r="1019" spans="1:20" s="44" customFormat="1" ht="14.7" customHeight="1" x14ac:dyDescent="0.3">
      <c r="A1019" s="44">
        <v>10</v>
      </c>
      <c r="B1019" s="44" t="s">
        <v>136</v>
      </c>
      <c r="C1019" s="44" t="s">
        <v>318</v>
      </c>
      <c r="D1019" s="31">
        <v>1.09004566318378E-2</v>
      </c>
      <c r="E1019" s="22">
        <v>7.6031151344673406E-2</v>
      </c>
      <c r="F1019" s="23">
        <v>0.88603306196139897</v>
      </c>
      <c r="G1019" s="91" t="s">
        <v>90</v>
      </c>
      <c r="H1019" s="13" t="s">
        <v>196</v>
      </c>
      <c r="I1019" s="33">
        <v>7</v>
      </c>
      <c r="J1019" s="13">
        <v>45002287</v>
      </c>
      <c r="K1019" s="82" t="s">
        <v>137</v>
      </c>
      <c r="L1019" s="15" t="s">
        <v>138</v>
      </c>
      <c r="M1019" s="92" t="s">
        <v>106</v>
      </c>
      <c r="N1019" s="33">
        <v>7</v>
      </c>
      <c r="O1019" s="13" t="s">
        <v>196</v>
      </c>
      <c r="P1019" s="13">
        <v>44888015</v>
      </c>
      <c r="Q1019" s="13">
        <v>44889167</v>
      </c>
      <c r="R1019" s="13">
        <v>44888015</v>
      </c>
      <c r="S1019" s="82"/>
      <c r="T1019" s="89">
        <f t="shared" si="15"/>
        <v>-114.27200000000001</v>
      </c>
    </row>
    <row r="1020" spans="1:20" s="44" customFormat="1" ht="14.7" customHeight="1" x14ac:dyDescent="0.3">
      <c r="A1020" s="44">
        <v>6</v>
      </c>
      <c r="B1020" s="44" t="s">
        <v>129</v>
      </c>
      <c r="C1020" s="44" t="s">
        <v>408</v>
      </c>
      <c r="D1020" s="31">
        <v>2.22646737160185E-2</v>
      </c>
      <c r="E1020" s="22">
        <v>0.15641548911667999</v>
      </c>
      <c r="F1020" s="23">
        <v>0.88684245907807802</v>
      </c>
      <c r="G1020" s="91" t="s">
        <v>90</v>
      </c>
      <c r="H1020" s="44" t="s">
        <v>111</v>
      </c>
      <c r="I1020" s="33">
        <v>5</v>
      </c>
      <c r="J1020" s="13">
        <v>368843</v>
      </c>
      <c r="K1020" s="82" t="s">
        <v>125</v>
      </c>
      <c r="L1020" s="15" t="s">
        <v>105</v>
      </c>
      <c r="M1020" s="92" t="s">
        <v>130</v>
      </c>
      <c r="N1020" s="33">
        <v>5</v>
      </c>
      <c r="O1020" s="13" t="s">
        <v>196</v>
      </c>
      <c r="P1020" s="13">
        <v>693675</v>
      </c>
      <c r="Q1020" s="13">
        <v>785956</v>
      </c>
      <c r="R1020" s="13">
        <v>693675</v>
      </c>
      <c r="S1020" s="82"/>
      <c r="T1020" s="89">
        <f t="shared" si="15"/>
        <v>324.83199999999999</v>
      </c>
    </row>
    <row r="1021" spans="1:20" s="44" customFormat="1" ht="14.7" customHeight="1" x14ac:dyDescent="0.3">
      <c r="A1021" s="44">
        <v>13</v>
      </c>
      <c r="B1021" s="44" t="s">
        <v>186</v>
      </c>
      <c r="C1021" s="44" t="s">
        <v>712</v>
      </c>
      <c r="D1021" s="31">
        <v>-2.1977462857145399E-2</v>
      </c>
      <c r="E1021" s="22">
        <v>0.16143531225996</v>
      </c>
      <c r="F1021" s="23">
        <v>0.89174428307562204</v>
      </c>
      <c r="G1021" s="91" t="s">
        <v>90</v>
      </c>
      <c r="H1021" s="44" t="s">
        <v>111</v>
      </c>
      <c r="I1021" s="33">
        <v>8</v>
      </c>
      <c r="J1021" s="13">
        <v>28206278</v>
      </c>
      <c r="K1021" s="82" t="s">
        <v>149</v>
      </c>
      <c r="L1021" s="15" t="s">
        <v>105</v>
      </c>
      <c r="M1021" s="92" t="s">
        <v>118</v>
      </c>
      <c r="N1021" s="33">
        <v>8</v>
      </c>
      <c r="O1021" s="13" t="s">
        <v>196</v>
      </c>
      <c r="P1021" s="13">
        <v>28273965</v>
      </c>
      <c r="Q1021" s="13">
        <v>28274068</v>
      </c>
      <c r="R1021" s="13">
        <v>28273965</v>
      </c>
      <c r="S1021" s="82"/>
      <c r="T1021" s="89">
        <f t="shared" si="15"/>
        <v>67.686999999999998</v>
      </c>
    </row>
    <row r="1022" spans="1:20" s="44" customFormat="1" ht="14.7" customHeight="1" x14ac:dyDescent="0.3">
      <c r="A1022" s="44">
        <v>7</v>
      </c>
      <c r="B1022" s="44" t="s">
        <v>179</v>
      </c>
      <c r="C1022" s="44" t="s">
        <v>295</v>
      </c>
      <c r="D1022" s="31">
        <v>-1.87671358808096E-2</v>
      </c>
      <c r="E1022" s="22">
        <v>0.13863761865872101</v>
      </c>
      <c r="F1022" s="23">
        <v>0.89235252754282901</v>
      </c>
      <c r="G1022" s="91" t="s">
        <v>90</v>
      </c>
      <c r="H1022" s="44" t="s">
        <v>111</v>
      </c>
      <c r="I1022" s="33">
        <v>5</v>
      </c>
      <c r="J1022" s="13">
        <v>124126863</v>
      </c>
      <c r="K1022" s="82"/>
      <c r="L1022" s="13"/>
      <c r="M1022" s="92" t="s">
        <v>118</v>
      </c>
      <c r="N1022" s="33">
        <v>5</v>
      </c>
      <c r="O1022" s="13" t="s">
        <v>111</v>
      </c>
      <c r="P1022" s="13">
        <v>123828468</v>
      </c>
      <c r="Q1022" s="13">
        <v>123872041</v>
      </c>
      <c r="R1022" s="13">
        <v>123872041</v>
      </c>
      <c r="S1022" s="82"/>
      <c r="T1022" s="89">
        <f t="shared" si="15"/>
        <v>-254.822</v>
      </c>
    </row>
    <row r="1023" spans="1:20" s="44" customFormat="1" ht="14.7" customHeight="1" x14ac:dyDescent="0.3">
      <c r="A1023" s="44">
        <v>17</v>
      </c>
      <c r="B1023" s="44" t="s">
        <v>168</v>
      </c>
      <c r="C1023" s="44" t="s">
        <v>206</v>
      </c>
      <c r="D1023" s="31">
        <v>-4.3644047233868397E-3</v>
      </c>
      <c r="E1023" s="22">
        <v>3.2292769974066299E-2</v>
      </c>
      <c r="F1023" s="23">
        <v>0.89252414889125997</v>
      </c>
      <c r="G1023" s="91" t="s">
        <v>90</v>
      </c>
      <c r="H1023" s="44" t="s">
        <v>196</v>
      </c>
      <c r="I1023" s="33">
        <v>15</v>
      </c>
      <c r="J1023" s="13">
        <v>75019283</v>
      </c>
      <c r="K1023" s="82" t="s">
        <v>160</v>
      </c>
      <c r="L1023" s="15" t="s">
        <v>109</v>
      </c>
      <c r="M1023" s="92" t="s">
        <v>106</v>
      </c>
      <c r="N1023" s="33">
        <v>15</v>
      </c>
      <c r="O1023" s="13" t="s">
        <v>196</v>
      </c>
      <c r="P1023" s="13">
        <v>75105057</v>
      </c>
      <c r="Q1023" s="13">
        <v>75124143</v>
      </c>
      <c r="R1023" s="13">
        <v>75105057</v>
      </c>
      <c r="S1023" s="82" t="s">
        <v>207</v>
      </c>
      <c r="T1023" s="89">
        <f t="shared" si="15"/>
        <v>85.774000000000001</v>
      </c>
    </row>
    <row r="1024" spans="1:20" s="44" customFormat="1" ht="14.7" customHeight="1" x14ac:dyDescent="0.3">
      <c r="A1024" s="44">
        <v>17</v>
      </c>
      <c r="B1024" s="44" t="s">
        <v>167</v>
      </c>
      <c r="C1024" s="44" t="s">
        <v>206</v>
      </c>
      <c r="D1024" s="31">
        <v>-2.3544848546277002E-3</v>
      </c>
      <c r="E1024" s="22">
        <v>1.7432885798083299E-2</v>
      </c>
      <c r="F1024" s="23">
        <v>0.89259621857682803</v>
      </c>
      <c r="G1024" s="91" t="s">
        <v>90</v>
      </c>
      <c r="H1024" s="44" t="s">
        <v>196</v>
      </c>
      <c r="I1024" s="33">
        <v>15</v>
      </c>
      <c r="J1024" s="13">
        <v>75019251</v>
      </c>
      <c r="K1024" s="82" t="s">
        <v>160</v>
      </c>
      <c r="L1024" s="15" t="s">
        <v>109</v>
      </c>
      <c r="M1024" s="92" t="s">
        <v>106</v>
      </c>
      <c r="N1024" s="33">
        <v>15</v>
      </c>
      <c r="O1024" s="13" t="s">
        <v>196</v>
      </c>
      <c r="P1024" s="13">
        <v>75105057</v>
      </c>
      <c r="Q1024" s="13">
        <v>75124143</v>
      </c>
      <c r="R1024" s="13">
        <v>75105057</v>
      </c>
      <c r="S1024" s="82" t="s">
        <v>207</v>
      </c>
      <c r="T1024" s="89">
        <f t="shared" si="15"/>
        <v>85.805999999999997</v>
      </c>
    </row>
    <row r="1025" spans="1:20" s="44" customFormat="1" ht="14.7" customHeight="1" x14ac:dyDescent="0.3">
      <c r="A1025" s="44">
        <v>17</v>
      </c>
      <c r="B1025" s="44" t="s">
        <v>161</v>
      </c>
      <c r="C1025" s="44" t="s">
        <v>215</v>
      </c>
      <c r="D1025" s="31">
        <v>-2.7255058166878701E-2</v>
      </c>
      <c r="E1025" s="22">
        <v>0.20217453970433</v>
      </c>
      <c r="F1025" s="23">
        <v>0.89279414827996195</v>
      </c>
      <c r="G1025" s="91" t="s">
        <v>90</v>
      </c>
      <c r="H1025" s="44" t="s">
        <v>196</v>
      </c>
      <c r="I1025" s="33">
        <v>15</v>
      </c>
      <c r="J1025" s="13">
        <v>75019143</v>
      </c>
      <c r="K1025" s="82" t="s">
        <v>160</v>
      </c>
      <c r="L1025" s="15" t="s">
        <v>109</v>
      </c>
      <c r="M1025" s="92" t="s">
        <v>106</v>
      </c>
      <c r="N1025" s="33">
        <v>15</v>
      </c>
      <c r="O1025" s="13" t="s">
        <v>196</v>
      </c>
      <c r="P1025" s="13">
        <v>75491233</v>
      </c>
      <c r="Q1025" s="13">
        <v>75504510</v>
      </c>
      <c r="R1025" s="13">
        <v>75491233</v>
      </c>
      <c r="S1025" s="82" t="s">
        <v>216</v>
      </c>
      <c r="T1025" s="89">
        <f t="shared" si="15"/>
        <v>472.09</v>
      </c>
    </row>
    <row r="1026" spans="1:20" s="44" customFormat="1" ht="14.7" customHeight="1" x14ac:dyDescent="0.3">
      <c r="A1026" s="44">
        <v>17</v>
      </c>
      <c r="B1026" s="44" t="s">
        <v>169</v>
      </c>
      <c r="C1026" s="44" t="s">
        <v>236</v>
      </c>
      <c r="D1026" s="31">
        <v>-9.4672897097261306E-3</v>
      </c>
      <c r="E1026" s="22">
        <v>7.0577608167306002E-2</v>
      </c>
      <c r="F1026" s="23">
        <v>0.89332329632195795</v>
      </c>
      <c r="G1026" s="91" t="s">
        <v>90</v>
      </c>
      <c r="H1026" s="44" t="s">
        <v>196</v>
      </c>
      <c r="I1026" s="33">
        <v>15</v>
      </c>
      <c r="J1026" s="13">
        <v>75019302</v>
      </c>
      <c r="K1026" s="82" t="s">
        <v>160</v>
      </c>
      <c r="L1026" s="15" t="s">
        <v>109</v>
      </c>
      <c r="M1026" s="92" t="s">
        <v>106</v>
      </c>
      <c r="N1026" s="33">
        <v>15</v>
      </c>
      <c r="O1026" s="13" t="s">
        <v>111</v>
      </c>
      <c r="P1026" s="13">
        <v>75413877</v>
      </c>
      <c r="Q1026" s="13">
        <v>75414007</v>
      </c>
      <c r="R1026" s="13">
        <v>75414007</v>
      </c>
      <c r="S1026" s="82"/>
      <c r="T1026" s="89">
        <f t="shared" si="15"/>
        <v>394.70499999999998</v>
      </c>
    </row>
    <row r="1027" spans="1:20" s="44" customFormat="1" ht="14.7" customHeight="1" x14ac:dyDescent="0.3">
      <c r="A1027" s="44">
        <v>17</v>
      </c>
      <c r="B1027" s="44" t="s">
        <v>168</v>
      </c>
      <c r="C1027" s="44" t="s">
        <v>217</v>
      </c>
      <c r="D1027" s="31">
        <v>5.5740560278736903E-3</v>
      </c>
      <c r="E1027" s="22">
        <v>4.2426329109722098E-2</v>
      </c>
      <c r="F1027" s="23">
        <v>0.89550399790641999</v>
      </c>
      <c r="G1027" s="91" t="s">
        <v>90</v>
      </c>
      <c r="H1027" s="44" t="s">
        <v>196</v>
      </c>
      <c r="I1027" s="33">
        <v>15</v>
      </c>
      <c r="J1027" s="13">
        <v>75019283</v>
      </c>
      <c r="K1027" s="82" t="s">
        <v>160</v>
      </c>
      <c r="L1027" s="15" t="s">
        <v>109</v>
      </c>
      <c r="M1027" s="92" t="s">
        <v>106</v>
      </c>
      <c r="N1027" s="33">
        <v>15</v>
      </c>
      <c r="O1027" s="13" t="s">
        <v>111</v>
      </c>
      <c r="P1027" s="13">
        <v>74630100</v>
      </c>
      <c r="Q1027" s="13">
        <v>74660081</v>
      </c>
      <c r="R1027" s="13">
        <v>74660081</v>
      </c>
      <c r="S1027" s="82" t="s">
        <v>218</v>
      </c>
      <c r="T1027" s="89">
        <f t="shared" si="15"/>
        <v>-359.202</v>
      </c>
    </row>
    <row r="1028" spans="1:20" s="44" customFormat="1" ht="14.7" customHeight="1" x14ac:dyDescent="0.3">
      <c r="A1028" s="44">
        <v>14</v>
      </c>
      <c r="B1028" s="44" t="s">
        <v>187</v>
      </c>
      <c r="C1028" s="44" t="s">
        <v>675</v>
      </c>
      <c r="D1028" s="31">
        <v>2.9672823678386102E-2</v>
      </c>
      <c r="E1028" s="22">
        <v>0.22728047536533399</v>
      </c>
      <c r="F1028" s="23">
        <v>0.89615724723952295</v>
      </c>
      <c r="G1028" s="91" t="s">
        <v>90</v>
      </c>
      <c r="H1028" s="44" t="s">
        <v>196</v>
      </c>
      <c r="I1028" s="33">
        <v>9</v>
      </c>
      <c r="J1028" s="13">
        <v>137999757</v>
      </c>
      <c r="K1028" s="82" t="s">
        <v>150</v>
      </c>
      <c r="L1028" s="15" t="s">
        <v>105</v>
      </c>
      <c r="M1028" s="92" t="s">
        <v>135</v>
      </c>
      <c r="N1028" s="33">
        <v>9</v>
      </c>
      <c r="O1028" s="13" t="s">
        <v>111</v>
      </c>
      <c r="P1028" s="13">
        <v>137711261</v>
      </c>
      <c r="Q1028" s="13">
        <v>137764464</v>
      </c>
      <c r="R1028" s="13">
        <v>137764464</v>
      </c>
      <c r="S1028" s="82" t="s">
        <v>676</v>
      </c>
      <c r="T1028" s="89">
        <f t="shared" ref="T1028:T1091" si="16">(R1028-J1028)/1000</f>
        <v>-235.29300000000001</v>
      </c>
    </row>
    <row r="1029" spans="1:20" s="44" customFormat="1" ht="14.7" customHeight="1" x14ac:dyDescent="0.3">
      <c r="A1029" s="44">
        <v>11</v>
      </c>
      <c r="B1029" s="44" t="s">
        <v>185</v>
      </c>
      <c r="C1029" s="44" t="s">
        <v>368</v>
      </c>
      <c r="D1029" s="31">
        <v>8.6222799460054303E-3</v>
      </c>
      <c r="E1029" s="22">
        <v>6.6044842411121393E-2</v>
      </c>
      <c r="F1029" s="23">
        <v>0.89616046532644</v>
      </c>
      <c r="G1029" s="91" t="s">
        <v>90</v>
      </c>
      <c r="H1029" s="44" t="s">
        <v>111</v>
      </c>
      <c r="I1029" s="33">
        <v>7</v>
      </c>
      <c r="J1029" s="13">
        <v>68697651</v>
      </c>
      <c r="K1029" s="82"/>
      <c r="L1029" s="13"/>
      <c r="M1029" s="92" t="s">
        <v>118</v>
      </c>
      <c r="N1029" s="33">
        <v>7</v>
      </c>
      <c r="O1029" s="13" t="s">
        <v>111</v>
      </c>
      <c r="P1029" s="13">
        <v>68689683</v>
      </c>
      <c r="Q1029" s="13">
        <v>68895909</v>
      </c>
      <c r="R1029" s="13">
        <v>68895909</v>
      </c>
      <c r="S1029" s="82"/>
      <c r="T1029" s="89">
        <f t="shared" si="16"/>
        <v>198.25800000000001</v>
      </c>
    </row>
    <row r="1030" spans="1:20" s="44" customFormat="1" ht="14.7" customHeight="1" x14ac:dyDescent="0.3">
      <c r="A1030" s="44">
        <v>18</v>
      </c>
      <c r="B1030" s="44" t="s">
        <v>190</v>
      </c>
      <c r="C1030" s="44" t="s">
        <v>269</v>
      </c>
      <c r="D1030" s="31">
        <v>-4.4823362909615899E-3</v>
      </c>
      <c r="E1030" s="22">
        <v>3.4479723027675303E-2</v>
      </c>
      <c r="F1030" s="23">
        <v>0.89659760390880705</v>
      </c>
      <c r="G1030" s="91" t="s">
        <v>90</v>
      </c>
      <c r="H1030" s="44" t="s">
        <v>196</v>
      </c>
      <c r="I1030" s="33">
        <v>21</v>
      </c>
      <c r="J1030" s="13">
        <v>36259383</v>
      </c>
      <c r="K1030" s="82" t="s">
        <v>173</v>
      </c>
      <c r="L1030" s="15" t="s">
        <v>171</v>
      </c>
      <c r="M1030" s="92" t="s">
        <v>106</v>
      </c>
      <c r="N1030" s="33">
        <v>21</v>
      </c>
      <c r="O1030" s="13" t="s">
        <v>196</v>
      </c>
      <c r="P1030" s="13">
        <v>35779935</v>
      </c>
      <c r="Q1030" s="13">
        <v>35780677</v>
      </c>
      <c r="R1030" s="13">
        <v>35779935</v>
      </c>
      <c r="S1030" s="82"/>
      <c r="T1030" s="89">
        <f t="shared" si="16"/>
        <v>-479.44799999999998</v>
      </c>
    </row>
    <row r="1031" spans="1:20" s="44" customFormat="1" ht="14.7" customHeight="1" x14ac:dyDescent="0.3">
      <c r="A1031" s="44">
        <v>4</v>
      </c>
      <c r="B1031" s="44" t="s">
        <v>176</v>
      </c>
      <c r="C1031" s="44" t="s">
        <v>816</v>
      </c>
      <c r="D1031" s="31">
        <v>0.11776142487185499</v>
      </c>
      <c r="E1031" s="22">
        <v>0.92002340478269096</v>
      </c>
      <c r="F1031" s="23">
        <v>0.89818038827799795</v>
      </c>
      <c r="G1031" s="91" t="s">
        <v>90</v>
      </c>
      <c r="H1031" s="44" t="s">
        <v>111</v>
      </c>
      <c r="I1031" s="33">
        <v>2</v>
      </c>
      <c r="J1031" s="13">
        <v>105363536</v>
      </c>
      <c r="K1031" s="82"/>
      <c r="L1031" s="13"/>
      <c r="M1031" s="92" t="s">
        <v>118</v>
      </c>
      <c r="N1031" s="33">
        <v>2</v>
      </c>
      <c r="O1031" s="13" t="s">
        <v>111</v>
      </c>
      <c r="P1031" s="13">
        <v>105713510</v>
      </c>
      <c r="Q1031" s="13">
        <v>105719402</v>
      </c>
      <c r="R1031" s="13">
        <v>105719402</v>
      </c>
      <c r="S1031" s="82" t="s">
        <v>817</v>
      </c>
      <c r="T1031" s="89">
        <f t="shared" si="16"/>
        <v>355.86599999999999</v>
      </c>
    </row>
    <row r="1032" spans="1:20" s="44" customFormat="1" ht="14.7" customHeight="1" x14ac:dyDescent="0.3">
      <c r="A1032" s="44">
        <v>17</v>
      </c>
      <c r="B1032" s="44" t="s">
        <v>166</v>
      </c>
      <c r="C1032" s="44" t="s">
        <v>229</v>
      </c>
      <c r="D1032" s="31">
        <v>-6.6439658534426299E-3</v>
      </c>
      <c r="E1032" s="22">
        <v>5.4560811768550203E-2</v>
      </c>
      <c r="F1032" s="23">
        <v>0.90310836290758101</v>
      </c>
      <c r="G1032" s="91" t="s">
        <v>90</v>
      </c>
      <c r="H1032" s="44" t="s">
        <v>196</v>
      </c>
      <c r="I1032" s="33">
        <v>15</v>
      </c>
      <c r="J1032" s="13">
        <v>75019203</v>
      </c>
      <c r="K1032" s="82" t="s">
        <v>160</v>
      </c>
      <c r="L1032" s="15" t="s">
        <v>109</v>
      </c>
      <c r="M1032" s="92" t="s">
        <v>106</v>
      </c>
      <c r="N1032" s="33">
        <v>15</v>
      </c>
      <c r="O1032" s="13" t="s">
        <v>111</v>
      </c>
      <c r="P1032" s="13">
        <v>75192328</v>
      </c>
      <c r="Q1032" s="13">
        <v>75199462</v>
      </c>
      <c r="R1032" s="13">
        <v>75199462</v>
      </c>
      <c r="S1032" s="82" t="s">
        <v>230</v>
      </c>
      <c r="T1032" s="89">
        <f t="shared" si="16"/>
        <v>180.25899999999999</v>
      </c>
    </row>
    <row r="1033" spans="1:20" s="44" customFormat="1" ht="14.7" customHeight="1" x14ac:dyDescent="0.3">
      <c r="A1033" s="44">
        <v>1</v>
      </c>
      <c r="B1033" s="44" t="s">
        <v>175</v>
      </c>
      <c r="C1033" s="44" t="s">
        <v>782</v>
      </c>
      <c r="D1033" s="31">
        <v>-5.3496454038489502E-2</v>
      </c>
      <c r="E1033" s="22">
        <v>0.442200516374265</v>
      </c>
      <c r="F1033" s="23">
        <v>0.90373699494933102</v>
      </c>
      <c r="G1033" s="91" t="s">
        <v>90</v>
      </c>
      <c r="H1033" s="44" t="s">
        <v>196</v>
      </c>
      <c r="I1033" s="33">
        <v>1</v>
      </c>
      <c r="J1033" s="13">
        <v>50489418</v>
      </c>
      <c r="K1033" s="82" t="s">
        <v>104</v>
      </c>
      <c r="L1033" s="15" t="s">
        <v>105</v>
      </c>
      <c r="M1033" s="92" t="s">
        <v>106</v>
      </c>
      <c r="N1033" s="33">
        <v>1</v>
      </c>
      <c r="O1033" s="13" t="s">
        <v>196</v>
      </c>
      <c r="P1033" s="13">
        <v>50786946</v>
      </c>
      <c r="Q1033" s="13">
        <v>50790716</v>
      </c>
      <c r="R1033" s="13">
        <v>50786946</v>
      </c>
      <c r="S1033" s="82"/>
      <c r="T1033" s="89">
        <f t="shared" si="16"/>
        <v>297.52800000000002</v>
      </c>
    </row>
    <row r="1034" spans="1:20" s="44" customFormat="1" ht="14.7" customHeight="1" x14ac:dyDescent="0.3">
      <c r="A1034" s="44">
        <v>6</v>
      </c>
      <c r="B1034" s="44" t="s">
        <v>178</v>
      </c>
      <c r="C1034" s="44" t="s">
        <v>386</v>
      </c>
      <c r="D1034" s="31">
        <v>2.36677869002783E-2</v>
      </c>
      <c r="E1034" s="22">
        <v>0.20155659553668301</v>
      </c>
      <c r="F1034" s="23">
        <v>0.90655080539619104</v>
      </c>
      <c r="G1034" s="91" t="s">
        <v>90</v>
      </c>
      <c r="H1034" s="44" t="s">
        <v>111</v>
      </c>
      <c r="I1034" s="33">
        <v>5</v>
      </c>
      <c r="J1034" s="13">
        <v>399360</v>
      </c>
      <c r="K1034" s="82" t="s">
        <v>125</v>
      </c>
      <c r="L1034" s="15" t="s">
        <v>105</v>
      </c>
      <c r="M1034" s="92" t="s">
        <v>118</v>
      </c>
      <c r="N1034" s="33">
        <v>5</v>
      </c>
      <c r="O1034" s="13" t="s">
        <v>196</v>
      </c>
      <c r="P1034" s="13">
        <v>524820</v>
      </c>
      <c r="Q1034" s="13">
        <v>526709</v>
      </c>
      <c r="R1034" s="13">
        <v>524820</v>
      </c>
      <c r="S1034" s="82"/>
      <c r="T1034" s="89">
        <f t="shared" si="16"/>
        <v>125.46</v>
      </c>
    </row>
    <row r="1035" spans="1:20" s="44" customFormat="1" ht="14.7" customHeight="1" x14ac:dyDescent="0.3">
      <c r="A1035" s="44">
        <v>6</v>
      </c>
      <c r="B1035" s="44" t="s">
        <v>126</v>
      </c>
      <c r="C1035" s="44" t="s">
        <v>397</v>
      </c>
      <c r="D1035" s="31">
        <v>-1.18688850030773E-2</v>
      </c>
      <c r="E1035" s="22">
        <v>0.10298572137805299</v>
      </c>
      <c r="F1035" s="23">
        <v>0.90827568531300995</v>
      </c>
      <c r="G1035" s="91" t="s">
        <v>90</v>
      </c>
      <c r="H1035" s="44" t="s">
        <v>196</v>
      </c>
      <c r="I1035" s="33">
        <v>5</v>
      </c>
      <c r="J1035" s="13">
        <v>323907</v>
      </c>
      <c r="K1035" s="82" t="s">
        <v>125</v>
      </c>
      <c r="L1035" s="15" t="s">
        <v>105</v>
      </c>
      <c r="M1035" s="92" t="s">
        <v>110</v>
      </c>
      <c r="N1035" s="33">
        <v>5</v>
      </c>
      <c r="O1035" s="13" t="s">
        <v>111</v>
      </c>
      <c r="P1035" s="13">
        <v>473334</v>
      </c>
      <c r="Q1035" s="13">
        <v>524549</v>
      </c>
      <c r="R1035" s="13">
        <v>524549</v>
      </c>
      <c r="S1035" s="82" t="s">
        <v>398</v>
      </c>
      <c r="T1035" s="89">
        <f t="shared" si="16"/>
        <v>200.642</v>
      </c>
    </row>
    <row r="1036" spans="1:20" s="44" customFormat="1" ht="14.7" customHeight="1" x14ac:dyDescent="0.3">
      <c r="A1036" s="44">
        <v>8</v>
      </c>
      <c r="B1036" s="44" t="s">
        <v>180</v>
      </c>
      <c r="C1036" s="44" t="s">
        <v>477</v>
      </c>
      <c r="D1036" s="31">
        <v>2.98826705645781E-2</v>
      </c>
      <c r="E1036" s="22">
        <v>0.261170133508487</v>
      </c>
      <c r="F1036" s="23">
        <v>0.90893295478861602</v>
      </c>
      <c r="G1036" s="91" t="s">
        <v>90</v>
      </c>
      <c r="H1036" s="13" t="s">
        <v>196</v>
      </c>
      <c r="I1036" s="33">
        <v>6</v>
      </c>
      <c r="J1036" s="13">
        <v>32117281</v>
      </c>
      <c r="K1036" s="82" t="s">
        <v>133</v>
      </c>
      <c r="L1036" s="15" t="s">
        <v>105</v>
      </c>
      <c r="M1036" s="92" t="s">
        <v>130</v>
      </c>
      <c r="N1036" s="33">
        <v>6</v>
      </c>
      <c r="O1036" s="13" t="s">
        <v>111</v>
      </c>
      <c r="P1036" s="13">
        <v>31746594</v>
      </c>
      <c r="Q1036" s="13">
        <v>31746682</v>
      </c>
      <c r="R1036" s="13">
        <v>31746682</v>
      </c>
      <c r="S1036" s="82"/>
      <c r="T1036" s="89">
        <f t="shared" si="16"/>
        <v>-370.59899999999999</v>
      </c>
    </row>
    <row r="1037" spans="1:20" s="44" customFormat="1" ht="14.7" customHeight="1" x14ac:dyDescent="0.3">
      <c r="A1037" s="44">
        <v>11</v>
      </c>
      <c r="B1037" s="44" t="s">
        <v>185</v>
      </c>
      <c r="C1037" s="44" t="s">
        <v>362</v>
      </c>
      <c r="D1037" s="31">
        <v>2.02585021163929E-2</v>
      </c>
      <c r="E1037" s="22">
        <v>0.18238347339850999</v>
      </c>
      <c r="F1037" s="23">
        <v>0.91158179041283405</v>
      </c>
      <c r="G1037" s="91" t="s">
        <v>90</v>
      </c>
      <c r="H1037" s="44" t="s">
        <v>111</v>
      </c>
      <c r="I1037" s="33">
        <v>7</v>
      </c>
      <c r="J1037" s="13">
        <v>68697651</v>
      </c>
      <c r="K1037" s="82"/>
      <c r="L1037" s="13"/>
      <c r="M1037" s="92" t="s">
        <v>118</v>
      </c>
      <c r="N1037" s="33">
        <v>7</v>
      </c>
      <c r="O1037" s="13" t="s">
        <v>196</v>
      </c>
      <c r="P1037" s="13">
        <v>68527589</v>
      </c>
      <c r="Q1037" s="13">
        <v>68527662</v>
      </c>
      <c r="R1037" s="13">
        <v>68527589</v>
      </c>
      <c r="S1037" s="82"/>
      <c r="T1037" s="89">
        <f t="shared" si="16"/>
        <v>-170.06200000000001</v>
      </c>
    </row>
    <row r="1038" spans="1:20" s="44" customFormat="1" ht="14.7" customHeight="1" x14ac:dyDescent="0.3">
      <c r="A1038" s="44">
        <v>3</v>
      </c>
      <c r="B1038" s="44" t="s">
        <v>184</v>
      </c>
      <c r="C1038" s="44" t="s">
        <v>633</v>
      </c>
      <c r="D1038" s="31">
        <v>-1.5626924303569201E-2</v>
      </c>
      <c r="E1038" s="22">
        <v>0.14216162865565299</v>
      </c>
      <c r="F1038" s="23">
        <v>0.91249569546043996</v>
      </c>
      <c r="G1038" s="91" t="s">
        <v>90</v>
      </c>
      <c r="H1038" s="44" t="s">
        <v>111</v>
      </c>
      <c r="I1038" s="33">
        <v>1</v>
      </c>
      <c r="J1038" s="13">
        <v>92947588</v>
      </c>
      <c r="K1038" s="82" t="s">
        <v>114</v>
      </c>
      <c r="L1038" s="15" t="s">
        <v>112</v>
      </c>
      <c r="M1038" s="92" t="s">
        <v>106</v>
      </c>
      <c r="N1038" s="33">
        <v>1</v>
      </c>
      <c r="O1038" s="13" t="s">
        <v>196</v>
      </c>
      <c r="P1038" s="13">
        <v>92864531</v>
      </c>
      <c r="Q1038" s="13">
        <v>92867614</v>
      </c>
      <c r="R1038" s="13">
        <v>92864531</v>
      </c>
      <c r="S1038" s="82"/>
      <c r="T1038" s="89">
        <f t="shared" si="16"/>
        <v>-83.057000000000002</v>
      </c>
    </row>
    <row r="1039" spans="1:20" s="44" customFormat="1" ht="14.7" customHeight="1" x14ac:dyDescent="0.3">
      <c r="A1039" s="44">
        <v>17</v>
      </c>
      <c r="B1039" s="44" t="s">
        <v>167</v>
      </c>
      <c r="C1039" s="44" t="s">
        <v>241</v>
      </c>
      <c r="D1039" s="31">
        <v>1.08144047714131E-2</v>
      </c>
      <c r="E1039" s="22">
        <v>9.8801911897800604E-2</v>
      </c>
      <c r="F1039" s="23">
        <v>0.91286693258826701</v>
      </c>
      <c r="G1039" s="91" t="s">
        <v>90</v>
      </c>
      <c r="H1039" s="44" t="s">
        <v>196</v>
      </c>
      <c r="I1039" s="33">
        <v>15</v>
      </c>
      <c r="J1039" s="13">
        <v>75019251</v>
      </c>
      <c r="K1039" s="82" t="s">
        <v>160</v>
      </c>
      <c r="L1039" s="15" t="s">
        <v>109</v>
      </c>
      <c r="M1039" s="92" t="s">
        <v>106</v>
      </c>
      <c r="N1039" s="33">
        <v>15</v>
      </c>
      <c r="O1039" s="13" t="s">
        <v>196</v>
      </c>
      <c r="P1039" s="13">
        <v>74800497</v>
      </c>
      <c r="Q1039" s="13">
        <v>74806312</v>
      </c>
      <c r="R1039" s="13">
        <v>74800497</v>
      </c>
      <c r="S1039" s="82"/>
      <c r="T1039" s="89">
        <f t="shared" si="16"/>
        <v>-218.75399999999999</v>
      </c>
    </row>
    <row r="1040" spans="1:20" s="44" customFormat="1" ht="14.7" customHeight="1" x14ac:dyDescent="0.3">
      <c r="A1040" s="44">
        <v>10</v>
      </c>
      <c r="B1040" s="44" t="s">
        <v>139</v>
      </c>
      <c r="C1040" s="44" t="s">
        <v>311</v>
      </c>
      <c r="D1040" s="31">
        <v>-1.12114771144532E-2</v>
      </c>
      <c r="E1040" s="22">
        <v>0.10246275900308</v>
      </c>
      <c r="F1040" s="23">
        <v>0.91289500092855302</v>
      </c>
      <c r="G1040" s="91" t="s">
        <v>90</v>
      </c>
      <c r="H1040" s="13" t="s">
        <v>196</v>
      </c>
      <c r="I1040" s="33">
        <v>7</v>
      </c>
      <c r="J1040" s="13">
        <v>45002486</v>
      </c>
      <c r="K1040" s="82" t="s">
        <v>137</v>
      </c>
      <c r="L1040" s="15" t="s">
        <v>105</v>
      </c>
      <c r="M1040" s="92" t="s">
        <v>106</v>
      </c>
      <c r="N1040" s="33">
        <v>7</v>
      </c>
      <c r="O1040" s="13" t="s">
        <v>196</v>
      </c>
      <c r="P1040" s="13">
        <v>44622024</v>
      </c>
      <c r="Q1040" s="13">
        <v>44623271</v>
      </c>
      <c r="R1040" s="13">
        <v>44622024</v>
      </c>
      <c r="S1040" s="82"/>
      <c r="T1040" s="89">
        <f t="shared" si="16"/>
        <v>-380.46199999999999</v>
      </c>
    </row>
    <row r="1041" spans="1:20" s="44" customFormat="1" ht="14.7" customHeight="1" x14ac:dyDescent="0.3">
      <c r="A1041" s="44">
        <v>8</v>
      </c>
      <c r="B1041" s="44" t="s">
        <v>180</v>
      </c>
      <c r="C1041" s="44" t="s">
        <v>549</v>
      </c>
      <c r="D1041" s="31">
        <v>-1.51630274738924E-2</v>
      </c>
      <c r="E1041" s="22">
        <v>0.13940396073417</v>
      </c>
      <c r="F1041" s="23">
        <v>0.913410076650359</v>
      </c>
      <c r="G1041" s="91" t="s">
        <v>90</v>
      </c>
      <c r="H1041" s="13" t="s">
        <v>196</v>
      </c>
      <c r="I1041" s="33">
        <v>6</v>
      </c>
      <c r="J1041" s="13">
        <v>32117281</v>
      </c>
      <c r="K1041" s="82" t="s">
        <v>133</v>
      </c>
      <c r="L1041" s="15" t="s">
        <v>105</v>
      </c>
      <c r="M1041" s="92" t="s">
        <v>130</v>
      </c>
      <c r="N1041" s="33">
        <v>6</v>
      </c>
      <c r="O1041" s="13" t="s">
        <v>111</v>
      </c>
      <c r="P1041" s="13">
        <v>32152510</v>
      </c>
      <c r="Q1041" s="13">
        <v>32157963</v>
      </c>
      <c r="R1041" s="13">
        <v>32157963</v>
      </c>
      <c r="S1041" s="82" t="s">
        <v>550</v>
      </c>
      <c r="T1041" s="89">
        <f t="shared" si="16"/>
        <v>40.682000000000002</v>
      </c>
    </row>
    <row r="1042" spans="1:20" s="44" customFormat="1" ht="14.7" customHeight="1" x14ac:dyDescent="0.3">
      <c r="A1042" s="44">
        <v>3</v>
      </c>
      <c r="B1042" s="44" t="s">
        <v>115</v>
      </c>
      <c r="C1042" s="44" t="s">
        <v>614</v>
      </c>
      <c r="D1042" s="31">
        <v>8.2682664012384294E-3</v>
      </c>
      <c r="E1042" s="22">
        <v>7.6636684241860598E-2</v>
      </c>
      <c r="F1042" s="23">
        <v>0.91410890965302904</v>
      </c>
      <c r="G1042" s="91" t="s">
        <v>90</v>
      </c>
      <c r="H1042" s="44" t="s">
        <v>111</v>
      </c>
      <c r="I1042" s="33">
        <v>1</v>
      </c>
      <c r="J1042" s="13">
        <v>92947961</v>
      </c>
      <c r="K1042" s="82" t="s">
        <v>114</v>
      </c>
      <c r="L1042" s="15" t="s">
        <v>112</v>
      </c>
      <c r="M1042" s="92" t="s">
        <v>106</v>
      </c>
      <c r="N1042" s="33">
        <v>1</v>
      </c>
      <c r="O1042" s="13" t="s">
        <v>196</v>
      </c>
      <c r="P1042" s="13">
        <v>92495533</v>
      </c>
      <c r="Q1042" s="13">
        <v>92529093</v>
      </c>
      <c r="R1042" s="13">
        <v>92495533</v>
      </c>
      <c r="S1042" s="82" t="s">
        <v>615</v>
      </c>
      <c r="T1042" s="89">
        <f t="shared" si="16"/>
        <v>-452.428</v>
      </c>
    </row>
    <row r="1043" spans="1:20" s="44" customFormat="1" ht="14.7" customHeight="1" x14ac:dyDescent="0.3">
      <c r="A1043" s="44">
        <v>18</v>
      </c>
      <c r="B1043" s="44" t="s">
        <v>190</v>
      </c>
      <c r="C1043" s="44" t="s">
        <v>249</v>
      </c>
      <c r="D1043" s="31">
        <v>3.2677284877084402E-3</v>
      </c>
      <c r="E1043" s="22">
        <v>3.1390923932985898E-2</v>
      </c>
      <c r="F1043" s="23">
        <v>0.91711606129218703</v>
      </c>
      <c r="G1043" s="91" t="s">
        <v>90</v>
      </c>
      <c r="H1043" s="44" t="s">
        <v>196</v>
      </c>
      <c r="I1043" s="33">
        <v>21</v>
      </c>
      <c r="J1043" s="13">
        <v>36259383</v>
      </c>
      <c r="K1043" s="82" t="s">
        <v>173</v>
      </c>
      <c r="L1043" s="15" t="s">
        <v>171</v>
      </c>
      <c r="M1043" s="92" t="s">
        <v>106</v>
      </c>
      <c r="N1043" s="33">
        <v>21</v>
      </c>
      <c r="O1043" s="13" t="s">
        <v>196</v>
      </c>
      <c r="P1043" s="13">
        <v>36041688</v>
      </c>
      <c r="Q1043" s="13">
        <v>36090525</v>
      </c>
      <c r="R1043" s="13">
        <v>36041688</v>
      </c>
      <c r="S1043" s="82" t="s">
        <v>250</v>
      </c>
      <c r="T1043" s="89">
        <f t="shared" si="16"/>
        <v>-217.69499999999999</v>
      </c>
    </row>
    <row r="1044" spans="1:20" s="44" customFormat="1" ht="14.7" customHeight="1" x14ac:dyDescent="0.3">
      <c r="A1044" s="44">
        <v>3</v>
      </c>
      <c r="B1044" s="44" t="s">
        <v>115</v>
      </c>
      <c r="C1044" s="44" t="s">
        <v>627</v>
      </c>
      <c r="D1044" s="31">
        <v>-1.24758275424048E-2</v>
      </c>
      <c r="E1044" s="22">
        <v>0.120109048129171</v>
      </c>
      <c r="F1044" s="23">
        <v>0.91729618004111002</v>
      </c>
      <c r="G1044" s="91" t="s">
        <v>90</v>
      </c>
      <c r="H1044" s="44" t="s">
        <v>111</v>
      </c>
      <c r="I1044" s="33">
        <v>1</v>
      </c>
      <c r="J1044" s="13">
        <v>92947961</v>
      </c>
      <c r="K1044" s="82" t="s">
        <v>114</v>
      </c>
      <c r="L1044" s="15" t="s">
        <v>112</v>
      </c>
      <c r="M1044" s="92" t="s">
        <v>106</v>
      </c>
      <c r="N1044" s="33">
        <v>1</v>
      </c>
      <c r="O1044" s="13" t="s">
        <v>111</v>
      </c>
      <c r="P1044" s="13">
        <v>92974253</v>
      </c>
      <c r="Q1044" s="13">
        <v>93257961</v>
      </c>
      <c r="R1044" s="13">
        <v>93257961</v>
      </c>
      <c r="S1044" s="82" t="s">
        <v>628</v>
      </c>
      <c r="T1044" s="89">
        <f t="shared" si="16"/>
        <v>310</v>
      </c>
    </row>
    <row r="1045" spans="1:20" s="44" customFormat="1" ht="14.7" customHeight="1" x14ac:dyDescent="0.3">
      <c r="A1045" s="44">
        <v>17</v>
      </c>
      <c r="B1045" s="44" t="s">
        <v>170</v>
      </c>
      <c r="C1045" s="44" t="s">
        <v>243</v>
      </c>
      <c r="D1045" s="31">
        <v>-6.1104384521957301E-2</v>
      </c>
      <c r="E1045" s="22">
        <v>0.58864438381275697</v>
      </c>
      <c r="F1045" s="23">
        <v>0.91734820563907005</v>
      </c>
      <c r="G1045" s="91" t="s">
        <v>90</v>
      </c>
      <c r="H1045" s="44" t="s">
        <v>196</v>
      </c>
      <c r="I1045" s="33">
        <v>15</v>
      </c>
      <c r="J1045" s="13">
        <v>75019376</v>
      </c>
      <c r="K1045" s="82" t="s">
        <v>160</v>
      </c>
      <c r="L1045" s="15" t="s">
        <v>109</v>
      </c>
      <c r="M1045" s="92" t="s">
        <v>110</v>
      </c>
      <c r="N1045" s="33">
        <v>15</v>
      </c>
      <c r="O1045" s="13" t="s">
        <v>196</v>
      </c>
      <c r="P1045" s="13">
        <v>75288945</v>
      </c>
      <c r="Q1045" s="13">
        <v>75289555</v>
      </c>
      <c r="R1045" s="13">
        <v>75288945</v>
      </c>
      <c r="S1045" s="82"/>
      <c r="T1045" s="89">
        <f t="shared" si="16"/>
        <v>269.56900000000002</v>
      </c>
    </row>
    <row r="1046" spans="1:20" s="44" customFormat="1" ht="14.7" customHeight="1" x14ac:dyDescent="0.3">
      <c r="A1046" s="44">
        <v>6</v>
      </c>
      <c r="B1046" s="44" t="s">
        <v>124</v>
      </c>
      <c r="C1046" s="44" t="s">
        <v>416</v>
      </c>
      <c r="D1046" s="31">
        <v>1.0460608597486799E-2</v>
      </c>
      <c r="E1046" s="22">
        <v>0.10157448037823499</v>
      </c>
      <c r="F1046" s="23">
        <v>0.91799930360709203</v>
      </c>
      <c r="G1046" s="91" t="s">
        <v>90</v>
      </c>
      <c r="H1046" s="44" t="s">
        <v>196</v>
      </c>
      <c r="I1046" s="33">
        <v>5</v>
      </c>
      <c r="J1046" s="13">
        <v>323794</v>
      </c>
      <c r="K1046" s="82" t="s">
        <v>125</v>
      </c>
      <c r="L1046" s="15" t="s">
        <v>105</v>
      </c>
      <c r="M1046" s="92" t="s">
        <v>110</v>
      </c>
      <c r="N1046" s="33">
        <v>5</v>
      </c>
      <c r="O1046" s="13" t="s">
        <v>111</v>
      </c>
      <c r="P1046" s="13">
        <v>602735</v>
      </c>
      <c r="Q1046" s="13">
        <v>612325</v>
      </c>
      <c r="R1046" s="13">
        <v>612325</v>
      </c>
      <c r="S1046" s="82"/>
      <c r="T1046" s="89">
        <f t="shared" si="16"/>
        <v>288.53100000000001</v>
      </c>
    </row>
    <row r="1047" spans="1:20" s="44" customFormat="1" ht="14.7" customHeight="1" x14ac:dyDescent="0.3">
      <c r="A1047" s="44">
        <v>2</v>
      </c>
      <c r="B1047" s="44" t="s">
        <v>107</v>
      </c>
      <c r="C1047" s="44" t="s">
        <v>856</v>
      </c>
      <c r="D1047" s="31">
        <v>1.0821164507160501E-2</v>
      </c>
      <c r="E1047" s="22">
        <v>0.106454810733237</v>
      </c>
      <c r="F1047" s="23">
        <v>0.91905804986048101</v>
      </c>
      <c r="G1047" s="91" t="s">
        <v>90</v>
      </c>
      <c r="H1047" s="44" t="s">
        <v>111</v>
      </c>
      <c r="I1047" s="33">
        <v>1</v>
      </c>
      <c r="J1047" s="13">
        <v>68299493</v>
      </c>
      <c r="K1047" s="82" t="s">
        <v>108</v>
      </c>
      <c r="L1047" s="15" t="s">
        <v>109</v>
      </c>
      <c r="M1047" s="92" t="s">
        <v>110</v>
      </c>
      <c r="N1047" s="33">
        <v>1</v>
      </c>
      <c r="O1047" s="13" t="s">
        <v>196</v>
      </c>
      <c r="P1047" s="13">
        <v>67987996</v>
      </c>
      <c r="Q1047" s="13">
        <v>67998015</v>
      </c>
      <c r="R1047" s="13">
        <v>67987996</v>
      </c>
      <c r="S1047" s="82"/>
      <c r="T1047" s="89">
        <f t="shared" si="16"/>
        <v>-311.49700000000001</v>
      </c>
    </row>
    <row r="1048" spans="1:20" s="44" customFormat="1" ht="14.7" customHeight="1" x14ac:dyDescent="0.3">
      <c r="A1048" s="44">
        <v>6</v>
      </c>
      <c r="B1048" s="44" t="s">
        <v>131</v>
      </c>
      <c r="C1048" s="44" t="s">
        <v>390</v>
      </c>
      <c r="D1048" s="31">
        <v>-1.9810925361879599E-2</v>
      </c>
      <c r="E1048" s="22">
        <v>0.195378398540663</v>
      </c>
      <c r="F1048" s="23">
        <v>0.91925848684477696</v>
      </c>
      <c r="G1048" s="91" t="s">
        <v>90</v>
      </c>
      <c r="H1048" s="44" t="s">
        <v>111</v>
      </c>
      <c r="I1048" s="33">
        <v>5</v>
      </c>
      <c r="J1048" s="13">
        <v>373378</v>
      </c>
      <c r="K1048" s="82" t="s">
        <v>125</v>
      </c>
      <c r="L1048" s="15" t="s">
        <v>105</v>
      </c>
      <c r="M1048" s="92" t="s">
        <v>130</v>
      </c>
      <c r="N1048" s="33">
        <v>5</v>
      </c>
      <c r="O1048" s="13" t="s">
        <v>111</v>
      </c>
      <c r="P1048" s="13">
        <v>204872</v>
      </c>
      <c r="Q1048" s="13">
        <v>218330</v>
      </c>
      <c r="R1048" s="13">
        <v>218330</v>
      </c>
      <c r="S1048" s="82" t="s">
        <v>391</v>
      </c>
      <c r="T1048" s="89">
        <f t="shared" si="16"/>
        <v>-155.048</v>
      </c>
    </row>
    <row r="1049" spans="1:20" s="44" customFormat="1" ht="14.7" customHeight="1" x14ac:dyDescent="0.3">
      <c r="A1049" s="44">
        <v>8</v>
      </c>
      <c r="B1049" s="44" t="s">
        <v>180</v>
      </c>
      <c r="C1049" s="44" t="s">
        <v>565</v>
      </c>
      <c r="D1049" s="31">
        <v>-7.6138327320857202E-3</v>
      </c>
      <c r="E1049" s="22">
        <v>7.5124814702103193E-2</v>
      </c>
      <c r="F1049" s="23">
        <v>0.91929707064337596</v>
      </c>
      <c r="G1049" s="91" t="s">
        <v>90</v>
      </c>
      <c r="H1049" s="13" t="s">
        <v>196</v>
      </c>
      <c r="I1049" s="33">
        <v>6</v>
      </c>
      <c r="J1049" s="13">
        <v>32117281</v>
      </c>
      <c r="K1049" s="82" t="s">
        <v>133</v>
      </c>
      <c r="L1049" s="15" t="s">
        <v>105</v>
      </c>
      <c r="M1049" s="92" t="s">
        <v>130</v>
      </c>
      <c r="N1049" s="33">
        <v>6</v>
      </c>
      <c r="O1049" s="13" t="s">
        <v>111</v>
      </c>
      <c r="P1049" s="13">
        <v>31679548</v>
      </c>
      <c r="Q1049" s="13">
        <v>31681842</v>
      </c>
      <c r="R1049" s="13">
        <v>31681842</v>
      </c>
      <c r="S1049" s="82" t="s">
        <v>566</v>
      </c>
      <c r="T1049" s="89">
        <f t="shared" si="16"/>
        <v>-435.43900000000002</v>
      </c>
    </row>
    <row r="1050" spans="1:20" s="44" customFormat="1" ht="14.7" customHeight="1" x14ac:dyDescent="0.3">
      <c r="A1050" s="44">
        <v>14</v>
      </c>
      <c r="B1050" s="44" t="s">
        <v>187</v>
      </c>
      <c r="C1050" s="44" t="s">
        <v>698</v>
      </c>
      <c r="D1050" s="31">
        <v>-2.3399043524456101E-2</v>
      </c>
      <c r="E1050" s="22">
        <v>0.24002760061114101</v>
      </c>
      <c r="F1050" s="23">
        <v>0.92236422206050495</v>
      </c>
      <c r="G1050" s="91" t="s">
        <v>90</v>
      </c>
      <c r="H1050" s="44" t="s">
        <v>196</v>
      </c>
      <c r="I1050" s="33">
        <v>9</v>
      </c>
      <c r="J1050" s="13">
        <v>137999757</v>
      </c>
      <c r="K1050" s="82" t="s">
        <v>150</v>
      </c>
      <c r="L1050" s="15" t="s">
        <v>105</v>
      </c>
      <c r="M1050" s="92" t="s">
        <v>135</v>
      </c>
      <c r="N1050" s="33">
        <v>9</v>
      </c>
      <c r="O1050" s="13" t="s">
        <v>111</v>
      </c>
      <c r="P1050" s="13">
        <v>137711261</v>
      </c>
      <c r="Q1050" s="13">
        <v>137764464</v>
      </c>
      <c r="R1050" s="13">
        <v>137764464</v>
      </c>
      <c r="S1050" s="82" t="s">
        <v>676</v>
      </c>
      <c r="T1050" s="89">
        <f t="shared" si="16"/>
        <v>-235.29300000000001</v>
      </c>
    </row>
    <row r="1051" spans="1:20" s="44" customFormat="1" ht="14.7" customHeight="1" x14ac:dyDescent="0.3">
      <c r="A1051" s="44">
        <v>18</v>
      </c>
      <c r="B1051" s="44" t="s">
        <v>189</v>
      </c>
      <c r="C1051" s="44" t="s">
        <v>255</v>
      </c>
      <c r="D1051" s="31">
        <v>-1.14386635583857E-2</v>
      </c>
      <c r="E1051" s="22">
        <v>0.12125585871141099</v>
      </c>
      <c r="F1051" s="23">
        <v>0.92486517597219198</v>
      </c>
      <c r="G1051" s="91" t="s">
        <v>90</v>
      </c>
      <c r="H1051" s="44" t="s">
        <v>196</v>
      </c>
      <c r="I1051" s="33">
        <v>21</v>
      </c>
      <c r="J1051" s="13">
        <v>36258497</v>
      </c>
      <c r="K1051" s="82" t="s">
        <v>173</v>
      </c>
      <c r="L1051" s="15" t="s">
        <v>112</v>
      </c>
      <c r="M1051" s="92" t="s">
        <v>130</v>
      </c>
      <c r="N1051" s="33">
        <v>21</v>
      </c>
      <c r="O1051" s="13" t="s">
        <v>196</v>
      </c>
      <c r="P1051" s="13">
        <v>36231771</v>
      </c>
      <c r="Q1051" s="13">
        <v>36231871</v>
      </c>
      <c r="R1051" s="13">
        <v>36231771</v>
      </c>
      <c r="S1051" s="82"/>
      <c r="T1051" s="89">
        <f t="shared" si="16"/>
        <v>-26.725999999999999</v>
      </c>
    </row>
    <row r="1052" spans="1:20" s="44" customFormat="1" ht="14.7" customHeight="1" x14ac:dyDescent="0.3">
      <c r="A1052" s="44">
        <v>6</v>
      </c>
      <c r="B1052" s="44" t="s">
        <v>131</v>
      </c>
      <c r="C1052" s="44" t="s">
        <v>413</v>
      </c>
      <c r="D1052" s="31">
        <v>-1.97336985719938E-2</v>
      </c>
      <c r="E1052" s="22">
        <v>0.21023283794161499</v>
      </c>
      <c r="F1052" s="23">
        <v>0.92523763262718095</v>
      </c>
      <c r="G1052" s="91" t="s">
        <v>90</v>
      </c>
      <c r="H1052" s="44" t="s">
        <v>111</v>
      </c>
      <c r="I1052" s="33">
        <v>5</v>
      </c>
      <c r="J1052" s="13">
        <v>373378</v>
      </c>
      <c r="K1052" s="82" t="s">
        <v>125</v>
      </c>
      <c r="L1052" s="15" t="s">
        <v>105</v>
      </c>
      <c r="M1052" s="92" t="s">
        <v>130</v>
      </c>
      <c r="N1052" s="33">
        <v>5</v>
      </c>
      <c r="O1052" s="13" t="s">
        <v>111</v>
      </c>
      <c r="P1052" s="13">
        <v>470626</v>
      </c>
      <c r="Q1052" s="13">
        <v>473178</v>
      </c>
      <c r="R1052" s="13">
        <v>473178</v>
      </c>
      <c r="S1052" s="82" t="s">
        <v>396</v>
      </c>
      <c r="T1052" s="89">
        <f t="shared" si="16"/>
        <v>99.8</v>
      </c>
    </row>
    <row r="1053" spans="1:20" s="44" customFormat="1" ht="14.7" customHeight="1" x14ac:dyDescent="0.3">
      <c r="A1053" s="44">
        <v>17</v>
      </c>
      <c r="B1053" s="44" t="s">
        <v>168</v>
      </c>
      <c r="C1053" s="44" t="s">
        <v>223</v>
      </c>
      <c r="D1053" s="31">
        <v>-1.3582586274061699E-2</v>
      </c>
      <c r="E1053" s="22">
        <v>0.14615879753977601</v>
      </c>
      <c r="F1053" s="23">
        <v>0.92598064977067096</v>
      </c>
      <c r="G1053" s="91" t="s">
        <v>90</v>
      </c>
      <c r="H1053" s="44" t="s">
        <v>196</v>
      </c>
      <c r="I1053" s="33">
        <v>15</v>
      </c>
      <c r="J1053" s="13">
        <v>75019283</v>
      </c>
      <c r="K1053" s="82" t="s">
        <v>160</v>
      </c>
      <c r="L1053" s="15" t="s">
        <v>109</v>
      </c>
      <c r="M1053" s="92" t="s">
        <v>106</v>
      </c>
      <c r="N1053" s="33">
        <v>15</v>
      </c>
      <c r="O1053" s="13" t="s">
        <v>111</v>
      </c>
      <c r="P1053" s="13">
        <v>74783299</v>
      </c>
      <c r="Q1053" s="13">
        <v>74783372</v>
      </c>
      <c r="R1053" s="13">
        <v>74783372</v>
      </c>
      <c r="S1053" s="82"/>
      <c r="T1053" s="89">
        <f t="shared" si="16"/>
        <v>-235.911</v>
      </c>
    </row>
    <row r="1054" spans="1:20" s="44" customFormat="1" ht="14.7" customHeight="1" x14ac:dyDescent="0.3">
      <c r="A1054" s="44">
        <v>6</v>
      </c>
      <c r="B1054" s="44" t="s">
        <v>129</v>
      </c>
      <c r="C1054" s="44" t="s">
        <v>410</v>
      </c>
      <c r="D1054" s="31">
        <v>-3.9069914725013297E-2</v>
      </c>
      <c r="E1054" s="22">
        <v>0.42901183799527898</v>
      </c>
      <c r="F1054" s="23">
        <v>0.92745863421062302</v>
      </c>
      <c r="G1054" s="91" t="s">
        <v>90</v>
      </c>
      <c r="H1054" s="44" t="s">
        <v>111</v>
      </c>
      <c r="I1054" s="33">
        <v>5</v>
      </c>
      <c r="J1054" s="13">
        <v>368843</v>
      </c>
      <c r="K1054" s="82" t="s">
        <v>125</v>
      </c>
      <c r="L1054" s="15" t="s">
        <v>105</v>
      </c>
      <c r="M1054" s="92" t="s">
        <v>130</v>
      </c>
      <c r="N1054" s="33">
        <v>5</v>
      </c>
      <c r="O1054" s="13" t="s">
        <v>111</v>
      </c>
      <c r="P1054" s="13">
        <v>214013</v>
      </c>
      <c r="Q1054" s="13">
        <v>217394</v>
      </c>
      <c r="R1054" s="13">
        <v>217394</v>
      </c>
      <c r="S1054" s="82"/>
      <c r="T1054" s="89">
        <f t="shared" si="16"/>
        <v>-151.44900000000001</v>
      </c>
    </row>
    <row r="1055" spans="1:20" s="44" customFormat="1" ht="14.7" customHeight="1" x14ac:dyDescent="0.3">
      <c r="A1055" s="44">
        <v>10</v>
      </c>
      <c r="B1055" s="44" t="s">
        <v>139</v>
      </c>
      <c r="C1055" s="44" t="s">
        <v>348</v>
      </c>
      <c r="D1055" s="31">
        <v>-7.8433351690132304E-3</v>
      </c>
      <c r="E1055" s="22">
        <v>8.6221976267617795E-2</v>
      </c>
      <c r="F1055" s="23">
        <v>0.92754027252906701</v>
      </c>
      <c r="G1055" s="91" t="s">
        <v>90</v>
      </c>
      <c r="H1055" s="13" t="s">
        <v>196</v>
      </c>
      <c r="I1055" s="33">
        <v>7</v>
      </c>
      <c r="J1055" s="13">
        <v>45002486</v>
      </c>
      <c r="K1055" s="82" t="s">
        <v>137</v>
      </c>
      <c r="L1055" s="15" t="s">
        <v>105</v>
      </c>
      <c r="M1055" s="92" t="s">
        <v>106</v>
      </c>
      <c r="N1055" s="33">
        <v>7</v>
      </c>
      <c r="O1055" s="13" t="s">
        <v>196</v>
      </c>
      <c r="P1055" s="13">
        <v>44887843</v>
      </c>
      <c r="Q1055" s="13">
        <v>44889231</v>
      </c>
      <c r="R1055" s="13">
        <v>44887843</v>
      </c>
      <c r="S1055" s="82"/>
      <c r="T1055" s="89">
        <f t="shared" si="16"/>
        <v>-114.643</v>
      </c>
    </row>
    <row r="1056" spans="1:20" s="44" customFormat="1" ht="14.7" customHeight="1" x14ac:dyDescent="0.3">
      <c r="A1056" s="44">
        <v>17</v>
      </c>
      <c r="B1056" s="44" t="s">
        <v>167</v>
      </c>
      <c r="C1056" s="44" t="s">
        <v>195</v>
      </c>
      <c r="D1056" s="31">
        <v>6.5182939064037998E-3</v>
      </c>
      <c r="E1056" s="22">
        <v>7.1698327819700897E-2</v>
      </c>
      <c r="F1056" s="23">
        <v>0.927583168689466</v>
      </c>
      <c r="G1056" s="91" t="s">
        <v>90</v>
      </c>
      <c r="H1056" s="44" t="s">
        <v>196</v>
      </c>
      <c r="I1056" s="33">
        <v>15</v>
      </c>
      <c r="J1056" s="13">
        <v>75019251</v>
      </c>
      <c r="K1056" s="82" t="s">
        <v>160</v>
      </c>
      <c r="L1056" s="15" t="s">
        <v>109</v>
      </c>
      <c r="M1056" s="92" t="s">
        <v>106</v>
      </c>
      <c r="N1056" s="33">
        <v>15</v>
      </c>
      <c r="O1056" s="13" t="s">
        <v>196</v>
      </c>
      <c r="P1056" s="13">
        <v>74646797</v>
      </c>
      <c r="Q1056" s="13">
        <v>74656961</v>
      </c>
      <c r="R1056" s="13">
        <v>74646797</v>
      </c>
      <c r="S1056" s="82" t="s">
        <v>197</v>
      </c>
      <c r="T1056" s="89">
        <f t="shared" si="16"/>
        <v>-372.45400000000001</v>
      </c>
    </row>
    <row r="1057" spans="1:20" s="44" customFormat="1" ht="14.7" customHeight="1" x14ac:dyDescent="0.3">
      <c r="A1057" s="44">
        <v>17</v>
      </c>
      <c r="B1057" s="44" t="s">
        <v>170</v>
      </c>
      <c r="C1057" s="44" t="s">
        <v>223</v>
      </c>
      <c r="D1057" s="31">
        <v>-6.2505706577442199E-2</v>
      </c>
      <c r="E1057" s="22">
        <v>0.70187693656098404</v>
      </c>
      <c r="F1057" s="23">
        <v>0.92905896761613505</v>
      </c>
      <c r="G1057" s="91" t="s">
        <v>90</v>
      </c>
      <c r="H1057" s="44" t="s">
        <v>196</v>
      </c>
      <c r="I1057" s="33">
        <v>15</v>
      </c>
      <c r="J1057" s="13">
        <v>75019376</v>
      </c>
      <c r="K1057" s="82" t="s">
        <v>160</v>
      </c>
      <c r="L1057" s="15" t="s">
        <v>109</v>
      </c>
      <c r="M1057" s="92" t="s">
        <v>110</v>
      </c>
      <c r="N1057" s="33">
        <v>15</v>
      </c>
      <c r="O1057" s="13" t="s">
        <v>111</v>
      </c>
      <c r="P1057" s="13">
        <v>74783299</v>
      </c>
      <c r="Q1057" s="13">
        <v>74783372</v>
      </c>
      <c r="R1057" s="13">
        <v>74783372</v>
      </c>
      <c r="S1057" s="82"/>
      <c r="T1057" s="89">
        <f t="shared" si="16"/>
        <v>-236.00399999999999</v>
      </c>
    </row>
    <row r="1058" spans="1:20" s="44" customFormat="1" ht="14.7" customHeight="1" x14ac:dyDescent="0.3">
      <c r="A1058" s="44">
        <v>16</v>
      </c>
      <c r="B1058" s="44" t="s">
        <v>182</v>
      </c>
      <c r="C1058" s="44" t="s">
        <v>756</v>
      </c>
      <c r="D1058" s="31">
        <v>-4.5801878116944701E-2</v>
      </c>
      <c r="E1058" s="22">
        <v>0.52268604169342103</v>
      </c>
      <c r="F1058" s="23">
        <v>0.93019292423702804</v>
      </c>
      <c r="G1058" s="91" t="s">
        <v>90</v>
      </c>
      <c r="H1058" s="44" t="s">
        <v>111</v>
      </c>
      <c r="I1058" s="33">
        <v>15</v>
      </c>
      <c r="J1058" s="13">
        <v>33360353</v>
      </c>
      <c r="K1058" s="82" t="s">
        <v>158</v>
      </c>
      <c r="L1058" s="15" t="s">
        <v>109</v>
      </c>
      <c r="M1058" s="92" t="s">
        <v>118</v>
      </c>
      <c r="N1058" s="33">
        <v>15</v>
      </c>
      <c r="O1058" s="13" t="s">
        <v>111</v>
      </c>
      <c r="P1058" s="13">
        <v>33256180</v>
      </c>
      <c r="Q1058" s="13">
        <v>33256277</v>
      </c>
      <c r="R1058" s="13">
        <v>33256277</v>
      </c>
      <c r="S1058" s="82"/>
      <c r="T1058" s="89">
        <f t="shared" si="16"/>
        <v>-104.07599999999999</v>
      </c>
    </row>
    <row r="1059" spans="1:20" s="44" customFormat="1" ht="14.7" customHeight="1" x14ac:dyDescent="0.3">
      <c r="A1059" s="44">
        <v>8</v>
      </c>
      <c r="B1059" s="44" t="s">
        <v>180</v>
      </c>
      <c r="C1059" s="44" t="s">
        <v>512</v>
      </c>
      <c r="D1059" s="31">
        <v>5.3764421939119901E-3</v>
      </c>
      <c r="E1059" s="22">
        <v>6.2033458135299702E-2</v>
      </c>
      <c r="F1059" s="23">
        <v>0.93095406163912997</v>
      </c>
      <c r="G1059" s="91" t="s">
        <v>90</v>
      </c>
      <c r="H1059" s="13" t="s">
        <v>196</v>
      </c>
      <c r="I1059" s="33">
        <v>6</v>
      </c>
      <c r="J1059" s="13">
        <v>32117281</v>
      </c>
      <c r="K1059" s="82" t="s">
        <v>133</v>
      </c>
      <c r="L1059" s="15" t="s">
        <v>105</v>
      </c>
      <c r="M1059" s="92" t="s">
        <v>130</v>
      </c>
      <c r="N1059" s="33">
        <v>6</v>
      </c>
      <c r="O1059" s="13" t="s">
        <v>111</v>
      </c>
      <c r="P1059" s="13">
        <v>32359241</v>
      </c>
      <c r="Q1059" s="13">
        <v>32379511</v>
      </c>
      <c r="R1059" s="13">
        <v>32379511</v>
      </c>
      <c r="S1059" s="82" t="s">
        <v>513</v>
      </c>
      <c r="T1059" s="89">
        <f t="shared" si="16"/>
        <v>262.23</v>
      </c>
    </row>
    <row r="1060" spans="1:20" s="44" customFormat="1" ht="14.7" customHeight="1" x14ac:dyDescent="0.3">
      <c r="A1060" s="44">
        <v>18</v>
      </c>
      <c r="B1060" s="44" t="s">
        <v>190</v>
      </c>
      <c r="C1060" s="44" t="s">
        <v>279</v>
      </c>
      <c r="D1060" s="31">
        <v>-6.3846657638033204E-3</v>
      </c>
      <c r="E1060" s="22">
        <v>7.3668968998347198E-2</v>
      </c>
      <c r="F1060" s="23">
        <v>0.93095650597219104</v>
      </c>
      <c r="G1060" s="91" t="s">
        <v>90</v>
      </c>
      <c r="H1060" s="44" t="s">
        <v>196</v>
      </c>
      <c r="I1060" s="33">
        <v>21</v>
      </c>
      <c r="J1060" s="13">
        <v>36259383</v>
      </c>
      <c r="K1060" s="82" t="s">
        <v>173</v>
      </c>
      <c r="L1060" s="15" t="s">
        <v>171</v>
      </c>
      <c r="M1060" s="92" t="s">
        <v>106</v>
      </c>
      <c r="N1060" s="33">
        <v>21</v>
      </c>
      <c r="O1060" s="13" t="s">
        <v>111</v>
      </c>
      <c r="P1060" s="13">
        <v>36195761</v>
      </c>
      <c r="Q1060" s="13">
        <v>36198703</v>
      </c>
      <c r="R1060" s="13">
        <v>36198703</v>
      </c>
      <c r="S1060" s="82"/>
      <c r="T1060" s="89">
        <f t="shared" si="16"/>
        <v>-60.68</v>
      </c>
    </row>
    <row r="1061" spans="1:20" s="44" customFormat="1" ht="14.7" customHeight="1" x14ac:dyDescent="0.3">
      <c r="A1061" s="44">
        <v>17</v>
      </c>
      <c r="B1061" s="44" t="s">
        <v>169</v>
      </c>
      <c r="C1061" s="44" t="s">
        <v>241</v>
      </c>
      <c r="D1061" s="31">
        <v>-1.0654545460519299E-2</v>
      </c>
      <c r="E1061" s="22">
        <v>0.12295642379206</v>
      </c>
      <c r="F1061" s="23">
        <v>0.93096758532529</v>
      </c>
      <c r="G1061" s="91" t="s">
        <v>90</v>
      </c>
      <c r="H1061" s="44" t="s">
        <v>196</v>
      </c>
      <c r="I1061" s="33">
        <v>15</v>
      </c>
      <c r="J1061" s="13">
        <v>75019302</v>
      </c>
      <c r="K1061" s="82" t="s">
        <v>160</v>
      </c>
      <c r="L1061" s="15" t="s">
        <v>109</v>
      </c>
      <c r="M1061" s="92" t="s">
        <v>106</v>
      </c>
      <c r="N1061" s="33">
        <v>15</v>
      </c>
      <c r="O1061" s="13" t="s">
        <v>196</v>
      </c>
      <c r="P1061" s="13">
        <v>74800497</v>
      </c>
      <c r="Q1061" s="13">
        <v>74806312</v>
      </c>
      <c r="R1061" s="13">
        <v>74800497</v>
      </c>
      <c r="S1061" s="82"/>
      <c r="T1061" s="89">
        <f t="shared" si="16"/>
        <v>-218.80500000000001</v>
      </c>
    </row>
    <row r="1062" spans="1:20" s="44" customFormat="1" ht="14.7" customHeight="1" x14ac:dyDescent="0.3">
      <c r="A1062" s="44">
        <v>6</v>
      </c>
      <c r="B1062" s="44" t="s">
        <v>178</v>
      </c>
      <c r="C1062" s="44" t="s">
        <v>376</v>
      </c>
      <c r="D1062" s="31">
        <v>6.6709226834605296E-3</v>
      </c>
      <c r="E1062" s="22">
        <v>7.9626147692728799E-2</v>
      </c>
      <c r="F1062" s="23">
        <v>0.93325249502135599</v>
      </c>
      <c r="G1062" s="91" t="s">
        <v>90</v>
      </c>
      <c r="H1062" s="44" t="s">
        <v>111</v>
      </c>
      <c r="I1062" s="33">
        <v>5</v>
      </c>
      <c r="J1062" s="13">
        <v>399360</v>
      </c>
      <c r="K1062" s="82" t="s">
        <v>125</v>
      </c>
      <c r="L1062" s="15" t="s">
        <v>105</v>
      </c>
      <c r="M1062" s="92" t="s">
        <v>118</v>
      </c>
      <c r="N1062" s="33">
        <v>5</v>
      </c>
      <c r="O1062" s="13" t="s">
        <v>196</v>
      </c>
      <c r="P1062" s="13">
        <v>140373</v>
      </c>
      <c r="Q1062" s="13">
        <v>190087</v>
      </c>
      <c r="R1062" s="13">
        <v>140373</v>
      </c>
      <c r="S1062" s="82" t="s">
        <v>377</v>
      </c>
      <c r="T1062" s="89">
        <f t="shared" si="16"/>
        <v>-258.98700000000002</v>
      </c>
    </row>
    <row r="1063" spans="1:20" s="44" customFormat="1" ht="14.7" customHeight="1" x14ac:dyDescent="0.3">
      <c r="A1063" s="44">
        <v>12</v>
      </c>
      <c r="B1063" s="44" t="s">
        <v>145</v>
      </c>
      <c r="C1063" s="44" t="s">
        <v>859</v>
      </c>
      <c r="D1063" s="31">
        <v>1.24903685227421E-2</v>
      </c>
      <c r="E1063" s="22">
        <v>0.153493193287489</v>
      </c>
      <c r="F1063" s="23">
        <v>0.93516347806852995</v>
      </c>
      <c r="G1063" s="91" t="s">
        <v>90</v>
      </c>
      <c r="H1063" s="44" t="s">
        <v>111</v>
      </c>
      <c r="I1063" s="33">
        <v>7</v>
      </c>
      <c r="J1063" s="13">
        <v>145814306</v>
      </c>
      <c r="K1063" s="82" t="s">
        <v>146</v>
      </c>
      <c r="L1063" s="15" t="s">
        <v>105</v>
      </c>
      <c r="M1063" s="92" t="s">
        <v>110</v>
      </c>
      <c r="N1063" s="33">
        <v>7</v>
      </c>
      <c r="O1063" s="13" t="s">
        <v>196</v>
      </c>
      <c r="P1063" s="13">
        <v>145813453</v>
      </c>
      <c r="Q1063" s="13">
        <v>148118090</v>
      </c>
      <c r="R1063" s="13">
        <v>145813453</v>
      </c>
      <c r="S1063" s="82" t="s">
        <v>146</v>
      </c>
      <c r="T1063" s="89">
        <f t="shared" si="16"/>
        <v>-0.85299999999999998</v>
      </c>
    </row>
    <row r="1064" spans="1:20" s="44" customFormat="1" ht="14.7" customHeight="1" x14ac:dyDescent="0.3">
      <c r="A1064" s="44">
        <v>17</v>
      </c>
      <c r="B1064" s="44" t="s">
        <v>169</v>
      </c>
      <c r="C1064" s="44" t="s">
        <v>200</v>
      </c>
      <c r="D1064" s="31">
        <v>-4.0626911008736803E-3</v>
      </c>
      <c r="E1064" s="22">
        <v>5.1008237446605098E-2</v>
      </c>
      <c r="F1064" s="23">
        <v>0.93653603653863005</v>
      </c>
      <c r="G1064" s="91" t="s">
        <v>90</v>
      </c>
      <c r="H1064" s="44" t="s">
        <v>196</v>
      </c>
      <c r="I1064" s="33">
        <v>15</v>
      </c>
      <c r="J1064" s="13">
        <v>75019302</v>
      </c>
      <c r="K1064" s="82" t="s">
        <v>160</v>
      </c>
      <c r="L1064" s="15" t="s">
        <v>109</v>
      </c>
      <c r="M1064" s="92" t="s">
        <v>106</v>
      </c>
      <c r="N1064" s="33">
        <v>15</v>
      </c>
      <c r="O1064" s="13" t="s">
        <v>196</v>
      </c>
      <c r="P1064" s="13">
        <v>74833518</v>
      </c>
      <c r="Q1064" s="13">
        <v>74890472</v>
      </c>
      <c r="R1064" s="13">
        <v>74833518</v>
      </c>
      <c r="S1064" s="82" t="s">
        <v>201</v>
      </c>
      <c r="T1064" s="89">
        <f t="shared" si="16"/>
        <v>-185.78399999999999</v>
      </c>
    </row>
    <row r="1065" spans="1:20" s="44" customFormat="1" ht="14.7" customHeight="1" x14ac:dyDescent="0.3">
      <c r="A1065" s="44">
        <v>8</v>
      </c>
      <c r="B1065" s="44" t="s">
        <v>180</v>
      </c>
      <c r="C1065" s="44" t="s">
        <v>559</v>
      </c>
      <c r="D1065" s="31">
        <v>2.5058046074350302E-3</v>
      </c>
      <c r="E1065" s="22">
        <v>3.18624870439096E-2</v>
      </c>
      <c r="F1065" s="23">
        <v>0.937333889919998</v>
      </c>
      <c r="G1065" s="91" t="s">
        <v>90</v>
      </c>
      <c r="H1065" s="13" t="s">
        <v>196</v>
      </c>
      <c r="I1065" s="33">
        <v>6</v>
      </c>
      <c r="J1065" s="13">
        <v>32117281</v>
      </c>
      <c r="K1065" s="82" t="s">
        <v>133</v>
      </c>
      <c r="L1065" s="15" t="s">
        <v>105</v>
      </c>
      <c r="M1065" s="92" t="s">
        <v>130</v>
      </c>
      <c r="N1065" s="33">
        <v>6</v>
      </c>
      <c r="O1065" s="13" t="s">
        <v>196</v>
      </c>
      <c r="P1065" s="13">
        <v>31949801</v>
      </c>
      <c r="Q1065" s="13">
        <v>31970458</v>
      </c>
      <c r="R1065" s="13">
        <v>31949801</v>
      </c>
      <c r="S1065" s="82" t="s">
        <v>560</v>
      </c>
      <c r="T1065" s="89">
        <f t="shared" si="16"/>
        <v>-167.48</v>
      </c>
    </row>
    <row r="1066" spans="1:20" s="44" customFormat="1" ht="14.7" customHeight="1" x14ac:dyDescent="0.3">
      <c r="A1066" s="44">
        <v>16</v>
      </c>
      <c r="B1066" s="44" t="s">
        <v>182</v>
      </c>
      <c r="C1066" s="44" t="s">
        <v>748</v>
      </c>
      <c r="D1066" s="31">
        <v>3.8824048064100898E-2</v>
      </c>
      <c r="E1066" s="22">
        <v>0.50369213662715595</v>
      </c>
      <c r="F1066" s="23">
        <v>0.93857877104029797</v>
      </c>
      <c r="G1066" s="91" t="s">
        <v>90</v>
      </c>
      <c r="H1066" s="44" t="s">
        <v>111</v>
      </c>
      <c r="I1066" s="33">
        <v>15</v>
      </c>
      <c r="J1066" s="13">
        <v>33360353</v>
      </c>
      <c r="K1066" s="82" t="s">
        <v>158</v>
      </c>
      <c r="L1066" s="15" t="s">
        <v>109</v>
      </c>
      <c r="M1066" s="92" t="s">
        <v>118</v>
      </c>
      <c r="N1066" s="33">
        <v>15</v>
      </c>
      <c r="O1066" s="13" t="s">
        <v>111</v>
      </c>
      <c r="P1066" s="13">
        <v>32891573</v>
      </c>
      <c r="Q1066" s="13">
        <v>32891611</v>
      </c>
      <c r="R1066" s="13">
        <v>32891611</v>
      </c>
      <c r="S1066" s="82"/>
      <c r="T1066" s="89">
        <f t="shared" si="16"/>
        <v>-468.74200000000002</v>
      </c>
    </row>
    <row r="1067" spans="1:20" s="44" customFormat="1" ht="14.7" customHeight="1" x14ac:dyDescent="0.3">
      <c r="A1067" s="44">
        <v>17</v>
      </c>
      <c r="B1067" s="44" t="s">
        <v>169</v>
      </c>
      <c r="C1067" s="44" t="s">
        <v>240</v>
      </c>
      <c r="D1067" s="31">
        <v>5.8843788599999402E-3</v>
      </c>
      <c r="E1067" s="22">
        <v>7.7043270807901895E-2</v>
      </c>
      <c r="F1067" s="23">
        <v>0.93913655027464304</v>
      </c>
      <c r="G1067" s="91" t="s">
        <v>90</v>
      </c>
      <c r="H1067" s="44" t="s">
        <v>196</v>
      </c>
      <c r="I1067" s="33">
        <v>15</v>
      </c>
      <c r="J1067" s="13">
        <v>75019302</v>
      </c>
      <c r="K1067" s="82" t="s">
        <v>160</v>
      </c>
      <c r="L1067" s="15" t="s">
        <v>109</v>
      </c>
      <c r="M1067" s="92" t="s">
        <v>106</v>
      </c>
      <c r="N1067" s="33">
        <v>15</v>
      </c>
      <c r="O1067" s="13" t="s">
        <v>196</v>
      </c>
      <c r="P1067" s="13">
        <v>74779937</v>
      </c>
      <c r="Q1067" s="13">
        <v>74796235</v>
      </c>
      <c r="R1067" s="13">
        <v>74779937</v>
      </c>
      <c r="S1067" s="82"/>
      <c r="T1067" s="89">
        <f t="shared" si="16"/>
        <v>-239.36500000000001</v>
      </c>
    </row>
    <row r="1068" spans="1:20" s="44" customFormat="1" ht="14.7" customHeight="1" x14ac:dyDescent="0.3">
      <c r="A1068" s="44">
        <v>17</v>
      </c>
      <c r="B1068" s="44" t="s">
        <v>164</v>
      </c>
      <c r="C1068" s="44" t="s">
        <v>241</v>
      </c>
      <c r="D1068" s="31">
        <v>-1.25247637479796E-2</v>
      </c>
      <c r="E1068" s="22">
        <v>0.16587982446560201</v>
      </c>
      <c r="F1068" s="23">
        <v>0.939830525076368</v>
      </c>
      <c r="G1068" s="91" t="s">
        <v>90</v>
      </c>
      <c r="H1068" s="44" t="s">
        <v>196</v>
      </c>
      <c r="I1068" s="33">
        <v>15</v>
      </c>
      <c r="J1068" s="13">
        <v>75019188</v>
      </c>
      <c r="K1068" s="82" t="s">
        <v>160</v>
      </c>
      <c r="L1068" s="15" t="s">
        <v>109</v>
      </c>
      <c r="M1068" s="92" t="s">
        <v>106</v>
      </c>
      <c r="N1068" s="33">
        <v>15</v>
      </c>
      <c r="O1068" s="13" t="s">
        <v>196</v>
      </c>
      <c r="P1068" s="13">
        <v>74800497</v>
      </c>
      <c r="Q1068" s="13">
        <v>74806312</v>
      </c>
      <c r="R1068" s="13">
        <v>74800497</v>
      </c>
      <c r="S1068" s="82"/>
      <c r="T1068" s="89">
        <f t="shared" si="16"/>
        <v>-218.691</v>
      </c>
    </row>
    <row r="1069" spans="1:20" s="44" customFormat="1" ht="14.7" customHeight="1" x14ac:dyDescent="0.3">
      <c r="A1069" s="44">
        <v>1</v>
      </c>
      <c r="B1069" s="44" t="s">
        <v>175</v>
      </c>
      <c r="C1069" s="44" t="s">
        <v>768</v>
      </c>
      <c r="D1069" s="31">
        <v>-3.6998675701994201E-2</v>
      </c>
      <c r="E1069" s="22">
        <v>0.49924962075121398</v>
      </c>
      <c r="F1069" s="23">
        <v>0.94094130975212897</v>
      </c>
      <c r="G1069" s="91" t="s">
        <v>90</v>
      </c>
      <c r="H1069" s="44" t="s">
        <v>196</v>
      </c>
      <c r="I1069" s="33">
        <v>1</v>
      </c>
      <c r="J1069" s="13">
        <v>50489418</v>
      </c>
      <c r="K1069" s="82" t="s">
        <v>104</v>
      </c>
      <c r="L1069" s="15" t="s">
        <v>105</v>
      </c>
      <c r="M1069" s="92" t="s">
        <v>106</v>
      </c>
      <c r="N1069" s="33">
        <v>1</v>
      </c>
      <c r="O1069" s="13" t="s">
        <v>196</v>
      </c>
      <c r="P1069" s="13">
        <v>50447887</v>
      </c>
      <c r="Q1069" s="13">
        <v>50447967</v>
      </c>
      <c r="R1069" s="13">
        <v>50447887</v>
      </c>
      <c r="S1069" s="82"/>
      <c r="T1069" s="89">
        <f t="shared" si="16"/>
        <v>-41.530999999999999</v>
      </c>
    </row>
    <row r="1070" spans="1:20" s="44" customFormat="1" ht="14.7" customHeight="1" x14ac:dyDescent="0.3">
      <c r="A1070" s="44">
        <v>3</v>
      </c>
      <c r="B1070" s="44" t="s">
        <v>115</v>
      </c>
      <c r="C1070" s="44" t="s">
        <v>616</v>
      </c>
      <c r="D1070" s="31">
        <v>6.1172390465976598E-3</v>
      </c>
      <c r="E1070" s="22">
        <v>8.2891381960243399E-2</v>
      </c>
      <c r="F1070" s="23">
        <v>0.94118815949102896</v>
      </c>
      <c r="G1070" s="91" t="s">
        <v>90</v>
      </c>
      <c r="H1070" s="44" t="s">
        <v>111</v>
      </c>
      <c r="I1070" s="33">
        <v>1</v>
      </c>
      <c r="J1070" s="13">
        <v>92947961</v>
      </c>
      <c r="K1070" s="82" t="s">
        <v>114</v>
      </c>
      <c r="L1070" s="15" t="s">
        <v>112</v>
      </c>
      <c r="M1070" s="92" t="s">
        <v>106</v>
      </c>
      <c r="N1070" s="33">
        <v>1</v>
      </c>
      <c r="O1070" s="13" t="s">
        <v>196</v>
      </c>
      <c r="P1070" s="13">
        <v>92545862</v>
      </c>
      <c r="Q1070" s="13">
        <v>92613401</v>
      </c>
      <c r="R1070" s="13">
        <v>92545862</v>
      </c>
      <c r="S1070" s="82" t="s">
        <v>617</v>
      </c>
      <c r="T1070" s="89">
        <f t="shared" si="16"/>
        <v>-402.09899999999999</v>
      </c>
    </row>
    <row r="1071" spans="1:20" s="44" customFormat="1" ht="14.7" customHeight="1" x14ac:dyDescent="0.3">
      <c r="A1071" s="44">
        <v>18</v>
      </c>
      <c r="B1071" s="44" t="s">
        <v>183</v>
      </c>
      <c r="C1071" s="44" t="s">
        <v>269</v>
      </c>
      <c r="D1071" s="31">
        <v>3.0327596710314E-3</v>
      </c>
      <c r="E1071" s="22">
        <v>4.1335208216850203E-2</v>
      </c>
      <c r="F1071" s="23">
        <v>0.94152891795543103</v>
      </c>
      <c r="G1071" s="91" t="s">
        <v>90</v>
      </c>
      <c r="H1071" s="44" t="s">
        <v>196</v>
      </c>
      <c r="I1071" s="33">
        <v>21</v>
      </c>
      <c r="J1071" s="13">
        <v>36259067</v>
      </c>
      <c r="K1071" s="82" t="s">
        <v>173</v>
      </c>
      <c r="L1071" s="15" t="s">
        <v>112</v>
      </c>
      <c r="M1071" s="92" t="s">
        <v>106</v>
      </c>
      <c r="N1071" s="33">
        <v>21</v>
      </c>
      <c r="O1071" s="13" t="s">
        <v>196</v>
      </c>
      <c r="P1071" s="13">
        <v>35779935</v>
      </c>
      <c r="Q1071" s="13">
        <v>35780677</v>
      </c>
      <c r="R1071" s="13">
        <v>35779935</v>
      </c>
      <c r="S1071" s="82"/>
      <c r="T1071" s="89">
        <f t="shared" si="16"/>
        <v>-479.13200000000001</v>
      </c>
    </row>
    <row r="1072" spans="1:20" s="44" customFormat="1" ht="14.7" customHeight="1" x14ac:dyDescent="0.3">
      <c r="A1072" s="44">
        <v>4</v>
      </c>
      <c r="B1072" s="44" t="s">
        <v>176</v>
      </c>
      <c r="C1072" s="44" t="s">
        <v>830</v>
      </c>
      <c r="D1072" s="31">
        <v>-3.9343906842611097E-2</v>
      </c>
      <c r="E1072" s="22">
        <v>0.54208240477838998</v>
      </c>
      <c r="F1072" s="23">
        <v>0.94215793448317897</v>
      </c>
      <c r="G1072" s="91" t="s">
        <v>90</v>
      </c>
      <c r="H1072" s="44" t="s">
        <v>111</v>
      </c>
      <c r="I1072" s="33">
        <v>2</v>
      </c>
      <c r="J1072" s="13">
        <v>105363536</v>
      </c>
      <c r="K1072" s="82"/>
      <c r="L1072" s="13"/>
      <c r="M1072" s="92" t="s">
        <v>118</v>
      </c>
      <c r="N1072" s="33">
        <v>2</v>
      </c>
      <c r="O1072" s="13" t="s">
        <v>111</v>
      </c>
      <c r="P1072" s="13">
        <v>105363089</v>
      </c>
      <c r="Q1072" s="13">
        <v>105374177</v>
      </c>
      <c r="R1072" s="13">
        <v>105374177</v>
      </c>
      <c r="S1072" s="82"/>
      <c r="T1072" s="89">
        <f t="shared" si="16"/>
        <v>10.641</v>
      </c>
    </row>
    <row r="1073" spans="1:20" s="44" customFormat="1" ht="14.7" customHeight="1" x14ac:dyDescent="0.3">
      <c r="A1073" s="44">
        <v>17</v>
      </c>
      <c r="B1073" s="44" t="s">
        <v>165</v>
      </c>
      <c r="C1073" s="44" t="s">
        <v>223</v>
      </c>
      <c r="D1073" s="31">
        <v>-6.1989561480362701E-3</v>
      </c>
      <c r="E1073" s="22">
        <v>8.6005120180439196E-2</v>
      </c>
      <c r="F1073" s="23">
        <v>0.94255778965776804</v>
      </c>
      <c r="G1073" s="91" t="s">
        <v>90</v>
      </c>
      <c r="H1073" s="44" t="s">
        <v>196</v>
      </c>
      <c r="I1073" s="33">
        <v>15</v>
      </c>
      <c r="J1073" s="13">
        <v>75019196</v>
      </c>
      <c r="K1073" s="82" t="s">
        <v>160</v>
      </c>
      <c r="L1073" s="15" t="s">
        <v>109</v>
      </c>
      <c r="M1073" s="92" t="s">
        <v>106</v>
      </c>
      <c r="N1073" s="33">
        <v>15</v>
      </c>
      <c r="O1073" s="13" t="s">
        <v>111</v>
      </c>
      <c r="P1073" s="13">
        <v>74783299</v>
      </c>
      <c r="Q1073" s="13">
        <v>74783372</v>
      </c>
      <c r="R1073" s="13">
        <v>74783372</v>
      </c>
      <c r="S1073" s="82"/>
      <c r="T1073" s="89">
        <f t="shared" si="16"/>
        <v>-235.82400000000001</v>
      </c>
    </row>
    <row r="1074" spans="1:20" s="44" customFormat="1" ht="14.7" customHeight="1" x14ac:dyDescent="0.3">
      <c r="A1074" s="44">
        <v>17</v>
      </c>
      <c r="B1074" s="44" t="s">
        <v>170</v>
      </c>
      <c r="C1074" s="44" t="s">
        <v>229</v>
      </c>
      <c r="D1074" s="31">
        <v>-2.7649057938133999E-2</v>
      </c>
      <c r="E1074" s="22">
        <v>0.38742266528639902</v>
      </c>
      <c r="F1074" s="23">
        <v>0.94312262107886502</v>
      </c>
      <c r="G1074" s="91" t="s">
        <v>90</v>
      </c>
      <c r="H1074" s="44" t="s">
        <v>196</v>
      </c>
      <c r="I1074" s="33">
        <v>15</v>
      </c>
      <c r="J1074" s="13">
        <v>75019376</v>
      </c>
      <c r="K1074" s="82" t="s">
        <v>160</v>
      </c>
      <c r="L1074" s="15" t="s">
        <v>109</v>
      </c>
      <c r="M1074" s="92" t="s">
        <v>110</v>
      </c>
      <c r="N1074" s="33">
        <v>15</v>
      </c>
      <c r="O1074" s="13" t="s">
        <v>111</v>
      </c>
      <c r="P1074" s="13">
        <v>75192328</v>
      </c>
      <c r="Q1074" s="13">
        <v>75199462</v>
      </c>
      <c r="R1074" s="13">
        <v>75199462</v>
      </c>
      <c r="S1074" s="82" t="s">
        <v>230</v>
      </c>
      <c r="T1074" s="89">
        <f t="shared" si="16"/>
        <v>180.08600000000001</v>
      </c>
    </row>
    <row r="1075" spans="1:20" s="44" customFormat="1" ht="14.7" customHeight="1" x14ac:dyDescent="0.3">
      <c r="A1075" s="44">
        <v>10</v>
      </c>
      <c r="B1075" s="44" t="s">
        <v>139</v>
      </c>
      <c r="C1075" s="44" t="s">
        <v>312</v>
      </c>
      <c r="D1075" s="31">
        <v>-7.8575058601809307E-3</v>
      </c>
      <c r="E1075" s="22">
        <v>0.110969558560105</v>
      </c>
      <c r="F1075" s="23">
        <v>0.94356729471507605</v>
      </c>
      <c r="G1075" s="91" t="s">
        <v>90</v>
      </c>
      <c r="H1075" s="13" t="s">
        <v>196</v>
      </c>
      <c r="I1075" s="33">
        <v>7</v>
      </c>
      <c r="J1075" s="13">
        <v>45002486</v>
      </c>
      <c r="K1075" s="82" t="s">
        <v>137</v>
      </c>
      <c r="L1075" s="15" t="s">
        <v>105</v>
      </c>
      <c r="M1075" s="92" t="s">
        <v>106</v>
      </c>
      <c r="N1075" s="33">
        <v>7</v>
      </c>
      <c r="O1075" s="13" t="s">
        <v>196</v>
      </c>
      <c r="P1075" s="13">
        <v>44646121</v>
      </c>
      <c r="Q1075" s="13">
        <v>44748669</v>
      </c>
      <c r="R1075" s="13">
        <v>44646121</v>
      </c>
      <c r="S1075" s="82" t="s">
        <v>313</v>
      </c>
      <c r="T1075" s="89">
        <f t="shared" si="16"/>
        <v>-356.36500000000001</v>
      </c>
    </row>
    <row r="1076" spans="1:20" s="44" customFormat="1" ht="14.7" customHeight="1" x14ac:dyDescent="0.3">
      <c r="A1076" s="44">
        <v>17</v>
      </c>
      <c r="B1076" s="44" t="s">
        <v>170</v>
      </c>
      <c r="C1076" s="44" t="s">
        <v>208</v>
      </c>
      <c r="D1076" s="31">
        <v>3.7020801694782397E-2</v>
      </c>
      <c r="E1076" s="22">
        <v>0.53517054834925804</v>
      </c>
      <c r="F1076" s="23">
        <v>0.94486591468914605</v>
      </c>
      <c r="G1076" s="91" t="s">
        <v>90</v>
      </c>
      <c r="H1076" s="44" t="s">
        <v>196</v>
      </c>
      <c r="I1076" s="33">
        <v>15</v>
      </c>
      <c r="J1076" s="13">
        <v>75019376</v>
      </c>
      <c r="K1076" s="82" t="s">
        <v>160</v>
      </c>
      <c r="L1076" s="15" t="s">
        <v>109</v>
      </c>
      <c r="M1076" s="92" t="s">
        <v>110</v>
      </c>
      <c r="N1076" s="33">
        <v>15</v>
      </c>
      <c r="O1076" s="13" t="s">
        <v>196</v>
      </c>
      <c r="P1076" s="13">
        <v>75182363</v>
      </c>
      <c r="Q1076" s="13">
        <v>75191798</v>
      </c>
      <c r="R1076" s="13">
        <v>75182363</v>
      </c>
      <c r="S1076" s="82" t="s">
        <v>209</v>
      </c>
      <c r="T1076" s="89">
        <f t="shared" si="16"/>
        <v>162.98699999999999</v>
      </c>
    </row>
    <row r="1077" spans="1:20" s="44" customFormat="1" ht="14.7" customHeight="1" x14ac:dyDescent="0.3">
      <c r="A1077" s="44">
        <v>10</v>
      </c>
      <c r="B1077" s="44" t="s">
        <v>140</v>
      </c>
      <c r="C1077" s="44" t="s">
        <v>351</v>
      </c>
      <c r="D1077" s="31">
        <v>-1.0165924344165E-2</v>
      </c>
      <c r="E1077" s="22">
        <v>0.148752450480333</v>
      </c>
      <c r="F1077" s="23">
        <v>0.94552996992519101</v>
      </c>
      <c r="G1077" s="91" t="s">
        <v>90</v>
      </c>
      <c r="H1077" s="13" t="s">
        <v>196</v>
      </c>
      <c r="I1077" s="33">
        <v>7</v>
      </c>
      <c r="J1077" s="13">
        <v>45002736</v>
      </c>
      <c r="K1077" s="82" t="s">
        <v>137</v>
      </c>
      <c r="L1077" s="15" t="s">
        <v>105</v>
      </c>
      <c r="M1077" s="92" t="s">
        <v>106</v>
      </c>
      <c r="N1077" s="33">
        <v>7</v>
      </c>
      <c r="O1077" s="13" t="s">
        <v>196</v>
      </c>
      <c r="P1077" s="13">
        <v>45034628</v>
      </c>
      <c r="Q1077" s="13">
        <v>45038116</v>
      </c>
      <c r="R1077" s="13">
        <v>45034628</v>
      </c>
      <c r="S1077" s="82"/>
      <c r="T1077" s="89">
        <f t="shared" si="16"/>
        <v>31.891999999999999</v>
      </c>
    </row>
    <row r="1078" spans="1:20" s="44" customFormat="1" ht="14.7" customHeight="1" x14ac:dyDescent="0.3">
      <c r="A1078" s="44">
        <v>18</v>
      </c>
      <c r="B1078" s="44" t="s">
        <v>189</v>
      </c>
      <c r="C1078" s="44" t="s">
        <v>249</v>
      </c>
      <c r="D1078" s="31">
        <v>-2.4738503950691199E-3</v>
      </c>
      <c r="E1078" s="22">
        <v>3.8715853900776899E-2</v>
      </c>
      <c r="F1078" s="23">
        <v>0.94906667616564799</v>
      </c>
      <c r="G1078" s="91" t="s">
        <v>90</v>
      </c>
      <c r="H1078" s="44" t="s">
        <v>196</v>
      </c>
      <c r="I1078" s="33">
        <v>21</v>
      </c>
      <c r="J1078" s="13">
        <v>36258497</v>
      </c>
      <c r="K1078" s="82" t="s">
        <v>173</v>
      </c>
      <c r="L1078" s="15" t="s">
        <v>112</v>
      </c>
      <c r="M1078" s="92" t="s">
        <v>130</v>
      </c>
      <c r="N1078" s="33">
        <v>21</v>
      </c>
      <c r="O1078" s="13" t="s">
        <v>196</v>
      </c>
      <c r="P1078" s="13">
        <v>36041688</v>
      </c>
      <c r="Q1078" s="13">
        <v>36090525</v>
      </c>
      <c r="R1078" s="13">
        <v>36041688</v>
      </c>
      <c r="S1078" s="82" t="s">
        <v>250</v>
      </c>
      <c r="T1078" s="89">
        <f t="shared" si="16"/>
        <v>-216.809</v>
      </c>
    </row>
    <row r="1079" spans="1:20" s="44" customFormat="1" ht="14.7" customHeight="1" x14ac:dyDescent="0.3">
      <c r="A1079" s="44">
        <v>3</v>
      </c>
      <c r="B1079" s="44" t="s">
        <v>184</v>
      </c>
      <c r="C1079" s="44" t="s">
        <v>627</v>
      </c>
      <c r="D1079" s="31">
        <v>8.0372332826867694E-3</v>
      </c>
      <c r="E1079" s="22">
        <v>0.12727132288093701</v>
      </c>
      <c r="F1079" s="23">
        <v>0.94966149422277502</v>
      </c>
      <c r="G1079" s="91" t="s">
        <v>90</v>
      </c>
      <c r="H1079" s="44" t="s">
        <v>111</v>
      </c>
      <c r="I1079" s="33">
        <v>1</v>
      </c>
      <c r="J1079" s="13">
        <v>92947588</v>
      </c>
      <c r="K1079" s="82" t="s">
        <v>114</v>
      </c>
      <c r="L1079" s="15" t="s">
        <v>112</v>
      </c>
      <c r="M1079" s="92" t="s">
        <v>106</v>
      </c>
      <c r="N1079" s="33">
        <v>1</v>
      </c>
      <c r="O1079" s="13" t="s">
        <v>111</v>
      </c>
      <c r="P1079" s="13">
        <v>92974253</v>
      </c>
      <c r="Q1079" s="13">
        <v>93257961</v>
      </c>
      <c r="R1079" s="13">
        <v>93257961</v>
      </c>
      <c r="S1079" s="82" t="s">
        <v>628</v>
      </c>
      <c r="T1079" s="89">
        <f t="shared" si="16"/>
        <v>310.37299999999999</v>
      </c>
    </row>
    <row r="1080" spans="1:20" s="44" customFormat="1" ht="14.7" customHeight="1" x14ac:dyDescent="0.3">
      <c r="A1080" s="44">
        <v>6</v>
      </c>
      <c r="B1080" s="44" t="s">
        <v>124</v>
      </c>
      <c r="C1080" s="44" t="s">
        <v>417</v>
      </c>
      <c r="D1080" s="31">
        <v>-1.7948146963136E-2</v>
      </c>
      <c r="E1080" s="22">
        <v>0.30176826553529601</v>
      </c>
      <c r="F1080" s="23">
        <v>0.95258639416640301</v>
      </c>
      <c r="G1080" s="91" t="s">
        <v>90</v>
      </c>
      <c r="H1080" s="44" t="s">
        <v>196</v>
      </c>
      <c r="I1080" s="33">
        <v>5</v>
      </c>
      <c r="J1080" s="13">
        <v>323794</v>
      </c>
      <c r="K1080" s="82" t="s">
        <v>125</v>
      </c>
      <c r="L1080" s="15" t="s">
        <v>105</v>
      </c>
      <c r="M1080" s="92" t="s">
        <v>110</v>
      </c>
      <c r="N1080" s="33">
        <v>5</v>
      </c>
      <c r="O1080" s="13" t="s">
        <v>111</v>
      </c>
      <c r="P1080" s="13">
        <v>654144</v>
      </c>
      <c r="Q1080" s="13">
        <v>654462</v>
      </c>
      <c r="R1080" s="13">
        <v>654462</v>
      </c>
      <c r="S1080" s="82"/>
      <c r="T1080" s="89">
        <f t="shared" si="16"/>
        <v>330.66800000000001</v>
      </c>
    </row>
    <row r="1081" spans="1:20" s="44" customFormat="1" ht="14.7" customHeight="1" x14ac:dyDescent="0.3">
      <c r="A1081" s="44">
        <v>3</v>
      </c>
      <c r="B1081" s="44" t="s">
        <v>184</v>
      </c>
      <c r="C1081" s="44" t="s">
        <v>622</v>
      </c>
      <c r="D1081" s="31">
        <v>4.4360722157096698E-3</v>
      </c>
      <c r="E1081" s="22">
        <v>7.4799352598109894E-2</v>
      </c>
      <c r="F1081" s="23">
        <v>0.95272199215558795</v>
      </c>
      <c r="G1081" s="91" t="s">
        <v>90</v>
      </c>
      <c r="H1081" s="44" t="s">
        <v>111</v>
      </c>
      <c r="I1081" s="33">
        <v>1</v>
      </c>
      <c r="J1081" s="13">
        <v>92947588</v>
      </c>
      <c r="K1081" s="82" t="s">
        <v>114</v>
      </c>
      <c r="L1081" s="15" t="s">
        <v>112</v>
      </c>
      <c r="M1081" s="92" t="s">
        <v>106</v>
      </c>
      <c r="N1081" s="33">
        <v>1</v>
      </c>
      <c r="O1081" s="13" t="s">
        <v>196</v>
      </c>
      <c r="P1081" s="13">
        <v>93297594</v>
      </c>
      <c r="Q1081" s="13">
        <v>93307481</v>
      </c>
      <c r="R1081" s="13">
        <v>93297594</v>
      </c>
      <c r="S1081" s="82" t="s">
        <v>623</v>
      </c>
      <c r="T1081" s="89">
        <f t="shared" si="16"/>
        <v>350.00599999999997</v>
      </c>
    </row>
    <row r="1082" spans="1:20" s="44" customFormat="1" ht="14.7" customHeight="1" x14ac:dyDescent="0.3">
      <c r="A1082" s="44">
        <v>4</v>
      </c>
      <c r="B1082" s="44" t="s">
        <v>176</v>
      </c>
      <c r="C1082" s="44" t="s">
        <v>826</v>
      </c>
      <c r="D1082" s="31">
        <v>6.9651062423059504E-2</v>
      </c>
      <c r="E1082" s="22">
        <v>1.24107990848634</v>
      </c>
      <c r="F1082" s="23">
        <v>0.95525824354753697</v>
      </c>
      <c r="G1082" s="91" t="s">
        <v>90</v>
      </c>
      <c r="H1082" s="44" t="s">
        <v>111</v>
      </c>
      <c r="I1082" s="33">
        <v>2</v>
      </c>
      <c r="J1082" s="13">
        <v>105363536</v>
      </c>
      <c r="K1082" s="82"/>
      <c r="L1082" s="13"/>
      <c r="M1082" s="92" t="s">
        <v>118</v>
      </c>
      <c r="N1082" s="33">
        <v>2</v>
      </c>
      <c r="O1082" s="13" t="s">
        <v>111</v>
      </c>
      <c r="P1082" s="13">
        <v>105028610</v>
      </c>
      <c r="Q1082" s="13">
        <v>105030489</v>
      </c>
      <c r="R1082" s="13">
        <v>105030489</v>
      </c>
      <c r="S1082" s="82" t="s">
        <v>827</v>
      </c>
      <c r="T1082" s="89">
        <f t="shared" si="16"/>
        <v>-333.04700000000003</v>
      </c>
    </row>
    <row r="1083" spans="1:20" s="44" customFormat="1" ht="14.7" customHeight="1" x14ac:dyDescent="0.3">
      <c r="A1083" s="44">
        <v>1</v>
      </c>
      <c r="B1083" s="44" t="s">
        <v>175</v>
      </c>
      <c r="C1083" s="44" t="s">
        <v>774</v>
      </c>
      <c r="D1083" s="31">
        <v>-6.7414174767630704E-3</v>
      </c>
      <c r="E1083" s="22">
        <v>0.12595894664916699</v>
      </c>
      <c r="F1083" s="23">
        <v>0.95732948485161895</v>
      </c>
      <c r="G1083" s="91" t="s">
        <v>90</v>
      </c>
      <c r="H1083" s="44" t="s">
        <v>196</v>
      </c>
      <c r="I1083" s="33">
        <v>1</v>
      </c>
      <c r="J1083" s="13">
        <v>50489418</v>
      </c>
      <c r="K1083" s="82" t="s">
        <v>104</v>
      </c>
      <c r="L1083" s="15" t="s">
        <v>105</v>
      </c>
      <c r="M1083" s="92" t="s">
        <v>106</v>
      </c>
      <c r="N1083" s="33">
        <v>1</v>
      </c>
      <c r="O1083" s="13" t="s">
        <v>111</v>
      </c>
      <c r="P1083" s="13">
        <v>48998527</v>
      </c>
      <c r="Q1083" s="13">
        <v>50489626</v>
      </c>
      <c r="R1083" s="13">
        <v>50489626</v>
      </c>
      <c r="S1083" s="82" t="s">
        <v>104</v>
      </c>
      <c r="T1083" s="89">
        <f t="shared" si="16"/>
        <v>0.20799999999999999</v>
      </c>
    </row>
    <row r="1084" spans="1:20" s="44" customFormat="1" ht="14.7" customHeight="1" x14ac:dyDescent="0.3">
      <c r="A1084" s="44">
        <v>4</v>
      </c>
      <c r="B1084" s="44" t="s">
        <v>176</v>
      </c>
      <c r="C1084" s="44" t="s">
        <v>805</v>
      </c>
      <c r="D1084" s="31">
        <v>3.9392885295389202E-2</v>
      </c>
      <c r="E1084" s="22">
        <v>0.83219018056073002</v>
      </c>
      <c r="F1084" s="23">
        <v>0.96225616084690802</v>
      </c>
      <c r="G1084" s="91" t="s">
        <v>90</v>
      </c>
      <c r="H1084" s="44" t="s">
        <v>111</v>
      </c>
      <c r="I1084" s="33">
        <v>2</v>
      </c>
      <c r="J1084" s="13">
        <v>105363536</v>
      </c>
      <c r="K1084" s="82"/>
      <c r="L1084" s="13"/>
      <c r="M1084" s="92" t="s">
        <v>118</v>
      </c>
      <c r="N1084" s="33">
        <v>2</v>
      </c>
      <c r="O1084" s="13" t="s">
        <v>111</v>
      </c>
      <c r="P1084" s="13">
        <v>105028685</v>
      </c>
      <c r="Q1084" s="13">
        <v>105030466</v>
      </c>
      <c r="R1084" s="13">
        <v>105030466</v>
      </c>
      <c r="S1084" s="82"/>
      <c r="T1084" s="89">
        <f t="shared" si="16"/>
        <v>-333.07</v>
      </c>
    </row>
    <row r="1085" spans="1:20" s="44" customFormat="1" ht="14.7" customHeight="1" x14ac:dyDescent="0.3">
      <c r="A1085" s="44">
        <v>4</v>
      </c>
      <c r="B1085" s="44" t="s">
        <v>176</v>
      </c>
      <c r="C1085" s="44" t="s">
        <v>795</v>
      </c>
      <c r="D1085" s="31">
        <v>6.9074729272838406E-2</v>
      </c>
      <c r="E1085" s="22">
        <v>1.48678468026135</v>
      </c>
      <c r="F1085" s="23">
        <v>0.96295514123608905</v>
      </c>
      <c r="G1085" s="91" t="s">
        <v>90</v>
      </c>
      <c r="H1085" s="44" t="s">
        <v>111</v>
      </c>
      <c r="I1085" s="33">
        <v>2</v>
      </c>
      <c r="J1085" s="13">
        <v>105363536</v>
      </c>
      <c r="K1085" s="82"/>
      <c r="L1085" s="13"/>
      <c r="M1085" s="92" t="s">
        <v>118</v>
      </c>
      <c r="N1085" s="33">
        <v>2</v>
      </c>
      <c r="O1085" s="13" t="s">
        <v>196</v>
      </c>
      <c r="P1085" s="13">
        <v>105349692</v>
      </c>
      <c r="Q1085" s="13">
        <v>105349820</v>
      </c>
      <c r="R1085" s="13">
        <v>105349692</v>
      </c>
      <c r="S1085" s="82"/>
      <c r="T1085" s="89">
        <f t="shared" si="16"/>
        <v>-13.843999999999999</v>
      </c>
    </row>
    <row r="1086" spans="1:20" s="44" customFormat="1" ht="14.7" customHeight="1" x14ac:dyDescent="0.3">
      <c r="A1086" s="44">
        <v>17</v>
      </c>
      <c r="B1086" s="44" t="s">
        <v>164</v>
      </c>
      <c r="C1086" s="44" t="s">
        <v>236</v>
      </c>
      <c r="D1086" s="31">
        <v>-4.4004621882244802E-3</v>
      </c>
      <c r="E1086" s="22">
        <v>9.5216638318626201E-2</v>
      </c>
      <c r="F1086" s="23">
        <v>0.963149454940745</v>
      </c>
      <c r="G1086" s="91" t="s">
        <v>90</v>
      </c>
      <c r="H1086" s="44" t="s">
        <v>196</v>
      </c>
      <c r="I1086" s="33">
        <v>15</v>
      </c>
      <c r="J1086" s="13">
        <v>75019188</v>
      </c>
      <c r="K1086" s="82" t="s">
        <v>160</v>
      </c>
      <c r="L1086" s="15" t="s">
        <v>109</v>
      </c>
      <c r="M1086" s="92" t="s">
        <v>106</v>
      </c>
      <c r="N1086" s="33">
        <v>15</v>
      </c>
      <c r="O1086" s="13" t="s">
        <v>111</v>
      </c>
      <c r="P1086" s="13">
        <v>75413877</v>
      </c>
      <c r="Q1086" s="13">
        <v>75414007</v>
      </c>
      <c r="R1086" s="13">
        <v>75414007</v>
      </c>
      <c r="S1086" s="82"/>
      <c r="T1086" s="89">
        <f t="shared" si="16"/>
        <v>394.81900000000002</v>
      </c>
    </row>
    <row r="1087" spans="1:20" s="44" customFormat="1" ht="14.7" customHeight="1" x14ac:dyDescent="0.3">
      <c r="A1087" s="44">
        <v>7</v>
      </c>
      <c r="B1087" s="44" t="s">
        <v>179</v>
      </c>
      <c r="C1087" s="44" t="s">
        <v>291</v>
      </c>
      <c r="D1087" s="31">
        <v>9.9665932932629202E-3</v>
      </c>
      <c r="E1087" s="22">
        <v>0.23263832232412901</v>
      </c>
      <c r="F1087" s="23">
        <v>0.96583780929786001</v>
      </c>
      <c r="G1087" s="91" t="s">
        <v>90</v>
      </c>
      <c r="H1087" s="44" t="s">
        <v>111</v>
      </c>
      <c r="I1087" s="33">
        <v>5</v>
      </c>
      <c r="J1087" s="13">
        <v>124126863</v>
      </c>
      <c r="K1087" s="82"/>
      <c r="L1087" s="13"/>
      <c r="M1087" s="92" t="s">
        <v>118</v>
      </c>
      <c r="N1087" s="33">
        <v>5</v>
      </c>
      <c r="O1087" s="13" t="s">
        <v>196</v>
      </c>
      <c r="P1087" s="13">
        <v>124443897</v>
      </c>
      <c r="Q1087" s="13">
        <v>124485622</v>
      </c>
      <c r="R1087" s="13">
        <v>124443897</v>
      </c>
      <c r="S1087" s="82"/>
      <c r="T1087" s="89">
        <f t="shared" si="16"/>
        <v>317.03399999999999</v>
      </c>
    </row>
    <row r="1088" spans="1:20" s="44" customFormat="1" ht="14.7" customHeight="1" x14ac:dyDescent="0.3">
      <c r="A1088" s="44">
        <v>6</v>
      </c>
      <c r="B1088" s="44" t="s">
        <v>131</v>
      </c>
      <c r="C1088" s="44" t="s">
        <v>380</v>
      </c>
      <c r="D1088" s="31">
        <v>-7.48279842855442E-3</v>
      </c>
      <c r="E1088" s="22">
        <v>0.18283384861899599</v>
      </c>
      <c r="F1088" s="23">
        <v>0.967363821499167</v>
      </c>
      <c r="G1088" s="91" t="s">
        <v>90</v>
      </c>
      <c r="H1088" s="44" t="s">
        <v>111</v>
      </c>
      <c r="I1088" s="33">
        <v>5</v>
      </c>
      <c r="J1088" s="13">
        <v>373378</v>
      </c>
      <c r="K1088" s="82" t="s">
        <v>125</v>
      </c>
      <c r="L1088" s="15" t="s">
        <v>105</v>
      </c>
      <c r="M1088" s="92" t="s">
        <v>130</v>
      </c>
      <c r="N1088" s="33">
        <v>5</v>
      </c>
      <c r="O1088" s="13" t="s">
        <v>196</v>
      </c>
      <c r="P1088" s="13">
        <v>218356</v>
      </c>
      <c r="Q1088" s="13">
        <v>256815</v>
      </c>
      <c r="R1088" s="13">
        <v>218356</v>
      </c>
      <c r="S1088" s="82" t="s">
        <v>381</v>
      </c>
      <c r="T1088" s="89">
        <f t="shared" si="16"/>
        <v>-155.02199999999999</v>
      </c>
    </row>
    <row r="1089" spans="1:20" s="44" customFormat="1" ht="14.7" customHeight="1" x14ac:dyDescent="0.3">
      <c r="A1089" s="44">
        <v>7</v>
      </c>
      <c r="B1089" s="44" t="s">
        <v>179</v>
      </c>
      <c r="C1089" s="44" t="s">
        <v>307</v>
      </c>
      <c r="D1089" s="31">
        <v>-7.8801578412086397E-3</v>
      </c>
      <c r="E1089" s="22">
        <v>0.196750048597292</v>
      </c>
      <c r="F1089" s="23">
        <v>0.96806131306965804</v>
      </c>
      <c r="G1089" s="91" t="s">
        <v>90</v>
      </c>
      <c r="H1089" s="44" t="s">
        <v>111</v>
      </c>
      <c r="I1089" s="33">
        <v>5</v>
      </c>
      <c r="J1089" s="13">
        <v>124126863</v>
      </c>
      <c r="K1089" s="82"/>
      <c r="L1089" s="13"/>
      <c r="M1089" s="92" t="s">
        <v>118</v>
      </c>
      <c r="N1089" s="33">
        <v>5</v>
      </c>
      <c r="O1089" s="13" t="s">
        <v>111</v>
      </c>
      <c r="P1089" s="13">
        <v>123676150</v>
      </c>
      <c r="Q1089" s="13">
        <v>123676863</v>
      </c>
      <c r="R1089" s="13">
        <v>123676863</v>
      </c>
      <c r="S1089" s="82"/>
      <c r="T1089" s="89">
        <f t="shared" si="16"/>
        <v>-450</v>
      </c>
    </row>
    <row r="1090" spans="1:20" s="44" customFormat="1" ht="14.7" customHeight="1" x14ac:dyDescent="0.3">
      <c r="A1090" s="44">
        <v>18</v>
      </c>
      <c r="B1090" s="44" t="s">
        <v>183</v>
      </c>
      <c r="C1090" s="44" t="s">
        <v>277</v>
      </c>
      <c r="D1090" s="31">
        <v>2.16549672980881E-3</v>
      </c>
      <c r="E1090" s="22">
        <v>5.4498713549585603E-2</v>
      </c>
      <c r="F1090" s="23">
        <v>0.96831380418228596</v>
      </c>
      <c r="G1090" s="91" t="s">
        <v>90</v>
      </c>
      <c r="H1090" s="44" t="s">
        <v>196</v>
      </c>
      <c r="I1090" s="33">
        <v>21</v>
      </c>
      <c r="J1090" s="13">
        <v>36259067</v>
      </c>
      <c r="K1090" s="82" t="s">
        <v>173</v>
      </c>
      <c r="L1090" s="15" t="s">
        <v>112</v>
      </c>
      <c r="M1090" s="92" t="s">
        <v>106</v>
      </c>
      <c r="N1090" s="33">
        <v>21</v>
      </c>
      <c r="O1090" s="13" t="s">
        <v>111</v>
      </c>
      <c r="P1090" s="13">
        <v>36089937</v>
      </c>
      <c r="Q1090" s="13">
        <v>36090503</v>
      </c>
      <c r="R1090" s="13">
        <v>36090503</v>
      </c>
      <c r="S1090" s="82" t="s">
        <v>250</v>
      </c>
      <c r="T1090" s="89">
        <f t="shared" si="16"/>
        <v>-168.56399999999999</v>
      </c>
    </row>
    <row r="1091" spans="1:20" s="44" customFormat="1" ht="14.7" customHeight="1" x14ac:dyDescent="0.3">
      <c r="A1091" s="44">
        <v>7</v>
      </c>
      <c r="B1091" s="44" t="s">
        <v>179</v>
      </c>
      <c r="C1091" s="44" t="s">
        <v>310</v>
      </c>
      <c r="D1091" s="31">
        <v>-7.4455155084273304E-3</v>
      </c>
      <c r="E1091" s="22">
        <v>0.19378937878057501</v>
      </c>
      <c r="F1091" s="23">
        <v>0.969361248523539</v>
      </c>
      <c r="G1091" s="91" t="s">
        <v>90</v>
      </c>
      <c r="H1091" s="44" t="s">
        <v>111</v>
      </c>
      <c r="I1091" s="33">
        <v>5</v>
      </c>
      <c r="J1091" s="13">
        <v>124126863</v>
      </c>
      <c r="K1091" s="82"/>
      <c r="L1091" s="13"/>
      <c r="M1091" s="92" t="s">
        <v>118</v>
      </c>
      <c r="N1091" s="33">
        <v>5</v>
      </c>
      <c r="O1091" s="13" t="s">
        <v>111</v>
      </c>
      <c r="P1091" s="13">
        <v>124204487</v>
      </c>
      <c r="Q1091" s="13">
        <v>124211743</v>
      </c>
      <c r="R1091" s="13">
        <v>124211743</v>
      </c>
      <c r="S1091" s="82"/>
      <c r="T1091" s="89">
        <f t="shared" si="16"/>
        <v>84.88</v>
      </c>
    </row>
    <row r="1092" spans="1:20" s="44" customFormat="1" ht="14.7" customHeight="1" x14ac:dyDescent="0.3">
      <c r="A1092" s="13">
        <v>18</v>
      </c>
      <c r="B1092" s="13" t="s">
        <v>189</v>
      </c>
      <c r="C1092" s="13" t="s">
        <v>269</v>
      </c>
      <c r="D1092" s="31">
        <v>1.5281904245186E-3</v>
      </c>
      <c r="E1092" s="22">
        <v>4.2525630230123498E-2</v>
      </c>
      <c r="F1092" s="23">
        <v>0.97134196791636096</v>
      </c>
      <c r="G1092" s="91" t="s">
        <v>90</v>
      </c>
      <c r="H1092" s="13" t="s">
        <v>196</v>
      </c>
      <c r="I1092" s="33">
        <v>21</v>
      </c>
      <c r="J1092" s="13">
        <v>36258497</v>
      </c>
      <c r="K1092" s="82" t="s">
        <v>173</v>
      </c>
      <c r="L1092" s="15" t="s">
        <v>112</v>
      </c>
      <c r="M1092" s="92" t="s">
        <v>130</v>
      </c>
      <c r="N1092" s="33">
        <v>21</v>
      </c>
      <c r="O1092" s="13" t="s">
        <v>196</v>
      </c>
      <c r="P1092" s="13">
        <v>35779935</v>
      </c>
      <c r="Q1092" s="13">
        <v>35780677</v>
      </c>
      <c r="R1092" s="13">
        <v>35779935</v>
      </c>
      <c r="S1092" s="82"/>
      <c r="T1092" s="89">
        <f t="shared" ref="T1092:T1126" si="17">(R1092-J1092)/1000</f>
        <v>-478.56200000000001</v>
      </c>
    </row>
    <row r="1093" spans="1:20" s="44" customFormat="1" ht="14.7" customHeight="1" x14ac:dyDescent="0.3">
      <c r="A1093" s="44">
        <v>6</v>
      </c>
      <c r="B1093" s="44" t="s">
        <v>129</v>
      </c>
      <c r="C1093" s="44" t="s">
        <v>375</v>
      </c>
      <c r="D1093" s="31">
        <v>-9.6067081416635908E-3</v>
      </c>
      <c r="E1093" s="22">
        <v>0.270950550389645</v>
      </c>
      <c r="F1093" s="23">
        <v>0.971724734473987</v>
      </c>
      <c r="G1093" s="91" t="s">
        <v>90</v>
      </c>
      <c r="H1093" s="44" t="s">
        <v>111</v>
      </c>
      <c r="I1093" s="33">
        <v>5</v>
      </c>
      <c r="J1093" s="13">
        <v>368843</v>
      </c>
      <c r="K1093" s="82" t="s">
        <v>125</v>
      </c>
      <c r="L1093" s="15" t="s">
        <v>105</v>
      </c>
      <c r="M1093" s="92" t="s">
        <v>130</v>
      </c>
      <c r="N1093" s="33">
        <v>5</v>
      </c>
      <c r="O1093" s="13" t="s">
        <v>196</v>
      </c>
      <c r="P1093" s="13">
        <v>92266</v>
      </c>
      <c r="Q1093" s="13">
        <v>139978</v>
      </c>
      <c r="R1093" s="13">
        <v>92266</v>
      </c>
      <c r="S1093" s="82"/>
      <c r="T1093" s="89">
        <f t="shared" si="17"/>
        <v>-276.577</v>
      </c>
    </row>
    <row r="1094" spans="1:20" s="44" customFormat="1" ht="14.7" customHeight="1" x14ac:dyDescent="0.3">
      <c r="A1094" s="44">
        <v>6</v>
      </c>
      <c r="B1094" s="44" t="s">
        <v>129</v>
      </c>
      <c r="C1094" s="44" t="s">
        <v>402</v>
      </c>
      <c r="D1094" s="31">
        <v>-7.9769353412185197E-3</v>
      </c>
      <c r="E1094" s="22">
        <v>0.23112453353003601</v>
      </c>
      <c r="F1094" s="23">
        <v>0.97247565882334797</v>
      </c>
      <c r="G1094" s="91" t="s">
        <v>90</v>
      </c>
      <c r="H1094" s="44" t="s">
        <v>111</v>
      </c>
      <c r="I1094" s="33">
        <v>5</v>
      </c>
      <c r="J1094" s="13">
        <v>368843</v>
      </c>
      <c r="K1094" s="82" t="s">
        <v>125</v>
      </c>
      <c r="L1094" s="15" t="s">
        <v>105</v>
      </c>
      <c r="M1094" s="92" t="s">
        <v>130</v>
      </c>
      <c r="N1094" s="33">
        <v>5</v>
      </c>
      <c r="O1094" s="13" t="s">
        <v>196</v>
      </c>
      <c r="P1094" s="13">
        <v>92264</v>
      </c>
      <c r="Q1094" s="13">
        <v>139978</v>
      </c>
      <c r="R1094" s="13">
        <v>92264</v>
      </c>
      <c r="S1094" s="82"/>
      <c r="T1094" s="89">
        <f t="shared" si="17"/>
        <v>-276.57900000000001</v>
      </c>
    </row>
    <row r="1095" spans="1:20" s="44" customFormat="1" ht="14.7" customHeight="1" x14ac:dyDescent="0.3">
      <c r="A1095" s="13">
        <v>17</v>
      </c>
      <c r="B1095" s="13" t="s">
        <v>170</v>
      </c>
      <c r="C1095" s="13" t="s">
        <v>206</v>
      </c>
      <c r="D1095" s="31">
        <v>-5.1370083151675199E-3</v>
      </c>
      <c r="E1095" s="22">
        <v>0.15507631975358899</v>
      </c>
      <c r="F1095" s="23">
        <v>0.97358208776094102</v>
      </c>
      <c r="G1095" s="91" t="s">
        <v>90</v>
      </c>
      <c r="H1095" s="44" t="s">
        <v>196</v>
      </c>
      <c r="I1095" s="33">
        <v>15</v>
      </c>
      <c r="J1095" s="13">
        <v>75019376</v>
      </c>
      <c r="K1095" s="82" t="s">
        <v>160</v>
      </c>
      <c r="L1095" s="15" t="s">
        <v>109</v>
      </c>
      <c r="M1095" s="92" t="s">
        <v>110</v>
      </c>
      <c r="N1095" s="33">
        <v>15</v>
      </c>
      <c r="O1095" s="13" t="s">
        <v>196</v>
      </c>
      <c r="P1095" s="13">
        <v>75105057</v>
      </c>
      <c r="Q1095" s="13">
        <v>75124143</v>
      </c>
      <c r="R1095" s="13">
        <v>75105057</v>
      </c>
      <c r="S1095" s="82" t="s">
        <v>207</v>
      </c>
      <c r="T1095" s="89">
        <f t="shared" si="17"/>
        <v>85.680999999999997</v>
      </c>
    </row>
    <row r="1096" spans="1:20" s="44" customFormat="1" ht="14.7" customHeight="1" x14ac:dyDescent="0.3">
      <c r="A1096" s="44">
        <v>8</v>
      </c>
      <c r="B1096" s="44" t="s">
        <v>180</v>
      </c>
      <c r="C1096" s="44" t="s">
        <v>523</v>
      </c>
      <c r="D1096" s="31">
        <v>-3.48814083996096E-3</v>
      </c>
      <c r="E1096" s="22">
        <v>0.107158747023995</v>
      </c>
      <c r="F1096" s="23">
        <v>0.97404011110557198</v>
      </c>
      <c r="G1096" s="91" t="s">
        <v>90</v>
      </c>
      <c r="H1096" s="13" t="s">
        <v>196</v>
      </c>
      <c r="I1096" s="33">
        <v>6</v>
      </c>
      <c r="J1096" s="13">
        <v>32117281</v>
      </c>
      <c r="K1096" s="82" t="s">
        <v>133</v>
      </c>
      <c r="L1096" s="15" t="s">
        <v>105</v>
      </c>
      <c r="M1096" s="92" t="s">
        <v>130</v>
      </c>
      <c r="N1096" s="33">
        <v>6</v>
      </c>
      <c r="O1096" s="13" t="s">
        <v>196</v>
      </c>
      <c r="P1096" s="13">
        <v>31964272</v>
      </c>
      <c r="Q1096" s="13">
        <v>31964815</v>
      </c>
      <c r="R1096" s="13">
        <v>31964272</v>
      </c>
      <c r="S1096" s="82" t="s">
        <v>524</v>
      </c>
      <c r="T1096" s="89">
        <f t="shared" si="17"/>
        <v>-153.00899999999999</v>
      </c>
    </row>
    <row r="1097" spans="1:20" s="44" customFormat="1" ht="14.7" customHeight="1" x14ac:dyDescent="0.3">
      <c r="A1097" s="44">
        <v>10</v>
      </c>
      <c r="B1097" s="44" t="s">
        <v>136</v>
      </c>
      <c r="C1097" s="44" t="s">
        <v>319</v>
      </c>
      <c r="D1097" s="31">
        <v>2.63565762967043E-3</v>
      </c>
      <c r="E1097" s="22">
        <v>8.1713367507818102E-2</v>
      </c>
      <c r="F1097" s="23">
        <v>0.97427628308480496</v>
      </c>
      <c r="G1097" s="91" t="s">
        <v>90</v>
      </c>
      <c r="H1097" s="13" t="s">
        <v>196</v>
      </c>
      <c r="I1097" s="33">
        <v>7</v>
      </c>
      <c r="J1097" s="13">
        <v>45002287</v>
      </c>
      <c r="K1097" s="82" t="s">
        <v>137</v>
      </c>
      <c r="L1097" s="15" t="s">
        <v>138</v>
      </c>
      <c r="M1097" s="92" t="s">
        <v>106</v>
      </c>
      <c r="N1097" s="33">
        <v>7</v>
      </c>
      <c r="O1097" s="13" t="s">
        <v>196</v>
      </c>
      <c r="P1097" s="13">
        <v>45039074</v>
      </c>
      <c r="Q1097" s="13">
        <v>45116069</v>
      </c>
      <c r="R1097" s="13">
        <v>45039074</v>
      </c>
      <c r="S1097" s="82" t="s">
        <v>320</v>
      </c>
      <c r="T1097" s="89">
        <f t="shared" si="17"/>
        <v>36.786999999999999</v>
      </c>
    </row>
    <row r="1098" spans="1:20" s="44" customFormat="1" ht="14.7" customHeight="1" x14ac:dyDescent="0.3">
      <c r="A1098" s="44">
        <v>17</v>
      </c>
      <c r="B1098" s="44" t="s">
        <v>161</v>
      </c>
      <c r="C1098" s="44" t="s">
        <v>236</v>
      </c>
      <c r="D1098" s="31">
        <v>3.66243280134144E-3</v>
      </c>
      <c r="E1098" s="22">
        <v>0.117619645638517</v>
      </c>
      <c r="F1098" s="23">
        <v>0.97516679554254004</v>
      </c>
      <c r="G1098" s="91" t="s">
        <v>90</v>
      </c>
      <c r="H1098" s="44" t="s">
        <v>196</v>
      </c>
      <c r="I1098" s="33">
        <v>15</v>
      </c>
      <c r="J1098" s="13">
        <v>75019143</v>
      </c>
      <c r="K1098" s="82" t="s">
        <v>160</v>
      </c>
      <c r="L1098" s="15" t="s">
        <v>109</v>
      </c>
      <c r="M1098" s="92" t="s">
        <v>106</v>
      </c>
      <c r="N1098" s="33">
        <v>15</v>
      </c>
      <c r="O1098" s="13" t="s">
        <v>111</v>
      </c>
      <c r="P1098" s="13">
        <v>75413877</v>
      </c>
      <c r="Q1098" s="13">
        <v>75414007</v>
      </c>
      <c r="R1098" s="13">
        <v>75414007</v>
      </c>
      <c r="S1098" s="82"/>
      <c r="T1098" s="89">
        <f t="shared" si="17"/>
        <v>394.86399999999998</v>
      </c>
    </row>
    <row r="1099" spans="1:20" s="44" customFormat="1" ht="14.7" customHeight="1" x14ac:dyDescent="0.3">
      <c r="A1099" s="44">
        <v>6</v>
      </c>
      <c r="B1099" s="44" t="s">
        <v>131</v>
      </c>
      <c r="C1099" s="44" t="s">
        <v>378</v>
      </c>
      <c r="D1099" s="31">
        <v>-7.5215752025906404E-3</v>
      </c>
      <c r="E1099" s="22">
        <v>0.24259655309303399</v>
      </c>
      <c r="F1099" s="23">
        <v>0.97527320985810095</v>
      </c>
      <c r="G1099" s="91" t="s">
        <v>90</v>
      </c>
      <c r="H1099" s="44" t="s">
        <v>111</v>
      </c>
      <c r="I1099" s="33">
        <v>5</v>
      </c>
      <c r="J1099" s="13">
        <v>373378</v>
      </c>
      <c r="K1099" s="82" t="s">
        <v>125</v>
      </c>
      <c r="L1099" s="15" t="s">
        <v>105</v>
      </c>
      <c r="M1099" s="92" t="s">
        <v>130</v>
      </c>
      <c r="N1099" s="33">
        <v>5</v>
      </c>
      <c r="O1099" s="13" t="s">
        <v>196</v>
      </c>
      <c r="P1099" s="13">
        <v>191626</v>
      </c>
      <c r="Q1099" s="13">
        <v>195468</v>
      </c>
      <c r="R1099" s="13">
        <v>191626</v>
      </c>
      <c r="S1099" s="82" t="s">
        <v>379</v>
      </c>
      <c r="T1099" s="89">
        <f t="shared" si="17"/>
        <v>-181.75200000000001</v>
      </c>
    </row>
    <row r="1100" spans="1:20" s="44" customFormat="1" ht="14.7" customHeight="1" x14ac:dyDescent="0.3">
      <c r="A1100" s="44">
        <v>10</v>
      </c>
      <c r="B1100" s="44" t="s">
        <v>139</v>
      </c>
      <c r="C1100" s="44" t="s">
        <v>347</v>
      </c>
      <c r="D1100" s="31">
        <v>-2.9758403501829399E-3</v>
      </c>
      <c r="E1100" s="22">
        <v>0.107067945636625</v>
      </c>
      <c r="F1100" s="23">
        <v>0.97783297538435299</v>
      </c>
      <c r="G1100" s="91" t="s">
        <v>90</v>
      </c>
      <c r="H1100" s="13" t="s">
        <v>196</v>
      </c>
      <c r="I1100" s="33">
        <v>7</v>
      </c>
      <c r="J1100" s="13">
        <v>45002486</v>
      </c>
      <c r="K1100" s="82" t="s">
        <v>137</v>
      </c>
      <c r="L1100" s="15" t="s">
        <v>105</v>
      </c>
      <c r="M1100" s="92" t="s">
        <v>106</v>
      </c>
      <c r="N1100" s="33">
        <v>7</v>
      </c>
      <c r="O1100" s="13" t="s">
        <v>196</v>
      </c>
      <c r="P1100" s="13">
        <v>44622024</v>
      </c>
      <c r="Q1100" s="13">
        <v>44623270</v>
      </c>
      <c r="R1100" s="13">
        <v>44622024</v>
      </c>
      <c r="S1100" s="82"/>
      <c r="T1100" s="89">
        <f t="shared" si="17"/>
        <v>-380.46199999999999</v>
      </c>
    </row>
    <row r="1101" spans="1:20" s="44" customFormat="1" ht="14.7" customHeight="1" x14ac:dyDescent="0.3">
      <c r="A1101" s="44">
        <v>7</v>
      </c>
      <c r="B1101" s="44" t="s">
        <v>179</v>
      </c>
      <c r="C1101" s="44" t="s">
        <v>298</v>
      </c>
      <c r="D1101" s="31">
        <v>-5.5379739009726297E-3</v>
      </c>
      <c r="E1101" s="22">
        <v>0.199724336173152</v>
      </c>
      <c r="F1101" s="23">
        <v>0.97788548453101498</v>
      </c>
      <c r="G1101" s="91" t="s">
        <v>90</v>
      </c>
      <c r="H1101" s="44" t="s">
        <v>111</v>
      </c>
      <c r="I1101" s="33">
        <v>5</v>
      </c>
      <c r="J1101" s="13">
        <v>124126863</v>
      </c>
      <c r="K1101" s="82"/>
      <c r="L1101" s="13"/>
      <c r="M1101" s="92" t="s">
        <v>118</v>
      </c>
      <c r="N1101" s="33">
        <v>5</v>
      </c>
      <c r="O1101" s="13" t="s">
        <v>111</v>
      </c>
      <c r="P1101" s="13">
        <v>124056705</v>
      </c>
      <c r="Q1101" s="13">
        <v>124057375</v>
      </c>
      <c r="R1101" s="13">
        <v>124057375</v>
      </c>
      <c r="S1101" s="82"/>
      <c r="T1101" s="89">
        <f t="shared" si="17"/>
        <v>-69.488</v>
      </c>
    </row>
    <row r="1102" spans="1:20" s="44" customFormat="1" ht="14.7" customHeight="1" x14ac:dyDescent="0.3">
      <c r="A1102" s="13">
        <v>18</v>
      </c>
      <c r="B1102" s="13" t="s">
        <v>183</v>
      </c>
      <c r="C1102" s="13" t="s">
        <v>249</v>
      </c>
      <c r="D1102" s="31">
        <v>-9.9209117220095799E-4</v>
      </c>
      <c r="E1102" s="22">
        <v>3.7632243552681202E-2</v>
      </c>
      <c r="F1102" s="23">
        <v>0.97897411253602495</v>
      </c>
      <c r="G1102" s="91" t="s">
        <v>90</v>
      </c>
      <c r="H1102" s="44" t="s">
        <v>196</v>
      </c>
      <c r="I1102" s="33">
        <v>21</v>
      </c>
      <c r="J1102" s="13">
        <v>36259067</v>
      </c>
      <c r="K1102" s="82" t="s">
        <v>173</v>
      </c>
      <c r="L1102" s="15" t="s">
        <v>112</v>
      </c>
      <c r="M1102" s="92" t="s">
        <v>106</v>
      </c>
      <c r="N1102" s="33">
        <v>21</v>
      </c>
      <c r="O1102" s="13" t="s">
        <v>196</v>
      </c>
      <c r="P1102" s="13">
        <v>36041688</v>
      </c>
      <c r="Q1102" s="13">
        <v>36090525</v>
      </c>
      <c r="R1102" s="13">
        <v>36041688</v>
      </c>
      <c r="S1102" s="82" t="s">
        <v>250</v>
      </c>
      <c r="T1102" s="89">
        <f t="shared" si="17"/>
        <v>-217.37899999999999</v>
      </c>
    </row>
    <row r="1103" spans="1:20" s="44" customFormat="1" ht="14.7" customHeight="1" x14ac:dyDescent="0.3">
      <c r="A1103" s="44">
        <v>4</v>
      </c>
      <c r="B1103" s="13" t="s">
        <v>176</v>
      </c>
      <c r="C1103" s="13" t="s">
        <v>820</v>
      </c>
      <c r="D1103" s="31">
        <v>-1.7745034044758901E-2</v>
      </c>
      <c r="E1103" s="22">
        <v>0.67686232568314597</v>
      </c>
      <c r="F1103" s="23">
        <v>0.97909067980595799</v>
      </c>
      <c r="G1103" s="91" t="s">
        <v>90</v>
      </c>
      <c r="H1103" s="44" t="s">
        <v>111</v>
      </c>
      <c r="I1103" s="33">
        <v>2</v>
      </c>
      <c r="J1103" s="13">
        <v>105363536</v>
      </c>
      <c r="K1103" s="82"/>
      <c r="L1103" s="13"/>
      <c r="M1103" s="92" t="s">
        <v>118</v>
      </c>
      <c r="N1103" s="33">
        <v>2</v>
      </c>
      <c r="O1103" s="13" t="s">
        <v>196</v>
      </c>
      <c r="P1103" s="13">
        <v>105469951</v>
      </c>
      <c r="Q1103" s="13">
        <v>105471715</v>
      </c>
      <c r="R1103" s="13">
        <v>105469951</v>
      </c>
      <c r="S1103" s="82"/>
      <c r="T1103" s="89">
        <f t="shared" si="17"/>
        <v>106.41500000000001</v>
      </c>
    </row>
    <row r="1104" spans="1:20" s="44" customFormat="1" ht="14.7" customHeight="1" x14ac:dyDescent="0.3">
      <c r="A1104" s="44">
        <v>9</v>
      </c>
      <c r="B1104" s="44" t="s">
        <v>181</v>
      </c>
      <c r="C1104" s="44" t="s">
        <v>609</v>
      </c>
      <c r="D1104" s="31">
        <v>2.68366660542807E-3</v>
      </c>
      <c r="E1104" s="22">
        <v>0.106994618934854</v>
      </c>
      <c r="F1104" s="23">
        <v>0.97999519785556599</v>
      </c>
      <c r="G1104" s="91" t="s">
        <v>90</v>
      </c>
      <c r="H1104" s="44" t="s">
        <v>111</v>
      </c>
      <c r="I1104" s="33">
        <v>7</v>
      </c>
      <c r="J1104" s="13">
        <v>4859448</v>
      </c>
      <c r="K1104" s="82" t="s">
        <v>134</v>
      </c>
      <c r="L1104" s="15" t="s">
        <v>105</v>
      </c>
      <c r="M1104" s="92" t="s">
        <v>135</v>
      </c>
      <c r="N1104" s="33">
        <v>7</v>
      </c>
      <c r="O1104" s="13" t="s">
        <v>111</v>
      </c>
      <c r="P1104" s="13">
        <v>4936899</v>
      </c>
      <c r="Q1104" s="13">
        <v>4938466</v>
      </c>
      <c r="R1104" s="13">
        <v>4938466</v>
      </c>
      <c r="S1104" s="82"/>
      <c r="T1104" s="89">
        <f t="shared" si="17"/>
        <v>79.018000000000001</v>
      </c>
    </row>
    <row r="1105" spans="1:20" s="44" customFormat="1" ht="14.7" customHeight="1" x14ac:dyDescent="0.3">
      <c r="A1105" s="44">
        <v>17</v>
      </c>
      <c r="B1105" s="44" t="s">
        <v>159</v>
      </c>
      <c r="C1105" s="44" t="s">
        <v>212</v>
      </c>
      <c r="D1105" s="31">
        <v>-4.5992306963673199E-3</v>
      </c>
      <c r="E1105" s="22">
        <v>0.184141540882752</v>
      </c>
      <c r="F1105" s="23">
        <v>0.98007944476153896</v>
      </c>
      <c r="G1105" s="91" t="s">
        <v>90</v>
      </c>
      <c r="H1105" s="44" t="s">
        <v>196</v>
      </c>
      <c r="I1105" s="33">
        <v>15</v>
      </c>
      <c r="J1105" s="13">
        <v>75019070</v>
      </c>
      <c r="K1105" s="82" t="s">
        <v>160</v>
      </c>
      <c r="L1105" s="15" t="s">
        <v>109</v>
      </c>
      <c r="M1105" s="92" t="s">
        <v>106</v>
      </c>
      <c r="N1105" s="33">
        <v>15</v>
      </c>
      <c r="O1105" s="13" t="s">
        <v>196</v>
      </c>
      <c r="P1105" s="13">
        <v>75288945</v>
      </c>
      <c r="Q1105" s="13">
        <v>75289555</v>
      </c>
      <c r="R1105" s="13">
        <v>75288945</v>
      </c>
      <c r="S1105" s="82" t="s">
        <v>211</v>
      </c>
      <c r="T1105" s="89">
        <f t="shared" si="17"/>
        <v>269.875</v>
      </c>
    </row>
    <row r="1106" spans="1:20" s="44" customFormat="1" ht="14.7" customHeight="1" x14ac:dyDescent="0.3">
      <c r="A1106" s="44">
        <v>17</v>
      </c>
      <c r="B1106" s="44" t="s">
        <v>164</v>
      </c>
      <c r="C1106" s="44" t="s">
        <v>217</v>
      </c>
      <c r="D1106" s="31">
        <v>9.3044244669022297E-4</v>
      </c>
      <c r="E1106" s="22">
        <v>3.8453005683041198E-2</v>
      </c>
      <c r="F1106" s="23">
        <v>0.98070121273761102</v>
      </c>
      <c r="G1106" s="91" t="s">
        <v>90</v>
      </c>
      <c r="H1106" s="44" t="s">
        <v>196</v>
      </c>
      <c r="I1106" s="33">
        <v>15</v>
      </c>
      <c r="J1106" s="13">
        <v>75019188</v>
      </c>
      <c r="K1106" s="82" t="s">
        <v>160</v>
      </c>
      <c r="L1106" s="15" t="s">
        <v>109</v>
      </c>
      <c r="M1106" s="92" t="s">
        <v>106</v>
      </c>
      <c r="N1106" s="33">
        <v>15</v>
      </c>
      <c r="O1106" s="13" t="s">
        <v>111</v>
      </c>
      <c r="P1106" s="13">
        <v>74630100</v>
      </c>
      <c r="Q1106" s="13">
        <v>74660081</v>
      </c>
      <c r="R1106" s="13">
        <v>74660081</v>
      </c>
      <c r="S1106" s="82" t="s">
        <v>218</v>
      </c>
      <c r="T1106" s="89">
        <f t="shared" si="17"/>
        <v>-359.10700000000003</v>
      </c>
    </row>
    <row r="1107" spans="1:20" s="44" customFormat="1" ht="14.7" customHeight="1" x14ac:dyDescent="0.3">
      <c r="A1107" s="44">
        <v>6</v>
      </c>
      <c r="B1107" s="44" t="s">
        <v>178</v>
      </c>
      <c r="C1107" s="44" t="s">
        <v>412</v>
      </c>
      <c r="D1107" s="31">
        <v>5.5912025831531299E-3</v>
      </c>
      <c r="E1107" s="22">
        <v>0.23236583409065101</v>
      </c>
      <c r="F1107" s="23">
        <v>0.98080870753806804</v>
      </c>
      <c r="G1107" s="91" t="s">
        <v>90</v>
      </c>
      <c r="H1107" s="44" t="s">
        <v>111</v>
      </c>
      <c r="I1107" s="33">
        <v>5</v>
      </c>
      <c r="J1107" s="13">
        <v>399360</v>
      </c>
      <c r="K1107" s="82" t="s">
        <v>125</v>
      </c>
      <c r="L1107" s="15" t="s">
        <v>105</v>
      </c>
      <c r="M1107" s="92" t="s">
        <v>118</v>
      </c>
      <c r="N1107" s="33">
        <v>5</v>
      </c>
      <c r="O1107" s="13" t="s">
        <v>111</v>
      </c>
      <c r="P1107" s="13">
        <v>414939</v>
      </c>
      <c r="Q1107" s="13">
        <v>417808</v>
      </c>
      <c r="R1107" s="13">
        <v>417808</v>
      </c>
      <c r="S1107" s="82"/>
      <c r="T1107" s="89">
        <f t="shared" si="17"/>
        <v>18.448</v>
      </c>
    </row>
    <row r="1108" spans="1:20" s="44" customFormat="1" ht="14.7" customHeight="1" x14ac:dyDescent="0.3">
      <c r="A1108" s="44">
        <v>3</v>
      </c>
      <c r="B1108" s="44" t="s">
        <v>115</v>
      </c>
      <c r="C1108" s="44" t="s">
        <v>629</v>
      </c>
      <c r="D1108" s="31">
        <v>-5.7246706606035999E-3</v>
      </c>
      <c r="E1108" s="22">
        <v>0.25155171615305699</v>
      </c>
      <c r="F1108" s="23">
        <v>0.98184906857188803</v>
      </c>
      <c r="G1108" s="91" t="s">
        <v>90</v>
      </c>
      <c r="H1108" s="44" t="s">
        <v>111</v>
      </c>
      <c r="I1108" s="33">
        <v>1</v>
      </c>
      <c r="J1108" s="13">
        <v>92947961</v>
      </c>
      <c r="K1108" s="82" t="s">
        <v>114</v>
      </c>
      <c r="L1108" s="15" t="s">
        <v>112</v>
      </c>
      <c r="M1108" s="92" t="s">
        <v>106</v>
      </c>
      <c r="N1108" s="33">
        <v>1</v>
      </c>
      <c r="O1108" s="13" t="s">
        <v>111</v>
      </c>
      <c r="P1108" s="13">
        <v>93166376</v>
      </c>
      <c r="Q1108" s="13">
        <v>93166491</v>
      </c>
      <c r="R1108" s="13">
        <v>93166491</v>
      </c>
      <c r="S1108" s="82"/>
      <c r="T1108" s="89">
        <f t="shared" si="17"/>
        <v>218.53</v>
      </c>
    </row>
    <row r="1109" spans="1:20" s="44" customFormat="1" ht="14.7" customHeight="1" x14ac:dyDescent="0.3">
      <c r="A1109" s="44">
        <v>8</v>
      </c>
      <c r="B1109" s="44" t="s">
        <v>180</v>
      </c>
      <c r="C1109" s="44" t="s">
        <v>527</v>
      </c>
      <c r="D1109" s="31">
        <v>2.7867619193229199E-3</v>
      </c>
      <c r="E1109" s="22">
        <v>0.13106594396643301</v>
      </c>
      <c r="F1109" s="23">
        <v>0.98304138149575904</v>
      </c>
      <c r="G1109" s="91" t="s">
        <v>90</v>
      </c>
      <c r="H1109" s="13" t="s">
        <v>196</v>
      </c>
      <c r="I1109" s="33">
        <v>6</v>
      </c>
      <c r="J1109" s="13">
        <v>32117281</v>
      </c>
      <c r="K1109" s="82" t="s">
        <v>133</v>
      </c>
      <c r="L1109" s="15" t="s">
        <v>105</v>
      </c>
      <c r="M1109" s="92" t="s">
        <v>130</v>
      </c>
      <c r="N1109" s="33">
        <v>6</v>
      </c>
      <c r="O1109" s="13" t="s">
        <v>196</v>
      </c>
      <c r="P1109" s="13">
        <v>31981167</v>
      </c>
      <c r="Q1109" s="13">
        <v>31981960</v>
      </c>
      <c r="R1109" s="13">
        <v>31981167</v>
      </c>
      <c r="S1109" s="82"/>
      <c r="T1109" s="89">
        <f t="shared" si="17"/>
        <v>-136.114</v>
      </c>
    </row>
    <row r="1110" spans="1:20" s="44" customFormat="1" ht="14.7" customHeight="1" x14ac:dyDescent="0.3">
      <c r="A1110" s="44">
        <v>8</v>
      </c>
      <c r="B1110" s="44" t="s">
        <v>180</v>
      </c>
      <c r="C1110" s="44" t="s">
        <v>438</v>
      </c>
      <c r="D1110" s="31">
        <v>-5.6419667843881699E-3</v>
      </c>
      <c r="E1110" s="22">
        <v>0.28925868304855101</v>
      </c>
      <c r="F1110" s="23">
        <v>0.98444285946748</v>
      </c>
      <c r="G1110" s="91" t="s">
        <v>90</v>
      </c>
      <c r="H1110" s="13" t="s">
        <v>196</v>
      </c>
      <c r="I1110" s="33">
        <v>6</v>
      </c>
      <c r="J1110" s="13">
        <v>32117281</v>
      </c>
      <c r="K1110" s="82" t="s">
        <v>133</v>
      </c>
      <c r="L1110" s="15" t="s">
        <v>105</v>
      </c>
      <c r="M1110" s="92" t="s">
        <v>130</v>
      </c>
      <c r="N1110" s="33">
        <v>6</v>
      </c>
      <c r="O1110" s="13" t="s">
        <v>196</v>
      </c>
      <c r="P1110" s="13">
        <v>31795512</v>
      </c>
      <c r="Q1110" s="13">
        <v>31798032</v>
      </c>
      <c r="R1110" s="13">
        <v>31795512</v>
      </c>
      <c r="S1110" s="82" t="s">
        <v>439</v>
      </c>
      <c r="T1110" s="89">
        <f t="shared" si="17"/>
        <v>-321.76900000000001</v>
      </c>
    </row>
    <row r="1111" spans="1:20" s="44" customFormat="1" ht="14.7" customHeight="1" x14ac:dyDescent="0.3">
      <c r="A1111" s="44">
        <v>6</v>
      </c>
      <c r="B1111" s="44" t="s">
        <v>178</v>
      </c>
      <c r="C1111" s="44" t="s">
        <v>404</v>
      </c>
      <c r="D1111" s="31">
        <v>-3.1630177912420798E-3</v>
      </c>
      <c r="E1111" s="22">
        <v>0.21343030279525099</v>
      </c>
      <c r="F1111" s="23">
        <v>0.988179309082862</v>
      </c>
      <c r="G1111" s="91" t="s">
        <v>90</v>
      </c>
      <c r="H1111" s="44" t="s">
        <v>111</v>
      </c>
      <c r="I1111" s="33">
        <v>5</v>
      </c>
      <c r="J1111" s="13">
        <v>399360</v>
      </c>
      <c r="K1111" s="82" t="s">
        <v>125</v>
      </c>
      <c r="L1111" s="15" t="s">
        <v>105</v>
      </c>
      <c r="M1111" s="92" t="s">
        <v>118</v>
      </c>
      <c r="N1111" s="33">
        <v>5</v>
      </c>
      <c r="O1111" s="13" t="s">
        <v>196</v>
      </c>
      <c r="P1111" s="13">
        <v>468367</v>
      </c>
      <c r="Q1111" s="13">
        <v>472052</v>
      </c>
      <c r="R1111" s="13">
        <v>468367</v>
      </c>
      <c r="S1111" s="82"/>
      <c r="T1111" s="89">
        <f t="shared" si="17"/>
        <v>69.007000000000005</v>
      </c>
    </row>
    <row r="1112" spans="1:20" s="44" customFormat="1" ht="14.7" customHeight="1" x14ac:dyDescent="0.3">
      <c r="A1112" s="13">
        <v>3</v>
      </c>
      <c r="B1112" s="13" t="s">
        <v>184</v>
      </c>
      <c r="C1112" s="13" t="s">
        <v>629</v>
      </c>
      <c r="D1112" s="31">
        <v>-3.7746108463428E-3</v>
      </c>
      <c r="E1112" s="22">
        <v>0.26655109616650602</v>
      </c>
      <c r="F1112" s="23">
        <v>0.98870489162986197</v>
      </c>
      <c r="G1112" s="91" t="s">
        <v>90</v>
      </c>
      <c r="H1112" s="44" t="s">
        <v>111</v>
      </c>
      <c r="I1112" s="33">
        <v>1</v>
      </c>
      <c r="J1112" s="13">
        <v>92947588</v>
      </c>
      <c r="K1112" s="82" t="s">
        <v>114</v>
      </c>
      <c r="L1112" s="15" t="s">
        <v>112</v>
      </c>
      <c r="M1112" s="92" t="s">
        <v>106</v>
      </c>
      <c r="N1112" s="33">
        <v>1</v>
      </c>
      <c r="O1112" s="13" t="s">
        <v>111</v>
      </c>
      <c r="P1112" s="13">
        <v>93166376</v>
      </c>
      <c r="Q1112" s="13">
        <v>93166491</v>
      </c>
      <c r="R1112" s="13">
        <v>93166491</v>
      </c>
      <c r="S1112" s="82"/>
      <c r="T1112" s="89">
        <f t="shared" si="17"/>
        <v>218.90299999999999</v>
      </c>
    </row>
    <row r="1113" spans="1:20" s="44" customFormat="1" ht="14.7" customHeight="1" x14ac:dyDescent="0.3">
      <c r="A1113" s="44">
        <v>8</v>
      </c>
      <c r="B1113" s="44" t="s">
        <v>180</v>
      </c>
      <c r="C1113" s="44" t="s">
        <v>558</v>
      </c>
      <c r="D1113" s="31">
        <v>-6.1021897446738801E-4</v>
      </c>
      <c r="E1113" s="22">
        <v>4.4737274971581899E-2</v>
      </c>
      <c r="F1113" s="23">
        <v>0.98912032501623404</v>
      </c>
      <c r="G1113" s="91" t="s">
        <v>90</v>
      </c>
      <c r="H1113" s="13" t="s">
        <v>196</v>
      </c>
      <c r="I1113" s="33">
        <v>6</v>
      </c>
      <c r="J1113" s="13">
        <v>32117281</v>
      </c>
      <c r="K1113" s="82" t="s">
        <v>133</v>
      </c>
      <c r="L1113" s="15" t="s">
        <v>105</v>
      </c>
      <c r="M1113" s="92" t="s">
        <v>130</v>
      </c>
      <c r="N1113" s="33">
        <v>6</v>
      </c>
      <c r="O1113" s="13" t="s">
        <v>196</v>
      </c>
      <c r="P1113" s="13">
        <v>31938868</v>
      </c>
      <c r="Q1113" s="13">
        <v>31949228</v>
      </c>
      <c r="R1113" s="13">
        <v>31938868</v>
      </c>
      <c r="S1113" s="82" t="s">
        <v>522</v>
      </c>
      <c r="T1113" s="89">
        <f t="shared" si="17"/>
        <v>-178.41300000000001</v>
      </c>
    </row>
    <row r="1114" spans="1:20" s="44" customFormat="1" ht="14.7" customHeight="1" x14ac:dyDescent="0.3">
      <c r="A1114" s="44">
        <v>6</v>
      </c>
      <c r="B1114" s="44" t="s">
        <v>126</v>
      </c>
      <c r="C1114" s="44" t="s">
        <v>400</v>
      </c>
      <c r="D1114" s="31">
        <v>-2.67490613371343E-3</v>
      </c>
      <c r="E1114" s="22">
        <v>0.19700332041053001</v>
      </c>
      <c r="F1114" s="23">
        <v>0.98916984022425902</v>
      </c>
      <c r="G1114" s="91" t="s">
        <v>90</v>
      </c>
      <c r="H1114" s="44" t="s">
        <v>196</v>
      </c>
      <c r="I1114" s="33">
        <v>5</v>
      </c>
      <c r="J1114" s="13">
        <v>323907</v>
      </c>
      <c r="K1114" s="82" t="s">
        <v>125</v>
      </c>
      <c r="L1114" s="15" t="s">
        <v>105</v>
      </c>
      <c r="M1114" s="92" t="s">
        <v>110</v>
      </c>
      <c r="N1114" s="33">
        <v>5</v>
      </c>
      <c r="O1114" s="13" t="s">
        <v>111</v>
      </c>
      <c r="P1114" s="13">
        <v>659977</v>
      </c>
      <c r="Q1114" s="13">
        <v>693510</v>
      </c>
      <c r="R1114" s="13">
        <v>693510</v>
      </c>
      <c r="S1114" s="82" t="s">
        <v>401</v>
      </c>
      <c r="T1114" s="89">
        <f t="shared" si="17"/>
        <v>369.60300000000001</v>
      </c>
    </row>
    <row r="1115" spans="1:20" s="44" customFormat="1" ht="14.7" customHeight="1" x14ac:dyDescent="0.3">
      <c r="A1115" s="44">
        <v>17</v>
      </c>
      <c r="B1115" s="44" t="s">
        <v>166</v>
      </c>
      <c r="C1115" s="44" t="s">
        <v>223</v>
      </c>
      <c r="D1115" s="31">
        <v>-1.2518794842955199E-3</v>
      </c>
      <c r="E1115" s="22">
        <v>9.8846480665035402E-2</v>
      </c>
      <c r="F1115" s="23">
        <v>0.989898103591353</v>
      </c>
      <c r="G1115" s="91" t="s">
        <v>90</v>
      </c>
      <c r="H1115" s="44" t="s">
        <v>196</v>
      </c>
      <c r="I1115" s="33">
        <v>15</v>
      </c>
      <c r="J1115" s="13">
        <v>75019203</v>
      </c>
      <c r="K1115" s="82" t="s">
        <v>160</v>
      </c>
      <c r="L1115" s="15" t="s">
        <v>109</v>
      </c>
      <c r="M1115" s="92" t="s">
        <v>106</v>
      </c>
      <c r="N1115" s="33">
        <v>15</v>
      </c>
      <c r="O1115" s="13" t="s">
        <v>111</v>
      </c>
      <c r="P1115" s="13">
        <v>74783299</v>
      </c>
      <c r="Q1115" s="13">
        <v>74783372</v>
      </c>
      <c r="R1115" s="13">
        <v>74783372</v>
      </c>
      <c r="S1115" s="82"/>
      <c r="T1115" s="89">
        <f t="shared" si="17"/>
        <v>-235.83099999999999</v>
      </c>
    </row>
    <row r="1116" spans="1:20" s="44" customFormat="1" ht="14.7" customHeight="1" x14ac:dyDescent="0.3">
      <c r="A1116" s="44">
        <v>6</v>
      </c>
      <c r="B1116" s="44" t="s">
        <v>126</v>
      </c>
      <c r="C1116" s="44" t="s">
        <v>403</v>
      </c>
      <c r="D1116" s="31">
        <v>-4.7811928194930403E-3</v>
      </c>
      <c r="E1116" s="22">
        <v>0.38755728732828298</v>
      </c>
      <c r="F1116" s="23">
        <v>0.99015983127103102</v>
      </c>
      <c r="G1116" s="91" t="s">
        <v>90</v>
      </c>
      <c r="H1116" s="44" t="s">
        <v>196</v>
      </c>
      <c r="I1116" s="33">
        <v>5</v>
      </c>
      <c r="J1116" s="13">
        <v>323907</v>
      </c>
      <c r="K1116" s="82" t="s">
        <v>125</v>
      </c>
      <c r="L1116" s="15" t="s">
        <v>105</v>
      </c>
      <c r="M1116" s="92" t="s">
        <v>110</v>
      </c>
      <c r="N1116" s="33">
        <v>5</v>
      </c>
      <c r="O1116" s="13" t="s">
        <v>196</v>
      </c>
      <c r="P1116" s="13">
        <v>195893</v>
      </c>
      <c r="Q1116" s="13">
        <v>196449</v>
      </c>
      <c r="R1116" s="13">
        <v>195893</v>
      </c>
      <c r="S1116" s="82"/>
      <c r="T1116" s="89">
        <f t="shared" si="17"/>
        <v>-128.01400000000001</v>
      </c>
    </row>
    <row r="1117" spans="1:20" s="44" customFormat="1" ht="14.7" customHeight="1" x14ac:dyDescent="0.3">
      <c r="A1117" s="44">
        <v>14</v>
      </c>
      <c r="B1117" s="44" t="s">
        <v>187</v>
      </c>
      <c r="C1117" s="44" t="s">
        <v>648</v>
      </c>
      <c r="D1117" s="31">
        <v>-4.0741920329846E-4</v>
      </c>
      <c r="E1117" s="22">
        <v>3.4003131168346398E-2</v>
      </c>
      <c r="F1117" s="23">
        <v>0.99044291598046796</v>
      </c>
      <c r="G1117" s="91" t="s">
        <v>90</v>
      </c>
      <c r="H1117" s="44" t="s">
        <v>196</v>
      </c>
      <c r="I1117" s="33">
        <v>9</v>
      </c>
      <c r="J1117" s="13">
        <v>137999757</v>
      </c>
      <c r="K1117" s="82" t="s">
        <v>150</v>
      </c>
      <c r="L1117" s="15" t="s">
        <v>105</v>
      </c>
      <c r="M1117" s="92" t="s">
        <v>135</v>
      </c>
      <c r="N1117" s="33">
        <v>9</v>
      </c>
      <c r="O1117" s="13" t="s">
        <v>196</v>
      </c>
      <c r="P1117" s="13">
        <v>137533620</v>
      </c>
      <c r="Q1117" s="13">
        <v>137736688</v>
      </c>
      <c r="R1117" s="13">
        <v>137533620</v>
      </c>
      <c r="S1117" s="82" t="s">
        <v>649</v>
      </c>
      <c r="T1117" s="89">
        <f t="shared" si="17"/>
        <v>-466.137</v>
      </c>
    </row>
    <row r="1118" spans="1:20" s="44" customFormat="1" ht="14.7" customHeight="1" x14ac:dyDescent="0.3">
      <c r="A1118" s="44">
        <v>6</v>
      </c>
      <c r="B1118" s="44" t="s">
        <v>124</v>
      </c>
      <c r="C1118" s="44" t="s">
        <v>418</v>
      </c>
      <c r="D1118" s="31">
        <v>-1.17579679108896E-3</v>
      </c>
      <c r="E1118" s="22">
        <v>0.103384346390836</v>
      </c>
      <c r="F1118" s="23">
        <v>0.990928453437248</v>
      </c>
      <c r="G1118" s="91" t="s">
        <v>90</v>
      </c>
      <c r="H1118" s="44" t="s">
        <v>196</v>
      </c>
      <c r="I1118" s="33">
        <v>5</v>
      </c>
      <c r="J1118" s="13">
        <v>323794</v>
      </c>
      <c r="K1118" s="82" t="s">
        <v>125</v>
      </c>
      <c r="L1118" s="15" t="s">
        <v>105</v>
      </c>
      <c r="M1118" s="92" t="s">
        <v>110</v>
      </c>
      <c r="N1118" s="33">
        <v>5</v>
      </c>
      <c r="O1118" s="13" t="s">
        <v>111</v>
      </c>
      <c r="P1118" s="13">
        <v>710470</v>
      </c>
      <c r="Q1118" s="13">
        <v>767576</v>
      </c>
      <c r="R1118" s="13">
        <v>767576</v>
      </c>
      <c r="S1118" s="82"/>
      <c r="T1118" s="89">
        <f t="shared" si="17"/>
        <v>443.78199999999998</v>
      </c>
    </row>
    <row r="1119" spans="1:20" s="44" customFormat="1" ht="14.7" customHeight="1" x14ac:dyDescent="0.3">
      <c r="A1119" s="44">
        <v>17</v>
      </c>
      <c r="B1119" s="44" t="s">
        <v>169</v>
      </c>
      <c r="C1119" s="44" t="s">
        <v>206</v>
      </c>
      <c r="D1119" s="31">
        <v>-2.4156343647992499E-4</v>
      </c>
      <c r="E1119" s="22">
        <v>2.1694948381487399E-2</v>
      </c>
      <c r="F1119" s="23">
        <v>0.99111869434049804</v>
      </c>
      <c r="G1119" s="91" t="s">
        <v>90</v>
      </c>
      <c r="H1119" s="44" t="s">
        <v>196</v>
      </c>
      <c r="I1119" s="33">
        <v>15</v>
      </c>
      <c r="J1119" s="13">
        <v>75019302</v>
      </c>
      <c r="K1119" s="82" t="s">
        <v>160</v>
      </c>
      <c r="L1119" s="15" t="s">
        <v>109</v>
      </c>
      <c r="M1119" s="92" t="s">
        <v>106</v>
      </c>
      <c r="N1119" s="33">
        <v>15</v>
      </c>
      <c r="O1119" s="13" t="s">
        <v>196</v>
      </c>
      <c r="P1119" s="13">
        <v>75105057</v>
      </c>
      <c r="Q1119" s="13">
        <v>75124143</v>
      </c>
      <c r="R1119" s="13">
        <v>75105057</v>
      </c>
      <c r="S1119" s="82" t="s">
        <v>207</v>
      </c>
      <c r="T1119" s="89">
        <f t="shared" si="17"/>
        <v>85.754999999999995</v>
      </c>
    </row>
    <row r="1120" spans="1:20" s="44" customFormat="1" ht="14.7" customHeight="1" x14ac:dyDescent="0.3">
      <c r="A1120" s="44">
        <v>2</v>
      </c>
      <c r="B1120" s="44" t="s">
        <v>107</v>
      </c>
      <c r="C1120" s="44" t="s">
        <v>840</v>
      </c>
      <c r="D1120" s="31">
        <v>1.88976067821922E-3</v>
      </c>
      <c r="E1120" s="22">
        <v>0.172116277512432</v>
      </c>
      <c r="F1120" s="23">
        <v>0.99124231438750598</v>
      </c>
      <c r="G1120" s="91" t="s">
        <v>90</v>
      </c>
      <c r="H1120" s="44" t="s">
        <v>111</v>
      </c>
      <c r="I1120" s="33">
        <v>1</v>
      </c>
      <c r="J1120" s="13">
        <v>68299493</v>
      </c>
      <c r="K1120" s="82" t="s">
        <v>108</v>
      </c>
      <c r="L1120" s="15" t="s">
        <v>109</v>
      </c>
      <c r="M1120" s="92" t="s">
        <v>110</v>
      </c>
      <c r="N1120" s="33">
        <v>1</v>
      </c>
      <c r="O1120" s="13" t="s">
        <v>196</v>
      </c>
      <c r="P1120" s="13">
        <v>67882897</v>
      </c>
      <c r="Q1120" s="13">
        <v>67883001</v>
      </c>
      <c r="R1120" s="13">
        <v>67882897</v>
      </c>
      <c r="S1120" s="82"/>
      <c r="T1120" s="89">
        <f t="shared" si="17"/>
        <v>-416.596</v>
      </c>
    </row>
    <row r="1121" spans="1:20" s="44" customFormat="1" ht="14.7" customHeight="1" x14ac:dyDescent="0.3">
      <c r="A1121" s="44">
        <v>17</v>
      </c>
      <c r="B1121" s="44" t="s">
        <v>169</v>
      </c>
      <c r="C1121" s="44" t="s">
        <v>224</v>
      </c>
      <c r="D1121" s="31">
        <v>7.8675383390556695E-4</v>
      </c>
      <c r="E1121" s="22">
        <v>7.28842819346949E-2</v>
      </c>
      <c r="F1121" s="23">
        <v>0.99138986882973101</v>
      </c>
      <c r="G1121" s="91" t="s">
        <v>90</v>
      </c>
      <c r="H1121" s="44" t="s">
        <v>196</v>
      </c>
      <c r="I1121" s="33">
        <v>15</v>
      </c>
      <c r="J1121" s="13">
        <v>75019302</v>
      </c>
      <c r="K1121" s="82" t="s">
        <v>160</v>
      </c>
      <c r="L1121" s="15" t="s">
        <v>109</v>
      </c>
      <c r="M1121" s="92" t="s">
        <v>106</v>
      </c>
      <c r="N1121" s="33">
        <v>15</v>
      </c>
      <c r="O1121" s="13" t="s">
        <v>111</v>
      </c>
      <c r="P1121" s="13">
        <v>74922899</v>
      </c>
      <c r="Q1121" s="13">
        <v>74988386</v>
      </c>
      <c r="R1121" s="13">
        <v>74988386</v>
      </c>
      <c r="S1121" s="82" t="s">
        <v>225</v>
      </c>
      <c r="T1121" s="89">
        <f t="shared" si="17"/>
        <v>-30.916</v>
      </c>
    </row>
    <row r="1122" spans="1:20" s="44" customFormat="1" ht="14.7" customHeight="1" x14ac:dyDescent="0.3">
      <c r="A1122" s="44">
        <v>15</v>
      </c>
      <c r="B1122" s="44" t="s">
        <v>151</v>
      </c>
      <c r="C1122" s="44" t="s">
        <v>640</v>
      </c>
      <c r="D1122" s="31">
        <v>-8.1786448313676797E-4</v>
      </c>
      <c r="E1122" s="22">
        <v>8.4298644423572197E-2</v>
      </c>
      <c r="F1122" s="23">
        <v>0.99226131516759997</v>
      </c>
      <c r="G1122" s="91" t="s">
        <v>90</v>
      </c>
      <c r="H1122" s="44" t="s">
        <v>196</v>
      </c>
      <c r="I1122" s="33">
        <v>10</v>
      </c>
      <c r="J1122" s="13">
        <v>14372431</v>
      </c>
      <c r="K1122" s="82" t="s">
        <v>152</v>
      </c>
      <c r="L1122" s="15" t="s">
        <v>153</v>
      </c>
      <c r="M1122" s="92" t="s">
        <v>118</v>
      </c>
      <c r="N1122" s="33">
        <v>10</v>
      </c>
      <c r="O1122" s="13" t="s">
        <v>111</v>
      </c>
      <c r="P1122" s="13">
        <v>13685706</v>
      </c>
      <c r="Q1122" s="13">
        <v>14504143</v>
      </c>
      <c r="R1122" s="13">
        <v>14504143</v>
      </c>
      <c r="S1122" s="82" t="s">
        <v>152</v>
      </c>
      <c r="T1122" s="89">
        <f t="shared" si="17"/>
        <v>131.71199999999999</v>
      </c>
    </row>
    <row r="1123" spans="1:20" s="44" customFormat="1" ht="14.7" customHeight="1" x14ac:dyDescent="0.3">
      <c r="A1123" s="44">
        <v>6</v>
      </c>
      <c r="B1123" s="44" t="s">
        <v>129</v>
      </c>
      <c r="C1123" s="44" t="s">
        <v>397</v>
      </c>
      <c r="D1123" s="31">
        <v>8.5169622570433303E-4</v>
      </c>
      <c r="E1123" s="22">
        <v>9.53177696752988E-2</v>
      </c>
      <c r="F1123" s="23">
        <v>0.992872810792507</v>
      </c>
      <c r="G1123" s="91" t="s">
        <v>90</v>
      </c>
      <c r="H1123" s="44" t="s">
        <v>111</v>
      </c>
      <c r="I1123" s="33">
        <v>5</v>
      </c>
      <c r="J1123" s="13">
        <v>368843</v>
      </c>
      <c r="K1123" s="82" t="s">
        <v>125</v>
      </c>
      <c r="L1123" s="15" t="s">
        <v>105</v>
      </c>
      <c r="M1123" s="92" t="s">
        <v>130</v>
      </c>
      <c r="N1123" s="33">
        <v>5</v>
      </c>
      <c r="O1123" s="13" t="s">
        <v>111</v>
      </c>
      <c r="P1123" s="13">
        <v>473334</v>
      </c>
      <c r="Q1123" s="13">
        <v>524549</v>
      </c>
      <c r="R1123" s="13">
        <v>524549</v>
      </c>
      <c r="S1123" s="82" t="s">
        <v>398</v>
      </c>
      <c r="T1123" s="89">
        <f t="shared" si="17"/>
        <v>155.70599999999999</v>
      </c>
    </row>
    <row r="1124" spans="1:20" s="44" customFormat="1" ht="14.7" customHeight="1" x14ac:dyDescent="0.3">
      <c r="A1124" s="44">
        <v>6</v>
      </c>
      <c r="B1124" s="13" t="s">
        <v>131</v>
      </c>
      <c r="C1124" s="13" t="s">
        <v>414</v>
      </c>
      <c r="D1124" s="31">
        <v>1.14631791863179E-3</v>
      </c>
      <c r="E1124" s="22">
        <v>0.15054062790817799</v>
      </c>
      <c r="F1124" s="23">
        <v>0.99392620150970101</v>
      </c>
      <c r="G1124" s="91" t="s">
        <v>90</v>
      </c>
      <c r="H1124" s="44" t="s">
        <v>111</v>
      </c>
      <c r="I1124" s="33">
        <v>5</v>
      </c>
      <c r="J1124" s="13">
        <v>373378</v>
      </c>
      <c r="K1124" s="82" t="s">
        <v>125</v>
      </c>
      <c r="L1124" s="15" t="s">
        <v>105</v>
      </c>
      <c r="M1124" s="92" t="s">
        <v>130</v>
      </c>
      <c r="N1124" s="33">
        <v>5</v>
      </c>
      <c r="O1124" s="13" t="s">
        <v>111</v>
      </c>
      <c r="P1124" s="13">
        <v>477487</v>
      </c>
      <c r="Q1124" s="13">
        <v>483482</v>
      </c>
      <c r="R1124" s="13">
        <v>483482</v>
      </c>
      <c r="S1124" s="82" t="s">
        <v>398</v>
      </c>
      <c r="T1124" s="89">
        <f t="shared" si="17"/>
        <v>110.104</v>
      </c>
    </row>
    <row r="1125" spans="1:20" s="44" customFormat="1" ht="14.7" customHeight="1" x14ac:dyDescent="0.3">
      <c r="A1125" s="44">
        <v>17</v>
      </c>
      <c r="B1125" s="44" t="s">
        <v>167</v>
      </c>
      <c r="C1125" s="44" t="s">
        <v>213</v>
      </c>
      <c r="D1125" s="31">
        <v>-1.31676649025081E-4</v>
      </c>
      <c r="E1125" s="22">
        <v>6.8139586338977001E-2</v>
      </c>
      <c r="F1125" s="23">
        <v>0.99845857561310403</v>
      </c>
      <c r="G1125" s="91" t="s">
        <v>90</v>
      </c>
      <c r="H1125" s="44" t="s">
        <v>196</v>
      </c>
      <c r="I1125" s="33">
        <v>15</v>
      </c>
      <c r="J1125" s="13">
        <v>75019251</v>
      </c>
      <c r="K1125" s="82" t="s">
        <v>160</v>
      </c>
      <c r="L1125" s="15" t="s">
        <v>109</v>
      </c>
      <c r="M1125" s="92" t="s">
        <v>106</v>
      </c>
      <c r="N1125" s="33">
        <v>15</v>
      </c>
      <c r="O1125" s="13" t="s">
        <v>196</v>
      </c>
      <c r="P1125" s="13">
        <v>75315896</v>
      </c>
      <c r="Q1125" s="13">
        <v>75343067</v>
      </c>
      <c r="R1125" s="13">
        <v>75315896</v>
      </c>
      <c r="S1125" s="82" t="s">
        <v>214</v>
      </c>
      <c r="T1125" s="89">
        <f t="shared" si="17"/>
        <v>296.64499999999998</v>
      </c>
    </row>
    <row r="1126" spans="1:20" s="44" customFormat="1" ht="14.7" customHeight="1" x14ac:dyDescent="0.3">
      <c r="A1126" s="18">
        <v>15</v>
      </c>
      <c r="B1126" s="18" t="s">
        <v>151</v>
      </c>
      <c r="C1126" s="18" t="s">
        <v>638</v>
      </c>
      <c r="D1126" s="32">
        <v>-3.7586427232537497E-5</v>
      </c>
      <c r="E1126" s="19">
        <v>0.19139942291942999</v>
      </c>
      <c r="F1126" s="20">
        <v>0.99984335965092497</v>
      </c>
      <c r="G1126" s="94" t="s">
        <v>90</v>
      </c>
      <c r="H1126" s="18" t="s">
        <v>196</v>
      </c>
      <c r="I1126" s="26">
        <v>10</v>
      </c>
      <c r="J1126" s="18">
        <v>14372431</v>
      </c>
      <c r="K1126" s="83" t="s">
        <v>152</v>
      </c>
      <c r="L1126" s="25" t="s">
        <v>153</v>
      </c>
      <c r="M1126" s="93" t="s">
        <v>118</v>
      </c>
      <c r="N1126" s="26">
        <v>10</v>
      </c>
      <c r="O1126" s="18" t="s">
        <v>196</v>
      </c>
      <c r="P1126" s="18">
        <v>14033815</v>
      </c>
      <c r="Q1126" s="18">
        <v>14049525</v>
      </c>
      <c r="R1126" s="18">
        <v>14033815</v>
      </c>
      <c r="S1126" s="83"/>
      <c r="T1126" s="90">
        <f t="shared" si="17"/>
        <v>-338.61599999999999</v>
      </c>
    </row>
    <row r="1127" spans="1:20" ht="16.2" customHeight="1" x14ac:dyDescent="0.3">
      <c r="A1127" s="95" t="s">
        <v>1767</v>
      </c>
    </row>
    <row r="1128" spans="1:20" ht="16.2" x14ac:dyDescent="0.3">
      <c r="A1128" s="95" t="s">
        <v>1768</v>
      </c>
    </row>
    <row r="1129" spans="1:20" x14ac:dyDescent="0.3">
      <c r="A1129" s="54" t="s">
        <v>1777</v>
      </c>
    </row>
  </sheetData>
  <autoFilter ref="A3:T1129">
    <sortState ref="A4:U1128">
      <sortCondition ref="F3:F1127"/>
    </sortState>
  </autoFilter>
  <mergeCells count="4">
    <mergeCell ref="A1:T1"/>
    <mergeCell ref="I2:M2"/>
    <mergeCell ref="N2:T2"/>
    <mergeCell ref="D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M13" sqref="M13"/>
    </sheetView>
  </sheetViews>
  <sheetFormatPr baseColWidth="10" defaultColWidth="11.44140625" defaultRowHeight="14.4" x14ac:dyDescent="0.3"/>
  <cols>
    <col min="1" max="1" width="18.44140625" customWidth="1"/>
    <col min="2" max="2" width="13.6640625" bestFit="1" customWidth="1"/>
    <col min="3" max="3" width="6.6640625" bestFit="1" customWidth="1"/>
    <col min="4" max="4" width="5.44140625" style="54" bestFit="1" customWidth="1"/>
    <col min="5" max="5" width="8.109375" bestFit="1" customWidth="1"/>
    <col min="6" max="6" width="10.44140625" bestFit="1" customWidth="1"/>
    <col min="7" max="7" width="11.33203125" customWidth="1"/>
    <col min="8" max="8" width="5.44140625" style="54" bestFit="1" customWidth="1"/>
    <col min="9" max="9" width="8.109375" bestFit="1" customWidth="1"/>
    <col min="10" max="10" width="10.44140625" bestFit="1" customWidth="1"/>
    <col min="11" max="11" width="9.33203125" style="54" bestFit="1" customWidth="1"/>
  </cols>
  <sheetData>
    <row r="1" spans="1:12" s="54" customFormat="1" x14ac:dyDescent="0.3">
      <c r="A1" s="49" t="s">
        <v>1822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x14ac:dyDescent="0.3">
      <c r="A2" s="14" t="s">
        <v>1809</v>
      </c>
    </row>
    <row r="3" spans="1:12" x14ac:dyDescent="0.3">
      <c r="A3" s="4"/>
      <c r="B3" s="58"/>
      <c r="C3" s="326" t="s">
        <v>1791</v>
      </c>
      <c r="D3" s="327"/>
      <c r="E3" s="327"/>
      <c r="F3" s="328"/>
      <c r="G3" s="326" t="s">
        <v>1784</v>
      </c>
      <c r="H3" s="327"/>
      <c r="I3" s="327"/>
      <c r="J3" s="327"/>
      <c r="K3" s="198"/>
      <c r="L3" s="9"/>
    </row>
    <row r="4" spans="1:12" ht="16.2" x14ac:dyDescent="0.3">
      <c r="A4" s="16" t="s">
        <v>873</v>
      </c>
      <c r="B4" s="68" t="s">
        <v>871</v>
      </c>
      <c r="C4" s="71" t="s">
        <v>874</v>
      </c>
      <c r="D4" s="302" t="s">
        <v>81</v>
      </c>
      <c r="E4" s="34" t="s">
        <v>870</v>
      </c>
      <c r="F4" s="57" t="s">
        <v>887</v>
      </c>
      <c r="G4" s="71" t="s">
        <v>874</v>
      </c>
      <c r="H4" s="302" t="s">
        <v>81</v>
      </c>
      <c r="I4" s="34" t="s">
        <v>870</v>
      </c>
      <c r="J4" s="18" t="s">
        <v>887</v>
      </c>
      <c r="K4" s="156" t="s">
        <v>94</v>
      </c>
      <c r="L4" s="9"/>
    </row>
    <row r="5" spans="1:12" x14ac:dyDescent="0.3">
      <c r="A5" t="s">
        <v>872</v>
      </c>
      <c r="B5" s="15" t="s">
        <v>63</v>
      </c>
      <c r="C5" s="31">
        <v>9.2534379957104798E-2</v>
      </c>
      <c r="D5" s="22">
        <v>4.0465250000000001E-2</v>
      </c>
      <c r="E5" s="23">
        <v>3.7187406356924198E-2</v>
      </c>
      <c r="F5" s="74" t="s">
        <v>90</v>
      </c>
      <c r="G5" s="40">
        <v>0.18865951830216399</v>
      </c>
      <c r="H5" s="22">
        <v>2.9649712702089999E-2</v>
      </c>
      <c r="I5" s="23">
        <v>3.9280871322436799E-4</v>
      </c>
      <c r="J5" s="75" t="s">
        <v>84</v>
      </c>
      <c r="K5" s="40">
        <f>SIGN(MAX(C5,G5))*(G5-C5)/C5*100</f>
        <v>103.88045868964477</v>
      </c>
      <c r="L5" s="9"/>
    </row>
    <row r="6" spans="1:12" x14ac:dyDescent="0.3">
      <c r="A6" s="2" t="s">
        <v>872</v>
      </c>
      <c r="B6" s="25" t="s">
        <v>62</v>
      </c>
      <c r="C6" s="32">
        <v>8.1173324626105603E-2</v>
      </c>
      <c r="D6" s="19">
        <v>5.1096874458166297E-2</v>
      </c>
      <c r="E6" s="20">
        <v>5.1561367779217201E-2</v>
      </c>
      <c r="F6" s="76" t="s">
        <v>90</v>
      </c>
      <c r="G6" s="70">
        <v>0.174366684741529</v>
      </c>
      <c r="H6" s="19">
        <v>3.6487485518555102E-2</v>
      </c>
      <c r="I6" s="20">
        <v>5.1948803890477504E-4</v>
      </c>
      <c r="J6" s="48" t="s">
        <v>84</v>
      </c>
      <c r="K6" s="70">
        <f>SIGN(MAX(C6,G6))*(G6-C6)/C6*100</f>
        <v>114.80786396846941</v>
      </c>
      <c r="L6" s="9"/>
    </row>
    <row r="7" spans="1:12" ht="16.2" x14ac:dyDescent="0.3">
      <c r="A7" s="24" t="s">
        <v>1787</v>
      </c>
      <c r="L7" s="9"/>
    </row>
  </sheetData>
  <mergeCells count="2">
    <mergeCell ref="C3:F3"/>
    <mergeCell ref="G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D11" sqref="D11"/>
    </sheetView>
  </sheetViews>
  <sheetFormatPr baseColWidth="10" defaultColWidth="11.44140625" defaultRowHeight="14.4" x14ac:dyDescent="0.3"/>
  <cols>
    <col min="1" max="1" width="22.6640625" customWidth="1"/>
    <col min="3" max="3" width="11.44140625" style="54"/>
    <col min="4" max="7" width="11.5546875" style="54"/>
    <col min="8" max="8" width="11.44140625" style="54"/>
    <col min="9" max="10" width="11.5546875" style="54"/>
    <col min="11" max="11" width="8.109375" style="151" bestFit="1" customWidth="1"/>
    <col min="12" max="12" width="10.6640625" style="151" bestFit="1" customWidth="1"/>
    <col min="13" max="13" width="10" style="151" bestFit="1" customWidth="1"/>
    <col min="14" max="18" width="11.44140625" style="151"/>
  </cols>
  <sheetData>
    <row r="1" spans="1:18" x14ac:dyDescent="0.3">
      <c r="A1" s="11" t="s">
        <v>1821</v>
      </c>
      <c r="B1" s="2"/>
      <c r="C1" s="16"/>
      <c r="D1" s="16"/>
      <c r="E1" s="16"/>
      <c r="F1" s="16"/>
      <c r="G1" s="16"/>
      <c r="H1" s="16"/>
      <c r="I1" s="16"/>
      <c r="J1" s="16"/>
      <c r="K1" s="167"/>
      <c r="L1" s="167"/>
      <c r="M1" s="167"/>
      <c r="N1" s="167"/>
      <c r="O1" s="167"/>
      <c r="P1" s="167"/>
      <c r="Q1" s="167"/>
      <c r="R1" s="167"/>
    </row>
    <row r="2" spans="1:18" x14ac:dyDescent="0.3">
      <c r="A2" s="189" t="s">
        <v>1789</v>
      </c>
      <c r="B2" s="70"/>
      <c r="C2" s="19"/>
      <c r="D2" s="52"/>
      <c r="E2" s="48"/>
      <c r="F2" s="70"/>
      <c r="G2" s="19"/>
      <c r="H2" s="52"/>
      <c r="I2" s="167"/>
      <c r="J2" s="174"/>
      <c r="K2" s="167"/>
      <c r="L2" s="167"/>
      <c r="M2" s="181"/>
      <c r="N2" s="167"/>
      <c r="O2" s="167"/>
      <c r="P2" s="167"/>
      <c r="Q2" s="167"/>
      <c r="R2" s="167"/>
    </row>
    <row r="3" spans="1:18" x14ac:dyDescent="0.3">
      <c r="B3" s="313" t="s">
        <v>1783</v>
      </c>
      <c r="C3" s="314"/>
      <c r="D3" s="314"/>
      <c r="E3" s="315"/>
      <c r="F3" s="313" t="s">
        <v>1784</v>
      </c>
      <c r="G3" s="314"/>
      <c r="H3" s="314"/>
      <c r="I3" s="314"/>
      <c r="J3" s="314"/>
      <c r="K3" s="313" t="s">
        <v>1689</v>
      </c>
      <c r="L3" s="314"/>
      <c r="M3" s="314"/>
      <c r="N3" s="314"/>
      <c r="O3" s="314"/>
      <c r="P3" s="314"/>
      <c r="Q3" s="314"/>
      <c r="R3" s="314"/>
    </row>
    <row r="4" spans="1:18" ht="16.2" x14ac:dyDescent="0.3">
      <c r="A4" s="72" t="s">
        <v>1628</v>
      </c>
      <c r="B4" s="64" t="s">
        <v>874</v>
      </c>
      <c r="C4" s="63" t="s">
        <v>81</v>
      </c>
      <c r="D4" s="18" t="s">
        <v>870</v>
      </c>
      <c r="E4" s="18" t="s">
        <v>887</v>
      </c>
      <c r="F4" s="64" t="s">
        <v>874</v>
      </c>
      <c r="G4" s="63" t="s">
        <v>81</v>
      </c>
      <c r="H4" s="18" t="s">
        <v>870</v>
      </c>
      <c r="I4" s="18" t="s">
        <v>887</v>
      </c>
      <c r="J4" s="168" t="s">
        <v>1686</v>
      </c>
      <c r="K4" s="167" t="s">
        <v>97</v>
      </c>
      <c r="L4" s="167" t="s">
        <v>864</v>
      </c>
      <c r="M4" s="167" t="s">
        <v>193</v>
      </c>
      <c r="N4" s="167" t="s">
        <v>194</v>
      </c>
      <c r="O4" s="68" t="s">
        <v>1687</v>
      </c>
      <c r="P4" s="167" t="s">
        <v>865</v>
      </c>
      <c r="Q4" s="167" t="s">
        <v>1690</v>
      </c>
      <c r="R4" s="167" t="s">
        <v>1691</v>
      </c>
    </row>
    <row r="5" spans="1:18" x14ac:dyDescent="0.3">
      <c r="A5" t="s">
        <v>1661</v>
      </c>
      <c r="B5" s="50">
        <v>-5.2470145399547002E-2</v>
      </c>
      <c r="C5" s="28">
        <v>1.4425934873238899E-2</v>
      </c>
      <c r="D5" s="41">
        <v>1.9986217965752302E-3</v>
      </c>
      <c r="E5" s="74" t="s">
        <v>90</v>
      </c>
      <c r="F5" s="50">
        <v>-8.6889642408864501E-2</v>
      </c>
      <c r="G5" s="28">
        <v>0.115922184606383</v>
      </c>
      <c r="H5" s="41">
        <v>2.1369930133167802E-5</v>
      </c>
      <c r="I5" s="74" t="s">
        <v>90</v>
      </c>
      <c r="J5" s="172">
        <f>SIGN(MAX(B5,F5))*(F5-B5)/ABS(B5)*100</f>
        <v>65.598249723193362</v>
      </c>
      <c r="K5" s="182">
        <v>15</v>
      </c>
      <c r="L5" s="151" t="s">
        <v>196</v>
      </c>
      <c r="M5" s="151">
        <v>92006569</v>
      </c>
      <c r="N5" s="151">
        <v>92038078</v>
      </c>
      <c r="O5" s="151">
        <v>92006569</v>
      </c>
      <c r="P5" s="183"/>
      <c r="Q5" s="151" t="s">
        <v>897</v>
      </c>
      <c r="R5" s="151" t="s">
        <v>1679</v>
      </c>
    </row>
    <row r="6" spans="1:18" x14ac:dyDescent="0.3">
      <c r="A6" s="9" t="s">
        <v>1688</v>
      </c>
      <c r="B6" s="50">
        <v>-3.1199350052513199E-2</v>
      </c>
      <c r="C6" s="22">
        <v>1.52252203488336E-2</v>
      </c>
      <c r="D6" s="41">
        <v>3.02978528215705E-3</v>
      </c>
      <c r="E6" s="74" t="s">
        <v>90</v>
      </c>
      <c r="F6" s="50">
        <v>-5.4129602102969999E-2</v>
      </c>
      <c r="G6" s="22">
        <v>1.3798137255229799E-2</v>
      </c>
      <c r="H6" s="41">
        <v>2.1779350504016899E-5</v>
      </c>
      <c r="I6" s="74" t="s">
        <v>90</v>
      </c>
      <c r="J6" s="172">
        <f t="shared" ref="J6:J23" si="0">SIGN(MAX(B6,F6))*(F6-B6)/ABS(B6)*100</f>
        <v>73.495928639095808</v>
      </c>
      <c r="K6" s="147">
        <v>20</v>
      </c>
      <c r="L6" s="147" t="s">
        <v>196</v>
      </c>
      <c r="M6" s="151">
        <v>44563267</v>
      </c>
      <c r="N6" s="151">
        <v>44576662</v>
      </c>
      <c r="O6" s="151">
        <v>44563267</v>
      </c>
      <c r="P6" s="184" t="s">
        <v>1683</v>
      </c>
      <c r="Q6" s="147" t="s">
        <v>1684</v>
      </c>
      <c r="R6" s="147" t="s">
        <v>1685</v>
      </c>
    </row>
    <row r="7" spans="1:18" x14ac:dyDescent="0.3">
      <c r="A7" t="s">
        <v>1660</v>
      </c>
      <c r="B7" s="50">
        <v>-1.8200290851079E-2</v>
      </c>
      <c r="C7" s="28">
        <v>9.7423528010431807E-3</v>
      </c>
      <c r="D7" s="41">
        <v>4.7239038000394898E-4</v>
      </c>
      <c r="E7" s="74" t="s">
        <v>90</v>
      </c>
      <c r="F7" s="50">
        <v>-2.6563915722640798E-2</v>
      </c>
      <c r="G7" s="28">
        <v>1.8010093054607001E-2</v>
      </c>
      <c r="H7" s="41">
        <v>2.1876185138978501E-5</v>
      </c>
      <c r="I7" s="74" t="s">
        <v>90</v>
      </c>
      <c r="J7" s="172">
        <f t="shared" si="0"/>
        <v>45.953248439796027</v>
      </c>
      <c r="K7" s="151">
        <v>10</v>
      </c>
      <c r="L7" s="151" t="s">
        <v>196</v>
      </c>
      <c r="M7" s="151">
        <v>102756375</v>
      </c>
      <c r="N7" s="151">
        <v>102767593</v>
      </c>
      <c r="O7" s="151">
        <v>102756375</v>
      </c>
      <c r="P7" s="183" t="s">
        <v>1676</v>
      </c>
      <c r="Q7" s="151" t="s">
        <v>1677</v>
      </c>
      <c r="R7" s="151" t="s">
        <v>1678</v>
      </c>
    </row>
    <row r="8" spans="1:18" x14ac:dyDescent="0.3">
      <c r="A8" t="s">
        <v>1650</v>
      </c>
      <c r="B8" s="50">
        <v>3.9465386826179297E-2</v>
      </c>
      <c r="C8" s="28">
        <v>2.1082569978409699E-2</v>
      </c>
      <c r="D8" s="41">
        <v>2.5099636301220002E-3</v>
      </c>
      <c r="E8" s="74" t="s">
        <v>90</v>
      </c>
      <c r="F8" s="50">
        <v>6.5993716879191894E-2</v>
      </c>
      <c r="G8" s="28">
        <v>3.0363613611025301E-2</v>
      </c>
      <c r="H8" s="41">
        <v>3.1355494336994503E-5</v>
      </c>
      <c r="I8" s="74" t="s">
        <v>90</v>
      </c>
      <c r="J8" s="172">
        <f t="shared" si="0"/>
        <v>67.219232310717075</v>
      </c>
      <c r="K8" s="151">
        <v>5</v>
      </c>
      <c r="L8" s="151" t="s">
        <v>196</v>
      </c>
      <c r="M8" s="151">
        <v>95187936</v>
      </c>
      <c r="N8" s="151">
        <v>95198734</v>
      </c>
      <c r="O8" s="151">
        <v>95187936</v>
      </c>
      <c r="P8" s="183"/>
      <c r="Q8" s="151" t="s">
        <v>897</v>
      </c>
      <c r="R8" s="151" t="s">
        <v>1668</v>
      </c>
    </row>
    <row r="9" spans="1:18" x14ac:dyDescent="0.3">
      <c r="A9" t="s">
        <v>1633</v>
      </c>
      <c r="B9" s="50">
        <v>0.110396233338456</v>
      </c>
      <c r="C9" s="28">
        <v>1.48725374472512E-2</v>
      </c>
      <c r="D9" s="41">
        <v>3.2191252426623899E-5</v>
      </c>
      <c r="E9" s="74" t="s">
        <v>90</v>
      </c>
      <c r="F9" s="50">
        <v>0.13036837427383699</v>
      </c>
      <c r="G9" s="28">
        <v>1.7059236809713999E-2</v>
      </c>
      <c r="H9" s="41">
        <v>4.8221589627582502E-5</v>
      </c>
      <c r="I9" s="74" t="s">
        <v>90</v>
      </c>
      <c r="J9" s="172">
        <f t="shared" si="0"/>
        <v>18.091324614445696</v>
      </c>
      <c r="K9" s="151">
        <v>3</v>
      </c>
      <c r="L9" s="151" t="s">
        <v>196</v>
      </c>
      <c r="M9" s="151">
        <v>185000760</v>
      </c>
      <c r="N9" s="151">
        <v>185010833</v>
      </c>
      <c r="O9" s="151">
        <v>185000760</v>
      </c>
      <c r="P9" s="183"/>
      <c r="Q9" s="151" t="s">
        <v>897</v>
      </c>
      <c r="R9" s="151" t="s">
        <v>1634</v>
      </c>
    </row>
    <row r="10" spans="1:18" x14ac:dyDescent="0.3">
      <c r="A10" t="s">
        <v>1656</v>
      </c>
      <c r="B10" s="50">
        <v>-8.8381588511374204E-2</v>
      </c>
      <c r="C10" s="28">
        <v>1.15819992509153E-2</v>
      </c>
      <c r="D10" s="41">
        <v>3.8352762536265499E-4</v>
      </c>
      <c r="E10" s="74" t="s">
        <v>90</v>
      </c>
      <c r="F10" s="50">
        <v>-0.12076433889812201</v>
      </c>
      <c r="G10" s="28">
        <v>2.0570718683654999E-2</v>
      </c>
      <c r="H10" s="41">
        <v>6.3343031473005402E-5</v>
      </c>
      <c r="I10" s="74" t="s">
        <v>90</v>
      </c>
      <c r="J10" s="172">
        <f t="shared" si="0"/>
        <v>36.639701698256225</v>
      </c>
      <c r="K10" s="151">
        <v>7</v>
      </c>
      <c r="L10" s="151" t="s">
        <v>111</v>
      </c>
      <c r="M10" s="151">
        <v>113134743</v>
      </c>
      <c r="N10" s="151">
        <v>113138753</v>
      </c>
      <c r="O10" s="151">
        <v>113138753</v>
      </c>
      <c r="P10" s="183"/>
      <c r="Q10" s="151" t="s">
        <v>897</v>
      </c>
      <c r="R10" s="151" t="s">
        <v>1672</v>
      </c>
    </row>
    <row r="11" spans="1:18" x14ac:dyDescent="0.3">
      <c r="A11" t="s">
        <v>1632</v>
      </c>
      <c r="B11" s="50">
        <v>6.0553809773512303E-2</v>
      </c>
      <c r="C11" s="28">
        <v>1.50162946218817E-2</v>
      </c>
      <c r="D11" s="41">
        <v>4.85618421419202E-4</v>
      </c>
      <c r="E11" s="74" t="s">
        <v>90</v>
      </c>
      <c r="F11" s="50">
        <v>8.1282646073135595E-2</v>
      </c>
      <c r="G11" s="28">
        <v>2.7331271020914101E-2</v>
      </c>
      <c r="H11" s="41">
        <v>1.12624217143317E-4</v>
      </c>
      <c r="I11" s="74" t="s">
        <v>90</v>
      </c>
      <c r="J11" s="172">
        <f t="shared" si="0"/>
        <v>34.2320927075518</v>
      </c>
      <c r="K11" s="151">
        <v>3</v>
      </c>
      <c r="L11" s="151" t="s">
        <v>111</v>
      </c>
      <c r="M11" s="151">
        <v>122458844</v>
      </c>
      <c r="N11" s="151">
        <v>122512671</v>
      </c>
      <c r="O11" s="151">
        <v>122512671</v>
      </c>
      <c r="P11" s="183" t="s">
        <v>1665</v>
      </c>
      <c r="Q11" s="151" t="s">
        <v>1666</v>
      </c>
      <c r="R11" s="151" t="s">
        <v>1667</v>
      </c>
    </row>
    <row r="12" spans="1:18" x14ac:dyDescent="0.3">
      <c r="A12" s="9" t="s">
        <v>1659</v>
      </c>
      <c r="B12" s="50">
        <v>-2.31848775418921E-2</v>
      </c>
      <c r="C12" s="22">
        <v>1.7156499275775599E-2</v>
      </c>
      <c r="D12" s="41">
        <v>6.3302708220084698E-3</v>
      </c>
      <c r="E12" s="74" t="s">
        <v>90</v>
      </c>
      <c r="F12" s="50">
        <v>-3.9908718965893097E-2</v>
      </c>
      <c r="G12" s="22">
        <v>4.9178540347932398E-2</v>
      </c>
      <c r="H12" s="41">
        <v>1.12892620490235E-4</v>
      </c>
      <c r="I12" s="74" t="s">
        <v>90</v>
      </c>
      <c r="J12" s="172">
        <f t="shared" si="0"/>
        <v>72.132541540420732</v>
      </c>
      <c r="K12" s="147">
        <v>9</v>
      </c>
      <c r="L12" s="147" t="s">
        <v>196</v>
      </c>
      <c r="M12" s="147">
        <v>6720863</v>
      </c>
      <c r="N12" s="147">
        <v>7175648</v>
      </c>
      <c r="O12" s="147">
        <v>6720863</v>
      </c>
      <c r="P12" s="184" t="s">
        <v>1673</v>
      </c>
      <c r="Q12" s="147" t="s">
        <v>1674</v>
      </c>
      <c r="R12" s="147" t="s">
        <v>1675</v>
      </c>
    </row>
    <row r="13" spans="1:18" x14ac:dyDescent="0.3">
      <c r="A13" t="s">
        <v>1651</v>
      </c>
      <c r="B13" s="50">
        <v>2.2371485782320701E-2</v>
      </c>
      <c r="C13" s="28">
        <v>1.1365559372028799E-2</v>
      </c>
      <c r="D13" s="41">
        <v>6.5046200593998199E-4</v>
      </c>
      <c r="E13" s="74" t="s">
        <v>90</v>
      </c>
      <c r="F13" s="50">
        <v>3.0666530791845701E-2</v>
      </c>
      <c r="G13" s="28">
        <v>2.8162449701231201E-2</v>
      </c>
      <c r="H13" s="41">
        <v>1.19224641470664E-4</v>
      </c>
      <c r="I13" s="74" t="s">
        <v>90</v>
      </c>
      <c r="J13" s="172">
        <f t="shared" si="0"/>
        <v>37.078650431346162</v>
      </c>
      <c r="K13" s="151">
        <v>6</v>
      </c>
      <c r="L13" s="151" t="s">
        <v>111</v>
      </c>
      <c r="M13" s="151">
        <v>4049668</v>
      </c>
      <c r="N13" s="151">
        <v>4087578</v>
      </c>
      <c r="O13" s="151">
        <v>4087578</v>
      </c>
      <c r="P13" s="183" t="s">
        <v>1669</v>
      </c>
      <c r="Q13" s="151" t="s">
        <v>1670</v>
      </c>
      <c r="R13" s="151" t="s">
        <v>1671</v>
      </c>
    </row>
    <row r="14" spans="1:18" x14ac:dyDescent="0.3">
      <c r="A14" t="s">
        <v>1664</v>
      </c>
      <c r="B14" s="50">
        <v>-6.7749592223712005E-2</v>
      </c>
      <c r="C14" s="28">
        <v>1.1449885932189201E-2</v>
      </c>
      <c r="D14" s="41">
        <v>5.9094304942733898E-4</v>
      </c>
      <c r="E14" s="74" t="s">
        <v>90</v>
      </c>
      <c r="F14" s="50">
        <v>-9.1298642815746303E-2</v>
      </c>
      <c r="G14" s="28">
        <v>1.9819424038210499E-2</v>
      </c>
      <c r="H14" s="41">
        <v>1.2562756629378401E-4</v>
      </c>
      <c r="I14" s="74" t="s">
        <v>90</v>
      </c>
      <c r="J14" s="172">
        <f t="shared" si="0"/>
        <v>34.758955469834184</v>
      </c>
      <c r="K14" s="151">
        <v>17</v>
      </c>
      <c r="L14" s="151" t="s">
        <v>111</v>
      </c>
      <c r="M14" s="151">
        <v>54961463</v>
      </c>
      <c r="N14" s="151">
        <v>54962274</v>
      </c>
      <c r="O14" s="151">
        <v>54962274</v>
      </c>
      <c r="P14" s="183" t="s">
        <v>1680</v>
      </c>
      <c r="Q14" s="151" t="s">
        <v>1681</v>
      </c>
      <c r="R14" s="151" t="s">
        <v>1682</v>
      </c>
    </row>
    <row r="15" spans="1:18" x14ac:dyDescent="0.3">
      <c r="A15" t="s">
        <v>1652</v>
      </c>
      <c r="B15" s="50">
        <v>-8.8922731739541405E-2</v>
      </c>
      <c r="C15" s="28">
        <v>1.6675361597938702E-2</v>
      </c>
      <c r="D15" s="41">
        <v>1.4249241408880801E-4</v>
      </c>
      <c r="E15" s="74" t="s">
        <v>90</v>
      </c>
      <c r="F15" s="50">
        <v>-0.10171628331865</v>
      </c>
      <c r="G15" s="28">
        <v>9.9047778545717502E-3</v>
      </c>
      <c r="H15" s="41">
        <v>3.42844492369008E-4</v>
      </c>
      <c r="I15" s="74" t="s">
        <v>90</v>
      </c>
      <c r="J15" s="172">
        <f t="shared" si="0"/>
        <v>14.387267832236047</v>
      </c>
      <c r="K15" s="151">
        <v>6</v>
      </c>
      <c r="L15" s="151" t="s">
        <v>196</v>
      </c>
      <c r="M15" s="151">
        <v>25292177</v>
      </c>
      <c r="N15" s="151">
        <v>25292479</v>
      </c>
      <c r="O15" s="151">
        <v>25292177</v>
      </c>
      <c r="P15" s="183"/>
      <c r="Q15" s="151" t="s">
        <v>897</v>
      </c>
      <c r="R15" s="151" t="s">
        <v>1653</v>
      </c>
    </row>
    <row r="16" spans="1:18" x14ac:dyDescent="0.3">
      <c r="A16" t="s">
        <v>1630</v>
      </c>
      <c r="B16" s="50">
        <v>6.4338615745869299E-2</v>
      </c>
      <c r="C16" s="28">
        <v>2.48312282242397E-2</v>
      </c>
      <c r="D16" s="41">
        <v>1.06461965968826E-4</v>
      </c>
      <c r="E16" s="74" t="s">
        <v>90</v>
      </c>
      <c r="F16" s="50">
        <v>6.8969901809796397E-2</v>
      </c>
      <c r="G16" s="28">
        <v>7.6871962726300699E-3</v>
      </c>
      <c r="H16" s="41">
        <v>7.3092064258560498E-4</v>
      </c>
      <c r="I16" s="74" t="s">
        <v>90</v>
      </c>
      <c r="J16" s="172">
        <f t="shared" si="0"/>
        <v>7.1982992021777186</v>
      </c>
      <c r="K16" s="39">
        <v>1</v>
      </c>
      <c r="L16" s="28" t="s">
        <v>196</v>
      </c>
      <c r="M16" s="151">
        <v>188874819</v>
      </c>
      <c r="N16" s="151">
        <v>189006393</v>
      </c>
      <c r="O16" s="151">
        <v>188874819</v>
      </c>
      <c r="P16" s="183"/>
      <c r="Q16" s="151" t="s">
        <v>897</v>
      </c>
      <c r="R16" s="151" t="s">
        <v>1631</v>
      </c>
    </row>
    <row r="17" spans="1:18" x14ac:dyDescent="0.3">
      <c r="A17" t="s">
        <v>1662</v>
      </c>
      <c r="B17" s="50">
        <v>6.4906996735411795E-2</v>
      </c>
      <c r="C17" s="28">
        <v>1.13377166912012E-2</v>
      </c>
      <c r="D17" s="41">
        <v>1.5466011450666401E-5</v>
      </c>
      <c r="E17" s="74" t="s">
        <v>90</v>
      </c>
      <c r="F17" s="50">
        <v>5.63918110092139E-2</v>
      </c>
      <c r="G17" s="28">
        <v>1.6706516886268299E-2</v>
      </c>
      <c r="H17" s="41">
        <v>1.5797099909528E-3</v>
      </c>
      <c r="I17" s="74" t="s">
        <v>90</v>
      </c>
      <c r="J17" s="172">
        <f t="shared" si="0"/>
        <v>-13.119056734221385</v>
      </c>
      <c r="K17" s="151">
        <v>17</v>
      </c>
      <c r="L17" s="151" t="s">
        <v>111</v>
      </c>
      <c r="M17" s="151">
        <v>18299431</v>
      </c>
      <c r="N17" s="151">
        <v>18301432</v>
      </c>
      <c r="O17" s="151">
        <v>18301432</v>
      </c>
      <c r="P17" s="183"/>
      <c r="Q17" s="151" t="s">
        <v>897</v>
      </c>
      <c r="R17" s="151" t="s">
        <v>1663</v>
      </c>
    </row>
    <row r="18" spans="1:18" x14ac:dyDescent="0.3">
      <c r="A18" t="s">
        <v>1646</v>
      </c>
      <c r="B18" s="50">
        <v>6.8250113894607195E-2</v>
      </c>
      <c r="C18" s="28">
        <v>1.42378466738562E-2</v>
      </c>
      <c r="D18" s="41">
        <v>1.19178605668446E-4</v>
      </c>
      <c r="E18" s="74" t="s">
        <v>90</v>
      </c>
      <c r="F18" s="50">
        <v>6.5451343338693999E-2</v>
      </c>
      <c r="G18" s="28">
        <v>1.62226148634242E-2</v>
      </c>
      <c r="H18" s="41">
        <v>1.86750603264624E-3</v>
      </c>
      <c r="I18" s="74" t="s">
        <v>90</v>
      </c>
      <c r="J18" s="172">
        <f t="shared" si="0"/>
        <v>-4.1007558760049809</v>
      </c>
      <c r="K18" s="151">
        <v>5</v>
      </c>
      <c r="L18" s="151" t="s">
        <v>196</v>
      </c>
      <c r="M18" s="151">
        <v>58152283</v>
      </c>
      <c r="N18" s="151">
        <v>58155219</v>
      </c>
      <c r="O18" s="151">
        <v>58152283</v>
      </c>
      <c r="P18" s="183" t="s">
        <v>1647</v>
      </c>
      <c r="Q18" s="151" t="s">
        <v>1648</v>
      </c>
      <c r="R18" s="151" t="s">
        <v>1649</v>
      </c>
    </row>
    <row r="19" spans="1:18" x14ac:dyDescent="0.3">
      <c r="A19" t="s">
        <v>1643</v>
      </c>
      <c r="B19" s="50">
        <v>-3.6819745324075497E-2</v>
      </c>
      <c r="C19" s="28">
        <v>1.6421987809194599E-2</v>
      </c>
      <c r="D19" s="41">
        <v>2.1466571405832601E-4</v>
      </c>
      <c r="E19" s="74" t="s">
        <v>90</v>
      </c>
      <c r="F19" s="50">
        <v>-3.55450148674442E-2</v>
      </c>
      <c r="G19" s="28">
        <v>1.89801847742537E-2</v>
      </c>
      <c r="H19" s="41">
        <v>3.2218917072595098E-3</v>
      </c>
      <c r="I19" s="74" t="s">
        <v>90</v>
      </c>
      <c r="J19" s="172">
        <f t="shared" si="0"/>
        <v>-3.4620838504219176</v>
      </c>
      <c r="K19" s="151">
        <v>4</v>
      </c>
      <c r="L19" s="151" t="s">
        <v>196</v>
      </c>
      <c r="M19" s="151">
        <v>53578595</v>
      </c>
      <c r="N19" s="151">
        <v>53586827</v>
      </c>
      <c r="O19" s="151">
        <v>53578595</v>
      </c>
      <c r="P19" s="183" t="s">
        <v>1640</v>
      </c>
      <c r="Q19" s="151" t="s">
        <v>1644</v>
      </c>
      <c r="R19" s="151" t="s">
        <v>1645</v>
      </c>
    </row>
    <row r="20" spans="1:18" x14ac:dyDescent="0.3">
      <c r="A20" t="s">
        <v>1657</v>
      </c>
      <c r="B20" s="50">
        <v>8.3859173478581794E-2</v>
      </c>
      <c r="C20" s="28">
        <v>2.1553752981517699E-2</v>
      </c>
      <c r="D20" s="41">
        <v>1.5642340371173501E-4</v>
      </c>
      <c r="E20" s="74" t="s">
        <v>90</v>
      </c>
      <c r="F20" s="50">
        <v>7.6928961414115399E-2</v>
      </c>
      <c r="G20" s="28">
        <v>1.7018082391771001E-2</v>
      </c>
      <c r="H20" s="41">
        <v>4.22838445519488E-3</v>
      </c>
      <c r="I20" s="74" t="s">
        <v>90</v>
      </c>
      <c r="J20" s="172">
        <f t="shared" si="0"/>
        <v>-8.2641072848594419</v>
      </c>
      <c r="K20" s="151">
        <v>9</v>
      </c>
      <c r="L20" s="151" t="s">
        <v>196</v>
      </c>
      <c r="M20" s="151">
        <v>123555775</v>
      </c>
      <c r="N20" s="151">
        <v>123561009</v>
      </c>
      <c r="O20" s="151">
        <v>123555775</v>
      </c>
      <c r="P20" s="183"/>
      <c r="Q20" s="151" t="s">
        <v>897</v>
      </c>
      <c r="R20" s="151" t="s">
        <v>1658</v>
      </c>
    </row>
    <row r="21" spans="1:18" x14ac:dyDescent="0.3">
      <c r="A21" t="s">
        <v>1635</v>
      </c>
      <c r="B21" s="50">
        <v>-6.4035794421239994E-2</v>
      </c>
      <c r="C21" s="28">
        <v>9.5112857375728499E-2</v>
      </c>
      <c r="D21" s="41">
        <v>3.4103716310815999E-6</v>
      </c>
      <c r="E21" s="74" t="s">
        <v>90</v>
      </c>
      <c r="F21" s="50">
        <v>-4.60942094289883E-2</v>
      </c>
      <c r="G21" s="28">
        <v>3.5297076324251997E-2</v>
      </c>
      <c r="H21" s="41">
        <v>6.3520097111714798E-3</v>
      </c>
      <c r="I21" s="74" t="s">
        <v>90</v>
      </c>
      <c r="J21" s="172">
        <f t="shared" si="0"/>
        <v>-28.018056392380231</v>
      </c>
      <c r="K21" s="147">
        <v>3</v>
      </c>
      <c r="L21" s="151" t="s">
        <v>196</v>
      </c>
      <c r="M21" s="151">
        <v>46653925</v>
      </c>
      <c r="N21" s="151">
        <v>46668033</v>
      </c>
      <c r="O21" s="151">
        <v>46653925</v>
      </c>
      <c r="P21" s="183" t="s">
        <v>1636</v>
      </c>
      <c r="Q21" s="151" t="s">
        <v>1637</v>
      </c>
      <c r="R21" s="151" t="s">
        <v>1638</v>
      </c>
    </row>
    <row r="22" spans="1:18" x14ac:dyDescent="0.3">
      <c r="A22" t="s">
        <v>1639</v>
      </c>
      <c r="B22" s="50">
        <v>-4.3781096054928699E-2</v>
      </c>
      <c r="C22" s="28">
        <v>3.9509061985479599E-2</v>
      </c>
      <c r="D22" s="41">
        <v>1.70981995323686E-4</v>
      </c>
      <c r="E22" s="74" t="s">
        <v>90</v>
      </c>
      <c r="F22" s="50">
        <v>-3.8638774083304003E-2</v>
      </c>
      <c r="G22" s="28">
        <v>9.78655610119941E-3</v>
      </c>
      <c r="H22" s="41">
        <v>6.3549007577505404E-3</v>
      </c>
      <c r="I22" s="74" t="s">
        <v>90</v>
      </c>
      <c r="J22" s="172">
        <f t="shared" si="0"/>
        <v>-11.745530457193279</v>
      </c>
      <c r="K22" s="151">
        <v>4</v>
      </c>
      <c r="L22" s="151" t="s">
        <v>196</v>
      </c>
      <c r="M22" s="151">
        <v>53578597</v>
      </c>
      <c r="N22" s="151">
        <v>53586518</v>
      </c>
      <c r="O22" s="151">
        <v>53578597</v>
      </c>
      <c r="P22" s="183" t="s">
        <v>1640</v>
      </c>
      <c r="Q22" s="151" t="s">
        <v>1641</v>
      </c>
      <c r="R22" s="151" t="s">
        <v>1642</v>
      </c>
    </row>
    <row r="23" spans="1:18" x14ac:dyDescent="0.3">
      <c r="A23" s="2" t="s">
        <v>1654</v>
      </c>
      <c r="B23" s="51">
        <v>8.7299385863971707E-2</v>
      </c>
      <c r="C23" s="19">
        <v>2.32068099661101E-2</v>
      </c>
      <c r="D23" s="52">
        <v>1.7518437440333499E-4</v>
      </c>
      <c r="E23" s="76" t="s">
        <v>90</v>
      </c>
      <c r="F23" s="51">
        <v>7.3183302154346805E-2</v>
      </c>
      <c r="G23" s="19">
        <v>7.0015769500761998E-3</v>
      </c>
      <c r="H23" s="52">
        <v>8.1869913368975908E-3</v>
      </c>
      <c r="I23" s="76" t="s">
        <v>90</v>
      </c>
      <c r="J23" s="173">
        <f t="shared" si="0"/>
        <v>-16.169739992925404</v>
      </c>
      <c r="K23" s="166">
        <v>7</v>
      </c>
      <c r="L23" s="167" t="s">
        <v>196</v>
      </c>
      <c r="M23" s="167">
        <v>92167789</v>
      </c>
      <c r="N23" s="167">
        <v>92169077</v>
      </c>
      <c r="O23" s="167">
        <v>92167789</v>
      </c>
      <c r="P23" s="185"/>
      <c r="Q23" s="167" t="s">
        <v>897</v>
      </c>
      <c r="R23" s="167" t="s">
        <v>1655</v>
      </c>
    </row>
    <row r="24" spans="1:18" ht="16.2" x14ac:dyDescent="0.3">
      <c r="A24" s="101" t="s">
        <v>1767</v>
      </c>
      <c r="J24" s="169"/>
      <c r="K24" s="147"/>
    </row>
    <row r="25" spans="1:18" ht="16.2" x14ac:dyDescent="0.3">
      <c r="A25" s="24" t="s">
        <v>1790</v>
      </c>
      <c r="J25" s="169"/>
      <c r="K25" s="147"/>
    </row>
    <row r="26" spans="1:18" ht="16.2" x14ac:dyDescent="0.3">
      <c r="A26" s="101" t="s">
        <v>1769</v>
      </c>
      <c r="J26" s="169"/>
      <c r="K26" s="147"/>
    </row>
    <row r="27" spans="1:18" x14ac:dyDescent="0.3">
      <c r="J27" s="14"/>
    </row>
    <row r="29" spans="1:18" x14ac:dyDescent="0.3">
      <c r="A29" s="140"/>
    </row>
  </sheetData>
  <autoFilter ref="A4:R4">
    <sortState ref="A4:R26">
      <sortCondition ref="H3"/>
    </sortState>
  </autoFilter>
  <mergeCells count="3">
    <mergeCell ref="B3:E3"/>
    <mergeCell ref="F3:J3"/>
    <mergeCell ref="K3:R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1"/>
  <sheetViews>
    <sheetView workbookViewId="0">
      <selection activeCell="K9" sqref="K9"/>
    </sheetView>
  </sheetViews>
  <sheetFormatPr baseColWidth="10" defaultColWidth="11.44140625" defaultRowHeight="14.4" x14ac:dyDescent="0.3"/>
  <cols>
    <col min="1" max="1" width="11.44140625" style="10"/>
    <col min="2" max="2" width="15.109375" bestFit="1" customWidth="1"/>
    <col min="3" max="3" width="11.33203125" bestFit="1" customWidth="1"/>
    <col min="4" max="4" width="7.33203125" style="54" bestFit="1" customWidth="1"/>
    <col min="5" max="7" width="11.5546875" style="54"/>
    <col min="8" max="8" width="7.33203125" style="54" bestFit="1" customWidth="1"/>
    <col min="9" max="9" width="11.44140625" style="54" bestFit="1" customWidth="1"/>
    <col min="10" max="10" width="15" style="54" bestFit="1" customWidth="1"/>
    <col min="11" max="11" width="13.6640625" style="54" bestFit="1" customWidth="1"/>
    <col min="12" max="12" width="8.33203125" style="1" bestFit="1" customWidth="1"/>
    <col min="13" max="13" width="6.109375" style="1" bestFit="1" customWidth="1"/>
    <col min="14" max="16" width="10" style="1" bestFit="1" customWidth="1"/>
    <col min="17" max="17" width="25.44140625" style="1" bestFit="1" customWidth="1"/>
    <col min="18" max="19" width="11.44140625" style="1"/>
  </cols>
  <sheetData>
    <row r="1" spans="1:19" x14ac:dyDescent="0.3">
      <c r="A1" s="11" t="s">
        <v>1823</v>
      </c>
      <c r="B1" s="2"/>
      <c r="C1" s="2"/>
      <c r="D1" s="16"/>
      <c r="E1" s="16"/>
      <c r="F1" s="16"/>
      <c r="G1" s="16"/>
      <c r="H1" s="16"/>
      <c r="I1" s="16"/>
      <c r="J1" s="16"/>
      <c r="K1" s="16"/>
      <c r="L1" s="3"/>
      <c r="M1" s="3"/>
      <c r="N1" s="3"/>
      <c r="O1" s="3"/>
      <c r="P1" s="3"/>
      <c r="Q1" s="3"/>
      <c r="R1" s="3"/>
      <c r="S1" s="3"/>
    </row>
    <row r="2" spans="1:19" x14ac:dyDescent="0.3">
      <c r="A2" s="190" t="s">
        <v>1771</v>
      </c>
      <c r="B2" s="4"/>
      <c r="C2" s="175"/>
      <c r="D2" s="35"/>
      <c r="E2" s="176"/>
      <c r="F2" s="177"/>
      <c r="G2" s="186"/>
      <c r="H2" s="35"/>
      <c r="I2" s="176"/>
      <c r="J2" s="160"/>
      <c r="K2" s="178"/>
      <c r="L2" s="164"/>
      <c r="M2" s="164"/>
      <c r="N2" s="164"/>
      <c r="O2" s="164"/>
      <c r="P2" s="164"/>
      <c r="Q2" s="197"/>
      <c r="R2" s="164"/>
      <c r="S2" s="164"/>
    </row>
    <row r="3" spans="1:19" x14ac:dyDescent="0.3">
      <c r="A3" s="11"/>
      <c r="C3" s="313" t="s">
        <v>1783</v>
      </c>
      <c r="D3" s="314"/>
      <c r="E3" s="314"/>
      <c r="F3" s="315"/>
      <c r="G3" s="313" t="s">
        <v>1784</v>
      </c>
      <c r="H3" s="314"/>
      <c r="I3" s="314"/>
      <c r="J3" s="314"/>
      <c r="K3" s="314"/>
      <c r="L3" s="3"/>
      <c r="M3" s="3"/>
      <c r="N3" s="3"/>
      <c r="O3" s="3"/>
      <c r="P3" s="3"/>
      <c r="Q3" s="3"/>
      <c r="R3" s="3"/>
      <c r="S3" s="3"/>
    </row>
    <row r="4" spans="1:19" ht="16.2" x14ac:dyDescent="0.3">
      <c r="A4" s="3" t="s">
        <v>174</v>
      </c>
      <c r="B4" s="72" t="s">
        <v>1628</v>
      </c>
      <c r="C4" s="64" t="s">
        <v>874</v>
      </c>
      <c r="D4" s="63" t="s">
        <v>81</v>
      </c>
      <c r="E4" s="18" t="s">
        <v>870</v>
      </c>
      <c r="F4" s="18" t="s">
        <v>887</v>
      </c>
      <c r="G4" s="64" t="s">
        <v>874</v>
      </c>
      <c r="H4" s="63" t="s">
        <v>81</v>
      </c>
      <c r="I4" s="18" t="s">
        <v>870</v>
      </c>
      <c r="J4" s="18" t="s">
        <v>887</v>
      </c>
      <c r="K4" s="179" t="s">
        <v>1686</v>
      </c>
      <c r="L4" s="3" t="s">
        <v>891</v>
      </c>
      <c r="M4" s="3" t="s">
        <v>892</v>
      </c>
      <c r="N4" s="3" t="s">
        <v>893</v>
      </c>
      <c r="O4" s="3" t="s">
        <v>894</v>
      </c>
      <c r="P4" s="68" t="s">
        <v>1687</v>
      </c>
      <c r="Q4" s="3" t="s">
        <v>865</v>
      </c>
      <c r="R4" s="3" t="s">
        <v>895</v>
      </c>
      <c r="S4" s="3" t="s">
        <v>896</v>
      </c>
    </row>
    <row r="5" spans="1:19" x14ac:dyDescent="0.3">
      <c r="A5" s="1">
        <v>14</v>
      </c>
      <c r="B5" t="s">
        <v>667</v>
      </c>
      <c r="C5" s="50">
        <v>2.09414831079952E-2</v>
      </c>
      <c r="D5" s="28">
        <v>1.8294340272885699E-2</v>
      </c>
      <c r="E5" s="41">
        <v>1.35038302509375E-2</v>
      </c>
      <c r="F5" s="74" t="s">
        <v>90</v>
      </c>
      <c r="G5" s="50">
        <v>3.6401973069555199E-2</v>
      </c>
      <c r="H5" s="28">
        <v>6.0790040631746702E-3</v>
      </c>
      <c r="I5" s="41">
        <v>3.83760109489496E-4</v>
      </c>
      <c r="J5" s="151" t="s">
        <v>90</v>
      </c>
      <c r="K5" s="172">
        <f>SIGN(MAX(C5,G5))*(G5-C5)/ABS(C5)*100</f>
        <v>73.827101365410812</v>
      </c>
      <c r="L5" s="1">
        <v>9</v>
      </c>
      <c r="M5" s="1" t="s">
        <v>196</v>
      </c>
      <c r="N5" s="1">
        <v>138437985</v>
      </c>
      <c r="O5" s="1">
        <v>138441815</v>
      </c>
      <c r="P5" s="1">
        <v>138437985</v>
      </c>
      <c r="Q5" s="98" t="s">
        <v>668</v>
      </c>
      <c r="R5" s="1" t="s">
        <v>1442</v>
      </c>
      <c r="S5" s="1" t="s">
        <v>1443</v>
      </c>
    </row>
    <row r="6" spans="1:19" x14ac:dyDescent="0.3">
      <c r="A6" s="1">
        <v>8</v>
      </c>
      <c r="B6" t="s">
        <v>445</v>
      </c>
      <c r="C6" s="50">
        <v>1.6499772893023901E-2</v>
      </c>
      <c r="D6" s="28">
        <v>1.51068652871751E-2</v>
      </c>
      <c r="E6" s="41">
        <v>5.0997739474242902E-3</v>
      </c>
      <c r="F6" s="74" t="s">
        <v>90</v>
      </c>
      <c r="G6" s="50">
        <v>2.24302139763655E-2</v>
      </c>
      <c r="H6" s="28">
        <v>1.2828152094035501E-2</v>
      </c>
      <c r="I6" s="41">
        <v>1.7103485544105201E-3</v>
      </c>
      <c r="J6" s="151" t="s">
        <v>90</v>
      </c>
      <c r="K6" s="172">
        <f t="shared" ref="K6:K69" si="0">SIGN(MAX(C6,G6))*(G6-C6)/ABS(C6)*100</f>
        <v>35.942561887315357</v>
      </c>
      <c r="L6" s="1">
        <v>6</v>
      </c>
      <c r="M6" s="1" t="s">
        <v>196</v>
      </c>
      <c r="N6" s="1">
        <v>31973359</v>
      </c>
      <c r="O6" s="1">
        <v>31976712</v>
      </c>
      <c r="P6" s="1">
        <v>31973359</v>
      </c>
      <c r="Q6" s="98" t="s">
        <v>446</v>
      </c>
      <c r="R6" s="1" t="s">
        <v>1127</v>
      </c>
      <c r="S6" s="1" t="s">
        <v>1128</v>
      </c>
    </row>
    <row r="7" spans="1:19" x14ac:dyDescent="0.3">
      <c r="A7" s="1">
        <v>8</v>
      </c>
      <c r="B7" t="s">
        <v>447</v>
      </c>
      <c r="C7" s="50">
        <v>1.7185897016775E-2</v>
      </c>
      <c r="D7" s="28">
        <v>1.5707250971526299E-2</v>
      </c>
      <c r="E7" s="41">
        <v>1.00801947552592E-3</v>
      </c>
      <c r="F7" s="74" t="s">
        <v>90</v>
      </c>
      <c r="G7" s="50">
        <v>1.81753685607818E-2</v>
      </c>
      <c r="H7" s="28">
        <v>1.0379828539716401E-2</v>
      </c>
      <c r="I7" s="41">
        <v>3.7980347377087999E-3</v>
      </c>
      <c r="J7" s="151" t="s">
        <v>90</v>
      </c>
      <c r="K7" s="172">
        <f t="shared" si="0"/>
        <v>5.7574623136690848</v>
      </c>
      <c r="L7" s="1">
        <v>6</v>
      </c>
      <c r="M7" s="1" t="s">
        <v>196</v>
      </c>
      <c r="N7" s="1">
        <v>32006042</v>
      </c>
      <c r="O7" s="1">
        <v>32009447</v>
      </c>
      <c r="P7" s="1">
        <v>32006042</v>
      </c>
      <c r="Q7" s="98" t="s">
        <v>448</v>
      </c>
      <c r="R7" s="1" t="s">
        <v>1129</v>
      </c>
      <c r="S7" s="1" t="s">
        <v>1130</v>
      </c>
    </row>
    <row r="8" spans="1:19" x14ac:dyDescent="0.3">
      <c r="A8" s="1">
        <v>14</v>
      </c>
      <c r="B8" t="s">
        <v>683</v>
      </c>
      <c r="C8" s="50">
        <v>2.3110528579742499E-2</v>
      </c>
      <c r="D8" s="28">
        <v>1.39792802334372E-2</v>
      </c>
      <c r="E8" s="41">
        <v>6.5189242384063498E-2</v>
      </c>
      <c r="F8" s="74" t="s">
        <v>90</v>
      </c>
      <c r="G8" s="50">
        <v>4.25251443459463E-2</v>
      </c>
      <c r="H8" s="28">
        <v>1.27257112192029E-2</v>
      </c>
      <c r="I8" s="41">
        <v>4.8311102093110897E-3</v>
      </c>
      <c r="J8" s="151" t="s">
        <v>90</v>
      </c>
      <c r="K8" s="172">
        <f t="shared" si="0"/>
        <v>84.007666459094551</v>
      </c>
      <c r="L8" s="1">
        <v>9</v>
      </c>
      <c r="M8" s="1" t="s">
        <v>111</v>
      </c>
      <c r="N8" s="1">
        <v>138395119</v>
      </c>
      <c r="O8" s="1">
        <v>138398293</v>
      </c>
      <c r="P8" s="1">
        <v>138398293</v>
      </c>
      <c r="Q8" s="98" t="s">
        <v>684</v>
      </c>
      <c r="R8" s="1" t="s">
        <v>1460</v>
      </c>
      <c r="S8" s="1" t="s">
        <v>1461</v>
      </c>
    </row>
    <row r="9" spans="1:19" x14ac:dyDescent="0.3">
      <c r="A9" s="1">
        <v>2</v>
      </c>
      <c r="B9" t="s">
        <v>847</v>
      </c>
      <c r="C9" s="50">
        <v>-3.5782399302551803E-2</v>
      </c>
      <c r="D9" s="28">
        <v>1.06126360078237E-2</v>
      </c>
      <c r="E9" s="41">
        <v>1.00898634428573E-3</v>
      </c>
      <c r="F9" s="74" t="s">
        <v>90</v>
      </c>
      <c r="G9" s="50">
        <v>-3.7320009195501901E-2</v>
      </c>
      <c r="H9" s="28">
        <v>1.7083326561147499E-2</v>
      </c>
      <c r="I9" s="41">
        <v>5.3228279490042203E-3</v>
      </c>
      <c r="J9" s="151" t="s">
        <v>90</v>
      </c>
      <c r="K9" s="172">
        <f t="shared" si="0"/>
        <v>4.2971123315379369</v>
      </c>
      <c r="L9" s="1">
        <v>1</v>
      </c>
      <c r="M9" s="1" t="s">
        <v>111</v>
      </c>
      <c r="N9" s="1">
        <v>67873493</v>
      </c>
      <c r="O9" s="1">
        <v>67896123</v>
      </c>
      <c r="P9" s="1">
        <v>67896123</v>
      </c>
      <c r="Q9" s="98" t="s">
        <v>848</v>
      </c>
      <c r="R9" s="1" t="s">
        <v>930</v>
      </c>
      <c r="S9" s="1" t="s">
        <v>931</v>
      </c>
    </row>
    <row r="10" spans="1:19" x14ac:dyDescent="0.3">
      <c r="A10" s="1">
        <v>4</v>
      </c>
      <c r="B10" t="s">
        <v>788</v>
      </c>
      <c r="C10" s="50">
        <v>1.25169632995169E-2</v>
      </c>
      <c r="D10" s="28">
        <v>1.4773988840875701E-2</v>
      </c>
      <c r="E10" s="41">
        <v>0.14854112585720899</v>
      </c>
      <c r="F10" s="74" t="s">
        <v>90</v>
      </c>
      <c r="G10" s="50">
        <v>2.8699988110073099E-2</v>
      </c>
      <c r="H10" s="28">
        <v>1.9551047144194301E-2</v>
      </c>
      <c r="I10" s="41">
        <v>5.7404089468117399E-3</v>
      </c>
      <c r="J10" s="151" t="s">
        <v>90</v>
      </c>
      <c r="K10" s="172">
        <f t="shared" si="0"/>
        <v>129.28874538747584</v>
      </c>
      <c r="L10" s="1">
        <v>2</v>
      </c>
      <c r="M10" s="1" t="s">
        <v>196</v>
      </c>
      <c r="N10" s="1">
        <v>105049725</v>
      </c>
      <c r="O10" s="1">
        <v>105137290</v>
      </c>
      <c r="P10" s="1">
        <v>105049725</v>
      </c>
      <c r="Q10" s="98" t="s">
        <v>789</v>
      </c>
      <c r="R10" s="1" t="s">
        <v>962</v>
      </c>
      <c r="S10" s="1" t="s">
        <v>963</v>
      </c>
    </row>
    <row r="11" spans="1:19" x14ac:dyDescent="0.3">
      <c r="A11" s="1">
        <v>7</v>
      </c>
      <c r="B11" t="s">
        <v>283</v>
      </c>
      <c r="C11" s="50">
        <v>-2.9756665084295999E-2</v>
      </c>
      <c r="D11" s="28">
        <v>1.9272191792054701E-2</v>
      </c>
      <c r="E11" s="41">
        <v>6.2965673795800398E-2</v>
      </c>
      <c r="F11" s="74" t="s">
        <v>90</v>
      </c>
      <c r="G11" s="50">
        <v>-5.2381531573393203E-2</v>
      </c>
      <c r="H11" s="28">
        <v>1.21959259184138E-2</v>
      </c>
      <c r="I11" s="41">
        <v>7.1934029612636197E-3</v>
      </c>
      <c r="J11" s="151" t="s">
        <v>90</v>
      </c>
      <c r="K11" s="172">
        <f t="shared" si="0"/>
        <v>76.03293724281427</v>
      </c>
      <c r="L11" s="1">
        <v>5</v>
      </c>
      <c r="M11" s="1" t="s">
        <v>196</v>
      </c>
      <c r="N11" s="1">
        <v>123791066</v>
      </c>
      <c r="O11" s="1">
        <v>123795791</v>
      </c>
      <c r="P11" s="1">
        <v>123791066</v>
      </c>
      <c r="Q11" s="98"/>
      <c r="R11" s="1" t="s">
        <v>897</v>
      </c>
      <c r="S11" s="1" t="s">
        <v>1037</v>
      </c>
    </row>
    <row r="12" spans="1:19" x14ac:dyDescent="0.3">
      <c r="A12" s="1">
        <v>14</v>
      </c>
      <c r="B12" t="s">
        <v>653</v>
      </c>
      <c r="C12" s="50">
        <v>2.74161681866632E-2</v>
      </c>
      <c r="D12" s="28">
        <v>1.2207152037915101E-2</v>
      </c>
      <c r="E12" s="41">
        <v>2.7422150921389702E-3</v>
      </c>
      <c r="F12" s="74" t="s">
        <v>90</v>
      </c>
      <c r="G12" s="50">
        <v>2.9655192512392702E-2</v>
      </c>
      <c r="H12" s="28">
        <v>1.07595934226238E-2</v>
      </c>
      <c r="I12" s="41">
        <v>7.3167489917353098E-3</v>
      </c>
      <c r="J12" s="151" t="s">
        <v>90</v>
      </c>
      <c r="K12" s="172">
        <f t="shared" si="0"/>
        <v>8.1668025614852038</v>
      </c>
      <c r="L12" s="1">
        <v>9</v>
      </c>
      <c r="M12" s="1" t="s">
        <v>196</v>
      </c>
      <c r="N12" s="1">
        <v>137967089</v>
      </c>
      <c r="O12" s="1">
        <v>138013030</v>
      </c>
      <c r="P12" s="1">
        <v>137967089</v>
      </c>
      <c r="Q12" s="98" t="s">
        <v>150</v>
      </c>
      <c r="R12" s="1" t="s">
        <v>1427</v>
      </c>
      <c r="S12" s="1" t="s">
        <v>1428</v>
      </c>
    </row>
    <row r="13" spans="1:19" x14ac:dyDescent="0.3">
      <c r="A13" s="1">
        <v>8</v>
      </c>
      <c r="B13" t="s">
        <v>544</v>
      </c>
      <c r="C13" s="50">
        <v>4.8055066963049203E-2</v>
      </c>
      <c r="D13" s="28">
        <v>1.99102414216146E-2</v>
      </c>
      <c r="E13" s="41">
        <v>4.8514641749330002E-3</v>
      </c>
      <c r="F13" s="74" t="s">
        <v>90</v>
      </c>
      <c r="G13" s="50">
        <v>5.3816316339048702E-2</v>
      </c>
      <c r="H13" s="28">
        <v>1.97986775115995E-2</v>
      </c>
      <c r="I13" s="41">
        <v>8.8541905784155703E-3</v>
      </c>
      <c r="J13" s="151" t="s">
        <v>90</v>
      </c>
      <c r="K13" s="172">
        <f t="shared" si="0"/>
        <v>11.988848918740398</v>
      </c>
      <c r="L13" s="1">
        <v>6</v>
      </c>
      <c r="M13" s="1" t="s">
        <v>111</v>
      </c>
      <c r="N13" s="1">
        <v>32372815</v>
      </c>
      <c r="O13" s="1">
        <v>32374907</v>
      </c>
      <c r="P13" s="1">
        <v>32374907</v>
      </c>
      <c r="Q13" s="98" t="s">
        <v>513</v>
      </c>
      <c r="R13" s="1" t="s">
        <v>1228</v>
      </c>
      <c r="S13" s="1" t="s">
        <v>1229</v>
      </c>
    </row>
    <row r="14" spans="1:19" x14ac:dyDescent="0.3">
      <c r="A14" s="1">
        <v>10</v>
      </c>
      <c r="B14" t="s">
        <v>337</v>
      </c>
      <c r="C14" s="50">
        <v>-2.1162155575353499E-2</v>
      </c>
      <c r="D14" s="28">
        <v>1.5319301281371E-2</v>
      </c>
      <c r="E14" s="41">
        <v>4.47272362303026E-2</v>
      </c>
      <c r="F14" s="74" t="s">
        <v>90</v>
      </c>
      <c r="G14" s="50">
        <v>-3.1642548020760899E-2</v>
      </c>
      <c r="H14" s="28">
        <v>2.2512556443191702E-2</v>
      </c>
      <c r="I14" s="41">
        <v>1.1549321397949499E-2</v>
      </c>
      <c r="J14" s="151" t="s">
        <v>90</v>
      </c>
      <c r="K14" s="172">
        <f t="shared" si="0"/>
        <v>49.52421981819937</v>
      </c>
      <c r="L14" s="1">
        <v>7</v>
      </c>
      <c r="M14" s="1" t="s">
        <v>111</v>
      </c>
      <c r="N14" s="1">
        <v>45022627</v>
      </c>
      <c r="O14" s="1">
        <v>45026259</v>
      </c>
      <c r="P14" s="1">
        <v>45026259</v>
      </c>
      <c r="Q14" s="98" t="s">
        <v>338</v>
      </c>
      <c r="R14" s="1" t="s">
        <v>1333</v>
      </c>
      <c r="S14" s="1" t="s">
        <v>1334</v>
      </c>
    </row>
    <row r="15" spans="1:19" x14ac:dyDescent="0.3">
      <c r="A15" s="1">
        <v>8</v>
      </c>
      <c r="B15" t="s">
        <v>549</v>
      </c>
      <c r="C15" s="50">
        <v>-1.9691323111519599E-2</v>
      </c>
      <c r="D15" s="28">
        <v>6.0254072740663503E-3</v>
      </c>
      <c r="E15" s="41">
        <v>9.94795889256926E-2</v>
      </c>
      <c r="F15" s="74" t="s">
        <v>90</v>
      </c>
      <c r="G15" s="50">
        <v>-3.6216159399758703E-2</v>
      </c>
      <c r="H15" s="28">
        <v>2.8317131907568301E-2</v>
      </c>
      <c r="I15" s="41">
        <v>1.2033795945349699E-2</v>
      </c>
      <c r="J15" s="151" t="s">
        <v>90</v>
      </c>
      <c r="K15" s="172">
        <f t="shared" si="0"/>
        <v>83.919380097784938</v>
      </c>
      <c r="L15" s="1">
        <v>6</v>
      </c>
      <c r="M15" s="1" t="s">
        <v>111</v>
      </c>
      <c r="N15" s="1">
        <v>32152510</v>
      </c>
      <c r="O15" s="1">
        <v>32157963</v>
      </c>
      <c r="P15" s="1">
        <v>32157963</v>
      </c>
      <c r="Q15" s="98" t="s">
        <v>550</v>
      </c>
      <c r="R15" s="1" t="s">
        <v>1235</v>
      </c>
      <c r="S15" s="1" t="s">
        <v>1236</v>
      </c>
    </row>
    <row r="16" spans="1:19" x14ac:dyDescent="0.3">
      <c r="A16" s="1">
        <v>8</v>
      </c>
      <c r="B16" t="s">
        <v>467</v>
      </c>
      <c r="C16" s="50">
        <v>-2.5930714286745302E-2</v>
      </c>
      <c r="D16" s="28">
        <v>6.5000300746152102E-3</v>
      </c>
      <c r="E16" s="41">
        <v>2.6190121119134499E-3</v>
      </c>
      <c r="F16" s="74" t="s">
        <v>90</v>
      </c>
      <c r="G16" s="50">
        <v>-2.5657780016927499E-2</v>
      </c>
      <c r="H16" s="28">
        <v>1.92945303956405E-2</v>
      </c>
      <c r="I16" s="41">
        <v>1.33335082105178E-2</v>
      </c>
      <c r="J16" s="151" t="s">
        <v>90</v>
      </c>
      <c r="K16" s="172">
        <f t="shared" si="0"/>
        <v>-1.0525520693323713</v>
      </c>
      <c r="L16" s="1">
        <v>6</v>
      </c>
      <c r="M16" s="1" t="s">
        <v>111</v>
      </c>
      <c r="N16" s="1">
        <v>31644461</v>
      </c>
      <c r="O16" s="1">
        <v>31651817</v>
      </c>
      <c r="P16" s="1">
        <v>31651817</v>
      </c>
      <c r="Q16" s="98" t="s">
        <v>468</v>
      </c>
      <c r="R16" s="1" t="s">
        <v>1149</v>
      </c>
      <c r="S16" s="1" t="s">
        <v>1150</v>
      </c>
    </row>
    <row r="17" spans="1:19" x14ac:dyDescent="0.3">
      <c r="A17" s="1">
        <v>17</v>
      </c>
      <c r="B17" t="s">
        <v>202</v>
      </c>
      <c r="C17" s="50">
        <v>2.6098979710314999E-2</v>
      </c>
      <c r="D17" s="28">
        <v>6.6137273014159502E-3</v>
      </c>
      <c r="E17" s="41">
        <v>5.7350958577804803E-3</v>
      </c>
      <c r="F17" s="74" t="s">
        <v>90</v>
      </c>
      <c r="G17" s="50">
        <v>2.8240568597947598E-2</v>
      </c>
      <c r="H17" s="28">
        <v>2.5761826654109601E-2</v>
      </c>
      <c r="I17" s="41">
        <v>1.3494901663502999E-2</v>
      </c>
      <c r="J17" s="151" t="s">
        <v>90</v>
      </c>
      <c r="K17" s="172">
        <f t="shared" si="0"/>
        <v>8.2056421798978878</v>
      </c>
      <c r="L17" s="1">
        <v>15</v>
      </c>
      <c r="M17" s="1" t="s">
        <v>196</v>
      </c>
      <c r="N17" s="1">
        <v>75041184</v>
      </c>
      <c r="O17" s="1">
        <v>75048941</v>
      </c>
      <c r="P17" s="1">
        <v>75041184</v>
      </c>
      <c r="Q17" s="98" t="s">
        <v>203</v>
      </c>
      <c r="R17" s="1" t="s">
        <v>1513</v>
      </c>
      <c r="S17" s="1" t="s">
        <v>1514</v>
      </c>
    </row>
    <row r="18" spans="1:19" x14ac:dyDescent="0.3">
      <c r="A18" s="1">
        <v>6</v>
      </c>
      <c r="B18" t="s">
        <v>382</v>
      </c>
      <c r="C18" s="50">
        <v>-1.3635329187118799E-2</v>
      </c>
      <c r="D18" s="28">
        <v>2.06657152305578E-2</v>
      </c>
      <c r="E18" s="41">
        <v>9.04372248691203E-2</v>
      </c>
      <c r="F18" s="74" t="s">
        <v>90</v>
      </c>
      <c r="G18" s="50">
        <v>-2.3691882808615301E-2</v>
      </c>
      <c r="H18" s="28">
        <v>4.55521945609925E-2</v>
      </c>
      <c r="I18" s="41">
        <v>1.43193019433237E-2</v>
      </c>
      <c r="J18" s="151" t="s">
        <v>90</v>
      </c>
      <c r="K18" s="172">
        <f t="shared" si="0"/>
        <v>73.753654814559638</v>
      </c>
      <c r="L18" s="1">
        <v>5</v>
      </c>
      <c r="M18" s="1" t="s">
        <v>196</v>
      </c>
      <c r="N18" s="1">
        <v>443273</v>
      </c>
      <c r="O18" s="1">
        <v>472052</v>
      </c>
      <c r="P18" s="1">
        <v>443273</v>
      </c>
      <c r="Q18" s="98" t="s">
        <v>383</v>
      </c>
      <c r="R18" s="1" t="s">
        <v>1027</v>
      </c>
      <c r="S18" s="1" t="s">
        <v>1028</v>
      </c>
    </row>
    <row r="19" spans="1:19" x14ac:dyDescent="0.3">
      <c r="A19" s="1">
        <v>17</v>
      </c>
      <c r="B19" t="s">
        <v>231</v>
      </c>
      <c r="C19" s="50">
        <v>-3.6771317727883598E-2</v>
      </c>
      <c r="D19" s="28">
        <v>8.1780533785194304E-3</v>
      </c>
      <c r="E19" s="41">
        <v>1.6254480273399201E-2</v>
      </c>
      <c r="F19" s="74" t="s">
        <v>90</v>
      </c>
      <c r="G19" s="50">
        <v>-4.5751967189302099E-2</v>
      </c>
      <c r="H19" s="28">
        <v>2.9439701303301799E-2</v>
      </c>
      <c r="I19" s="41">
        <v>1.45979885733689E-2</v>
      </c>
      <c r="J19" s="151" t="s">
        <v>90</v>
      </c>
      <c r="K19" s="172">
        <f t="shared" si="0"/>
        <v>24.422974253676248</v>
      </c>
      <c r="L19" s="1">
        <v>15</v>
      </c>
      <c r="M19" s="1" t="s">
        <v>111</v>
      </c>
      <c r="N19" s="1">
        <v>75212132</v>
      </c>
      <c r="O19" s="1">
        <v>75230509</v>
      </c>
      <c r="P19" s="1">
        <v>75230509</v>
      </c>
      <c r="Q19" s="98" t="s">
        <v>232</v>
      </c>
      <c r="R19" s="1" t="s">
        <v>1560</v>
      </c>
      <c r="S19" s="1" t="s">
        <v>1561</v>
      </c>
    </row>
    <row r="20" spans="1:19" x14ac:dyDescent="0.3">
      <c r="A20" s="1">
        <v>14</v>
      </c>
      <c r="B20" t="s">
        <v>698</v>
      </c>
      <c r="C20" s="50">
        <v>3.9918981496682403E-2</v>
      </c>
      <c r="D20" s="28">
        <v>9.4622496753719795E-3</v>
      </c>
      <c r="E20" s="41">
        <v>3.1302832873104099E-2</v>
      </c>
      <c r="F20" s="74" t="s">
        <v>90</v>
      </c>
      <c r="G20" s="50">
        <v>5.3010968826838797E-2</v>
      </c>
      <c r="H20" s="28">
        <v>1.6410258398252501E-2</v>
      </c>
      <c r="I20" s="41">
        <v>1.8501001431776899E-2</v>
      </c>
      <c r="J20" s="151" t="s">
        <v>90</v>
      </c>
      <c r="K20" s="172">
        <f t="shared" si="0"/>
        <v>32.796396198746827</v>
      </c>
      <c r="L20" s="1">
        <v>9</v>
      </c>
      <c r="M20" s="1" t="s">
        <v>111</v>
      </c>
      <c r="N20" s="1">
        <v>137711261</v>
      </c>
      <c r="O20" s="1">
        <v>137764464</v>
      </c>
      <c r="P20" s="1">
        <v>137764464</v>
      </c>
      <c r="Q20" s="98" t="s">
        <v>676</v>
      </c>
      <c r="R20" s="1" t="s">
        <v>1475</v>
      </c>
      <c r="S20" s="1" t="s">
        <v>1476</v>
      </c>
    </row>
    <row r="21" spans="1:19" x14ac:dyDescent="0.3">
      <c r="A21" s="1">
        <v>14</v>
      </c>
      <c r="B21" t="s">
        <v>679</v>
      </c>
      <c r="C21" s="50">
        <v>-2.5474035142904201E-2</v>
      </c>
      <c r="D21" s="28">
        <v>2.4959985923293099E-2</v>
      </c>
      <c r="E21" s="41">
        <v>6.9236679483814997E-2</v>
      </c>
      <c r="F21" s="74" t="s">
        <v>90</v>
      </c>
      <c r="G21" s="50">
        <v>-3.8819816346329299E-2</v>
      </c>
      <c r="H21" s="28">
        <v>3.1317958433085401E-2</v>
      </c>
      <c r="I21" s="41">
        <v>2.12517738610879E-2</v>
      </c>
      <c r="J21" s="151" t="s">
        <v>90</v>
      </c>
      <c r="K21" s="172">
        <f t="shared" si="0"/>
        <v>52.389741666594844</v>
      </c>
      <c r="L21" s="1">
        <v>9</v>
      </c>
      <c r="M21" s="1" t="s">
        <v>111</v>
      </c>
      <c r="N21" s="1">
        <v>138096568</v>
      </c>
      <c r="O21" s="1">
        <v>138129443</v>
      </c>
      <c r="P21" s="1">
        <v>138129443</v>
      </c>
      <c r="Q21" s="98"/>
      <c r="R21" s="1" t="s">
        <v>897</v>
      </c>
      <c r="S21" s="1" t="s">
        <v>1454</v>
      </c>
    </row>
    <row r="22" spans="1:19" x14ac:dyDescent="0.3">
      <c r="A22" s="1">
        <v>11</v>
      </c>
      <c r="B22" t="s">
        <v>374</v>
      </c>
      <c r="C22" s="50">
        <v>-1.40877282677697E-2</v>
      </c>
      <c r="D22" s="28">
        <v>1.3543262024645401E-2</v>
      </c>
      <c r="E22" s="41">
        <v>7.7674948702062194E-2</v>
      </c>
      <c r="F22" s="74" t="s">
        <v>90</v>
      </c>
      <c r="G22" s="50">
        <v>-2.1904588110898501E-2</v>
      </c>
      <c r="H22" s="28">
        <v>1.49795698678133E-2</v>
      </c>
      <c r="I22" s="41">
        <v>2.39423943339372E-2</v>
      </c>
      <c r="J22" s="151" t="s">
        <v>90</v>
      </c>
      <c r="K22" s="172">
        <f t="shared" si="0"/>
        <v>55.487014616916156</v>
      </c>
      <c r="L22" s="1">
        <v>7</v>
      </c>
      <c r="M22" s="1" t="s">
        <v>111</v>
      </c>
      <c r="N22" s="1">
        <v>69057888</v>
      </c>
      <c r="O22" s="1">
        <v>69063004</v>
      </c>
      <c r="P22" s="1">
        <v>69063004</v>
      </c>
      <c r="Q22" s="98"/>
      <c r="R22" s="1" t="s">
        <v>897</v>
      </c>
      <c r="S22" s="1" t="s">
        <v>1383</v>
      </c>
    </row>
    <row r="23" spans="1:19" x14ac:dyDescent="0.3">
      <c r="A23" s="1">
        <v>17</v>
      </c>
      <c r="B23" t="s">
        <v>206</v>
      </c>
      <c r="C23" s="50">
        <v>-9.4324401405470708E-3</v>
      </c>
      <c r="D23" s="28">
        <v>1.0717687212921E-2</v>
      </c>
      <c r="E23" s="41">
        <v>2.4590295228188199E-2</v>
      </c>
      <c r="F23" s="74" t="s">
        <v>90</v>
      </c>
      <c r="G23" s="50">
        <v>-1.1290885188793899E-2</v>
      </c>
      <c r="H23" s="28">
        <v>4.34363068710615E-3</v>
      </c>
      <c r="I23" s="41">
        <v>2.6020739228928499E-2</v>
      </c>
      <c r="J23" s="151" t="s">
        <v>90</v>
      </c>
      <c r="K23" s="172">
        <f t="shared" si="0"/>
        <v>19.702696444984181</v>
      </c>
      <c r="L23" s="1">
        <v>15</v>
      </c>
      <c r="M23" s="1" t="s">
        <v>196</v>
      </c>
      <c r="N23" s="1">
        <v>75105057</v>
      </c>
      <c r="O23" s="1">
        <v>75124143</v>
      </c>
      <c r="P23" s="1">
        <v>75105057</v>
      </c>
      <c r="Q23" s="98" t="s">
        <v>207</v>
      </c>
      <c r="R23" s="1" t="s">
        <v>1517</v>
      </c>
      <c r="S23" s="1" t="s">
        <v>1518</v>
      </c>
    </row>
    <row r="24" spans="1:19" x14ac:dyDescent="0.3">
      <c r="A24" s="1">
        <v>8</v>
      </c>
      <c r="B24" t="s">
        <v>580</v>
      </c>
      <c r="C24" s="50">
        <v>-2.12288091980351E-2</v>
      </c>
      <c r="D24" s="28">
        <v>8.0694257529115108E-3</v>
      </c>
      <c r="E24" s="41">
        <v>4.6378631170995504E-3</v>
      </c>
      <c r="F24" s="74" t="s">
        <v>90</v>
      </c>
      <c r="G24" s="50">
        <v>-1.98711005521033E-2</v>
      </c>
      <c r="H24" s="28">
        <v>1.28677462397949E-2</v>
      </c>
      <c r="I24" s="41">
        <v>2.6784118879994101E-2</v>
      </c>
      <c r="J24" s="151" t="s">
        <v>90</v>
      </c>
      <c r="K24" s="172">
        <f t="shared" si="0"/>
        <v>-6.395594935477904</v>
      </c>
      <c r="L24" s="1">
        <v>6</v>
      </c>
      <c r="M24" s="1" t="s">
        <v>111</v>
      </c>
      <c r="N24" s="1">
        <v>32116136</v>
      </c>
      <c r="O24" s="1">
        <v>32119729</v>
      </c>
      <c r="P24" s="1">
        <v>32119729</v>
      </c>
      <c r="Q24" s="98" t="s">
        <v>133</v>
      </c>
      <c r="R24" s="1" t="s">
        <v>1271</v>
      </c>
      <c r="S24" s="1" t="s">
        <v>1272</v>
      </c>
    </row>
    <row r="25" spans="1:19" x14ac:dyDescent="0.3">
      <c r="A25" s="1">
        <v>6</v>
      </c>
      <c r="B25" t="s">
        <v>415</v>
      </c>
      <c r="C25" s="50">
        <v>3.3887709447902502E-2</v>
      </c>
      <c r="D25" s="28">
        <v>9.9531679638813694E-3</v>
      </c>
      <c r="E25" s="41">
        <v>0.13350840437910899</v>
      </c>
      <c r="F25" s="74" t="s">
        <v>90</v>
      </c>
      <c r="G25" s="50">
        <v>5.9489540645347602E-2</v>
      </c>
      <c r="H25" s="28">
        <v>7.4779185267997697E-3</v>
      </c>
      <c r="I25" s="41">
        <v>2.9564852710614101E-2</v>
      </c>
      <c r="J25" s="151" t="s">
        <v>90</v>
      </c>
      <c r="K25" s="172">
        <f t="shared" si="0"/>
        <v>75.549016485768234</v>
      </c>
      <c r="L25" s="1">
        <v>5</v>
      </c>
      <c r="M25" s="1" t="s">
        <v>111</v>
      </c>
      <c r="N25" s="1">
        <v>553527</v>
      </c>
      <c r="O25" s="1">
        <v>554002</v>
      </c>
      <c r="P25" s="1">
        <v>554002</v>
      </c>
      <c r="Q25" s="98"/>
      <c r="R25" s="1" t="s">
        <v>897</v>
      </c>
      <c r="S25" s="1" t="s">
        <v>1089</v>
      </c>
    </row>
    <row r="26" spans="1:19" x14ac:dyDescent="0.3">
      <c r="A26" s="1">
        <v>18</v>
      </c>
      <c r="B26" t="s">
        <v>263</v>
      </c>
      <c r="C26" s="50">
        <v>1.6685455321096599E-2</v>
      </c>
      <c r="D26" s="28">
        <v>1.8558107137134999E-2</v>
      </c>
      <c r="E26" s="41">
        <v>9.96504616408001E-3</v>
      </c>
      <c r="F26" s="74" t="s">
        <v>90</v>
      </c>
      <c r="G26" s="50">
        <v>1.6663960797082201E-2</v>
      </c>
      <c r="H26" s="28">
        <v>1.04803226304625E-2</v>
      </c>
      <c r="I26" s="41">
        <v>3.3483197744228803E-2</v>
      </c>
      <c r="J26" s="151" t="s">
        <v>90</v>
      </c>
      <c r="K26" s="172">
        <f t="shared" si="0"/>
        <v>-0.12882192065337994</v>
      </c>
      <c r="L26" s="1">
        <v>21</v>
      </c>
      <c r="M26" s="1" t="s">
        <v>111</v>
      </c>
      <c r="N26" s="1">
        <v>35885440</v>
      </c>
      <c r="O26" s="1">
        <v>35987441</v>
      </c>
      <c r="P26" s="1">
        <v>35987441</v>
      </c>
      <c r="Q26" s="98" t="s">
        <v>264</v>
      </c>
      <c r="R26" s="1" t="s">
        <v>1605</v>
      </c>
      <c r="S26" s="1" t="s">
        <v>1606</v>
      </c>
    </row>
    <row r="27" spans="1:19" x14ac:dyDescent="0.3">
      <c r="A27" s="1">
        <v>8</v>
      </c>
      <c r="B27" t="s">
        <v>514</v>
      </c>
      <c r="C27" s="50">
        <v>3.71730979326877E-2</v>
      </c>
      <c r="D27" s="28">
        <v>7.6871965087657503E-3</v>
      </c>
      <c r="E27" s="41">
        <v>5.6780216313210001E-2</v>
      </c>
      <c r="F27" s="74" t="s">
        <v>90</v>
      </c>
      <c r="G27" s="50">
        <v>5.0480591497593999E-2</v>
      </c>
      <c r="H27" s="28">
        <v>4.0932077231248302E-2</v>
      </c>
      <c r="I27" s="41">
        <v>3.3498752424448899E-2</v>
      </c>
      <c r="J27" s="151" t="s">
        <v>90</v>
      </c>
      <c r="K27" s="172">
        <f t="shared" si="0"/>
        <v>35.798720862606721</v>
      </c>
      <c r="L27" s="1">
        <v>6</v>
      </c>
      <c r="M27" s="1" t="s">
        <v>111</v>
      </c>
      <c r="N27" s="1">
        <v>32517717</v>
      </c>
      <c r="O27" s="1">
        <v>32517867</v>
      </c>
      <c r="P27" s="1">
        <v>32517867</v>
      </c>
      <c r="Q27" s="98"/>
      <c r="R27" s="1" t="s">
        <v>897</v>
      </c>
      <c r="S27" s="1" t="s">
        <v>1196</v>
      </c>
    </row>
    <row r="28" spans="1:19" x14ac:dyDescent="0.3">
      <c r="A28" s="1">
        <v>8</v>
      </c>
      <c r="B28" t="s">
        <v>551</v>
      </c>
      <c r="C28" s="50">
        <v>-2.1706356718648599E-2</v>
      </c>
      <c r="D28" s="28">
        <v>1.5815646083969698E-2</v>
      </c>
      <c r="E28" s="41">
        <v>3.4387472266802499E-2</v>
      </c>
      <c r="F28" s="74" t="s">
        <v>90</v>
      </c>
      <c r="G28" s="50">
        <v>-2.66735086119935E-2</v>
      </c>
      <c r="H28" s="28">
        <v>2.7444101996402501E-2</v>
      </c>
      <c r="I28" s="41">
        <v>3.4539934693750302E-2</v>
      </c>
      <c r="J28" s="151" t="s">
        <v>90</v>
      </c>
      <c r="K28" s="172">
        <f t="shared" si="0"/>
        <v>22.883397512201888</v>
      </c>
      <c r="L28" s="1">
        <v>6</v>
      </c>
      <c r="M28" s="1" t="s">
        <v>196</v>
      </c>
      <c r="N28" s="1">
        <v>31633013</v>
      </c>
      <c r="O28" s="1">
        <v>31637847</v>
      </c>
      <c r="P28" s="1">
        <v>31633013</v>
      </c>
      <c r="Q28" s="98" t="s">
        <v>552</v>
      </c>
      <c r="R28" s="1" t="s">
        <v>1237</v>
      </c>
      <c r="S28" s="1" t="s">
        <v>1238</v>
      </c>
    </row>
    <row r="29" spans="1:19" x14ac:dyDescent="0.3">
      <c r="A29" s="1">
        <v>17</v>
      </c>
      <c r="B29" t="s">
        <v>200</v>
      </c>
      <c r="C29" s="50">
        <v>-8.9622204708088796E-3</v>
      </c>
      <c r="D29" s="28">
        <v>8.2669560345073403E-3</v>
      </c>
      <c r="E29" s="41">
        <v>0.27652223659140601</v>
      </c>
      <c r="F29" s="74" t="s">
        <v>90</v>
      </c>
      <c r="G29" s="50">
        <v>-2.0964879472106599E-2</v>
      </c>
      <c r="H29" s="28">
        <v>1.22355221831798E-2</v>
      </c>
      <c r="I29" s="41">
        <v>3.5635825249196701E-2</v>
      </c>
      <c r="J29" s="151" t="s">
        <v>90</v>
      </c>
      <c r="K29" s="172">
        <f t="shared" si="0"/>
        <v>133.92505842042098</v>
      </c>
      <c r="L29" s="1">
        <v>15</v>
      </c>
      <c r="M29" s="1" t="s">
        <v>196</v>
      </c>
      <c r="N29" s="1">
        <v>74833518</v>
      </c>
      <c r="O29" s="1">
        <v>74890472</v>
      </c>
      <c r="P29" s="1">
        <v>74833518</v>
      </c>
      <c r="Q29" s="98" t="s">
        <v>201</v>
      </c>
      <c r="R29" s="1" t="s">
        <v>1511</v>
      </c>
      <c r="S29" s="1" t="s">
        <v>1512</v>
      </c>
    </row>
    <row r="30" spans="1:19" x14ac:dyDescent="0.3">
      <c r="A30" s="1">
        <v>14</v>
      </c>
      <c r="B30" t="s">
        <v>685</v>
      </c>
      <c r="C30" s="50">
        <v>6.0046061460916803E-2</v>
      </c>
      <c r="D30" s="28">
        <v>2.19758292209573E-2</v>
      </c>
      <c r="E30" s="41">
        <v>2.1246829720356599E-2</v>
      </c>
      <c r="F30" s="74" t="s">
        <v>90</v>
      </c>
      <c r="G30" s="50">
        <v>6.5136627841683101E-2</v>
      </c>
      <c r="H30" s="28">
        <v>1.04653890002255E-2</v>
      </c>
      <c r="I30" s="41">
        <v>3.8319136369713798E-2</v>
      </c>
      <c r="J30" s="151" t="s">
        <v>90</v>
      </c>
      <c r="K30" s="172">
        <f t="shared" si="0"/>
        <v>8.4777689941907042</v>
      </c>
      <c r="L30" s="1">
        <v>9</v>
      </c>
      <c r="M30" s="1" t="s">
        <v>111</v>
      </c>
      <c r="N30" s="1">
        <v>138420457</v>
      </c>
      <c r="O30" s="1">
        <v>138420546</v>
      </c>
      <c r="P30" s="1">
        <v>138420546</v>
      </c>
      <c r="Q30" s="98"/>
      <c r="R30" s="1" t="s">
        <v>897</v>
      </c>
      <c r="S30" s="1" t="s">
        <v>1462</v>
      </c>
    </row>
    <row r="31" spans="1:19" x14ac:dyDescent="0.3">
      <c r="A31" s="1">
        <v>14</v>
      </c>
      <c r="B31" t="s">
        <v>699</v>
      </c>
      <c r="C31" s="50">
        <v>-2.35757147756449E-2</v>
      </c>
      <c r="D31" s="28">
        <v>1.16988545206087E-2</v>
      </c>
      <c r="E31" s="41">
        <v>9.0882959350365694E-2</v>
      </c>
      <c r="F31" s="74" t="s">
        <v>90</v>
      </c>
      <c r="G31" s="50">
        <v>-3.4593532775277602E-2</v>
      </c>
      <c r="H31" s="28">
        <v>2.6062858942308701E-2</v>
      </c>
      <c r="I31" s="41">
        <v>3.8985708822572698E-2</v>
      </c>
      <c r="J31" s="151" t="s">
        <v>90</v>
      </c>
      <c r="K31" s="172">
        <f t="shared" si="0"/>
        <v>46.733760161599662</v>
      </c>
      <c r="L31" s="1">
        <v>9</v>
      </c>
      <c r="M31" s="1" t="s">
        <v>111</v>
      </c>
      <c r="N31" s="1">
        <v>138096568</v>
      </c>
      <c r="O31" s="1">
        <v>138129443</v>
      </c>
      <c r="P31" s="1">
        <v>138129443</v>
      </c>
      <c r="Q31" s="98"/>
      <c r="R31" s="1" t="s">
        <v>897</v>
      </c>
      <c r="S31" s="1" t="s">
        <v>1477</v>
      </c>
    </row>
    <row r="32" spans="1:19" x14ac:dyDescent="0.3">
      <c r="A32" s="1">
        <v>10</v>
      </c>
      <c r="B32" t="s">
        <v>359</v>
      </c>
      <c r="C32" s="50">
        <v>-1.7251258176682001E-2</v>
      </c>
      <c r="D32" s="28">
        <v>5.8268714634454599E-3</v>
      </c>
      <c r="E32" s="41">
        <v>0.101308730491868</v>
      </c>
      <c r="F32" s="74" t="s">
        <v>90</v>
      </c>
      <c r="G32" s="50">
        <v>-2.6113752777441799E-2</v>
      </c>
      <c r="H32" s="28">
        <v>1.99819542994083E-2</v>
      </c>
      <c r="I32" s="41">
        <v>3.92051912397628E-2</v>
      </c>
      <c r="J32" s="151" t="s">
        <v>90</v>
      </c>
      <c r="K32" s="172">
        <f t="shared" si="0"/>
        <v>51.373033259330391</v>
      </c>
      <c r="L32" s="1">
        <v>7</v>
      </c>
      <c r="M32" s="1" t="s">
        <v>111</v>
      </c>
      <c r="N32" s="1">
        <v>45022627</v>
      </c>
      <c r="O32" s="1">
        <v>45026259</v>
      </c>
      <c r="P32" s="1">
        <v>45026259</v>
      </c>
      <c r="Q32" s="98"/>
      <c r="R32" s="1" t="s">
        <v>897</v>
      </c>
      <c r="S32" s="1" t="s">
        <v>1380</v>
      </c>
    </row>
    <row r="33" spans="1:19" x14ac:dyDescent="0.3">
      <c r="A33" s="1">
        <v>1</v>
      </c>
      <c r="B33" t="s">
        <v>780</v>
      </c>
      <c r="C33" s="50">
        <v>3.3549220822635901E-2</v>
      </c>
      <c r="D33" s="28">
        <v>1.5500826400849601E-2</v>
      </c>
      <c r="E33" s="41">
        <v>6.5293490808161603E-2</v>
      </c>
      <c r="F33" s="74" t="s">
        <v>90</v>
      </c>
      <c r="G33" s="50">
        <v>4.4834799175521002E-2</v>
      </c>
      <c r="H33" s="28">
        <v>1.7491621143082801E-2</v>
      </c>
      <c r="I33" s="41">
        <v>4.2144744709724097E-2</v>
      </c>
      <c r="J33" s="151" t="s">
        <v>90</v>
      </c>
      <c r="K33" s="172">
        <f t="shared" si="0"/>
        <v>33.638868731254227</v>
      </c>
      <c r="L33" s="1">
        <v>1</v>
      </c>
      <c r="M33" s="1" t="s">
        <v>196</v>
      </c>
      <c r="N33" s="1">
        <v>50723329</v>
      </c>
      <c r="O33" s="1">
        <v>50723876</v>
      </c>
      <c r="P33" s="1">
        <v>50723329</v>
      </c>
      <c r="Q33" s="98"/>
      <c r="R33" s="1" t="s">
        <v>897</v>
      </c>
      <c r="S33" s="1" t="s">
        <v>949</v>
      </c>
    </row>
    <row r="34" spans="1:19" x14ac:dyDescent="0.3">
      <c r="A34" s="1">
        <v>18</v>
      </c>
      <c r="B34" t="s">
        <v>255</v>
      </c>
      <c r="C34" s="50">
        <v>4.0827546401398497E-2</v>
      </c>
      <c r="D34" s="28">
        <v>5.6922058818504404E-3</v>
      </c>
      <c r="E34" s="41">
        <v>0.16708138183473401</v>
      </c>
      <c r="F34" s="74" t="s">
        <v>90</v>
      </c>
      <c r="G34" s="50">
        <v>7.4266813717112995E-2</v>
      </c>
      <c r="H34" s="28">
        <v>2.7229378853268999E-2</v>
      </c>
      <c r="I34" s="41">
        <v>4.2181285494354501E-2</v>
      </c>
      <c r="J34" s="151" t="s">
        <v>90</v>
      </c>
      <c r="K34" s="172">
        <f t="shared" si="0"/>
        <v>81.903690677255781</v>
      </c>
      <c r="L34" s="1">
        <v>21</v>
      </c>
      <c r="M34" s="1" t="s">
        <v>196</v>
      </c>
      <c r="N34" s="1">
        <v>36231771</v>
      </c>
      <c r="O34" s="1">
        <v>36231871</v>
      </c>
      <c r="P34" s="1">
        <v>36231771</v>
      </c>
      <c r="Q34" s="98"/>
      <c r="R34" s="1" t="s">
        <v>897</v>
      </c>
      <c r="S34" s="1" t="s">
        <v>1596</v>
      </c>
    </row>
    <row r="35" spans="1:19" x14ac:dyDescent="0.3">
      <c r="A35" s="1">
        <v>6</v>
      </c>
      <c r="B35" t="s">
        <v>384</v>
      </c>
      <c r="C35" s="50">
        <v>-2.3668088950543401E-2</v>
      </c>
      <c r="D35" s="28">
        <v>8.1240621195510093E-3</v>
      </c>
      <c r="E35" s="41">
        <v>3.3753475883511901E-2</v>
      </c>
      <c r="F35" s="74" t="s">
        <v>90</v>
      </c>
      <c r="G35" s="50">
        <v>-2.7161035430475398E-2</v>
      </c>
      <c r="H35" s="28">
        <v>1.00611713405838E-2</v>
      </c>
      <c r="I35" s="41">
        <v>4.2976558888192497E-2</v>
      </c>
      <c r="J35" s="151" t="s">
        <v>90</v>
      </c>
      <c r="K35" s="172">
        <f t="shared" si="0"/>
        <v>14.758041881754046</v>
      </c>
      <c r="L35" s="1">
        <v>5</v>
      </c>
      <c r="M35" s="1" t="s">
        <v>196</v>
      </c>
      <c r="N35" s="1">
        <v>478238</v>
      </c>
      <c r="O35" s="1">
        <v>480999</v>
      </c>
      <c r="P35" s="1">
        <v>478238</v>
      </c>
      <c r="Q35" s="98" t="s">
        <v>385</v>
      </c>
      <c r="R35" s="1" t="s">
        <v>1029</v>
      </c>
      <c r="S35" s="1" t="s">
        <v>1030</v>
      </c>
    </row>
    <row r="36" spans="1:19" x14ac:dyDescent="0.3">
      <c r="A36" s="1">
        <v>17</v>
      </c>
      <c r="B36" t="s">
        <v>227</v>
      </c>
      <c r="C36" s="50">
        <v>-2.1659151316469699E-2</v>
      </c>
      <c r="D36" s="28">
        <v>2.40074512267529E-2</v>
      </c>
      <c r="E36" s="41">
        <v>0.13989992237684801</v>
      </c>
      <c r="F36" s="74" t="s">
        <v>90</v>
      </c>
      <c r="G36" s="50">
        <v>-3.5369853661047203E-2</v>
      </c>
      <c r="H36" s="28">
        <v>2.1841492262691501E-2</v>
      </c>
      <c r="I36" s="41">
        <v>4.4190276352896601E-2</v>
      </c>
      <c r="J36" s="151" t="s">
        <v>90</v>
      </c>
      <c r="K36" s="172">
        <f t="shared" si="0"/>
        <v>63.30212178790142</v>
      </c>
      <c r="L36" s="1">
        <v>15</v>
      </c>
      <c r="M36" s="1" t="s">
        <v>111</v>
      </c>
      <c r="N36" s="1">
        <v>75136071</v>
      </c>
      <c r="O36" s="1">
        <v>75165719</v>
      </c>
      <c r="P36" s="1">
        <v>75165719</v>
      </c>
      <c r="Q36" s="98" t="s">
        <v>228</v>
      </c>
      <c r="R36" s="1" t="s">
        <v>1556</v>
      </c>
      <c r="S36" s="1" t="s">
        <v>1557</v>
      </c>
    </row>
    <row r="37" spans="1:19" x14ac:dyDescent="0.3">
      <c r="A37" s="1">
        <v>1</v>
      </c>
      <c r="B37" t="s">
        <v>779</v>
      </c>
      <c r="C37" s="50">
        <v>-4.92904511250251E-2</v>
      </c>
      <c r="D37" s="28">
        <v>4.5271047140367199E-2</v>
      </c>
      <c r="E37" s="41">
        <v>8.4533077737037707E-2</v>
      </c>
      <c r="F37" s="74" t="s">
        <v>90</v>
      </c>
      <c r="G37" s="50">
        <v>-6.7899125065563906E-2</v>
      </c>
      <c r="H37" s="28">
        <v>1.26765964512105E-2</v>
      </c>
      <c r="I37" s="41">
        <v>4.8235808359861201E-2</v>
      </c>
      <c r="J37" s="151" t="s">
        <v>90</v>
      </c>
      <c r="K37" s="172">
        <f t="shared" si="0"/>
        <v>37.753101292049351</v>
      </c>
      <c r="L37" s="1">
        <v>1</v>
      </c>
      <c r="M37" s="1" t="s">
        <v>111</v>
      </c>
      <c r="N37" s="1">
        <v>50965430</v>
      </c>
      <c r="O37" s="1">
        <v>50965529</v>
      </c>
      <c r="P37" s="1">
        <v>50965529</v>
      </c>
      <c r="Q37" s="98"/>
      <c r="R37" s="1" t="s">
        <v>897</v>
      </c>
      <c r="S37" s="1" t="s">
        <v>929</v>
      </c>
    </row>
    <row r="38" spans="1:19" x14ac:dyDescent="0.3">
      <c r="A38" s="1">
        <v>4</v>
      </c>
      <c r="B38" t="s">
        <v>824</v>
      </c>
      <c r="C38" s="50">
        <v>1.8286173882443801E-2</v>
      </c>
      <c r="D38" s="28">
        <v>1.31181641898136E-2</v>
      </c>
      <c r="E38" s="41">
        <v>7.7238249487044094E-2</v>
      </c>
      <c r="F38" s="74" t="s">
        <v>90</v>
      </c>
      <c r="G38" s="50">
        <v>2.37921224575126E-2</v>
      </c>
      <c r="H38" s="28">
        <v>1.6582619247170301E-2</v>
      </c>
      <c r="I38" s="41">
        <v>5.1173153829598299E-2</v>
      </c>
      <c r="J38" s="151" t="s">
        <v>90</v>
      </c>
      <c r="K38" s="172">
        <f t="shared" si="0"/>
        <v>30.109899481787998</v>
      </c>
      <c r="L38" s="1">
        <v>2</v>
      </c>
      <c r="M38" s="1" t="s">
        <v>196</v>
      </c>
      <c r="N38" s="1">
        <v>105760571</v>
      </c>
      <c r="O38" s="1">
        <v>105761882</v>
      </c>
      <c r="P38" s="1">
        <v>105760571</v>
      </c>
      <c r="Q38" s="98"/>
      <c r="R38" s="1" t="s">
        <v>897</v>
      </c>
      <c r="S38" s="1" t="s">
        <v>999</v>
      </c>
    </row>
    <row r="39" spans="1:19" x14ac:dyDescent="0.3">
      <c r="A39" s="1">
        <v>1</v>
      </c>
      <c r="B39" t="s">
        <v>776</v>
      </c>
      <c r="C39" s="50">
        <v>3.97475819546904E-2</v>
      </c>
      <c r="D39" s="28">
        <v>1.6263973106331198E-2</v>
      </c>
      <c r="E39" s="41">
        <v>2.6770904858974199E-2</v>
      </c>
      <c r="F39" s="74" t="s">
        <v>90</v>
      </c>
      <c r="G39" s="50">
        <v>4.2067698288137202E-2</v>
      </c>
      <c r="H39" s="28">
        <v>9.8409314801639197E-3</v>
      </c>
      <c r="I39" s="41">
        <v>5.3192876277706497E-2</v>
      </c>
      <c r="J39" s="151" t="s">
        <v>90</v>
      </c>
      <c r="K39" s="172">
        <f t="shared" si="0"/>
        <v>5.8371257302936828</v>
      </c>
      <c r="L39" s="1">
        <v>1</v>
      </c>
      <c r="M39" s="1" t="s">
        <v>111</v>
      </c>
      <c r="N39" s="1">
        <v>50671756</v>
      </c>
      <c r="O39" s="1">
        <v>50688799</v>
      </c>
      <c r="P39" s="1">
        <v>50688799</v>
      </c>
      <c r="Q39" s="98"/>
      <c r="R39" s="1" t="s">
        <v>897</v>
      </c>
      <c r="S39" s="1" t="s">
        <v>926</v>
      </c>
    </row>
    <row r="40" spans="1:19" x14ac:dyDescent="0.3">
      <c r="A40" s="1">
        <v>8</v>
      </c>
      <c r="B40" t="s">
        <v>563</v>
      </c>
      <c r="C40" s="50">
        <v>-7.3014957811691197E-3</v>
      </c>
      <c r="D40" s="28">
        <v>1.5245675107311899E-2</v>
      </c>
      <c r="E40" s="41">
        <v>0.27153521667675801</v>
      </c>
      <c r="F40" s="74" t="s">
        <v>90</v>
      </c>
      <c r="G40" s="50">
        <v>-1.50416779511612E-2</v>
      </c>
      <c r="H40" s="28">
        <v>7.53567352137523E-3</v>
      </c>
      <c r="I40" s="41">
        <v>5.5851845669388098E-2</v>
      </c>
      <c r="J40" s="151" t="s">
        <v>90</v>
      </c>
      <c r="K40" s="172">
        <f t="shared" si="0"/>
        <v>106.00817150308232</v>
      </c>
      <c r="L40" s="1">
        <v>6</v>
      </c>
      <c r="M40" s="1" t="s">
        <v>111</v>
      </c>
      <c r="N40" s="1">
        <v>31654726</v>
      </c>
      <c r="O40" s="1">
        <v>31671221</v>
      </c>
      <c r="P40" s="1">
        <v>31671221</v>
      </c>
      <c r="Q40" s="98" t="s">
        <v>564</v>
      </c>
      <c r="R40" s="1" t="s">
        <v>1253</v>
      </c>
      <c r="S40" s="1" t="s">
        <v>1254</v>
      </c>
    </row>
    <row r="41" spans="1:19" x14ac:dyDescent="0.3">
      <c r="A41" s="1">
        <v>13</v>
      </c>
      <c r="B41" t="s">
        <v>726</v>
      </c>
      <c r="C41" s="50">
        <v>2.8821443570204799E-2</v>
      </c>
      <c r="D41" s="28">
        <v>8.1215977849442705E-3</v>
      </c>
      <c r="E41" s="41">
        <v>0.193382975344497</v>
      </c>
      <c r="F41" s="74" t="s">
        <v>90</v>
      </c>
      <c r="G41" s="50">
        <v>5.0891214649501297E-2</v>
      </c>
      <c r="H41" s="28">
        <v>6.7253292121143803E-3</v>
      </c>
      <c r="I41" s="41">
        <v>5.5873854687176303E-2</v>
      </c>
      <c r="J41" s="151" t="s">
        <v>90</v>
      </c>
      <c r="K41" s="172">
        <f t="shared" si="0"/>
        <v>76.574134899030227</v>
      </c>
      <c r="L41" s="1">
        <v>8</v>
      </c>
      <c r="M41" s="1" t="s">
        <v>196</v>
      </c>
      <c r="N41" s="1">
        <v>28428149</v>
      </c>
      <c r="O41" s="1">
        <v>28431777</v>
      </c>
      <c r="P41" s="1">
        <v>28428149</v>
      </c>
      <c r="Q41" s="98"/>
      <c r="R41" s="1" t="s">
        <v>897</v>
      </c>
      <c r="S41" s="1" t="s">
        <v>1409</v>
      </c>
    </row>
    <row r="42" spans="1:19" x14ac:dyDescent="0.3">
      <c r="A42" s="1">
        <v>1</v>
      </c>
      <c r="B42" t="s">
        <v>783</v>
      </c>
      <c r="C42" s="50">
        <v>7.3282147851568696E-2</v>
      </c>
      <c r="D42" s="28">
        <v>9.9043359262258601E-3</v>
      </c>
      <c r="E42" s="41">
        <v>3.0128220468384401E-2</v>
      </c>
      <c r="F42" s="74" t="s">
        <v>90</v>
      </c>
      <c r="G42" s="50">
        <v>7.6781358935019695E-2</v>
      </c>
      <c r="H42" s="28">
        <v>1.2481448807988601E-2</v>
      </c>
      <c r="I42" s="41">
        <v>5.8922372208113298E-2</v>
      </c>
      <c r="J42" s="151" t="s">
        <v>90</v>
      </c>
      <c r="K42" s="172">
        <f t="shared" si="0"/>
        <v>4.7749843393490181</v>
      </c>
      <c r="L42" s="1">
        <v>1</v>
      </c>
      <c r="M42" s="1" t="s">
        <v>111</v>
      </c>
      <c r="N42" s="1">
        <v>50444343</v>
      </c>
      <c r="O42" s="1">
        <v>50461386</v>
      </c>
      <c r="P42" s="1">
        <v>50461386</v>
      </c>
      <c r="Q42" s="98"/>
      <c r="R42" s="1" t="s">
        <v>897</v>
      </c>
      <c r="S42" s="1" t="s">
        <v>957</v>
      </c>
    </row>
    <row r="43" spans="1:19" x14ac:dyDescent="0.3">
      <c r="A43" s="1">
        <v>7</v>
      </c>
      <c r="B43" t="s">
        <v>286</v>
      </c>
      <c r="C43" s="50">
        <v>-3.57389065151862E-2</v>
      </c>
      <c r="D43" s="28">
        <v>3.6540867704724103E-2</v>
      </c>
      <c r="E43" s="41">
        <v>4.6996765862767499E-2</v>
      </c>
      <c r="F43" s="74" t="s">
        <v>90</v>
      </c>
      <c r="G43" s="50">
        <v>-4.0534217155384501E-2</v>
      </c>
      <c r="H43" s="28">
        <v>1.6639998419885199E-2</v>
      </c>
      <c r="I43" s="41">
        <v>6.1887662585160201E-2</v>
      </c>
      <c r="J43" s="151" t="s">
        <v>90</v>
      </c>
      <c r="K43" s="172">
        <f t="shared" si="0"/>
        <v>13.417619921193378</v>
      </c>
      <c r="L43" s="1">
        <v>5</v>
      </c>
      <c r="M43" s="1" t="s">
        <v>196</v>
      </c>
      <c r="N43" s="1">
        <v>124056778</v>
      </c>
      <c r="O43" s="1">
        <v>124057382</v>
      </c>
      <c r="P43" s="1">
        <v>124056778</v>
      </c>
      <c r="Q43" s="98"/>
      <c r="R43" s="1" t="s">
        <v>897</v>
      </c>
      <c r="S43" s="1" t="s">
        <v>1040</v>
      </c>
    </row>
    <row r="44" spans="1:19" x14ac:dyDescent="0.3">
      <c r="A44" s="1">
        <v>13</v>
      </c>
      <c r="B44" t="s">
        <v>733</v>
      </c>
      <c r="C44" s="50">
        <v>2.85161177958561E-3</v>
      </c>
      <c r="D44" s="28">
        <v>1.8714936760024899E-2</v>
      </c>
      <c r="E44" s="41">
        <v>0.73168466676089905</v>
      </c>
      <c r="F44" s="74" t="s">
        <v>90</v>
      </c>
      <c r="G44" s="50">
        <v>1.8936650647569001E-2</v>
      </c>
      <c r="H44" s="28">
        <v>1.5477801839631799E-2</v>
      </c>
      <c r="I44" s="41">
        <v>6.2348023161043001E-2</v>
      </c>
      <c r="J44" s="151" t="s">
        <v>90</v>
      </c>
      <c r="K44" s="172">
        <f t="shared" si="0"/>
        <v>564.06832736259889</v>
      </c>
      <c r="L44" s="1">
        <v>8</v>
      </c>
      <c r="M44" s="1" t="s">
        <v>111</v>
      </c>
      <c r="N44" s="1">
        <v>28285925</v>
      </c>
      <c r="O44" s="1">
        <v>28347835</v>
      </c>
      <c r="P44" s="1">
        <v>28347835</v>
      </c>
      <c r="Q44" s="98" t="s">
        <v>734</v>
      </c>
      <c r="R44" s="1" t="s">
        <v>1419</v>
      </c>
      <c r="S44" s="1" t="s">
        <v>1420</v>
      </c>
    </row>
    <row r="45" spans="1:19" x14ac:dyDescent="0.3">
      <c r="A45" s="1">
        <v>18</v>
      </c>
      <c r="B45" t="s">
        <v>267</v>
      </c>
      <c r="C45" s="50">
        <v>3.2710791520790303E-2</v>
      </c>
      <c r="D45" s="28">
        <v>7.6880679135755197E-3</v>
      </c>
      <c r="E45" s="41">
        <v>0.20735291541540299</v>
      </c>
      <c r="F45" s="74" t="s">
        <v>90</v>
      </c>
      <c r="G45" s="50">
        <v>5.7493943384799497E-2</v>
      </c>
      <c r="H45" s="28">
        <v>1.4747815407086799E-2</v>
      </c>
      <c r="I45" s="41">
        <v>6.2571630245795401E-2</v>
      </c>
      <c r="J45" s="151" t="s">
        <v>90</v>
      </c>
      <c r="K45" s="172">
        <f t="shared" si="0"/>
        <v>75.764451765887515</v>
      </c>
      <c r="L45" s="1">
        <v>21</v>
      </c>
      <c r="M45" s="1" t="s">
        <v>111</v>
      </c>
      <c r="N45" s="1">
        <v>36410233</v>
      </c>
      <c r="O45" s="1">
        <v>36411723</v>
      </c>
      <c r="P45" s="1">
        <v>36411723</v>
      </c>
      <c r="Q45" s="98" t="s">
        <v>268</v>
      </c>
      <c r="R45" s="1" t="s">
        <v>1610</v>
      </c>
      <c r="S45" s="1" t="s">
        <v>1611</v>
      </c>
    </row>
    <row r="46" spans="1:19" x14ac:dyDescent="0.3">
      <c r="A46" s="1">
        <v>17</v>
      </c>
      <c r="B46" t="s">
        <v>223</v>
      </c>
      <c r="C46" s="50">
        <v>-2.2736571624580801E-2</v>
      </c>
      <c r="D46" s="28">
        <v>1.16604219410872E-2</v>
      </c>
      <c r="E46" s="41">
        <v>0.219426575997963</v>
      </c>
      <c r="F46" s="74" t="s">
        <v>90</v>
      </c>
      <c r="G46" s="50">
        <v>-4.1714366213036098E-2</v>
      </c>
      <c r="H46" s="28">
        <v>1.6487991360235599E-2</v>
      </c>
      <c r="I46" s="41">
        <v>6.2840610410057104E-2</v>
      </c>
      <c r="J46" s="151" t="s">
        <v>90</v>
      </c>
      <c r="K46" s="172">
        <f t="shared" si="0"/>
        <v>83.468145073983621</v>
      </c>
      <c r="L46" s="1">
        <v>15</v>
      </c>
      <c r="M46" s="1" t="s">
        <v>111</v>
      </c>
      <c r="N46" s="1">
        <v>74783299</v>
      </c>
      <c r="O46" s="1">
        <v>74783372</v>
      </c>
      <c r="P46" s="1">
        <v>74783372</v>
      </c>
      <c r="Q46" s="98"/>
      <c r="R46" s="1" t="s">
        <v>897</v>
      </c>
      <c r="S46" s="1" t="s">
        <v>1549</v>
      </c>
    </row>
    <row r="47" spans="1:19" x14ac:dyDescent="0.3">
      <c r="A47" s="1">
        <v>8</v>
      </c>
      <c r="B47" t="s">
        <v>555</v>
      </c>
      <c r="C47" s="50">
        <v>-2.1875325952105999E-2</v>
      </c>
      <c r="D47" s="28">
        <v>1.35879106810642E-2</v>
      </c>
      <c r="E47" s="41">
        <v>7.9780120928562695E-2</v>
      </c>
      <c r="F47" s="74" t="s">
        <v>90</v>
      </c>
      <c r="G47" s="50">
        <v>-2.7786849957588702E-2</v>
      </c>
      <c r="H47" s="28">
        <v>2.0507755621850698E-2</v>
      </c>
      <c r="I47" s="41">
        <v>6.3595722175868494E-2</v>
      </c>
      <c r="J47" s="151" t="s">
        <v>90</v>
      </c>
      <c r="K47" s="172">
        <f t="shared" si="0"/>
        <v>27.023707068070379</v>
      </c>
      <c r="L47" s="1">
        <v>6</v>
      </c>
      <c r="M47" s="1" t="s">
        <v>196</v>
      </c>
      <c r="N47" s="1">
        <v>31865562</v>
      </c>
      <c r="O47" s="1">
        <v>31913449</v>
      </c>
      <c r="P47" s="1">
        <v>31865562</v>
      </c>
      <c r="Q47" s="98" t="s">
        <v>47</v>
      </c>
      <c r="R47" s="1" t="s">
        <v>1241</v>
      </c>
      <c r="S47" s="1" t="s">
        <v>1242</v>
      </c>
    </row>
    <row r="48" spans="1:19" x14ac:dyDescent="0.3">
      <c r="A48" s="1">
        <v>15</v>
      </c>
      <c r="B48" t="s">
        <v>640</v>
      </c>
      <c r="C48" s="50">
        <v>6.0537342527453297E-3</v>
      </c>
      <c r="D48" s="28">
        <v>1.04785762635569E-2</v>
      </c>
      <c r="E48" s="41">
        <v>0.37777384054674401</v>
      </c>
      <c r="F48" s="74" t="s">
        <v>90</v>
      </c>
      <c r="G48" s="50">
        <v>1.5210433052788699E-2</v>
      </c>
      <c r="H48" s="28">
        <v>2.6407612787204601E-2</v>
      </c>
      <c r="I48" s="41">
        <v>6.7508380028279094E-2</v>
      </c>
      <c r="J48" s="151" t="s">
        <v>90</v>
      </c>
      <c r="K48" s="172">
        <f t="shared" si="0"/>
        <v>151.25703272968855</v>
      </c>
      <c r="L48" s="1">
        <v>10</v>
      </c>
      <c r="M48" s="1" t="s">
        <v>111</v>
      </c>
      <c r="N48" s="1">
        <v>13685706</v>
      </c>
      <c r="O48" s="1">
        <v>14504143</v>
      </c>
      <c r="P48" s="1">
        <v>14504143</v>
      </c>
      <c r="Q48" s="98" t="s">
        <v>152</v>
      </c>
      <c r="R48" s="1" t="s">
        <v>1486</v>
      </c>
      <c r="S48" s="1" t="s">
        <v>1487</v>
      </c>
    </row>
    <row r="49" spans="1:19" x14ac:dyDescent="0.3">
      <c r="A49" s="1">
        <v>4</v>
      </c>
      <c r="B49" t="s">
        <v>812</v>
      </c>
      <c r="C49" s="50">
        <v>-2.19851525950382E-2</v>
      </c>
      <c r="D49" s="28">
        <v>2.63913130366598E-2</v>
      </c>
      <c r="E49" s="41">
        <v>6.0480985896193801E-2</v>
      </c>
      <c r="F49" s="74" t="s">
        <v>90</v>
      </c>
      <c r="G49" s="50">
        <v>-2.5300259950083601E-2</v>
      </c>
      <c r="H49" s="28">
        <v>3.6137192245802703E-2</v>
      </c>
      <c r="I49" s="41">
        <v>7.0950329947657001E-2</v>
      </c>
      <c r="J49" s="151" t="s">
        <v>90</v>
      </c>
      <c r="K49" s="172">
        <f t="shared" si="0"/>
        <v>15.078846238227078</v>
      </c>
      <c r="L49" s="1">
        <v>2</v>
      </c>
      <c r="M49" s="1" t="s">
        <v>111</v>
      </c>
      <c r="N49" s="1">
        <v>105421883</v>
      </c>
      <c r="O49" s="1">
        <v>105469641</v>
      </c>
      <c r="P49" s="1">
        <v>105469641</v>
      </c>
      <c r="Q49" s="98" t="s">
        <v>813</v>
      </c>
      <c r="R49" s="1" t="s">
        <v>987</v>
      </c>
      <c r="S49" s="1" t="s">
        <v>988</v>
      </c>
    </row>
    <row r="50" spans="1:19" x14ac:dyDescent="0.3">
      <c r="A50" s="1">
        <v>14</v>
      </c>
      <c r="B50" t="s">
        <v>687</v>
      </c>
      <c r="C50" s="50">
        <v>-1.6642149469634201E-2</v>
      </c>
      <c r="D50" s="28">
        <v>1.5176048285316599E-2</v>
      </c>
      <c r="E50" s="41">
        <v>0.14945131329935199</v>
      </c>
      <c r="F50" s="74" t="s">
        <v>90</v>
      </c>
      <c r="G50" s="50">
        <v>-2.47694506655954E-2</v>
      </c>
      <c r="H50" s="28">
        <v>2.8712521610004899E-2</v>
      </c>
      <c r="I50" s="41">
        <v>7.26024284019334E-2</v>
      </c>
      <c r="J50" s="151" t="s">
        <v>90</v>
      </c>
      <c r="K50" s="172">
        <f t="shared" si="0"/>
        <v>48.835645965027133</v>
      </c>
      <c r="L50" s="1">
        <v>9</v>
      </c>
      <c r="M50" s="1" t="s">
        <v>196</v>
      </c>
      <c r="N50" s="1">
        <v>137645963</v>
      </c>
      <c r="O50" s="1">
        <v>137647175</v>
      </c>
      <c r="P50" s="1">
        <v>137645963</v>
      </c>
      <c r="Q50" s="98"/>
      <c r="R50" s="1" t="s">
        <v>897</v>
      </c>
      <c r="S50" s="1" t="s">
        <v>1464</v>
      </c>
    </row>
    <row r="51" spans="1:19" x14ac:dyDescent="0.3">
      <c r="A51" s="1">
        <v>7</v>
      </c>
      <c r="B51" t="s">
        <v>296</v>
      </c>
      <c r="C51" s="50">
        <v>-2.11488395379648E-2</v>
      </c>
      <c r="D51" s="28">
        <v>2.9438591453703901E-2</v>
      </c>
      <c r="E51" s="41">
        <v>9.7754795345039197E-2</v>
      </c>
      <c r="F51" s="74" t="s">
        <v>90</v>
      </c>
      <c r="G51" s="50">
        <v>-2.7907544757460299E-2</v>
      </c>
      <c r="H51" s="28">
        <v>1.5413997583248001E-2</v>
      </c>
      <c r="I51" s="41">
        <v>7.51508354277374E-2</v>
      </c>
      <c r="J51" s="151" t="s">
        <v>90</v>
      </c>
      <c r="K51" s="172">
        <f t="shared" si="0"/>
        <v>31.957806513982863</v>
      </c>
      <c r="L51" s="1">
        <v>5</v>
      </c>
      <c r="M51" s="1" t="s">
        <v>111</v>
      </c>
      <c r="N51" s="1">
        <v>123972608</v>
      </c>
      <c r="O51" s="1">
        <v>124084500</v>
      </c>
      <c r="P51" s="1">
        <v>124084500</v>
      </c>
      <c r="Q51" s="98" t="s">
        <v>297</v>
      </c>
      <c r="R51" s="1" t="s">
        <v>1063</v>
      </c>
      <c r="S51" s="1" t="s">
        <v>1064</v>
      </c>
    </row>
    <row r="52" spans="1:19" x14ac:dyDescent="0.3">
      <c r="A52" s="1">
        <v>4</v>
      </c>
      <c r="B52" t="s">
        <v>787</v>
      </c>
      <c r="C52" s="50">
        <v>-5.04359655055398E-3</v>
      </c>
      <c r="D52" s="28">
        <v>1.5916390802327401E-2</v>
      </c>
      <c r="E52" s="41">
        <v>0.76105584081287803</v>
      </c>
      <c r="F52" s="74" t="s">
        <v>90</v>
      </c>
      <c r="G52" s="50">
        <v>-3.5171431341223899E-2</v>
      </c>
      <c r="H52" s="28">
        <v>2.8341451225082501E-2</v>
      </c>
      <c r="I52" s="41">
        <v>7.8274058500565902E-2</v>
      </c>
      <c r="J52" s="151" t="s">
        <v>90</v>
      </c>
      <c r="K52" s="172">
        <f t="shared" si="0"/>
        <v>597.34823134020758</v>
      </c>
      <c r="L52" s="1">
        <v>2</v>
      </c>
      <c r="M52" s="1" t="s">
        <v>196</v>
      </c>
      <c r="N52" s="1">
        <v>105027659</v>
      </c>
      <c r="O52" s="1">
        <v>105032070</v>
      </c>
      <c r="P52" s="1">
        <v>105027659</v>
      </c>
      <c r="Q52" s="98"/>
      <c r="R52" s="1" t="s">
        <v>897</v>
      </c>
      <c r="S52" s="1" t="s">
        <v>961</v>
      </c>
    </row>
    <row r="53" spans="1:19" x14ac:dyDescent="0.3">
      <c r="A53" s="1">
        <v>18</v>
      </c>
      <c r="B53" t="s">
        <v>257</v>
      </c>
      <c r="C53" s="50">
        <v>-1.4768734887368001E-2</v>
      </c>
      <c r="D53" s="28">
        <v>1.7272853960489599E-2</v>
      </c>
      <c r="E53" s="41">
        <v>0.43873114632171101</v>
      </c>
      <c r="F53" s="74" t="s">
        <v>90</v>
      </c>
      <c r="G53" s="50">
        <v>-3.9962042387765101E-2</v>
      </c>
      <c r="H53" s="28">
        <v>2.00046196004382E-2</v>
      </c>
      <c r="I53" s="41">
        <v>7.9065551665076894E-2</v>
      </c>
      <c r="J53" s="151" t="s">
        <v>90</v>
      </c>
      <c r="K53" s="172">
        <f t="shared" si="0"/>
        <v>170.5854136629228</v>
      </c>
      <c r="L53" s="1">
        <v>21</v>
      </c>
      <c r="M53" s="1" t="s">
        <v>111</v>
      </c>
      <c r="N53" s="1">
        <v>35772615</v>
      </c>
      <c r="O53" s="1">
        <v>35773370</v>
      </c>
      <c r="P53" s="1">
        <v>35773370</v>
      </c>
      <c r="Q53" s="98" t="s">
        <v>258</v>
      </c>
      <c r="R53" s="1" t="s">
        <v>1598</v>
      </c>
      <c r="S53" s="1" t="s">
        <v>1599</v>
      </c>
    </row>
    <row r="54" spans="1:19" x14ac:dyDescent="0.3">
      <c r="A54" s="1">
        <v>16</v>
      </c>
      <c r="B54" t="s">
        <v>764</v>
      </c>
      <c r="C54" s="50">
        <v>-0.129885575967327</v>
      </c>
      <c r="D54" s="28">
        <v>1.59219688486406E-2</v>
      </c>
      <c r="E54" s="41">
        <v>1.69787793675313E-2</v>
      </c>
      <c r="F54" s="74" t="s">
        <v>90</v>
      </c>
      <c r="G54" s="50">
        <v>-0.11492055032954999</v>
      </c>
      <c r="H54" s="28">
        <v>2.2205225527319E-2</v>
      </c>
      <c r="I54" s="41">
        <v>7.9255933803178594E-2</v>
      </c>
      <c r="J54" s="151" t="s">
        <v>90</v>
      </c>
      <c r="K54" s="172">
        <f t="shared" si="0"/>
        <v>-11.521699408363473</v>
      </c>
      <c r="L54" s="1">
        <v>15</v>
      </c>
      <c r="M54" s="1" t="s">
        <v>111</v>
      </c>
      <c r="N54" s="1">
        <v>33057747</v>
      </c>
      <c r="O54" s="1">
        <v>33059570</v>
      </c>
      <c r="P54" s="1">
        <v>33059570</v>
      </c>
      <c r="Q54" s="98" t="s">
        <v>158</v>
      </c>
      <c r="R54" s="1" t="s">
        <v>1578</v>
      </c>
      <c r="S54" s="1" t="s">
        <v>1579</v>
      </c>
    </row>
    <row r="55" spans="1:19" x14ac:dyDescent="0.3">
      <c r="A55" s="1">
        <v>10</v>
      </c>
      <c r="B55" t="s">
        <v>356</v>
      </c>
      <c r="C55" s="50">
        <v>-1.4868725302925099E-2</v>
      </c>
      <c r="D55" s="28">
        <v>9.9100433451345792E-3</v>
      </c>
      <c r="E55" s="41">
        <v>0.294512598080031</v>
      </c>
      <c r="F55" s="74" t="s">
        <v>90</v>
      </c>
      <c r="G55" s="50">
        <v>-3.0075050496187101E-2</v>
      </c>
      <c r="H55" s="28">
        <v>2.0075797243467901E-2</v>
      </c>
      <c r="I55" s="41">
        <v>8.07677370809851E-2</v>
      </c>
      <c r="J55" s="151" t="s">
        <v>90</v>
      </c>
      <c r="K55" s="172">
        <f t="shared" si="0"/>
        <v>102.2705368715803</v>
      </c>
      <c r="L55" s="1">
        <v>7</v>
      </c>
      <c r="M55" s="1" t="s">
        <v>111</v>
      </c>
      <c r="N55" s="1">
        <v>44824649</v>
      </c>
      <c r="O55" s="1">
        <v>44826939</v>
      </c>
      <c r="P55" s="1">
        <v>44826939</v>
      </c>
      <c r="Q55" s="98"/>
      <c r="R55" s="1" t="s">
        <v>897</v>
      </c>
      <c r="S55" s="1" t="s">
        <v>1375</v>
      </c>
    </row>
    <row r="56" spans="1:19" x14ac:dyDescent="0.3">
      <c r="A56" s="1">
        <v>9</v>
      </c>
      <c r="B56" t="s">
        <v>587</v>
      </c>
      <c r="C56" s="50">
        <v>-1.4450634022480899E-2</v>
      </c>
      <c r="D56" s="28">
        <v>1.74612718391059E-2</v>
      </c>
      <c r="E56" s="41">
        <v>0.417931753649327</v>
      </c>
      <c r="F56" s="74" t="s">
        <v>90</v>
      </c>
      <c r="G56" s="50">
        <v>-3.7881946831901103E-2</v>
      </c>
      <c r="H56" s="28">
        <v>2.4267562987839299E-2</v>
      </c>
      <c r="I56" s="41">
        <v>8.1316535491705394E-2</v>
      </c>
      <c r="J56" s="151" t="s">
        <v>90</v>
      </c>
      <c r="K56" s="172">
        <f t="shared" si="0"/>
        <v>162.1472993708652</v>
      </c>
      <c r="L56" s="1">
        <v>7</v>
      </c>
      <c r="M56" s="1" t="s">
        <v>196</v>
      </c>
      <c r="N56" s="1">
        <v>4941587</v>
      </c>
      <c r="O56" s="1">
        <v>4942384</v>
      </c>
      <c r="P56" s="1">
        <v>4941587</v>
      </c>
      <c r="Q56" s="98"/>
      <c r="R56" s="1" t="s">
        <v>897</v>
      </c>
      <c r="S56" s="1" t="s">
        <v>1280</v>
      </c>
    </row>
    <row r="57" spans="1:19" x14ac:dyDescent="0.3">
      <c r="A57" s="1">
        <v>7</v>
      </c>
      <c r="B57" t="s">
        <v>289</v>
      </c>
      <c r="C57" s="50">
        <v>-5.6834120855431498E-2</v>
      </c>
      <c r="D57" s="28">
        <v>1.91900729339771E-2</v>
      </c>
      <c r="E57" s="41">
        <v>1.19787333226081E-2</v>
      </c>
      <c r="F57" s="74" t="s">
        <v>90</v>
      </c>
      <c r="G57" s="50">
        <v>-4.7133224803377803E-2</v>
      </c>
      <c r="H57" s="28">
        <v>1.5802324280831E-2</v>
      </c>
      <c r="I57" s="41">
        <v>8.2583006896059297E-2</v>
      </c>
      <c r="J57" s="151" t="s">
        <v>90</v>
      </c>
      <c r="K57" s="172">
        <f t="shared" si="0"/>
        <v>-17.068788794551406</v>
      </c>
      <c r="L57" s="1">
        <v>5</v>
      </c>
      <c r="M57" s="1" t="s">
        <v>196</v>
      </c>
      <c r="N57" s="1">
        <v>124165165</v>
      </c>
      <c r="O57" s="1">
        <v>124165983</v>
      </c>
      <c r="P57" s="1">
        <v>124165165</v>
      </c>
      <c r="Q57" s="98"/>
      <c r="R57" s="1" t="s">
        <v>897</v>
      </c>
      <c r="S57" s="1" t="s">
        <v>1043</v>
      </c>
    </row>
    <row r="58" spans="1:19" x14ac:dyDescent="0.3">
      <c r="A58" s="1">
        <v>8</v>
      </c>
      <c r="B58" t="s">
        <v>506</v>
      </c>
      <c r="C58" s="50">
        <v>2.2370889554772899E-2</v>
      </c>
      <c r="D58" s="28">
        <v>1.3197329677425901E-2</v>
      </c>
      <c r="E58" s="41">
        <v>6.2039025881622099E-2</v>
      </c>
      <c r="F58" s="74" t="s">
        <v>90</v>
      </c>
      <c r="G58" s="50">
        <v>2.53139897481609E-2</v>
      </c>
      <c r="H58" s="28">
        <v>2.3232612446375402E-2</v>
      </c>
      <c r="I58" s="41">
        <v>8.3088930360358901E-2</v>
      </c>
      <c r="J58" s="151" t="s">
        <v>90</v>
      </c>
      <c r="K58" s="172">
        <f t="shared" si="0"/>
        <v>13.155937255789995</v>
      </c>
      <c r="L58" s="1">
        <v>6</v>
      </c>
      <c r="M58" s="1" t="s">
        <v>111</v>
      </c>
      <c r="N58" s="1">
        <v>32158543</v>
      </c>
      <c r="O58" s="1">
        <v>32163300</v>
      </c>
      <c r="P58" s="1">
        <v>32163300</v>
      </c>
      <c r="Q58" s="98" t="s">
        <v>507</v>
      </c>
      <c r="R58" s="1" t="s">
        <v>1188</v>
      </c>
      <c r="S58" s="1" t="s">
        <v>1189</v>
      </c>
    </row>
    <row r="59" spans="1:19" x14ac:dyDescent="0.3">
      <c r="A59" s="1">
        <v>18</v>
      </c>
      <c r="B59" t="s">
        <v>273</v>
      </c>
      <c r="C59" s="50">
        <v>1.95247157004809E-2</v>
      </c>
      <c r="D59" s="28">
        <v>2.93979954656346E-2</v>
      </c>
      <c r="E59" s="41">
        <v>0.31194544937761198</v>
      </c>
      <c r="F59" s="74" t="s">
        <v>90</v>
      </c>
      <c r="G59" s="50">
        <v>4.0076567591247302E-2</v>
      </c>
      <c r="H59" s="28">
        <v>9.1191263845431698E-3</v>
      </c>
      <c r="I59" s="41">
        <v>8.5348585827311099E-2</v>
      </c>
      <c r="J59" s="151" t="s">
        <v>90</v>
      </c>
      <c r="K59" s="172">
        <f t="shared" si="0"/>
        <v>105.26069729281744</v>
      </c>
      <c r="L59" s="1">
        <v>21</v>
      </c>
      <c r="M59" s="1" t="s">
        <v>196</v>
      </c>
      <c r="N59" s="1">
        <v>36377027</v>
      </c>
      <c r="O59" s="1">
        <v>36384582</v>
      </c>
      <c r="P59" s="1">
        <v>36377027</v>
      </c>
      <c r="Q59" s="98"/>
      <c r="R59" s="1" t="s">
        <v>897</v>
      </c>
      <c r="S59" s="1" t="s">
        <v>1616</v>
      </c>
    </row>
    <row r="60" spans="1:19" x14ac:dyDescent="0.3">
      <c r="A60" s="1">
        <v>1</v>
      </c>
      <c r="B60" t="s">
        <v>770</v>
      </c>
      <c r="C60" s="50">
        <v>9.3126939674898108E-3</v>
      </c>
      <c r="D60" s="28">
        <v>1.6440810675233699E-2</v>
      </c>
      <c r="E60" s="41">
        <v>0.11835873627461301</v>
      </c>
      <c r="F60" s="74" t="s">
        <v>90</v>
      </c>
      <c r="G60" s="50">
        <v>1.22901728310331E-2</v>
      </c>
      <c r="H60" s="28">
        <v>2.19248775508319E-2</v>
      </c>
      <c r="I60" s="41">
        <v>8.9755334088632496E-2</v>
      </c>
      <c r="J60" s="151" t="s">
        <v>90</v>
      </c>
      <c r="K60" s="172">
        <f t="shared" si="0"/>
        <v>31.97226145235237</v>
      </c>
      <c r="L60" s="1">
        <v>1</v>
      </c>
      <c r="M60" s="1" t="s">
        <v>196</v>
      </c>
      <c r="N60" s="1">
        <v>50513686</v>
      </c>
      <c r="O60" s="1">
        <v>50669458</v>
      </c>
      <c r="P60" s="1">
        <v>50513686</v>
      </c>
      <c r="Q60" s="98" t="s">
        <v>771</v>
      </c>
      <c r="R60" s="1" t="s">
        <v>900</v>
      </c>
      <c r="S60" s="1" t="s">
        <v>901</v>
      </c>
    </row>
    <row r="61" spans="1:19" x14ac:dyDescent="0.3">
      <c r="A61" s="1">
        <v>11</v>
      </c>
      <c r="B61" t="s">
        <v>372</v>
      </c>
      <c r="C61" s="50">
        <v>-5.5105692889922597E-3</v>
      </c>
      <c r="D61" s="28">
        <v>1.76240849746283E-2</v>
      </c>
      <c r="E61" s="41">
        <v>0.76639779221825299</v>
      </c>
      <c r="F61" s="74" t="s">
        <v>90</v>
      </c>
      <c r="G61" s="50">
        <v>-3.7291038975308201E-2</v>
      </c>
      <c r="H61" s="28">
        <v>5.0706845288129299E-2</v>
      </c>
      <c r="I61" s="41">
        <v>9.0506691799898203E-2</v>
      </c>
      <c r="J61" s="151" t="s">
        <v>90</v>
      </c>
      <c r="K61" s="172">
        <f t="shared" si="0"/>
        <v>576.71844812476286</v>
      </c>
      <c r="L61" s="1">
        <v>7</v>
      </c>
      <c r="M61" s="1" t="s">
        <v>111</v>
      </c>
      <c r="N61" s="1">
        <v>68652820</v>
      </c>
      <c r="O61" s="1">
        <v>68654305</v>
      </c>
      <c r="P61" s="1">
        <v>68654305</v>
      </c>
      <c r="Q61" s="98"/>
      <c r="R61" s="1" t="s">
        <v>897</v>
      </c>
      <c r="S61" s="1" t="s">
        <v>1381</v>
      </c>
    </row>
    <row r="62" spans="1:19" x14ac:dyDescent="0.3">
      <c r="A62" s="1">
        <v>17</v>
      </c>
      <c r="B62" t="s">
        <v>244</v>
      </c>
      <c r="C62" s="50">
        <v>8.58892561990705E-3</v>
      </c>
      <c r="D62" s="28">
        <v>4.7832549264840603E-2</v>
      </c>
      <c r="E62" s="41">
        <v>0.62924809733493703</v>
      </c>
      <c r="F62" s="74" t="s">
        <v>90</v>
      </c>
      <c r="G62" s="50">
        <v>3.63296240265562E-2</v>
      </c>
      <c r="H62" s="28">
        <v>1.46590107712162E-2</v>
      </c>
      <c r="I62" s="41">
        <v>9.1992971351879102E-2</v>
      </c>
      <c r="J62" s="151" t="s">
        <v>90</v>
      </c>
      <c r="K62" s="172">
        <f t="shared" si="0"/>
        <v>322.98217069609876</v>
      </c>
      <c r="L62" s="1">
        <v>15</v>
      </c>
      <c r="M62" s="1" t="s">
        <v>111</v>
      </c>
      <c r="N62" s="1">
        <v>74631628</v>
      </c>
      <c r="O62" s="1">
        <v>74636162</v>
      </c>
      <c r="P62" s="1">
        <v>74636162</v>
      </c>
      <c r="Q62" s="98" t="s">
        <v>218</v>
      </c>
      <c r="R62" s="1" t="s">
        <v>1583</v>
      </c>
      <c r="S62" s="1" t="s">
        <v>1584</v>
      </c>
    </row>
    <row r="63" spans="1:19" x14ac:dyDescent="0.3">
      <c r="A63" s="1">
        <v>16</v>
      </c>
      <c r="B63" t="s">
        <v>750</v>
      </c>
      <c r="C63" s="50">
        <v>4.0624065858928499E-2</v>
      </c>
      <c r="D63" s="28">
        <v>1.8856862389004699E-2</v>
      </c>
      <c r="E63" s="41">
        <v>0.24516089620651599</v>
      </c>
      <c r="F63" s="74" t="s">
        <v>90</v>
      </c>
      <c r="G63" s="50">
        <v>7.2105441218652699E-2</v>
      </c>
      <c r="H63" s="28">
        <v>1.1521298783006499E-2</v>
      </c>
      <c r="I63" s="41">
        <v>9.2059824438379803E-2</v>
      </c>
      <c r="J63" s="151" t="s">
        <v>90</v>
      </c>
      <c r="K63" s="172">
        <f t="shared" si="0"/>
        <v>77.494398195017482</v>
      </c>
      <c r="L63" s="1">
        <v>15</v>
      </c>
      <c r="M63" s="1" t="s">
        <v>111</v>
      </c>
      <c r="N63" s="1">
        <v>32894931</v>
      </c>
      <c r="O63" s="1">
        <v>32894959</v>
      </c>
      <c r="P63" s="1">
        <v>32894959</v>
      </c>
      <c r="Q63" s="98"/>
      <c r="R63" s="1" t="s">
        <v>897</v>
      </c>
      <c r="S63" s="1" t="s">
        <v>1531</v>
      </c>
    </row>
    <row r="64" spans="1:19" x14ac:dyDescent="0.3">
      <c r="A64" s="1">
        <v>13</v>
      </c>
      <c r="B64" t="s">
        <v>714</v>
      </c>
      <c r="C64" s="50">
        <v>9.6554355226261303E-3</v>
      </c>
      <c r="D64" s="28">
        <v>1.93755190056344E-2</v>
      </c>
      <c r="E64" s="41">
        <v>0.44308458344680601</v>
      </c>
      <c r="F64" s="74" t="s">
        <v>90</v>
      </c>
      <c r="G64" s="50">
        <v>2.5468760159459099E-2</v>
      </c>
      <c r="H64" s="28">
        <v>8.4606078217113398E-3</v>
      </c>
      <c r="I64" s="41">
        <v>9.2711473503599998E-2</v>
      </c>
      <c r="J64" s="151" t="s">
        <v>90</v>
      </c>
      <c r="K64" s="172">
        <f t="shared" si="0"/>
        <v>163.77639931183538</v>
      </c>
      <c r="L64" s="1">
        <v>8</v>
      </c>
      <c r="M64" s="1" t="s">
        <v>196</v>
      </c>
      <c r="N64" s="1">
        <v>28351722</v>
      </c>
      <c r="O64" s="1">
        <v>28431785</v>
      </c>
      <c r="P64" s="1">
        <v>28351722</v>
      </c>
      <c r="Q64" s="98" t="s">
        <v>715</v>
      </c>
      <c r="R64" s="1" t="s">
        <v>1397</v>
      </c>
      <c r="S64" s="1" t="s">
        <v>1398</v>
      </c>
    </row>
    <row r="65" spans="1:19" x14ac:dyDescent="0.3">
      <c r="A65" s="1">
        <v>8</v>
      </c>
      <c r="B65" t="s">
        <v>430</v>
      </c>
      <c r="C65" s="50">
        <v>1.57664890909033E-2</v>
      </c>
      <c r="D65" s="28">
        <v>1.2016555878990301E-2</v>
      </c>
      <c r="E65" s="41">
        <v>0.11867013635337</v>
      </c>
      <c r="F65" s="74" t="s">
        <v>90</v>
      </c>
      <c r="G65" s="50">
        <v>2.0324491400150399E-2</v>
      </c>
      <c r="H65" s="28">
        <v>1.63253364072233E-2</v>
      </c>
      <c r="I65" s="41">
        <v>9.4997134381303194E-2</v>
      </c>
      <c r="J65" s="151" t="s">
        <v>90</v>
      </c>
      <c r="K65" s="172">
        <f t="shared" si="0"/>
        <v>28.909431154694438</v>
      </c>
      <c r="L65" s="1">
        <v>6</v>
      </c>
      <c r="M65" s="1" t="s">
        <v>196</v>
      </c>
      <c r="N65" s="1">
        <v>31674640</v>
      </c>
      <c r="O65" s="1">
        <v>31685695</v>
      </c>
      <c r="P65" s="1">
        <v>31674640</v>
      </c>
      <c r="Q65" s="98" t="s">
        <v>431</v>
      </c>
      <c r="R65" s="1" t="s">
        <v>1112</v>
      </c>
      <c r="S65" s="1" t="s">
        <v>1113</v>
      </c>
    </row>
    <row r="66" spans="1:19" x14ac:dyDescent="0.3">
      <c r="A66" s="1">
        <v>6</v>
      </c>
      <c r="B66" t="s">
        <v>417</v>
      </c>
      <c r="C66" s="50">
        <v>-4.6158712454231199E-2</v>
      </c>
      <c r="D66" s="28">
        <v>1.7626884017567599E-2</v>
      </c>
      <c r="E66" s="41">
        <v>5.9572078316832998E-2</v>
      </c>
      <c r="F66" s="74" t="s">
        <v>90</v>
      </c>
      <c r="G66" s="50">
        <v>-4.9239105586091299E-2</v>
      </c>
      <c r="H66" s="28">
        <v>3.7929458672574301E-2</v>
      </c>
      <c r="I66" s="41">
        <v>9.5465883398173496E-2</v>
      </c>
      <c r="J66" s="151" t="s">
        <v>90</v>
      </c>
      <c r="K66" s="172">
        <f t="shared" si="0"/>
        <v>6.6734814904433755</v>
      </c>
      <c r="L66" s="1">
        <v>5</v>
      </c>
      <c r="M66" s="1" t="s">
        <v>111</v>
      </c>
      <c r="N66" s="1">
        <v>654144</v>
      </c>
      <c r="O66" s="1">
        <v>654462</v>
      </c>
      <c r="P66" s="1">
        <v>654462</v>
      </c>
      <c r="Q66" s="98"/>
      <c r="R66" s="1" t="s">
        <v>897</v>
      </c>
      <c r="S66" s="1" t="s">
        <v>1091</v>
      </c>
    </row>
    <row r="67" spans="1:19" x14ac:dyDescent="0.3">
      <c r="A67" s="1">
        <v>14</v>
      </c>
      <c r="B67" t="s">
        <v>674</v>
      </c>
      <c r="C67" s="50">
        <v>-2.02014281435745E-2</v>
      </c>
      <c r="D67" s="28">
        <v>5.0203056756413601E-2</v>
      </c>
      <c r="E67" s="41">
        <v>0.124872240712514</v>
      </c>
      <c r="F67" s="74" t="s">
        <v>90</v>
      </c>
      <c r="G67" s="50">
        <v>-2.6272936089981599E-2</v>
      </c>
      <c r="H67" s="28">
        <v>3.4837184903036798E-2</v>
      </c>
      <c r="I67" s="41">
        <v>9.8170664768216703E-2</v>
      </c>
      <c r="J67" s="151" t="s">
        <v>90</v>
      </c>
      <c r="K67" s="172">
        <f t="shared" si="0"/>
        <v>30.054845148847921</v>
      </c>
      <c r="L67" s="1">
        <v>9</v>
      </c>
      <c r="M67" s="1" t="s">
        <v>111</v>
      </c>
      <c r="N67" s="1">
        <v>137541273</v>
      </c>
      <c r="O67" s="1">
        <v>137544656</v>
      </c>
      <c r="P67" s="1">
        <v>137544656</v>
      </c>
      <c r="Q67" s="98"/>
      <c r="R67" s="1" t="s">
        <v>897</v>
      </c>
      <c r="S67" s="1" t="s">
        <v>1449</v>
      </c>
    </row>
    <row r="68" spans="1:19" x14ac:dyDescent="0.3">
      <c r="A68" s="1">
        <v>6</v>
      </c>
      <c r="B68" t="s">
        <v>406</v>
      </c>
      <c r="C68" s="50">
        <v>-3.9309670970937002E-2</v>
      </c>
      <c r="D68" s="28">
        <v>1.8546699342077401E-2</v>
      </c>
      <c r="E68" s="41">
        <v>5.3370482089400997E-2</v>
      </c>
      <c r="F68" s="74" t="s">
        <v>90</v>
      </c>
      <c r="G68" s="50">
        <v>-4.0891462402333503E-2</v>
      </c>
      <c r="H68" s="28">
        <v>3.24102473709382E-2</v>
      </c>
      <c r="I68" s="41">
        <v>9.8291703181121196E-2</v>
      </c>
      <c r="J68" s="151" t="s">
        <v>90</v>
      </c>
      <c r="K68" s="172">
        <f t="shared" si="0"/>
        <v>4.0239243736381667</v>
      </c>
      <c r="L68" s="1">
        <v>5</v>
      </c>
      <c r="M68" s="1" t="s">
        <v>196</v>
      </c>
      <c r="N68" s="1">
        <v>667579</v>
      </c>
      <c r="O68" s="1">
        <v>668841</v>
      </c>
      <c r="P68" s="1">
        <v>667579</v>
      </c>
      <c r="Q68" s="98" t="s">
        <v>407</v>
      </c>
      <c r="R68" s="1" t="s">
        <v>1072</v>
      </c>
      <c r="S68" s="1" t="s">
        <v>1073</v>
      </c>
    </row>
    <row r="69" spans="1:19" x14ac:dyDescent="0.3">
      <c r="A69" s="1">
        <v>2</v>
      </c>
      <c r="B69" t="s">
        <v>856</v>
      </c>
      <c r="C69" s="50">
        <v>2.36850554120983E-2</v>
      </c>
      <c r="D69" s="28">
        <v>2.09770333502463E-2</v>
      </c>
      <c r="E69" s="41">
        <v>0.11804558019638101</v>
      </c>
      <c r="F69" s="74" t="s">
        <v>90</v>
      </c>
      <c r="G69" s="50">
        <v>3.0448090034860899E-2</v>
      </c>
      <c r="H69" s="28">
        <v>1.5602665636038401E-2</v>
      </c>
      <c r="I69" s="41">
        <v>9.8386356977311198E-2</v>
      </c>
      <c r="J69" s="151" t="s">
        <v>90</v>
      </c>
      <c r="K69" s="172">
        <f t="shared" si="0"/>
        <v>28.554016467734538</v>
      </c>
      <c r="L69" s="1">
        <v>1</v>
      </c>
      <c r="M69" s="1" t="s">
        <v>196</v>
      </c>
      <c r="N69" s="1">
        <v>67987996</v>
      </c>
      <c r="O69" s="1">
        <v>67998015</v>
      </c>
      <c r="P69" s="1">
        <v>67987996</v>
      </c>
      <c r="Q69" s="98"/>
      <c r="R69" s="1" t="s">
        <v>897</v>
      </c>
      <c r="S69" s="1" t="s">
        <v>953</v>
      </c>
    </row>
    <row r="70" spans="1:19" x14ac:dyDescent="0.3">
      <c r="A70" s="1">
        <v>8</v>
      </c>
      <c r="B70" t="s">
        <v>501</v>
      </c>
      <c r="C70" s="50">
        <v>1.90167208175906E-2</v>
      </c>
      <c r="D70" s="28">
        <v>1.8570207983193001E-2</v>
      </c>
      <c r="E70" s="41">
        <v>0.22475736113425601</v>
      </c>
      <c r="F70" s="74" t="s">
        <v>90</v>
      </c>
      <c r="G70" s="50">
        <v>3.1224334307914402E-2</v>
      </c>
      <c r="H70" s="28">
        <v>1.37136696003449E-2</v>
      </c>
      <c r="I70" s="41">
        <v>0.101358070290539</v>
      </c>
      <c r="J70" s="151" t="s">
        <v>90</v>
      </c>
      <c r="K70" s="172">
        <f t="shared" ref="K70:K133" si="1">SIGN(MAX(C70,G70))*(G70-C70)/ABS(C70)*100</f>
        <v>64.194103743857212</v>
      </c>
      <c r="L70" s="1">
        <v>6</v>
      </c>
      <c r="M70" s="1" t="s">
        <v>111</v>
      </c>
      <c r="N70" s="1">
        <v>32046285</v>
      </c>
      <c r="O70" s="1">
        <v>32046405</v>
      </c>
      <c r="P70" s="1">
        <v>32046405</v>
      </c>
      <c r="Q70" s="98"/>
      <c r="R70" s="1" t="s">
        <v>897</v>
      </c>
      <c r="S70" s="1" t="s">
        <v>1183</v>
      </c>
    </row>
    <row r="71" spans="1:19" x14ac:dyDescent="0.3">
      <c r="A71" s="1">
        <v>12</v>
      </c>
      <c r="B71" t="s">
        <v>635</v>
      </c>
      <c r="C71" s="50">
        <v>1.9892557256283701E-2</v>
      </c>
      <c r="D71" s="28">
        <v>1.34671713233484E-2</v>
      </c>
      <c r="E71" s="41">
        <v>0.21343331500965401</v>
      </c>
      <c r="F71" s="74" t="s">
        <v>90</v>
      </c>
      <c r="G71" s="50">
        <v>3.1652796106209302E-2</v>
      </c>
      <c r="H71" s="28">
        <v>1.0594873966377601E-2</v>
      </c>
      <c r="I71" s="41">
        <v>0.102522563459205</v>
      </c>
      <c r="J71" s="151" t="s">
        <v>90</v>
      </c>
      <c r="K71" s="172">
        <f t="shared" si="1"/>
        <v>59.118788491664411</v>
      </c>
      <c r="L71" s="1">
        <v>7</v>
      </c>
      <c r="M71" s="1" t="s">
        <v>111</v>
      </c>
      <c r="N71" s="1">
        <v>146778026</v>
      </c>
      <c r="O71" s="1">
        <v>146794701</v>
      </c>
      <c r="P71" s="1">
        <v>146794701</v>
      </c>
      <c r="Q71" s="98" t="s">
        <v>636</v>
      </c>
      <c r="R71" s="1" t="s">
        <v>1349</v>
      </c>
      <c r="S71" s="1" t="s">
        <v>1350</v>
      </c>
    </row>
    <row r="72" spans="1:19" x14ac:dyDescent="0.3">
      <c r="A72" s="1">
        <v>6</v>
      </c>
      <c r="B72" t="s">
        <v>380</v>
      </c>
      <c r="C72" s="50">
        <v>-1.5650973246739201E-2</v>
      </c>
      <c r="D72" s="28">
        <v>1.38754701175581E-2</v>
      </c>
      <c r="E72" s="41">
        <v>6.90870884905435E-2</v>
      </c>
      <c r="F72" s="74" t="s">
        <v>90</v>
      </c>
      <c r="G72" s="50">
        <v>-1.61415837133006E-2</v>
      </c>
      <c r="H72" s="28">
        <v>1.3322586886447701E-2</v>
      </c>
      <c r="I72" s="41">
        <v>0.11138615705928399</v>
      </c>
      <c r="J72" s="151" t="s">
        <v>90</v>
      </c>
      <c r="K72" s="172">
        <f t="shared" si="1"/>
        <v>3.134696218739085</v>
      </c>
      <c r="L72" s="1">
        <v>5</v>
      </c>
      <c r="M72" s="1" t="s">
        <v>196</v>
      </c>
      <c r="N72" s="1">
        <v>218356</v>
      </c>
      <c r="O72" s="1">
        <v>256815</v>
      </c>
      <c r="P72" s="1">
        <v>218356</v>
      </c>
      <c r="Q72" s="98" t="s">
        <v>381</v>
      </c>
      <c r="R72" s="1" t="s">
        <v>1023</v>
      </c>
      <c r="S72" s="1" t="s">
        <v>1024</v>
      </c>
    </row>
    <row r="73" spans="1:19" x14ac:dyDescent="0.3">
      <c r="A73" s="1">
        <v>12</v>
      </c>
      <c r="B73" t="s">
        <v>861</v>
      </c>
      <c r="C73" s="50">
        <v>-5.5169600971757696E-3</v>
      </c>
      <c r="D73" s="28">
        <v>2.3219692392926101E-2</v>
      </c>
      <c r="E73" s="41">
        <v>0.72176434728879901</v>
      </c>
      <c r="F73" s="74" t="s">
        <v>90</v>
      </c>
      <c r="G73" s="50">
        <v>-2.9602579419569501E-2</v>
      </c>
      <c r="H73" s="28">
        <v>3.2535145759300999E-2</v>
      </c>
      <c r="I73" s="41">
        <v>0.11177753808704401</v>
      </c>
      <c r="J73" s="151" t="s">
        <v>90</v>
      </c>
      <c r="K73" s="172">
        <f t="shared" si="1"/>
        <v>436.5741078084576</v>
      </c>
      <c r="L73" s="1">
        <v>7</v>
      </c>
      <c r="M73" s="1" t="s">
        <v>111</v>
      </c>
      <c r="N73" s="1">
        <v>146113350</v>
      </c>
      <c r="O73" s="1">
        <v>146113645</v>
      </c>
      <c r="P73" s="1">
        <v>146113645</v>
      </c>
      <c r="Q73" s="98"/>
      <c r="R73" s="1" t="s">
        <v>897</v>
      </c>
      <c r="S73" s="1" t="s">
        <v>1347</v>
      </c>
    </row>
    <row r="74" spans="1:19" x14ac:dyDescent="0.3">
      <c r="A74" s="1">
        <v>6</v>
      </c>
      <c r="B74" t="s">
        <v>409</v>
      </c>
      <c r="C74" s="50">
        <v>-3.45924277320614E-2</v>
      </c>
      <c r="D74" s="28">
        <v>2.4699626703758599E-2</v>
      </c>
      <c r="E74" s="41">
        <v>6.5313631629065505E-2</v>
      </c>
      <c r="F74" s="74" t="s">
        <v>90</v>
      </c>
      <c r="G74" s="50">
        <v>-3.6176850026133002E-2</v>
      </c>
      <c r="H74" s="28">
        <v>1.68970562557525E-2</v>
      </c>
      <c r="I74" s="41">
        <v>0.112007600908074</v>
      </c>
      <c r="J74" s="151" t="s">
        <v>90</v>
      </c>
      <c r="K74" s="172">
        <f t="shared" si="1"/>
        <v>4.5802575822196712</v>
      </c>
      <c r="L74" s="1">
        <v>5</v>
      </c>
      <c r="M74" s="1" t="s">
        <v>111</v>
      </c>
      <c r="N74" s="1">
        <v>26322</v>
      </c>
      <c r="O74" s="1">
        <v>37720</v>
      </c>
      <c r="P74" s="1">
        <v>37720</v>
      </c>
      <c r="Q74" s="98"/>
      <c r="R74" s="1" t="s">
        <v>897</v>
      </c>
      <c r="S74" s="1" t="s">
        <v>1081</v>
      </c>
    </row>
    <row r="75" spans="1:19" x14ac:dyDescent="0.3">
      <c r="A75" s="1">
        <v>18</v>
      </c>
      <c r="B75" t="s">
        <v>265</v>
      </c>
      <c r="C75" s="50">
        <v>1.4641704881339699E-2</v>
      </c>
      <c r="D75" s="28">
        <v>3.5404508051306099E-2</v>
      </c>
      <c r="E75" s="41">
        <v>0.26138566911118499</v>
      </c>
      <c r="F75" s="74" t="s">
        <v>90</v>
      </c>
      <c r="G75" s="50">
        <v>2.4757816590668301E-2</v>
      </c>
      <c r="H75" s="28">
        <v>6.8724462443119699E-3</v>
      </c>
      <c r="I75" s="41">
        <v>0.11545155610793401</v>
      </c>
      <c r="J75" s="151" t="s">
        <v>90</v>
      </c>
      <c r="K75" s="172">
        <f t="shared" si="1"/>
        <v>69.091077789863149</v>
      </c>
      <c r="L75" s="1">
        <v>21</v>
      </c>
      <c r="M75" s="1" t="s">
        <v>111</v>
      </c>
      <c r="N75" s="1">
        <v>36096105</v>
      </c>
      <c r="O75" s="1">
        <v>36109478</v>
      </c>
      <c r="P75" s="1">
        <v>36109478</v>
      </c>
      <c r="Q75" s="98" t="s">
        <v>252</v>
      </c>
      <c r="R75" s="1" t="s">
        <v>1607</v>
      </c>
      <c r="S75" s="1" t="s">
        <v>1608</v>
      </c>
    </row>
    <row r="76" spans="1:19" x14ac:dyDescent="0.3">
      <c r="A76" s="1">
        <v>8</v>
      </c>
      <c r="B76" t="s">
        <v>525</v>
      </c>
      <c r="C76" s="50">
        <v>1.2694044468729499E-2</v>
      </c>
      <c r="D76" s="28">
        <v>4.3895347317459898E-3</v>
      </c>
      <c r="E76" s="41">
        <v>0.168688432502582</v>
      </c>
      <c r="F76" s="74" t="s">
        <v>90</v>
      </c>
      <c r="G76" s="50">
        <v>1.7144562501377199E-2</v>
      </c>
      <c r="H76" s="28">
        <v>2.2294206447543801E-2</v>
      </c>
      <c r="I76" s="41">
        <v>0.116239677628618</v>
      </c>
      <c r="J76" s="151" t="s">
        <v>90</v>
      </c>
      <c r="K76" s="172">
        <f t="shared" si="1"/>
        <v>35.059890042224936</v>
      </c>
      <c r="L76" s="1">
        <v>6</v>
      </c>
      <c r="M76" s="1" t="s">
        <v>196</v>
      </c>
      <c r="N76" s="1">
        <v>31973413</v>
      </c>
      <c r="O76" s="1">
        <v>31976686</v>
      </c>
      <c r="P76" s="1">
        <v>31973413</v>
      </c>
      <c r="Q76" s="98" t="s">
        <v>526</v>
      </c>
      <c r="R76" s="1" t="s">
        <v>1207</v>
      </c>
      <c r="S76" s="1" t="s">
        <v>1208</v>
      </c>
    </row>
    <row r="77" spans="1:19" x14ac:dyDescent="0.3">
      <c r="A77" s="1">
        <v>8</v>
      </c>
      <c r="B77" t="s">
        <v>426</v>
      </c>
      <c r="C77" s="50">
        <v>-3.6726212356904498E-3</v>
      </c>
      <c r="D77" s="28">
        <v>1.03507581079267E-2</v>
      </c>
      <c r="E77" s="41">
        <v>0.70881514266809997</v>
      </c>
      <c r="F77" s="74" t="s">
        <v>90</v>
      </c>
      <c r="G77" s="50">
        <v>1.8507134231419201E-2</v>
      </c>
      <c r="H77" s="28">
        <v>1.9564751746554799E-2</v>
      </c>
      <c r="I77" s="41">
        <v>0.11849803368279101</v>
      </c>
      <c r="J77" s="151" t="s">
        <v>90</v>
      </c>
      <c r="K77" s="172">
        <f t="shared" si="1"/>
        <v>603.9216691219691</v>
      </c>
      <c r="L77" s="1">
        <v>6</v>
      </c>
      <c r="M77" s="1" t="s">
        <v>196</v>
      </c>
      <c r="N77" s="1">
        <v>31620187</v>
      </c>
      <c r="O77" s="1">
        <v>31625987</v>
      </c>
      <c r="P77" s="1">
        <v>31620187</v>
      </c>
      <c r="Q77" s="98" t="s">
        <v>427</v>
      </c>
      <c r="R77" s="1" t="s">
        <v>1108</v>
      </c>
      <c r="S77" s="1" t="s">
        <v>1109</v>
      </c>
    </row>
    <row r="78" spans="1:19" x14ac:dyDescent="0.3">
      <c r="A78" s="1">
        <v>9</v>
      </c>
      <c r="B78" t="s">
        <v>608</v>
      </c>
      <c r="C78" s="50">
        <v>7.0709087912594103E-3</v>
      </c>
      <c r="D78" s="28">
        <v>1.9872909590076999E-2</v>
      </c>
      <c r="E78" s="41">
        <v>0.65267262358780398</v>
      </c>
      <c r="F78" s="74" t="s">
        <v>90</v>
      </c>
      <c r="G78" s="50">
        <v>2.9516307504786898E-2</v>
      </c>
      <c r="H78" s="28">
        <v>2.69535470701074E-2</v>
      </c>
      <c r="I78" s="41">
        <v>0.12100092503285299</v>
      </c>
      <c r="J78" s="151" t="s">
        <v>90</v>
      </c>
      <c r="K78" s="172">
        <f t="shared" si="1"/>
        <v>317.43301145777758</v>
      </c>
      <c r="L78" s="150">
        <v>7</v>
      </c>
      <c r="M78" s="150" t="s">
        <v>111</v>
      </c>
      <c r="N78" s="150">
        <v>4645446</v>
      </c>
      <c r="O78" s="150">
        <v>4646569</v>
      </c>
      <c r="P78" s="150">
        <v>4646569</v>
      </c>
      <c r="Q78" s="98"/>
      <c r="R78" s="150" t="s">
        <v>897</v>
      </c>
      <c r="S78" s="150" t="s">
        <v>1371</v>
      </c>
    </row>
    <row r="79" spans="1:19" x14ac:dyDescent="0.3">
      <c r="A79" s="1">
        <v>8</v>
      </c>
      <c r="B79" t="s">
        <v>453</v>
      </c>
      <c r="C79" s="50">
        <v>2.5837784061227199E-2</v>
      </c>
      <c r="D79" s="28">
        <v>1.61413559028235E-2</v>
      </c>
      <c r="E79" s="41">
        <v>0.17479504409301699</v>
      </c>
      <c r="F79" s="74" t="s">
        <v>90</v>
      </c>
      <c r="G79" s="50">
        <v>3.5361711247550401E-2</v>
      </c>
      <c r="H79" s="28">
        <v>2.0415391925464901E-2</v>
      </c>
      <c r="I79" s="41">
        <v>0.12114404252619999</v>
      </c>
      <c r="J79" s="151" t="s">
        <v>90</v>
      </c>
      <c r="K79" s="172">
        <f t="shared" si="1"/>
        <v>36.860464363950761</v>
      </c>
      <c r="L79" s="1">
        <v>6</v>
      </c>
      <c r="M79" s="1" t="s">
        <v>196</v>
      </c>
      <c r="N79" s="1">
        <v>32223488</v>
      </c>
      <c r="O79" s="1">
        <v>32233615</v>
      </c>
      <c r="P79" s="1">
        <v>32223488</v>
      </c>
      <c r="Q79" s="98"/>
      <c r="R79" s="1" t="s">
        <v>897</v>
      </c>
      <c r="S79" s="1" t="s">
        <v>1135</v>
      </c>
    </row>
    <row r="80" spans="1:19" x14ac:dyDescent="0.3">
      <c r="A80" s="1">
        <v>14</v>
      </c>
      <c r="B80" t="s">
        <v>654</v>
      </c>
      <c r="C80" s="50">
        <v>-2.86042751515375E-2</v>
      </c>
      <c r="D80" s="28">
        <v>1.48700770795122E-2</v>
      </c>
      <c r="E80" s="41">
        <v>7.8777698637494703E-2</v>
      </c>
      <c r="F80" s="74" t="s">
        <v>90</v>
      </c>
      <c r="G80" s="50">
        <v>-3.0126142993305901E-2</v>
      </c>
      <c r="H80" s="28">
        <v>1.24120228914527E-2</v>
      </c>
      <c r="I80" s="41">
        <v>0.124263373323549</v>
      </c>
      <c r="J80" s="151" t="s">
        <v>90</v>
      </c>
      <c r="K80" s="172">
        <f t="shared" si="1"/>
        <v>5.3204209290603179</v>
      </c>
      <c r="L80" s="1">
        <v>9</v>
      </c>
      <c r="M80" s="1" t="s">
        <v>196</v>
      </c>
      <c r="N80" s="1">
        <v>138073455</v>
      </c>
      <c r="O80" s="1">
        <v>138079152</v>
      </c>
      <c r="P80" s="1">
        <v>138073455</v>
      </c>
      <c r="Q80" s="98" t="s">
        <v>655</v>
      </c>
      <c r="R80" s="1" t="s">
        <v>1429</v>
      </c>
      <c r="S80" s="1" t="s">
        <v>1430</v>
      </c>
    </row>
    <row r="81" spans="1:19" x14ac:dyDescent="0.3">
      <c r="A81" s="1">
        <v>16</v>
      </c>
      <c r="B81" t="s">
        <v>735</v>
      </c>
      <c r="C81" s="50">
        <v>-4.8113204459707501E-2</v>
      </c>
      <c r="D81" s="28">
        <v>1.0799021101172E-2</v>
      </c>
      <c r="E81" s="41">
        <v>4.2221547057521097E-2</v>
      </c>
      <c r="F81" s="74" t="s">
        <v>90</v>
      </c>
      <c r="G81" s="50">
        <v>-4.4349324695728901E-2</v>
      </c>
      <c r="H81" s="28">
        <v>4.7934775203040098E-2</v>
      </c>
      <c r="I81" s="41">
        <v>0.124309821638717</v>
      </c>
      <c r="J81" s="151" t="s">
        <v>90</v>
      </c>
      <c r="K81" s="172">
        <f t="shared" si="1"/>
        <v>-7.822966285961412</v>
      </c>
      <c r="L81" s="1">
        <v>15</v>
      </c>
      <c r="M81" s="1" t="s">
        <v>196</v>
      </c>
      <c r="N81" s="1">
        <v>32885657</v>
      </c>
      <c r="O81" s="1">
        <v>32896179</v>
      </c>
      <c r="P81" s="1">
        <v>32885657</v>
      </c>
      <c r="Q81" s="98" t="s">
        <v>736</v>
      </c>
      <c r="R81" s="1" t="s">
        <v>1494</v>
      </c>
      <c r="S81" s="1" t="s">
        <v>1495</v>
      </c>
    </row>
    <row r="82" spans="1:19" x14ac:dyDescent="0.3">
      <c r="A82" s="1">
        <v>2</v>
      </c>
      <c r="B82" t="s">
        <v>853</v>
      </c>
      <c r="C82" s="50">
        <v>2.17832469316835E-2</v>
      </c>
      <c r="D82" s="28">
        <v>1.8103052447067301E-2</v>
      </c>
      <c r="E82" s="41">
        <v>0.67621629890947399</v>
      </c>
      <c r="F82" s="74" t="s">
        <v>90</v>
      </c>
      <c r="G82" s="50">
        <v>9.6577432641606994E-2</v>
      </c>
      <c r="H82" s="28">
        <v>4.7934775203040098E-2</v>
      </c>
      <c r="I82" s="41">
        <v>0.124348308166657</v>
      </c>
      <c r="J82" s="151" t="s">
        <v>90</v>
      </c>
      <c r="K82" s="172">
        <f t="shared" si="1"/>
        <v>343.35646079068289</v>
      </c>
      <c r="L82" s="1">
        <v>1</v>
      </c>
      <c r="M82" s="1" t="s">
        <v>111</v>
      </c>
      <c r="N82" s="1">
        <v>68564142</v>
      </c>
      <c r="O82" s="1">
        <v>68698420</v>
      </c>
      <c r="P82" s="1">
        <v>68698420</v>
      </c>
      <c r="Q82" s="98" t="s">
        <v>854</v>
      </c>
      <c r="R82" s="1" t="s">
        <v>937</v>
      </c>
      <c r="S82" s="1" t="s">
        <v>938</v>
      </c>
    </row>
    <row r="83" spans="1:19" x14ac:dyDescent="0.3">
      <c r="A83" s="1">
        <v>13</v>
      </c>
      <c r="B83" t="s">
        <v>727</v>
      </c>
      <c r="C83" s="50">
        <v>1.2774065077291299E-2</v>
      </c>
      <c r="D83" s="28">
        <v>2.0323077325902699E-2</v>
      </c>
      <c r="E83" s="41">
        <v>0.26945094841490302</v>
      </c>
      <c r="F83" s="74" t="s">
        <v>90</v>
      </c>
      <c r="G83" s="50">
        <v>2.13069969973185E-2</v>
      </c>
      <c r="H83" s="28">
        <v>4.5541374329080599E-2</v>
      </c>
      <c r="I83" s="41">
        <v>0.125920743659896</v>
      </c>
      <c r="J83" s="151" t="s">
        <v>90</v>
      </c>
      <c r="K83" s="172">
        <f t="shared" si="1"/>
        <v>66.798876226146348</v>
      </c>
      <c r="L83" s="1">
        <v>8</v>
      </c>
      <c r="M83" s="1" t="s">
        <v>196</v>
      </c>
      <c r="N83" s="1">
        <v>28480295</v>
      </c>
      <c r="O83" s="1">
        <v>28556150</v>
      </c>
      <c r="P83" s="1">
        <v>28480295</v>
      </c>
      <c r="Q83" s="98"/>
      <c r="R83" s="1" t="s">
        <v>897</v>
      </c>
      <c r="S83" s="1" t="s">
        <v>1410</v>
      </c>
    </row>
    <row r="84" spans="1:19" x14ac:dyDescent="0.3">
      <c r="A84" s="1">
        <v>17</v>
      </c>
      <c r="B84" t="s">
        <v>229</v>
      </c>
      <c r="C84" s="50">
        <v>-4.6731562203822597E-3</v>
      </c>
      <c r="D84" s="28">
        <v>2.08814780512773E-2</v>
      </c>
      <c r="E84" s="41">
        <v>0.617073825568069</v>
      </c>
      <c r="F84" s="74" t="s">
        <v>90</v>
      </c>
      <c r="G84" s="50">
        <v>-1.7070105108353498E-2</v>
      </c>
      <c r="H84" s="28">
        <v>1.4532989433389799E-2</v>
      </c>
      <c r="I84" s="41">
        <v>0.12680180707379199</v>
      </c>
      <c r="J84" s="151" t="s">
        <v>90</v>
      </c>
      <c r="K84" s="172">
        <f t="shared" si="1"/>
        <v>265.28000142390232</v>
      </c>
      <c r="L84" s="1">
        <v>15</v>
      </c>
      <c r="M84" s="1" t="s">
        <v>111</v>
      </c>
      <c r="N84" s="1">
        <v>75192328</v>
      </c>
      <c r="O84" s="1">
        <v>75199462</v>
      </c>
      <c r="P84" s="1">
        <v>75199462</v>
      </c>
      <c r="Q84" s="98" t="s">
        <v>230</v>
      </c>
      <c r="R84" s="1" t="s">
        <v>1558</v>
      </c>
      <c r="S84" s="1" t="s">
        <v>1559</v>
      </c>
    </row>
    <row r="85" spans="1:19" x14ac:dyDescent="0.3">
      <c r="A85" s="1">
        <v>8</v>
      </c>
      <c r="B85" t="s">
        <v>508</v>
      </c>
      <c r="C85" s="50">
        <v>-6.6594289436133396E-3</v>
      </c>
      <c r="D85" s="28">
        <v>2.1027717098616599E-2</v>
      </c>
      <c r="E85" s="41">
        <v>0.12987145164994099</v>
      </c>
      <c r="F85" s="74" t="s">
        <v>90</v>
      </c>
      <c r="G85" s="50">
        <v>-8.0892799337277492E-3</v>
      </c>
      <c r="H85" s="28">
        <v>1.7784463131915101E-2</v>
      </c>
      <c r="I85" s="41">
        <v>0.12846041980693099</v>
      </c>
      <c r="J85" s="151" t="s">
        <v>90</v>
      </c>
      <c r="K85" s="172">
        <f t="shared" si="1"/>
        <v>21.471075106007316</v>
      </c>
      <c r="L85" s="1">
        <v>6</v>
      </c>
      <c r="M85" s="1" t="s">
        <v>111</v>
      </c>
      <c r="N85" s="1">
        <v>32162620</v>
      </c>
      <c r="O85" s="1">
        <v>32191844</v>
      </c>
      <c r="P85" s="1">
        <v>32191844</v>
      </c>
      <c r="Q85" s="98" t="s">
        <v>509</v>
      </c>
      <c r="R85" s="1" t="s">
        <v>1190</v>
      </c>
      <c r="S85" s="1" t="s">
        <v>1191</v>
      </c>
    </row>
    <row r="86" spans="1:19" x14ac:dyDescent="0.3">
      <c r="A86" s="1">
        <v>2</v>
      </c>
      <c r="B86" t="s">
        <v>857</v>
      </c>
      <c r="C86" s="50">
        <v>7.1064695645717997E-3</v>
      </c>
      <c r="D86" s="28">
        <v>2.4344875544498799E-2</v>
      </c>
      <c r="E86" s="41">
        <v>0.31186390752833998</v>
      </c>
      <c r="F86" s="74" t="s">
        <v>90</v>
      </c>
      <c r="G86" s="50">
        <v>1.2752728886347301E-2</v>
      </c>
      <c r="H86" s="28">
        <v>8.6642500688446505E-3</v>
      </c>
      <c r="I86" s="41">
        <v>0.12890011076118599</v>
      </c>
      <c r="J86" s="151" t="s">
        <v>90</v>
      </c>
      <c r="K86" s="172">
        <f t="shared" si="1"/>
        <v>79.452381670978369</v>
      </c>
      <c r="L86" s="1">
        <v>1</v>
      </c>
      <c r="M86" s="1" t="s">
        <v>196</v>
      </c>
      <c r="N86" s="1">
        <v>68297986</v>
      </c>
      <c r="O86" s="1">
        <v>68668670</v>
      </c>
      <c r="P86" s="1">
        <v>68297986</v>
      </c>
      <c r="Q86" s="98" t="s">
        <v>846</v>
      </c>
      <c r="R86" s="1" t="s">
        <v>954</v>
      </c>
      <c r="S86" s="1" t="s">
        <v>955</v>
      </c>
    </row>
    <row r="87" spans="1:19" x14ac:dyDescent="0.3">
      <c r="A87" s="1">
        <v>14</v>
      </c>
      <c r="B87" t="s">
        <v>656</v>
      </c>
      <c r="C87" s="50">
        <v>6.2611614986906698E-3</v>
      </c>
      <c r="D87" s="28">
        <v>2.3807808181672802E-2</v>
      </c>
      <c r="E87" s="41">
        <v>0.62985844490338305</v>
      </c>
      <c r="F87" s="74" t="s">
        <v>90</v>
      </c>
      <c r="G87" s="50">
        <v>2.35497834313016E-2</v>
      </c>
      <c r="H87" s="28">
        <v>2.70364489386761E-2</v>
      </c>
      <c r="I87" s="41">
        <v>0.130452423375506</v>
      </c>
      <c r="J87" s="151" t="s">
        <v>90</v>
      </c>
      <c r="K87" s="172">
        <f t="shared" si="1"/>
        <v>276.12483620213783</v>
      </c>
      <c r="L87" s="1">
        <v>9</v>
      </c>
      <c r="M87" s="1" t="s">
        <v>196</v>
      </c>
      <c r="N87" s="1">
        <v>138235095</v>
      </c>
      <c r="O87" s="1">
        <v>138238408</v>
      </c>
      <c r="P87" s="1">
        <v>138235095</v>
      </c>
      <c r="Q87" s="98" t="s">
        <v>657</v>
      </c>
      <c r="R87" s="1" t="s">
        <v>1431</v>
      </c>
      <c r="S87" s="1" t="s">
        <v>1432</v>
      </c>
    </row>
    <row r="88" spans="1:19" x14ac:dyDescent="0.3">
      <c r="A88" s="1">
        <v>6</v>
      </c>
      <c r="B88" t="s">
        <v>408</v>
      </c>
      <c r="C88" s="50">
        <v>-8.4060859827294106E-3</v>
      </c>
      <c r="D88" s="28">
        <v>1.0716679200426699E-2</v>
      </c>
      <c r="E88" s="41">
        <v>0.259345017194412</v>
      </c>
      <c r="F88" s="74" t="s">
        <v>90</v>
      </c>
      <c r="G88" s="50">
        <v>-1.3548069530626001E-2</v>
      </c>
      <c r="H88" s="28">
        <v>1.0501601684294599E-2</v>
      </c>
      <c r="I88" s="41">
        <v>0.13565465939143201</v>
      </c>
      <c r="J88" s="151" t="s">
        <v>90</v>
      </c>
      <c r="K88" s="172">
        <f t="shared" si="1"/>
        <v>61.169771026146655</v>
      </c>
      <c r="L88" s="1">
        <v>5</v>
      </c>
      <c r="M88" s="1" t="s">
        <v>196</v>
      </c>
      <c r="N88" s="1">
        <v>693675</v>
      </c>
      <c r="O88" s="1">
        <v>785956</v>
      </c>
      <c r="P88" s="1">
        <v>693675</v>
      </c>
      <c r="Q88" s="98"/>
      <c r="R88" s="1" t="s">
        <v>897</v>
      </c>
      <c r="S88" s="1" t="s">
        <v>1074</v>
      </c>
    </row>
    <row r="89" spans="1:19" x14ac:dyDescent="0.3">
      <c r="A89" s="1">
        <v>16</v>
      </c>
      <c r="B89" t="s">
        <v>757</v>
      </c>
      <c r="C89" s="50">
        <v>5.8140569448234302E-3</v>
      </c>
      <c r="D89" s="28">
        <v>2.01121838858884E-2</v>
      </c>
      <c r="E89" s="41">
        <v>0.51797711559093595</v>
      </c>
      <c r="F89" s="74" t="s">
        <v>90</v>
      </c>
      <c r="G89" s="50">
        <v>1.6275629906920001E-2</v>
      </c>
      <c r="H89" s="28">
        <v>8.5890440289515899E-3</v>
      </c>
      <c r="I89" s="41">
        <v>0.13811033842654799</v>
      </c>
      <c r="J89" s="151" t="s">
        <v>90</v>
      </c>
      <c r="K89" s="172">
        <f t="shared" si="1"/>
        <v>179.93585307779065</v>
      </c>
      <c r="L89" s="1">
        <v>15</v>
      </c>
      <c r="M89" s="1" t="s">
        <v>111</v>
      </c>
      <c r="N89" s="1">
        <v>33527753</v>
      </c>
      <c r="O89" s="1">
        <v>33539756</v>
      </c>
      <c r="P89" s="1">
        <v>33539756</v>
      </c>
      <c r="Q89" s="98" t="s">
        <v>758</v>
      </c>
      <c r="R89" s="1" t="s">
        <v>1539</v>
      </c>
      <c r="S89" s="1" t="s">
        <v>1540</v>
      </c>
    </row>
    <row r="90" spans="1:19" x14ac:dyDescent="0.3">
      <c r="A90" s="1">
        <v>18</v>
      </c>
      <c r="B90" t="s">
        <v>259</v>
      </c>
      <c r="C90" s="50">
        <v>2.20008079405771E-2</v>
      </c>
      <c r="D90" s="28">
        <v>1.6063901553100401E-2</v>
      </c>
      <c r="E90" s="41">
        <v>0.15065582943939601</v>
      </c>
      <c r="F90" s="74" t="s">
        <v>90</v>
      </c>
      <c r="G90" s="50">
        <v>2.6965382354462601E-2</v>
      </c>
      <c r="H90" s="28">
        <v>2.69048540322669E-2</v>
      </c>
      <c r="I90" s="41">
        <v>0.14271557521740699</v>
      </c>
      <c r="J90" s="151" t="s">
        <v>90</v>
      </c>
      <c r="K90" s="172">
        <f t="shared" si="1"/>
        <v>22.565418630509061</v>
      </c>
      <c r="L90" s="1">
        <v>21</v>
      </c>
      <c r="M90" s="1" t="s">
        <v>111</v>
      </c>
      <c r="N90" s="1">
        <v>35791013</v>
      </c>
      <c r="O90" s="1">
        <v>35796264</v>
      </c>
      <c r="P90" s="1">
        <v>35796264</v>
      </c>
      <c r="Q90" s="98" t="s">
        <v>260</v>
      </c>
      <c r="R90" s="1" t="s">
        <v>1600</v>
      </c>
      <c r="S90" s="1" t="s">
        <v>1601</v>
      </c>
    </row>
    <row r="91" spans="1:19" x14ac:dyDescent="0.3">
      <c r="A91" s="1">
        <v>10</v>
      </c>
      <c r="B91" t="s">
        <v>349</v>
      </c>
      <c r="C91" s="50">
        <v>1.5156775410231599E-2</v>
      </c>
      <c r="D91" s="28">
        <v>3.3721101864597099E-2</v>
      </c>
      <c r="E91" s="41">
        <v>0.28273935162238301</v>
      </c>
      <c r="F91" s="74" t="s">
        <v>90</v>
      </c>
      <c r="G91" s="50">
        <v>2.4896873776484699E-2</v>
      </c>
      <c r="H91" s="28">
        <v>1.0034419497415801E-2</v>
      </c>
      <c r="I91" s="41">
        <v>0.14463310397510501</v>
      </c>
      <c r="J91" s="151" t="s">
        <v>90</v>
      </c>
      <c r="K91" s="172">
        <f t="shared" si="1"/>
        <v>64.262338806432624</v>
      </c>
      <c r="L91" s="1">
        <v>7</v>
      </c>
      <c r="M91" s="1" t="s">
        <v>196</v>
      </c>
      <c r="N91" s="1">
        <v>44924552</v>
      </c>
      <c r="O91" s="1">
        <v>44925992</v>
      </c>
      <c r="P91" s="1">
        <v>44924552</v>
      </c>
      <c r="Q91" s="98"/>
      <c r="R91" s="1" t="s">
        <v>897</v>
      </c>
      <c r="S91" s="1" t="s">
        <v>1359</v>
      </c>
    </row>
    <row r="92" spans="1:19" x14ac:dyDescent="0.3">
      <c r="A92" s="1">
        <v>15</v>
      </c>
      <c r="B92" t="s">
        <v>639</v>
      </c>
      <c r="C92" s="50">
        <v>-2.3713239366351401E-2</v>
      </c>
      <c r="D92" s="28">
        <v>1.3927479766172301E-2</v>
      </c>
      <c r="E92" s="41">
        <v>0.145338764904127</v>
      </c>
      <c r="F92" s="74" t="s">
        <v>90</v>
      </c>
      <c r="G92" s="50">
        <v>-2.8579521370114502E-2</v>
      </c>
      <c r="H92" s="28">
        <v>1.44309638534534E-2</v>
      </c>
      <c r="I92" s="41">
        <v>0.14595980474353301</v>
      </c>
      <c r="J92" s="151" t="s">
        <v>90</v>
      </c>
      <c r="K92" s="172">
        <f t="shared" si="1"/>
        <v>20.521371747582723</v>
      </c>
      <c r="L92" s="1">
        <v>10</v>
      </c>
      <c r="M92" s="1" t="s">
        <v>196</v>
      </c>
      <c r="N92" s="1">
        <v>14116283</v>
      </c>
      <c r="O92" s="1">
        <v>14129604</v>
      </c>
      <c r="P92" s="1">
        <v>14116283</v>
      </c>
      <c r="Q92" s="98"/>
      <c r="R92" s="1" t="s">
        <v>897</v>
      </c>
      <c r="S92" s="1" t="s">
        <v>1484</v>
      </c>
    </row>
    <row r="93" spans="1:19" x14ac:dyDescent="0.3">
      <c r="A93" s="1">
        <v>13</v>
      </c>
      <c r="B93" t="s">
        <v>731</v>
      </c>
      <c r="C93" s="50">
        <v>3.2751245522591498E-3</v>
      </c>
      <c r="D93" s="28">
        <v>1.24814776597372E-2</v>
      </c>
      <c r="E93" s="41">
        <v>0.61439582593817799</v>
      </c>
      <c r="F93" s="74" t="s">
        <v>90</v>
      </c>
      <c r="G93" s="50">
        <v>1.14213092142739E-2</v>
      </c>
      <c r="H93" s="28">
        <v>1.33662724517641E-2</v>
      </c>
      <c r="I93" s="41">
        <v>0.14744308083201599</v>
      </c>
      <c r="J93" s="151" t="s">
        <v>90</v>
      </c>
      <c r="K93" s="172">
        <f t="shared" si="1"/>
        <v>248.7290034937935</v>
      </c>
      <c r="L93" s="1">
        <v>8</v>
      </c>
      <c r="M93" s="1" t="s">
        <v>111</v>
      </c>
      <c r="N93" s="1">
        <v>28536529</v>
      </c>
      <c r="O93" s="1">
        <v>28558981</v>
      </c>
      <c r="P93" s="1">
        <v>28558981</v>
      </c>
      <c r="Q93" s="98" t="s">
        <v>725</v>
      </c>
      <c r="R93" s="1" t="s">
        <v>1415</v>
      </c>
      <c r="S93" s="1" t="s">
        <v>1416</v>
      </c>
    </row>
    <row r="94" spans="1:19" x14ac:dyDescent="0.3">
      <c r="A94" s="1">
        <v>9</v>
      </c>
      <c r="B94" t="s">
        <v>591</v>
      </c>
      <c r="C94" s="50">
        <v>-5.6581292713715802E-3</v>
      </c>
      <c r="D94" s="28">
        <v>2.1391357050985101E-2</v>
      </c>
      <c r="E94" s="41">
        <v>0.26087133493772202</v>
      </c>
      <c r="F94" s="74" t="s">
        <v>90</v>
      </c>
      <c r="G94" s="50">
        <v>-8.9091037538651194E-3</v>
      </c>
      <c r="H94" s="28">
        <v>2.5506932785780999E-2</v>
      </c>
      <c r="I94" s="41">
        <v>0.14770463625383501</v>
      </c>
      <c r="J94" s="151" t="s">
        <v>90</v>
      </c>
      <c r="K94" s="172">
        <f t="shared" si="1"/>
        <v>57.45670214610481</v>
      </c>
      <c r="L94" s="1">
        <v>7</v>
      </c>
      <c r="M94" s="1" t="s">
        <v>196</v>
      </c>
      <c r="N94" s="1">
        <v>5314000</v>
      </c>
      <c r="O94" s="1">
        <v>5343704</v>
      </c>
      <c r="P94" s="1">
        <v>5314000</v>
      </c>
      <c r="Q94" s="98" t="s">
        <v>592</v>
      </c>
      <c r="R94" s="1" t="s">
        <v>1284</v>
      </c>
      <c r="S94" s="1" t="s">
        <v>1285</v>
      </c>
    </row>
    <row r="95" spans="1:19" x14ac:dyDescent="0.3">
      <c r="A95" s="1">
        <v>16</v>
      </c>
      <c r="B95" t="s">
        <v>737</v>
      </c>
      <c r="C95" s="50">
        <v>-1.2776810319374301E-2</v>
      </c>
      <c r="D95" s="28">
        <v>1.8866300312188802E-2</v>
      </c>
      <c r="E95" s="41">
        <v>0.487736618627584</v>
      </c>
      <c r="F95" s="74" t="s">
        <v>90</v>
      </c>
      <c r="G95" s="50">
        <v>-3.1695996291427303E-2</v>
      </c>
      <c r="H95" s="28">
        <v>9.7896111626227297E-3</v>
      </c>
      <c r="I95" s="41">
        <v>0.150218706840623</v>
      </c>
      <c r="J95" s="151" t="s">
        <v>90</v>
      </c>
      <c r="K95" s="172">
        <f t="shared" si="1"/>
        <v>148.0744058895875</v>
      </c>
      <c r="L95" s="1">
        <v>15</v>
      </c>
      <c r="M95" s="1" t="s">
        <v>196</v>
      </c>
      <c r="N95" s="1">
        <v>32907345</v>
      </c>
      <c r="O95" s="1">
        <v>32932150</v>
      </c>
      <c r="P95" s="1">
        <v>32907345</v>
      </c>
      <c r="Q95" s="98" t="s">
        <v>738</v>
      </c>
      <c r="R95" s="1" t="s">
        <v>1496</v>
      </c>
      <c r="S95" s="1" t="s">
        <v>1497</v>
      </c>
    </row>
    <row r="96" spans="1:19" x14ac:dyDescent="0.3">
      <c r="A96" s="1">
        <v>14</v>
      </c>
      <c r="B96" t="s">
        <v>686</v>
      </c>
      <c r="C96" s="50">
        <v>-1.2442891997007601E-2</v>
      </c>
      <c r="D96" s="28">
        <v>2.7098954820870401E-2</v>
      </c>
      <c r="E96" s="41">
        <v>0.36679060217887099</v>
      </c>
      <c r="F96" s="74" t="s">
        <v>90</v>
      </c>
      <c r="G96" s="50">
        <v>-2.35720621126689E-2</v>
      </c>
      <c r="H96" s="28">
        <v>1.7941379089198801E-2</v>
      </c>
      <c r="I96" s="41">
        <v>0.154266715446224</v>
      </c>
      <c r="J96" s="151" t="s">
        <v>90</v>
      </c>
      <c r="K96" s="172">
        <f t="shared" si="1"/>
        <v>89.441989196223517</v>
      </c>
      <c r="L96" s="1">
        <v>9</v>
      </c>
      <c r="M96" s="1" t="s">
        <v>196</v>
      </c>
      <c r="N96" s="1">
        <v>137519676</v>
      </c>
      <c r="O96" s="1">
        <v>137521252</v>
      </c>
      <c r="P96" s="1">
        <v>137519676</v>
      </c>
      <c r="Q96" s="98"/>
      <c r="R96" s="1" t="s">
        <v>897</v>
      </c>
      <c r="S96" s="1" t="s">
        <v>1463</v>
      </c>
    </row>
    <row r="97" spans="1:19" x14ac:dyDescent="0.3">
      <c r="A97" s="1">
        <v>9</v>
      </c>
      <c r="B97" t="s">
        <v>600</v>
      </c>
      <c r="C97" s="50">
        <v>2.3321871046035898E-2</v>
      </c>
      <c r="D97" s="28">
        <v>2.18953919117559E-2</v>
      </c>
      <c r="E97" s="41">
        <v>0.18483435709034099</v>
      </c>
      <c r="F97" s="74" t="s">
        <v>90</v>
      </c>
      <c r="G97" s="50">
        <v>2.99010501888506E-2</v>
      </c>
      <c r="H97" s="28">
        <v>3.2355253558792103E-2</v>
      </c>
      <c r="I97" s="41">
        <v>0.15616723545363401</v>
      </c>
      <c r="J97" s="151" t="s">
        <v>90</v>
      </c>
      <c r="K97" s="172">
        <f t="shared" si="1"/>
        <v>28.210340113054471</v>
      </c>
      <c r="L97" s="1">
        <v>7</v>
      </c>
      <c r="M97" s="1" t="s">
        <v>111</v>
      </c>
      <c r="N97" s="1">
        <v>5160941</v>
      </c>
      <c r="O97" s="1">
        <v>5184177</v>
      </c>
      <c r="P97" s="1">
        <v>5184177</v>
      </c>
      <c r="Q97" s="98" t="s">
        <v>601</v>
      </c>
      <c r="R97" s="1" t="s">
        <v>1316</v>
      </c>
      <c r="S97" s="1" t="s">
        <v>1317</v>
      </c>
    </row>
    <row r="98" spans="1:19" x14ac:dyDescent="0.3">
      <c r="A98" s="1">
        <v>10</v>
      </c>
      <c r="B98" t="s">
        <v>353</v>
      </c>
      <c r="C98" s="50">
        <v>-1.7201157507946E-3</v>
      </c>
      <c r="D98" s="28">
        <v>4.5201145432808903E-3</v>
      </c>
      <c r="E98" s="41">
        <v>0.90190659560358</v>
      </c>
      <c r="F98" s="74" t="s">
        <v>90</v>
      </c>
      <c r="G98" s="50">
        <v>-2.3796574995220601E-2</v>
      </c>
      <c r="H98" s="28">
        <v>1.4756172296193099E-2</v>
      </c>
      <c r="I98" s="41">
        <v>0.15941978156697201</v>
      </c>
      <c r="J98" s="151" t="s">
        <v>90</v>
      </c>
      <c r="K98" s="172">
        <f t="shared" si="1"/>
        <v>1283.4287014829015</v>
      </c>
      <c r="L98" s="1">
        <v>7</v>
      </c>
      <c r="M98" s="1" t="s">
        <v>196</v>
      </c>
      <c r="N98" s="1">
        <v>45228588</v>
      </c>
      <c r="O98" s="1">
        <v>45232084</v>
      </c>
      <c r="P98" s="1">
        <v>45228588</v>
      </c>
      <c r="Q98" s="98"/>
      <c r="R98" s="1" t="s">
        <v>897</v>
      </c>
      <c r="S98" s="1" t="s">
        <v>1364</v>
      </c>
    </row>
    <row r="99" spans="1:19" x14ac:dyDescent="0.3">
      <c r="A99" s="1">
        <v>16</v>
      </c>
      <c r="B99" t="s">
        <v>749</v>
      </c>
      <c r="C99" s="50">
        <v>1.7882963354380499E-2</v>
      </c>
      <c r="D99" s="28">
        <v>1.8425266357297899E-2</v>
      </c>
      <c r="E99" s="41">
        <v>0.33262945516070003</v>
      </c>
      <c r="F99" s="74" t="s">
        <v>90</v>
      </c>
      <c r="G99" s="50">
        <v>3.1159258947804001E-2</v>
      </c>
      <c r="H99" s="28">
        <v>1.7516527933186601E-2</v>
      </c>
      <c r="I99" s="41">
        <v>0.16057750554523201</v>
      </c>
      <c r="J99" s="151" t="s">
        <v>90</v>
      </c>
      <c r="K99" s="172">
        <f t="shared" si="1"/>
        <v>74.239908287747085</v>
      </c>
      <c r="L99" s="1">
        <v>15</v>
      </c>
      <c r="M99" s="1" t="s">
        <v>111</v>
      </c>
      <c r="N99" s="1">
        <v>32892833</v>
      </c>
      <c r="O99" s="1">
        <v>32892866</v>
      </c>
      <c r="P99" s="1">
        <v>32892866</v>
      </c>
      <c r="Q99" s="98"/>
      <c r="R99" s="1" t="s">
        <v>897</v>
      </c>
      <c r="S99" s="1" t="s">
        <v>1530</v>
      </c>
    </row>
    <row r="100" spans="1:19" x14ac:dyDescent="0.3">
      <c r="A100" s="1">
        <v>11</v>
      </c>
      <c r="B100" t="s">
        <v>370</v>
      </c>
      <c r="C100" s="50">
        <v>1.2985944253929901E-2</v>
      </c>
      <c r="D100" s="28">
        <v>1.57530361327703E-2</v>
      </c>
      <c r="E100" s="41">
        <v>0.47507536375922499</v>
      </c>
      <c r="F100" s="74" t="s">
        <v>90</v>
      </c>
      <c r="G100" s="50">
        <v>3.10387530999429E-2</v>
      </c>
      <c r="H100" s="28">
        <v>1.27103684564434E-2</v>
      </c>
      <c r="I100" s="41">
        <v>0.16139531342334901</v>
      </c>
      <c r="J100" s="151" t="s">
        <v>90</v>
      </c>
      <c r="K100" s="172">
        <f t="shared" si="1"/>
        <v>139.01806825136899</v>
      </c>
      <c r="L100" s="1">
        <v>7</v>
      </c>
      <c r="M100" s="1" t="s">
        <v>196</v>
      </c>
      <c r="N100" s="1">
        <v>68505139</v>
      </c>
      <c r="O100" s="1">
        <v>68511790</v>
      </c>
      <c r="P100" s="1">
        <v>68505139</v>
      </c>
      <c r="Q100" s="98"/>
      <c r="R100" s="1" t="s">
        <v>897</v>
      </c>
      <c r="S100" s="1" t="s">
        <v>1367</v>
      </c>
    </row>
    <row r="101" spans="1:19" x14ac:dyDescent="0.3">
      <c r="A101" s="1">
        <v>14</v>
      </c>
      <c r="B101" t="s">
        <v>696</v>
      </c>
      <c r="C101" s="50">
        <v>-1.33507117625734E-2</v>
      </c>
      <c r="D101" s="28">
        <v>4.5823407113617801E-3</v>
      </c>
      <c r="E101" s="41">
        <v>0.33501214508906701</v>
      </c>
      <c r="F101" s="74" t="s">
        <v>90</v>
      </c>
      <c r="G101" s="50">
        <v>-2.34105311726934E-2</v>
      </c>
      <c r="H101" s="28">
        <v>1.2193388136786601E-2</v>
      </c>
      <c r="I101" s="41">
        <v>0.16142694557387399</v>
      </c>
      <c r="J101" s="151" t="s">
        <v>90</v>
      </c>
      <c r="K101" s="172">
        <f t="shared" si="1"/>
        <v>75.350435160476664</v>
      </c>
      <c r="L101" s="1">
        <v>9</v>
      </c>
      <c r="M101" s="1" t="s">
        <v>196</v>
      </c>
      <c r="N101" s="1">
        <v>138359934</v>
      </c>
      <c r="O101" s="1">
        <v>138364095</v>
      </c>
      <c r="P101" s="1">
        <v>138359934</v>
      </c>
      <c r="Q101" s="98"/>
      <c r="R101" s="1" t="s">
        <v>897</v>
      </c>
      <c r="S101" s="1" t="s">
        <v>1473</v>
      </c>
    </row>
    <row r="102" spans="1:19" x14ac:dyDescent="0.3">
      <c r="A102" s="1">
        <v>8</v>
      </c>
      <c r="B102" t="s">
        <v>502</v>
      </c>
      <c r="C102" s="50">
        <v>3.0699974228867E-2</v>
      </c>
      <c r="D102" s="28">
        <v>1.61150097876889E-2</v>
      </c>
      <c r="E102" s="41">
        <v>9.4086739999400898E-2</v>
      </c>
      <c r="F102" s="74" t="s">
        <v>90</v>
      </c>
      <c r="G102" s="50">
        <v>3.0882249678150099E-2</v>
      </c>
      <c r="H102" s="28">
        <v>1.25413090832747E-2</v>
      </c>
      <c r="I102" s="41">
        <v>0.16146363453569701</v>
      </c>
      <c r="J102" s="151" t="s">
        <v>90</v>
      </c>
      <c r="K102" s="172">
        <f t="shared" si="1"/>
        <v>0.59373160356501831</v>
      </c>
      <c r="L102" s="1">
        <v>6</v>
      </c>
      <c r="M102" s="1" t="s">
        <v>111</v>
      </c>
      <c r="N102" s="1">
        <v>32096484</v>
      </c>
      <c r="O102" s="1">
        <v>32098068</v>
      </c>
      <c r="P102" s="1">
        <v>32098068</v>
      </c>
      <c r="Q102" s="98" t="s">
        <v>503</v>
      </c>
      <c r="R102" s="1" t="s">
        <v>1184</v>
      </c>
      <c r="S102" s="1" t="s">
        <v>1185</v>
      </c>
    </row>
    <row r="103" spans="1:19" x14ac:dyDescent="0.3">
      <c r="A103" s="1">
        <v>2</v>
      </c>
      <c r="B103" t="s">
        <v>843</v>
      </c>
      <c r="C103" s="50">
        <v>-1.7401077335756399E-2</v>
      </c>
      <c r="D103" s="28">
        <v>8.9361812674924705E-3</v>
      </c>
      <c r="E103" s="41">
        <v>0.16137823548123501</v>
      </c>
      <c r="F103" s="74" t="s">
        <v>90</v>
      </c>
      <c r="G103" s="50">
        <v>-2.0694069694108499E-2</v>
      </c>
      <c r="H103" s="28">
        <v>2.1973538986553499E-2</v>
      </c>
      <c r="I103" s="41">
        <v>0.16610703904674001</v>
      </c>
      <c r="J103" s="151" t="s">
        <v>90</v>
      </c>
      <c r="K103" s="172">
        <f t="shared" si="1"/>
        <v>18.924071738854543</v>
      </c>
      <c r="L103" s="1">
        <v>1</v>
      </c>
      <c r="M103" s="1" t="s">
        <v>196</v>
      </c>
      <c r="N103" s="1">
        <v>68150744</v>
      </c>
      <c r="O103" s="1">
        <v>68154021</v>
      </c>
      <c r="P103" s="1">
        <v>68150744</v>
      </c>
      <c r="Q103" s="98" t="s">
        <v>844</v>
      </c>
      <c r="R103" s="1" t="s">
        <v>907</v>
      </c>
      <c r="S103" s="1" t="s">
        <v>908</v>
      </c>
    </row>
    <row r="104" spans="1:19" x14ac:dyDescent="0.3">
      <c r="A104" s="1">
        <v>8</v>
      </c>
      <c r="B104" t="s">
        <v>494</v>
      </c>
      <c r="C104" s="50">
        <v>8.6343089729325403E-3</v>
      </c>
      <c r="D104" s="28">
        <v>1.26016939239369E-2</v>
      </c>
      <c r="E104" s="41">
        <v>0.155030490044818</v>
      </c>
      <c r="F104" s="74" t="s">
        <v>90</v>
      </c>
      <c r="G104" s="50">
        <v>1.0006785103930899E-2</v>
      </c>
      <c r="H104" s="28">
        <v>9.8049316503895402E-3</v>
      </c>
      <c r="I104" s="41">
        <v>0.166627603927752</v>
      </c>
      <c r="J104" s="151" t="s">
        <v>90</v>
      </c>
      <c r="K104" s="172">
        <f t="shared" si="1"/>
        <v>15.895610584482172</v>
      </c>
      <c r="L104" s="1">
        <v>6</v>
      </c>
      <c r="M104" s="1" t="s">
        <v>111</v>
      </c>
      <c r="N104" s="1">
        <v>31937587</v>
      </c>
      <c r="O104" s="1">
        <v>31940221</v>
      </c>
      <c r="P104" s="1">
        <v>31940221</v>
      </c>
      <c r="Q104" s="98" t="s">
        <v>495</v>
      </c>
      <c r="R104" s="1" t="s">
        <v>1176</v>
      </c>
      <c r="S104" s="1" t="s">
        <v>1177</v>
      </c>
    </row>
    <row r="105" spans="1:19" x14ac:dyDescent="0.3">
      <c r="A105" s="1">
        <v>18</v>
      </c>
      <c r="B105" t="s">
        <v>277</v>
      </c>
      <c r="C105" s="50">
        <v>9.6135057946835807E-3</v>
      </c>
      <c r="D105" s="28">
        <v>2.87742166408365E-2</v>
      </c>
      <c r="E105" s="41">
        <v>0.58996299591564805</v>
      </c>
      <c r="F105" s="74" t="s">
        <v>90</v>
      </c>
      <c r="G105" s="50">
        <v>3.01363979808194E-2</v>
      </c>
      <c r="H105" s="28">
        <v>4.78332645704398E-2</v>
      </c>
      <c r="I105" s="41">
        <v>0.167290207378089</v>
      </c>
      <c r="J105" s="151" t="s">
        <v>90</v>
      </c>
      <c r="K105" s="172">
        <f t="shared" si="1"/>
        <v>213.47979212209242</v>
      </c>
      <c r="L105" s="1">
        <v>21</v>
      </c>
      <c r="M105" s="1" t="s">
        <v>111</v>
      </c>
      <c r="N105" s="1">
        <v>36089937</v>
      </c>
      <c r="O105" s="1">
        <v>36090503</v>
      </c>
      <c r="P105" s="1">
        <v>36090503</v>
      </c>
      <c r="Q105" s="98" t="s">
        <v>250</v>
      </c>
      <c r="R105" s="1" t="s">
        <v>1621</v>
      </c>
      <c r="S105" s="1" t="s">
        <v>1622</v>
      </c>
    </row>
    <row r="106" spans="1:19" x14ac:dyDescent="0.3">
      <c r="A106" s="1">
        <v>16</v>
      </c>
      <c r="B106" t="s">
        <v>761</v>
      </c>
      <c r="C106" s="50">
        <v>-2.6240241612507001E-2</v>
      </c>
      <c r="D106" s="28">
        <v>1.0547100803250701E-2</v>
      </c>
      <c r="E106" s="41">
        <v>0.28998401739353402</v>
      </c>
      <c r="F106" s="74" t="s">
        <v>90</v>
      </c>
      <c r="G106" s="50">
        <v>-4.1279392599383201E-2</v>
      </c>
      <c r="H106" s="28">
        <v>2.2890397645140101E-2</v>
      </c>
      <c r="I106" s="41">
        <v>0.17075759602426699</v>
      </c>
      <c r="J106" s="151" t="s">
        <v>90</v>
      </c>
      <c r="K106" s="172">
        <f t="shared" si="1"/>
        <v>57.313309873290287</v>
      </c>
      <c r="L106" s="1">
        <v>15</v>
      </c>
      <c r="M106" s="1" t="s">
        <v>196</v>
      </c>
      <c r="N106" s="1">
        <v>32892388</v>
      </c>
      <c r="O106" s="1">
        <v>32893206</v>
      </c>
      <c r="P106" s="1">
        <v>32892388</v>
      </c>
      <c r="Q106" s="98"/>
      <c r="R106" s="1" t="s">
        <v>897</v>
      </c>
      <c r="S106" s="1" t="s">
        <v>1566</v>
      </c>
    </row>
    <row r="107" spans="1:19" x14ac:dyDescent="0.3">
      <c r="A107" s="1">
        <v>4</v>
      </c>
      <c r="B107" t="s">
        <v>810</v>
      </c>
      <c r="C107" s="50">
        <v>1.1330752122063199E-2</v>
      </c>
      <c r="D107" s="28">
        <v>1.02784986551132E-2</v>
      </c>
      <c r="E107" s="41">
        <v>0.24605694292455799</v>
      </c>
      <c r="F107" s="74" t="s">
        <v>90</v>
      </c>
      <c r="G107" s="50">
        <v>1.6142953204498899E-2</v>
      </c>
      <c r="H107" s="28">
        <v>1.2004521908857001E-2</v>
      </c>
      <c r="I107" s="41">
        <v>0.172140390313264</v>
      </c>
      <c r="J107" s="151" t="s">
        <v>90</v>
      </c>
      <c r="K107" s="172">
        <f t="shared" si="1"/>
        <v>42.470270557462811</v>
      </c>
      <c r="L107" s="1">
        <v>2</v>
      </c>
      <c r="M107" s="1" t="s">
        <v>111</v>
      </c>
      <c r="N107" s="1">
        <v>105363095</v>
      </c>
      <c r="O107" s="1">
        <v>105374177</v>
      </c>
      <c r="P107" s="1">
        <v>105374177</v>
      </c>
      <c r="Q107" s="98" t="s">
        <v>811</v>
      </c>
      <c r="R107" s="1" t="s">
        <v>985</v>
      </c>
      <c r="S107" s="1" t="s">
        <v>986</v>
      </c>
    </row>
    <row r="108" spans="1:19" x14ac:dyDescent="0.3">
      <c r="A108" s="1">
        <v>17</v>
      </c>
      <c r="B108" t="s">
        <v>241</v>
      </c>
      <c r="C108" s="50">
        <v>1.48030039602374E-2</v>
      </c>
      <c r="D108" s="28">
        <v>2.1578338948989799E-2</v>
      </c>
      <c r="E108" s="41">
        <v>0.52143802945184303</v>
      </c>
      <c r="F108" s="74" t="s">
        <v>90</v>
      </c>
      <c r="G108" s="50">
        <v>3.7703731645318303E-2</v>
      </c>
      <c r="H108" s="28">
        <v>3.68402084002485E-2</v>
      </c>
      <c r="I108" s="41">
        <v>0.17669693708856199</v>
      </c>
      <c r="J108" s="151" t="s">
        <v>90</v>
      </c>
      <c r="K108" s="172">
        <f t="shared" si="1"/>
        <v>154.7032463586103</v>
      </c>
      <c r="L108" s="1">
        <v>15</v>
      </c>
      <c r="M108" s="1" t="s">
        <v>196</v>
      </c>
      <c r="N108" s="1">
        <v>74800497</v>
      </c>
      <c r="O108" s="1">
        <v>74806312</v>
      </c>
      <c r="P108" s="1">
        <v>74800497</v>
      </c>
      <c r="Q108" s="98"/>
      <c r="R108" s="1" t="s">
        <v>897</v>
      </c>
      <c r="S108" s="1" t="s">
        <v>1573</v>
      </c>
    </row>
    <row r="109" spans="1:19" x14ac:dyDescent="0.3">
      <c r="A109" s="1">
        <v>14</v>
      </c>
      <c r="B109" t="s">
        <v>647</v>
      </c>
      <c r="C109" s="50">
        <v>-1.19700480747607E-2</v>
      </c>
      <c r="D109" s="28">
        <v>2.39363295098553E-2</v>
      </c>
      <c r="E109" s="41">
        <v>0.38310596601723801</v>
      </c>
      <c r="F109" s="74" t="s">
        <v>90</v>
      </c>
      <c r="G109" s="50">
        <v>-2.18423499676655E-2</v>
      </c>
      <c r="H109" s="28">
        <v>1.3923084070146601E-2</v>
      </c>
      <c r="I109" s="41">
        <v>0.188296755792207</v>
      </c>
      <c r="J109" s="151" t="s">
        <v>90</v>
      </c>
      <c r="K109" s="172">
        <f t="shared" si="1"/>
        <v>82.475039625955418</v>
      </c>
      <c r="L109" s="1">
        <v>9</v>
      </c>
      <c r="M109" s="1" t="s">
        <v>196</v>
      </c>
      <c r="N109" s="1">
        <v>137519676</v>
      </c>
      <c r="O109" s="1">
        <v>137521252</v>
      </c>
      <c r="P109" s="1">
        <v>137519676</v>
      </c>
      <c r="Q109" s="98"/>
      <c r="R109" s="1" t="s">
        <v>897</v>
      </c>
      <c r="S109" s="1" t="s">
        <v>1421</v>
      </c>
    </row>
    <row r="110" spans="1:19" x14ac:dyDescent="0.3">
      <c r="A110" s="1">
        <v>8</v>
      </c>
      <c r="B110" t="s">
        <v>573</v>
      </c>
      <c r="C110" s="50">
        <v>2.3798575515218199E-3</v>
      </c>
      <c r="D110" s="28">
        <v>1.06191356752868E-2</v>
      </c>
      <c r="E110" s="41">
        <v>0.82540667830164405</v>
      </c>
      <c r="F110" s="74" t="s">
        <v>90</v>
      </c>
      <c r="G110" s="50">
        <v>1.7200500003165201E-2</v>
      </c>
      <c r="H110" s="28">
        <v>1.9559443055590299E-2</v>
      </c>
      <c r="I110" s="41">
        <v>0.191290632233342</v>
      </c>
      <c r="J110" s="151" t="s">
        <v>90</v>
      </c>
      <c r="K110" s="172">
        <f t="shared" si="1"/>
        <v>622.75334261776288</v>
      </c>
      <c r="L110" s="1">
        <v>6</v>
      </c>
      <c r="M110" s="1" t="s">
        <v>111</v>
      </c>
      <c r="N110" s="1">
        <v>32083041</v>
      </c>
      <c r="O110" s="1">
        <v>32096030</v>
      </c>
      <c r="P110" s="1">
        <v>32096030</v>
      </c>
      <c r="Q110" s="98" t="s">
        <v>574</v>
      </c>
      <c r="R110" s="1" t="s">
        <v>1263</v>
      </c>
      <c r="S110" s="1" t="s">
        <v>1264</v>
      </c>
    </row>
    <row r="111" spans="1:19" x14ac:dyDescent="0.3">
      <c r="A111" s="1">
        <v>4</v>
      </c>
      <c r="B111" t="s">
        <v>806</v>
      </c>
      <c r="C111" s="50">
        <v>1.7866613223660399E-2</v>
      </c>
      <c r="D111" s="28">
        <v>1.1305613592309499E-2</v>
      </c>
      <c r="E111" s="41">
        <v>0.16429021647537601</v>
      </c>
      <c r="F111" s="74" t="s">
        <v>90</v>
      </c>
      <c r="G111" s="50">
        <v>2.0209912616792201E-2</v>
      </c>
      <c r="H111" s="28">
        <v>1.77574252410421E-2</v>
      </c>
      <c r="I111" s="41">
        <v>0.19609201670040999</v>
      </c>
      <c r="J111" s="151" t="s">
        <v>90</v>
      </c>
      <c r="K111" s="172">
        <f t="shared" si="1"/>
        <v>13.115520909293638</v>
      </c>
      <c r="L111" s="1">
        <v>2</v>
      </c>
      <c r="M111" s="1" t="s">
        <v>111</v>
      </c>
      <c r="N111" s="1">
        <v>105104914</v>
      </c>
      <c r="O111" s="1">
        <v>105136671</v>
      </c>
      <c r="P111" s="1">
        <v>105136671</v>
      </c>
      <c r="Q111" s="98" t="s">
        <v>120</v>
      </c>
      <c r="R111" s="1" t="s">
        <v>980</v>
      </c>
      <c r="S111" s="1" t="s">
        <v>981</v>
      </c>
    </row>
    <row r="112" spans="1:19" x14ac:dyDescent="0.3">
      <c r="A112" s="1">
        <v>4</v>
      </c>
      <c r="B112" t="s">
        <v>828</v>
      </c>
      <c r="C112" s="50">
        <v>2.1672340341557201E-2</v>
      </c>
      <c r="D112" s="28">
        <v>8.33747669457305E-3</v>
      </c>
      <c r="E112" s="41">
        <v>0.242302656853498</v>
      </c>
      <c r="F112" s="74" t="s">
        <v>90</v>
      </c>
      <c r="G112" s="50">
        <v>2.9081468882665201E-2</v>
      </c>
      <c r="H112" s="28">
        <v>1.26552455518281E-2</v>
      </c>
      <c r="I112" s="41">
        <v>0.196582612854171</v>
      </c>
      <c r="J112" s="151" t="s">
        <v>90</v>
      </c>
      <c r="K112" s="172">
        <f t="shared" si="1"/>
        <v>34.187025601941237</v>
      </c>
      <c r="L112" s="1">
        <v>2</v>
      </c>
      <c r="M112" s="1" t="s">
        <v>111</v>
      </c>
      <c r="N112" s="1">
        <v>105197279</v>
      </c>
      <c r="O112" s="1">
        <v>105198348</v>
      </c>
      <c r="P112" s="1">
        <v>105198348</v>
      </c>
      <c r="Q112" s="98"/>
      <c r="R112" s="1" t="s">
        <v>897</v>
      </c>
      <c r="S112" s="1" t="s">
        <v>1005</v>
      </c>
    </row>
    <row r="113" spans="1:19" x14ac:dyDescent="0.3">
      <c r="A113" s="1">
        <v>8</v>
      </c>
      <c r="B113" t="s">
        <v>436</v>
      </c>
      <c r="C113" s="50">
        <v>1.47839250485576E-2</v>
      </c>
      <c r="D113" s="28">
        <v>2.4514088913792802E-2</v>
      </c>
      <c r="E113" s="41">
        <v>0.61809024669247903</v>
      </c>
      <c r="F113" s="74" t="s">
        <v>90</v>
      </c>
      <c r="G113" s="50">
        <v>4.5941649108872003E-2</v>
      </c>
      <c r="H113" s="28">
        <v>2.2801106100744099E-2</v>
      </c>
      <c r="I113" s="41">
        <v>0.19720860143127</v>
      </c>
      <c r="J113" s="151" t="s">
        <v>90</v>
      </c>
      <c r="K113" s="172">
        <f t="shared" si="1"/>
        <v>210.75407212886486</v>
      </c>
      <c r="L113" s="1">
        <v>6</v>
      </c>
      <c r="M113" s="1" t="s">
        <v>196</v>
      </c>
      <c r="N113" s="1">
        <v>31783241</v>
      </c>
      <c r="O113" s="1">
        <v>31785723</v>
      </c>
      <c r="P113" s="1">
        <v>31783241</v>
      </c>
      <c r="Q113" s="98" t="s">
        <v>437</v>
      </c>
      <c r="R113" s="1" t="s">
        <v>1118</v>
      </c>
      <c r="S113" s="1" t="s">
        <v>1119</v>
      </c>
    </row>
    <row r="114" spans="1:19" x14ac:dyDescent="0.3">
      <c r="A114" s="1">
        <v>8</v>
      </c>
      <c r="B114" t="s">
        <v>569</v>
      </c>
      <c r="C114" s="50">
        <v>-2.0529844784409099E-2</v>
      </c>
      <c r="D114" s="28">
        <v>1.34559386230317E-2</v>
      </c>
      <c r="E114" s="41">
        <v>7.74684477863503E-2</v>
      </c>
      <c r="F114" s="74" t="s">
        <v>90</v>
      </c>
      <c r="G114" s="50">
        <v>-1.7697413921031E-2</v>
      </c>
      <c r="H114" s="28">
        <v>7.1512770082370197E-3</v>
      </c>
      <c r="I114" s="41">
        <v>0.19779360302929699</v>
      </c>
      <c r="J114" s="151" t="s">
        <v>90</v>
      </c>
      <c r="K114" s="172">
        <f t="shared" si="1"/>
        <v>-13.796650160400242</v>
      </c>
      <c r="L114" s="1">
        <v>6</v>
      </c>
      <c r="M114" s="1" t="s">
        <v>111</v>
      </c>
      <c r="N114" s="1">
        <v>31698358</v>
      </c>
      <c r="O114" s="1">
        <v>31707540</v>
      </c>
      <c r="P114" s="1">
        <v>31707540</v>
      </c>
      <c r="Q114" s="98" t="s">
        <v>570</v>
      </c>
      <c r="R114" s="1" t="s">
        <v>1259</v>
      </c>
      <c r="S114" s="1" t="s">
        <v>1260</v>
      </c>
    </row>
    <row r="115" spans="1:19" x14ac:dyDescent="0.3">
      <c r="A115" s="1">
        <v>9</v>
      </c>
      <c r="B115" t="s">
        <v>599</v>
      </c>
      <c r="C115" s="50">
        <v>1.9867723926175099E-2</v>
      </c>
      <c r="D115" s="28">
        <v>8.3806030855557104E-3</v>
      </c>
      <c r="E115" s="41">
        <v>0.23668630640744601</v>
      </c>
      <c r="F115" s="74" t="s">
        <v>90</v>
      </c>
      <c r="G115" s="50">
        <v>2.6067871131262001E-2</v>
      </c>
      <c r="H115" s="28">
        <v>3.0106771148523101E-2</v>
      </c>
      <c r="I115" s="41">
        <v>0.197958124885107</v>
      </c>
      <c r="J115" s="151" t="s">
        <v>90</v>
      </c>
      <c r="K115" s="172">
        <f t="shared" si="1"/>
        <v>31.2071338827011</v>
      </c>
      <c r="L115" s="1">
        <v>7</v>
      </c>
      <c r="M115" s="1" t="s">
        <v>111</v>
      </c>
      <c r="N115" s="1">
        <v>4936899</v>
      </c>
      <c r="O115" s="1">
        <v>4938473</v>
      </c>
      <c r="P115" s="1">
        <v>4938473</v>
      </c>
      <c r="Q115" s="98"/>
      <c r="R115" s="1" t="s">
        <v>897</v>
      </c>
      <c r="S115" s="1" t="s">
        <v>1315</v>
      </c>
    </row>
    <row r="116" spans="1:19" x14ac:dyDescent="0.3">
      <c r="A116" s="1">
        <v>7</v>
      </c>
      <c r="B116" t="s">
        <v>290</v>
      </c>
      <c r="C116" s="50">
        <v>-2.3663388866454999E-2</v>
      </c>
      <c r="D116" s="28">
        <v>9.9740308944031505E-3</v>
      </c>
      <c r="E116" s="41">
        <v>0.26529429211857403</v>
      </c>
      <c r="F116" s="74" t="s">
        <v>90</v>
      </c>
      <c r="G116" s="50">
        <v>-3.2918400238969199E-2</v>
      </c>
      <c r="H116" s="28">
        <v>3.3594957709781902E-2</v>
      </c>
      <c r="I116" s="41">
        <v>0.19848106330118401</v>
      </c>
      <c r="J116" s="151" t="s">
        <v>90</v>
      </c>
      <c r="K116" s="172">
        <f t="shared" si="1"/>
        <v>39.111098688125857</v>
      </c>
      <c r="L116" s="1">
        <v>5</v>
      </c>
      <c r="M116" s="1" t="s">
        <v>196</v>
      </c>
      <c r="N116" s="1">
        <v>124255640</v>
      </c>
      <c r="O116" s="1">
        <v>124257291</v>
      </c>
      <c r="P116" s="1">
        <v>124255640</v>
      </c>
      <c r="Q116" s="98"/>
      <c r="R116" s="1" t="s">
        <v>897</v>
      </c>
      <c r="S116" s="1" t="s">
        <v>1044</v>
      </c>
    </row>
    <row r="117" spans="1:19" x14ac:dyDescent="0.3">
      <c r="A117" s="1">
        <v>8</v>
      </c>
      <c r="B117" t="s">
        <v>475</v>
      </c>
      <c r="C117" s="50">
        <v>-3.7089402477358899E-3</v>
      </c>
      <c r="D117" s="28">
        <v>1.78240193146968E-2</v>
      </c>
      <c r="E117" s="41">
        <v>0.52277708755415897</v>
      </c>
      <c r="F117" s="74" t="s">
        <v>90</v>
      </c>
      <c r="G117" s="50">
        <v>-8.8657254457655092E-3</v>
      </c>
      <c r="H117" s="28">
        <v>5.7956569274810396E-3</v>
      </c>
      <c r="I117" s="41">
        <v>0.202201762912673</v>
      </c>
      <c r="J117" s="151" t="s">
        <v>90</v>
      </c>
      <c r="K117" s="172">
        <f t="shared" si="1"/>
        <v>139.03662107195072</v>
      </c>
      <c r="L117" s="1">
        <v>6</v>
      </c>
      <c r="M117" s="1" t="s">
        <v>111</v>
      </c>
      <c r="N117" s="1">
        <v>31745295</v>
      </c>
      <c r="O117" s="1">
        <v>31763730</v>
      </c>
      <c r="P117" s="1">
        <v>31763730</v>
      </c>
      <c r="Q117" s="98" t="s">
        <v>476</v>
      </c>
      <c r="R117" s="1" t="s">
        <v>1157</v>
      </c>
      <c r="S117" s="1" t="s">
        <v>1158</v>
      </c>
    </row>
    <row r="118" spans="1:19" x14ac:dyDescent="0.3">
      <c r="A118" s="1">
        <v>12</v>
      </c>
      <c r="B118" t="s">
        <v>148</v>
      </c>
      <c r="C118" s="50">
        <v>-6.42119693820635E-2</v>
      </c>
      <c r="D118" s="28">
        <v>1.6242268677913899E-2</v>
      </c>
      <c r="E118" s="41">
        <v>2.3839043036357602E-2</v>
      </c>
      <c r="F118" s="74" t="s">
        <v>90</v>
      </c>
      <c r="G118" s="50">
        <v>-4.3544007130339901E-2</v>
      </c>
      <c r="H118" s="28">
        <v>1.8039447477055701E-2</v>
      </c>
      <c r="I118" s="41">
        <v>0.20457704683674</v>
      </c>
      <c r="J118" s="151" t="s">
        <v>90</v>
      </c>
      <c r="K118" s="172">
        <f t="shared" si="1"/>
        <v>-32.187086692121973</v>
      </c>
      <c r="L118" s="1">
        <v>7</v>
      </c>
      <c r="M118" s="1" t="s">
        <v>111</v>
      </c>
      <c r="N118" s="1">
        <v>147202469</v>
      </c>
      <c r="O118" s="1">
        <v>147202565</v>
      </c>
      <c r="P118" s="1">
        <v>147202565</v>
      </c>
      <c r="Q118" s="98"/>
      <c r="R118" s="1" t="s">
        <v>897</v>
      </c>
      <c r="S118" s="1" t="s">
        <v>1351</v>
      </c>
    </row>
    <row r="119" spans="1:19" x14ac:dyDescent="0.3">
      <c r="A119" s="1">
        <v>7</v>
      </c>
      <c r="B119" t="s">
        <v>302</v>
      </c>
      <c r="C119" s="50">
        <v>-1.2282975881043601E-2</v>
      </c>
      <c r="D119" s="28">
        <v>5.8272002355307401E-3</v>
      </c>
      <c r="E119" s="41">
        <v>0.45964884402358602</v>
      </c>
      <c r="F119" s="74" t="s">
        <v>90</v>
      </c>
      <c r="G119" s="50">
        <v>-2.5270413796494001E-2</v>
      </c>
      <c r="H119" s="28">
        <v>1.8367283792330599E-2</v>
      </c>
      <c r="I119" s="41">
        <v>0.20488177656065901</v>
      </c>
      <c r="J119" s="151" t="s">
        <v>90</v>
      </c>
      <c r="K119" s="172">
        <f t="shared" si="1"/>
        <v>105.73527165753049</v>
      </c>
      <c r="L119" s="1">
        <v>5</v>
      </c>
      <c r="M119" s="1" t="s">
        <v>196</v>
      </c>
      <c r="N119" s="1">
        <v>123791066</v>
      </c>
      <c r="O119" s="1">
        <v>123795791</v>
      </c>
      <c r="P119" s="1">
        <v>123791066</v>
      </c>
      <c r="Q119" s="98"/>
      <c r="R119" s="1" t="s">
        <v>897</v>
      </c>
      <c r="S119" s="1" t="s">
        <v>1076</v>
      </c>
    </row>
    <row r="120" spans="1:19" x14ac:dyDescent="0.3">
      <c r="A120" s="1">
        <v>16</v>
      </c>
      <c r="B120" t="s">
        <v>741</v>
      </c>
      <c r="C120" s="50">
        <v>2.5709389795129701E-2</v>
      </c>
      <c r="D120" s="28">
        <v>1.6421377312289001E-2</v>
      </c>
      <c r="E120" s="41">
        <v>0.196160116630441</v>
      </c>
      <c r="F120" s="74" t="s">
        <v>90</v>
      </c>
      <c r="G120" s="50">
        <v>3.06135554953606E-2</v>
      </c>
      <c r="H120" s="28">
        <v>1.8550055699269399E-2</v>
      </c>
      <c r="I120" s="41">
        <v>0.21003869698731101</v>
      </c>
      <c r="J120" s="151" t="s">
        <v>90</v>
      </c>
      <c r="K120" s="172">
        <f t="shared" si="1"/>
        <v>19.075387394686157</v>
      </c>
      <c r="L120" s="1">
        <v>15</v>
      </c>
      <c r="M120" s="1" t="s">
        <v>196</v>
      </c>
      <c r="N120" s="1">
        <v>32962080</v>
      </c>
      <c r="O120" s="1">
        <v>32963900</v>
      </c>
      <c r="P120" s="1">
        <v>32962080</v>
      </c>
      <c r="Q120" s="98"/>
      <c r="R120" s="1" t="s">
        <v>897</v>
      </c>
      <c r="S120" s="1" t="s">
        <v>1500</v>
      </c>
    </row>
    <row r="121" spans="1:19" x14ac:dyDescent="0.3">
      <c r="A121" s="1">
        <v>14</v>
      </c>
      <c r="B121" t="s">
        <v>697</v>
      </c>
      <c r="C121" s="50">
        <v>-1.00255272433476E-2</v>
      </c>
      <c r="D121" s="28">
        <v>1.1453597653739E-2</v>
      </c>
      <c r="E121" s="41">
        <v>0.29069742973346502</v>
      </c>
      <c r="F121" s="74" t="s">
        <v>90</v>
      </c>
      <c r="G121" s="50">
        <v>-1.42986161901848E-2</v>
      </c>
      <c r="H121" s="28">
        <v>1.5310195307252E-2</v>
      </c>
      <c r="I121" s="41">
        <v>0.21068899708639399</v>
      </c>
      <c r="J121" s="151" t="s">
        <v>90</v>
      </c>
      <c r="K121" s="172">
        <f t="shared" si="1"/>
        <v>42.622087029613247</v>
      </c>
      <c r="L121" s="1">
        <v>9</v>
      </c>
      <c r="M121" s="1" t="s">
        <v>196</v>
      </c>
      <c r="N121" s="1">
        <v>138466771</v>
      </c>
      <c r="O121" s="1">
        <v>138478958</v>
      </c>
      <c r="P121" s="1">
        <v>138466771</v>
      </c>
      <c r="Q121" s="98"/>
      <c r="R121" s="1" t="s">
        <v>897</v>
      </c>
      <c r="S121" s="1" t="s">
        <v>1474</v>
      </c>
    </row>
    <row r="122" spans="1:19" x14ac:dyDescent="0.3">
      <c r="A122" s="1">
        <v>7</v>
      </c>
      <c r="B122" t="s">
        <v>300</v>
      </c>
      <c r="C122" s="50">
        <v>2.3005978913612098E-3</v>
      </c>
      <c r="D122" s="28">
        <v>6.4305439415195302E-3</v>
      </c>
      <c r="E122" s="41">
        <v>0.90986911956458605</v>
      </c>
      <c r="F122" s="74" t="s">
        <v>90</v>
      </c>
      <c r="G122" s="50">
        <v>3.05523742267126E-2</v>
      </c>
      <c r="H122" s="28">
        <v>1.50680124141139E-2</v>
      </c>
      <c r="I122" s="41">
        <v>0.21371902028254</v>
      </c>
      <c r="J122" s="151" t="s">
        <v>90</v>
      </c>
      <c r="K122" s="172">
        <f t="shared" si="1"/>
        <v>1228.0188746341707</v>
      </c>
      <c r="L122" s="1">
        <v>5</v>
      </c>
      <c r="M122" s="1" t="s">
        <v>111</v>
      </c>
      <c r="N122" s="1">
        <v>124204665</v>
      </c>
      <c r="O122" s="1">
        <v>124205607</v>
      </c>
      <c r="P122" s="1">
        <v>124205607</v>
      </c>
      <c r="Q122" s="98"/>
      <c r="R122" s="1" t="s">
        <v>897</v>
      </c>
      <c r="S122" s="1" t="s">
        <v>1067</v>
      </c>
    </row>
    <row r="123" spans="1:19" x14ac:dyDescent="0.3">
      <c r="A123" s="1">
        <v>6</v>
      </c>
      <c r="B123" t="s">
        <v>416</v>
      </c>
      <c r="C123" s="50">
        <v>8.9010044542593893E-3</v>
      </c>
      <c r="D123" s="28">
        <v>1.9599216463358601E-2</v>
      </c>
      <c r="E123" s="41">
        <v>0.43799797334731899</v>
      </c>
      <c r="F123" s="74" t="s">
        <v>90</v>
      </c>
      <c r="G123" s="50">
        <v>1.7371016813290601E-2</v>
      </c>
      <c r="H123" s="28">
        <v>1.6567956983420298E-2</v>
      </c>
      <c r="I123" s="41">
        <v>0.21433200147881501</v>
      </c>
      <c r="J123" s="151" t="s">
        <v>90</v>
      </c>
      <c r="K123" s="172">
        <f t="shared" si="1"/>
        <v>95.157938663630986</v>
      </c>
      <c r="L123" s="1">
        <v>5</v>
      </c>
      <c r="M123" s="1" t="s">
        <v>111</v>
      </c>
      <c r="N123" s="1">
        <v>602735</v>
      </c>
      <c r="O123" s="1">
        <v>612325</v>
      </c>
      <c r="P123" s="1">
        <v>612325</v>
      </c>
      <c r="Q123" s="98"/>
      <c r="R123" s="1" t="s">
        <v>897</v>
      </c>
      <c r="S123" s="1" t="s">
        <v>1090</v>
      </c>
    </row>
    <row r="124" spans="1:19" x14ac:dyDescent="0.3">
      <c r="A124" s="1">
        <v>17</v>
      </c>
      <c r="B124" t="s">
        <v>213</v>
      </c>
      <c r="C124" s="50">
        <v>-3.0146785329895299E-3</v>
      </c>
      <c r="D124" s="28">
        <v>3.41966112596633E-2</v>
      </c>
      <c r="E124" s="41">
        <v>0.82463548221055905</v>
      </c>
      <c r="F124" s="74" t="s">
        <v>90</v>
      </c>
      <c r="G124" s="50">
        <v>-1.99134434551353E-2</v>
      </c>
      <c r="H124" s="28">
        <v>3.1333605943890001E-2</v>
      </c>
      <c r="I124" s="41">
        <v>0.21667579517296401</v>
      </c>
      <c r="J124" s="151" t="s">
        <v>90</v>
      </c>
      <c r="K124" s="172">
        <f t="shared" si="1"/>
        <v>560.5494827134346</v>
      </c>
      <c r="L124" s="1">
        <v>15</v>
      </c>
      <c r="M124" s="1" t="s">
        <v>196</v>
      </c>
      <c r="N124" s="1">
        <v>75315896</v>
      </c>
      <c r="O124" s="1">
        <v>75343067</v>
      </c>
      <c r="P124" s="1">
        <v>75315896</v>
      </c>
      <c r="Q124" s="98" t="s">
        <v>214</v>
      </c>
      <c r="R124" s="1" t="s">
        <v>1525</v>
      </c>
      <c r="S124" s="1" t="s">
        <v>1526</v>
      </c>
    </row>
    <row r="125" spans="1:19" x14ac:dyDescent="0.3">
      <c r="A125" s="1">
        <v>18</v>
      </c>
      <c r="B125" t="s">
        <v>280</v>
      </c>
      <c r="C125" s="50">
        <v>-6.9807445963568898E-3</v>
      </c>
      <c r="D125" s="28">
        <v>2.6476403649575202E-2</v>
      </c>
      <c r="E125" s="41">
        <v>0.77397295087078799</v>
      </c>
      <c r="F125" s="74" t="s">
        <v>90</v>
      </c>
      <c r="G125" s="50">
        <v>3.4966354274036202E-2</v>
      </c>
      <c r="H125" s="28">
        <v>3.0928345218209401E-2</v>
      </c>
      <c r="I125" s="41">
        <v>0.219792770341349</v>
      </c>
      <c r="J125" s="151" t="s">
        <v>90</v>
      </c>
      <c r="K125" s="172">
        <f t="shared" si="1"/>
        <v>600.89720074108493</v>
      </c>
      <c r="L125" s="1">
        <v>21</v>
      </c>
      <c r="M125" s="1" t="s">
        <v>111</v>
      </c>
      <c r="N125" s="1">
        <v>36314114</v>
      </c>
      <c r="O125" s="1">
        <v>36317337</v>
      </c>
      <c r="P125" s="1">
        <v>36317337</v>
      </c>
      <c r="Q125" s="98"/>
      <c r="R125" s="1" t="s">
        <v>897</v>
      </c>
      <c r="S125" s="1" t="s">
        <v>1625</v>
      </c>
    </row>
    <row r="126" spans="1:19" x14ac:dyDescent="0.3">
      <c r="A126" s="1">
        <v>10</v>
      </c>
      <c r="B126" t="s">
        <v>354</v>
      </c>
      <c r="C126" s="50">
        <v>-3.4153510738060701E-2</v>
      </c>
      <c r="D126" s="28">
        <v>1.2760318718830699E-2</v>
      </c>
      <c r="E126" s="41">
        <v>4.6379679118745902E-2</v>
      </c>
      <c r="F126" s="74" t="s">
        <v>90</v>
      </c>
      <c r="G126" s="50">
        <v>-2.5463239864432798E-2</v>
      </c>
      <c r="H126" s="28">
        <v>1.41474807036986E-2</v>
      </c>
      <c r="I126" s="41">
        <v>0.22021222793741299</v>
      </c>
      <c r="J126" s="151" t="s">
        <v>90</v>
      </c>
      <c r="K126" s="172">
        <f t="shared" si="1"/>
        <v>-25.444736678105123</v>
      </c>
      <c r="L126" s="1">
        <v>7</v>
      </c>
      <c r="M126" s="1" t="s">
        <v>196</v>
      </c>
      <c r="N126" s="1">
        <v>45241393</v>
      </c>
      <c r="O126" s="1">
        <v>45243749</v>
      </c>
      <c r="P126" s="1">
        <v>45241393</v>
      </c>
      <c r="Q126" s="98"/>
      <c r="R126" s="1" t="s">
        <v>897</v>
      </c>
      <c r="S126" s="1" t="s">
        <v>1365</v>
      </c>
    </row>
    <row r="127" spans="1:19" x14ac:dyDescent="0.3">
      <c r="A127" s="1">
        <v>15</v>
      </c>
      <c r="B127" t="s">
        <v>155</v>
      </c>
      <c r="C127" s="50">
        <v>-1.5546643183629799E-3</v>
      </c>
      <c r="D127" s="28">
        <v>1.58960745956815E-2</v>
      </c>
      <c r="E127" s="41">
        <v>0.930680975984433</v>
      </c>
      <c r="F127" s="74" t="s">
        <v>90</v>
      </c>
      <c r="G127" s="50">
        <v>-2.5971011823038199E-2</v>
      </c>
      <c r="H127" s="28">
        <v>9.9110482821507997E-3</v>
      </c>
      <c r="I127" s="41">
        <v>0.22051313998654101</v>
      </c>
      <c r="J127" s="151" t="s">
        <v>90</v>
      </c>
      <c r="K127" s="172">
        <f t="shared" si="1"/>
        <v>1570.522151713431</v>
      </c>
      <c r="L127" s="1">
        <v>10</v>
      </c>
      <c r="M127" s="1" t="s">
        <v>196</v>
      </c>
      <c r="N127" s="1">
        <v>14694741</v>
      </c>
      <c r="O127" s="1">
        <v>14703690</v>
      </c>
      <c r="P127" s="1">
        <v>14694741</v>
      </c>
      <c r="Q127" s="98"/>
      <c r="R127" s="1" t="s">
        <v>897</v>
      </c>
      <c r="S127" s="1" t="s">
        <v>1485</v>
      </c>
    </row>
    <row r="128" spans="1:19" x14ac:dyDescent="0.3">
      <c r="A128" s="1">
        <v>13</v>
      </c>
      <c r="B128" t="s">
        <v>719</v>
      </c>
      <c r="C128" s="50">
        <v>-5.0442124158711901E-3</v>
      </c>
      <c r="D128" s="28">
        <v>8.4975944398370893E-3</v>
      </c>
      <c r="E128" s="41">
        <v>0.77099531950006805</v>
      </c>
      <c r="F128" s="74" t="s">
        <v>90</v>
      </c>
      <c r="G128" s="50">
        <v>2.5775825944006101E-2</v>
      </c>
      <c r="H128" s="28">
        <v>5.7166353973300598E-3</v>
      </c>
      <c r="I128" s="41">
        <v>0.22411365161164901</v>
      </c>
      <c r="J128" s="151" t="s">
        <v>90</v>
      </c>
      <c r="K128" s="172">
        <f t="shared" si="1"/>
        <v>610.99802742058671</v>
      </c>
      <c r="L128" s="1">
        <v>8</v>
      </c>
      <c r="M128" s="1" t="s">
        <v>111</v>
      </c>
      <c r="N128" s="1">
        <v>27560526</v>
      </c>
      <c r="O128" s="1">
        <v>27941388</v>
      </c>
      <c r="P128" s="1">
        <v>27941388</v>
      </c>
      <c r="Q128" s="98" t="s">
        <v>720</v>
      </c>
      <c r="R128" s="1" t="s">
        <v>1402</v>
      </c>
      <c r="S128" s="1" t="s">
        <v>1403</v>
      </c>
    </row>
    <row r="129" spans="1:19" x14ac:dyDescent="0.3">
      <c r="A129" s="1">
        <v>4</v>
      </c>
      <c r="B129" t="s">
        <v>834</v>
      </c>
      <c r="C129" s="50">
        <v>-1.3826961752105E-2</v>
      </c>
      <c r="D129" s="28">
        <v>1.50625874630345E-2</v>
      </c>
      <c r="E129" s="41">
        <v>0.299093512147175</v>
      </c>
      <c r="F129" s="74" t="s">
        <v>90</v>
      </c>
      <c r="G129" s="50">
        <v>-1.9426999616434099E-2</v>
      </c>
      <c r="H129" s="28">
        <v>1.41153270805258E-2</v>
      </c>
      <c r="I129" s="41">
        <v>0.22684490727148399</v>
      </c>
      <c r="J129" s="151" t="s">
        <v>90</v>
      </c>
      <c r="K129" s="172">
        <f t="shared" si="1"/>
        <v>40.500855970593506</v>
      </c>
      <c r="L129" s="1">
        <v>2</v>
      </c>
      <c r="M129" s="1" t="s">
        <v>111</v>
      </c>
      <c r="N129" s="1">
        <v>105810305</v>
      </c>
      <c r="O129" s="1">
        <v>105813861</v>
      </c>
      <c r="P129" s="1">
        <v>105813861</v>
      </c>
      <c r="Q129" s="98"/>
      <c r="R129" s="1" t="s">
        <v>897</v>
      </c>
      <c r="S129" s="1" t="s">
        <v>1012</v>
      </c>
    </row>
    <row r="130" spans="1:19" x14ac:dyDescent="0.3">
      <c r="A130" s="1">
        <v>10</v>
      </c>
      <c r="B130" t="s">
        <v>351</v>
      </c>
      <c r="C130" s="50">
        <v>-3.1842270963354798E-2</v>
      </c>
      <c r="D130" s="28">
        <v>2.2765732564483599E-2</v>
      </c>
      <c r="E130" s="41">
        <v>0.120948304221957</v>
      </c>
      <c r="F130" s="74" t="s">
        <v>90</v>
      </c>
      <c r="G130" s="50">
        <v>-3.02157706209609E-2</v>
      </c>
      <c r="H130" s="28">
        <v>2.1037700837781E-2</v>
      </c>
      <c r="I130" s="41">
        <v>0.22726378119976301</v>
      </c>
      <c r="J130" s="151" t="s">
        <v>90</v>
      </c>
      <c r="K130" s="172">
        <f t="shared" si="1"/>
        <v>-5.1079910232085242</v>
      </c>
      <c r="L130" s="1">
        <v>7</v>
      </c>
      <c r="M130" s="1" t="s">
        <v>196</v>
      </c>
      <c r="N130" s="1">
        <v>45034628</v>
      </c>
      <c r="O130" s="1">
        <v>45038116</v>
      </c>
      <c r="P130" s="1">
        <v>45034628</v>
      </c>
      <c r="Q130" s="98"/>
      <c r="R130" s="1" t="s">
        <v>897</v>
      </c>
      <c r="S130" s="1" t="s">
        <v>1361</v>
      </c>
    </row>
    <row r="131" spans="1:19" x14ac:dyDescent="0.3">
      <c r="A131" s="1">
        <v>8</v>
      </c>
      <c r="B131" t="s">
        <v>562</v>
      </c>
      <c r="C131" s="50">
        <v>-1.7316765748736099E-2</v>
      </c>
      <c r="D131" s="28">
        <v>1.25170180628115E-2</v>
      </c>
      <c r="E131" s="41">
        <v>0.36027063567292</v>
      </c>
      <c r="F131" s="74" t="s">
        <v>90</v>
      </c>
      <c r="G131" s="50">
        <v>-2.7440521329391902E-2</v>
      </c>
      <c r="H131" s="28">
        <v>2.44296766151645E-2</v>
      </c>
      <c r="I131" s="41">
        <v>0.22947148449281601</v>
      </c>
      <c r="J131" s="151" t="s">
        <v>90</v>
      </c>
      <c r="K131" s="172">
        <f t="shared" si="1"/>
        <v>58.462161627350696</v>
      </c>
      <c r="L131" s="1">
        <v>6</v>
      </c>
      <c r="M131" s="1" t="s">
        <v>196</v>
      </c>
      <c r="N131" s="1">
        <v>31981167</v>
      </c>
      <c r="O131" s="1">
        <v>31981961</v>
      </c>
      <c r="P131" s="1">
        <v>31981167</v>
      </c>
      <c r="Q131" s="98" t="s">
        <v>522</v>
      </c>
      <c r="R131" s="1" t="s">
        <v>1251</v>
      </c>
      <c r="S131" s="1" t="s">
        <v>1252</v>
      </c>
    </row>
    <row r="132" spans="1:19" x14ac:dyDescent="0.3">
      <c r="A132" s="1">
        <v>6</v>
      </c>
      <c r="B132" t="s">
        <v>419</v>
      </c>
      <c r="C132" s="50">
        <v>-1.87000851001391E-2</v>
      </c>
      <c r="D132" s="28">
        <v>3.9825167566794099E-2</v>
      </c>
      <c r="E132" s="41">
        <v>0.41713630497124898</v>
      </c>
      <c r="F132" s="74" t="s">
        <v>90</v>
      </c>
      <c r="G132" s="50">
        <v>-3.3414195230714101E-2</v>
      </c>
      <c r="H132" s="28">
        <v>2.9952991437225001E-2</v>
      </c>
      <c r="I132" s="41">
        <v>0.23216921503761601</v>
      </c>
      <c r="J132" s="151" t="s">
        <v>90</v>
      </c>
      <c r="K132" s="172">
        <f t="shared" si="1"/>
        <v>78.68472283297551</v>
      </c>
      <c r="L132" s="1">
        <v>5</v>
      </c>
      <c r="M132" s="1" t="s">
        <v>111</v>
      </c>
      <c r="N132" s="1">
        <v>763495</v>
      </c>
      <c r="O132" s="1">
        <v>764229</v>
      </c>
      <c r="P132" s="1">
        <v>764229</v>
      </c>
      <c r="Q132" s="98"/>
      <c r="R132" s="1" t="s">
        <v>897</v>
      </c>
      <c r="S132" s="1" t="s">
        <v>1093</v>
      </c>
    </row>
    <row r="133" spans="1:19" x14ac:dyDescent="0.3">
      <c r="A133" s="1">
        <v>2</v>
      </c>
      <c r="B133" t="s">
        <v>840</v>
      </c>
      <c r="C133" s="50">
        <v>-5.0986132491510502E-2</v>
      </c>
      <c r="D133" s="28">
        <v>2.8815706130080099E-2</v>
      </c>
      <c r="E133" s="41">
        <v>3.6579855127819701E-2</v>
      </c>
      <c r="F133" s="74" t="s">
        <v>90</v>
      </c>
      <c r="G133" s="50">
        <v>-3.5359427707303298E-2</v>
      </c>
      <c r="H133" s="28">
        <v>2.5651450539524199E-2</v>
      </c>
      <c r="I133" s="41">
        <v>0.23268256140129201</v>
      </c>
      <c r="J133" s="151" t="s">
        <v>90</v>
      </c>
      <c r="K133" s="172">
        <f t="shared" si="1"/>
        <v>-30.648931426224856</v>
      </c>
      <c r="L133" s="1">
        <v>1</v>
      </c>
      <c r="M133" s="1" t="s">
        <v>196</v>
      </c>
      <c r="N133" s="1">
        <v>67882897</v>
      </c>
      <c r="O133" s="1">
        <v>67883001</v>
      </c>
      <c r="P133" s="1">
        <v>67882897</v>
      </c>
      <c r="Q133" s="98"/>
      <c r="R133" s="1" t="s">
        <v>897</v>
      </c>
      <c r="S133" s="1" t="s">
        <v>904</v>
      </c>
    </row>
    <row r="134" spans="1:19" x14ac:dyDescent="0.3">
      <c r="A134" s="1">
        <v>6</v>
      </c>
      <c r="B134" t="s">
        <v>399</v>
      </c>
      <c r="C134" s="50">
        <v>2.26512907016455E-2</v>
      </c>
      <c r="D134" s="28">
        <v>1.5813375683066198E-2</v>
      </c>
      <c r="E134" s="41">
        <v>0.136440978053538</v>
      </c>
      <c r="F134" s="74" t="s">
        <v>90</v>
      </c>
      <c r="G134" s="50">
        <v>2.1630160448971501E-2</v>
      </c>
      <c r="H134" s="28">
        <v>1.88587554041151E-2</v>
      </c>
      <c r="I134" s="41">
        <v>0.23976953028422099</v>
      </c>
      <c r="J134" s="151" t="s">
        <v>90</v>
      </c>
      <c r="K134" s="172">
        <f t="shared" ref="K134:K197" si="2">SIGN(MAX(C134,G134))*(G134-C134)/ABS(C134)*100</f>
        <v>-4.5080444471087846</v>
      </c>
      <c r="L134" s="1">
        <v>5</v>
      </c>
      <c r="M134" s="1" t="s">
        <v>111</v>
      </c>
      <c r="N134" s="1">
        <v>602735</v>
      </c>
      <c r="O134" s="1">
        <v>612325</v>
      </c>
      <c r="P134" s="1">
        <v>612325</v>
      </c>
      <c r="Q134" s="98"/>
      <c r="R134" s="1" t="s">
        <v>897</v>
      </c>
      <c r="S134" s="1" t="s">
        <v>1057</v>
      </c>
    </row>
    <row r="135" spans="1:19" x14ac:dyDescent="0.3">
      <c r="A135" s="1">
        <v>11</v>
      </c>
      <c r="B135" t="s">
        <v>367</v>
      </c>
      <c r="C135" s="50">
        <v>4.1645075514555102E-3</v>
      </c>
      <c r="D135" s="28">
        <v>2.4257206137535001E-2</v>
      </c>
      <c r="E135" s="41">
        <v>0.81852176541761501</v>
      </c>
      <c r="F135" s="74" t="s">
        <v>90</v>
      </c>
      <c r="G135" s="50">
        <v>-2.5497875748630001E-2</v>
      </c>
      <c r="H135" s="28">
        <v>1.79633184249385E-2</v>
      </c>
      <c r="I135" s="41">
        <v>0.24045924683487099</v>
      </c>
      <c r="J135" s="151" t="s">
        <v>90</v>
      </c>
      <c r="K135" s="172">
        <f t="shared" si="2"/>
        <v>-712.26628679586383</v>
      </c>
      <c r="L135" s="1">
        <v>7</v>
      </c>
      <c r="M135" s="1" t="s">
        <v>111</v>
      </c>
      <c r="N135" s="1">
        <v>68652820</v>
      </c>
      <c r="O135" s="1">
        <v>68654305</v>
      </c>
      <c r="P135" s="1">
        <v>68654305</v>
      </c>
      <c r="Q135" s="98"/>
      <c r="R135" s="1" t="s">
        <v>897</v>
      </c>
      <c r="S135" s="1" t="s">
        <v>1343</v>
      </c>
    </row>
    <row r="136" spans="1:19" x14ac:dyDescent="0.3">
      <c r="A136" s="1">
        <v>12</v>
      </c>
      <c r="B136" s="9" t="s">
        <v>637</v>
      </c>
      <c r="C136" s="50">
        <v>-1.55233521914185E-2</v>
      </c>
      <c r="D136" s="22">
        <v>2.2693947318309201E-2</v>
      </c>
      <c r="E136" s="41">
        <v>0.31639537563737902</v>
      </c>
      <c r="F136" s="74" t="s">
        <v>90</v>
      </c>
      <c r="G136" s="50">
        <v>-2.18507487044802E-2</v>
      </c>
      <c r="H136" s="22">
        <v>1.55180194177129E-2</v>
      </c>
      <c r="I136" s="41">
        <v>0.24316729500010001</v>
      </c>
      <c r="J136" s="147" t="s">
        <v>90</v>
      </c>
      <c r="K136" s="172">
        <f t="shared" si="2"/>
        <v>40.760503498461901</v>
      </c>
      <c r="L136" s="7">
        <v>7</v>
      </c>
      <c r="M136" s="7" t="s">
        <v>196</v>
      </c>
      <c r="N136" s="7">
        <v>147368771</v>
      </c>
      <c r="O136" s="7">
        <v>147370236</v>
      </c>
      <c r="P136" s="7">
        <v>147368771</v>
      </c>
      <c r="Q136" s="99"/>
      <c r="R136" s="7" t="s">
        <v>897</v>
      </c>
      <c r="S136" s="7" t="s">
        <v>1369</v>
      </c>
    </row>
    <row r="137" spans="1:19" x14ac:dyDescent="0.3">
      <c r="A137" s="1">
        <v>3</v>
      </c>
      <c r="B137" t="s">
        <v>632</v>
      </c>
      <c r="C137" s="50">
        <v>-1.1145581732422199E-2</v>
      </c>
      <c r="D137" s="28">
        <v>1.2172926663065201E-2</v>
      </c>
      <c r="E137" s="41">
        <v>0.63302319646087601</v>
      </c>
      <c r="F137" s="74" t="s">
        <v>90</v>
      </c>
      <c r="G137" s="50">
        <v>-3.2370793362764903E-2</v>
      </c>
      <c r="H137" s="28">
        <v>2.9198024533459301E-2</v>
      </c>
      <c r="I137" s="41">
        <v>0.245973128265602</v>
      </c>
      <c r="J137" s="151" t="s">
        <v>90</v>
      </c>
      <c r="K137" s="172">
        <f t="shared" si="2"/>
        <v>190.43610409853378</v>
      </c>
      <c r="L137" s="1">
        <v>1</v>
      </c>
      <c r="M137" s="1" t="s">
        <v>111</v>
      </c>
      <c r="N137" s="1">
        <v>93435161</v>
      </c>
      <c r="O137" s="1">
        <v>93435267</v>
      </c>
      <c r="P137" s="1">
        <v>93435267</v>
      </c>
      <c r="Q137" s="98"/>
      <c r="R137" s="1" t="s">
        <v>897</v>
      </c>
      <c r="S137" s="1" t="s">
        <v>948</v>
      </c>
    </row>
    <row r="138" spans="1:19" x14ac:dyDescent="0.3">
      <c r="A138" s="1">
        <v>3</v>
      </c>
      <c r="B138" t="s">
        <v>624</v>
      </c>
      <c r="C138" s="50">
        <v>2.4220304479639E-2</v>
      </c>
      <c r="D138" s="28">
        <v>2.0190206184934899E-2</v>
      </c>
      <c r="E138" s="41">
        <v>0.113365594408076</v>
      </c>
      <c r="F138" s="74" t="s">
        <v>90</v>
      </c>
      <c r="G138" s="50">
        <v>2.1033423233677101E-2</v>
      </c>
      <c r="H138" s="28">
        <v>8.9577323795065698E-3</v>
      </c>
      <c r="I138" s="41">
        <v>0.24883613950089001</v>
      </c>
      <c r="J138" s="151" t="s">
        <v>90</v>
      </c>
      <c r="K138" s="172">
        <f t="shared" si="2"/>
        <v>-13.157890928419077</v>
      </c>
      <c r="L138" s="1">
        <v>1</v>
      </c>
      <c r="M138" s="1" t="s">
        <v>196</v>
      </c>
      <c r="N138" s="1">
        <v>93311616</v>
      </c>
      <c r="O138" s="1">
        <v>93311739</v>
      </c>
      <c r="P138" s="1">
        <v>93311616</v>
      </c>
      <c r="Q138" s="98"/>
      <c r="R138" s="1" t="s">
        <v>897</v>
      </c>
      <c r="S138" s="1" t="s">
        <v>922</v>
      </c>
    </row>
    <row r="139" spans="1:19" x14ac:dyDescent="0.3">
      <c r="A139" s="1">
        <v>16</v>
      </c>
      <c r="B139" t="s">
        <v>745</v>
      </c>
      <c r="C139" s="50">
        <v>-2.77241061525349E-2</v>
      </c>
      <c r="D139" s="28">
        <v>1.8027223298318702E-2</v>
      </c>
      <c r="E139" s="41">
        <v>0.30094405022059101</v>
      </c>
      <c r="F139" s="74" t="s">
        <v>90</v>
      </c>
      <c r="G139" s="50">
        <v>-3.7284267973075699E-2</v>
      </c>
      <c r="H139" s="28">
        <v>1.36352964015602E-2</v>
      </c>
      <c r="I139" s="41">
        <v>0.24884614889235701</v>
      </c>
      <c r="J139" s="151" t="s">
        <v>90</v>
      </c>
      <c r="K139" s="172">
        <f t="shared" si="2"/>
        <v>34.483210271746437</v>
      </c>
      <c r="L139" s="1">
        <v>15</v>
      </c>
      <c r="M139" s="1" t="s">
        <v>196</v>
      </c>
      <c r="N139" s="1">
        <v>33262928</v>
      </c>
      <c r="O139" s="1">
        <v>33262992</v>
      </c>
      <c r="P139" s="1">
        <v>33262928</v>
      </c>
      <c r="Q139" s="98"/>
      <c r="R139" s="1" t="s">
        <v>897</v>
      </c>
      <c r="S139" s="1" t="s">
        <v>1504</v>
      </c>
    </row>
    <row r="140" spans="1:19" x14ac:dyDescent="0.3">
      <c r="A140" s="1">
        <v>8</v>
      </c>
      <c r="B140" t="s">
        <v>579</v>
      </c>
      <c r="C140" s="50">
        <v>-2.7969845781526E-2</v>
      </c>
      <c r="D140" s="28">
        <v>1.24915519974721E-2</v>
      </c>
      <c r="E140" s="41">
        <v>0.11599187825009399</v>
      </c>
      <c r="F140" s="74" t="s">
        <v>90</v>
      </c>
      <c r="G140" s="50">
        <v>-2.6337586348582201E-2</v>
      </c>
      <c r="H140" s="28">
        <v>2.94018600095644E-2</v>
      </c>
      <c r="I140" s="41">
        <v>0.250078103930089</v>
      </c>
      <c r="J140" s="151" t="s">
        <v>90</v>
      </c>
      <c r="K140" s="172">
        <f t="shared" si="2"/>
        <v>-5.8357827415047883</v>
      </c>
      <c r="L140" s="1">
        <v>6</v>
      </c>
      <c r="M140" s="1" t="s">
        <v>111</v>
      </c>
      <c r="N140" s="1">
        <v>32520490</v>
      </c>
      <c r="O140" s="1">
        <v>32527779</v>
      </c>
      <c r="P140" s="1">
        <v>32527779</v>
      </c>
      <c r="Q140" s="98" t="s">
        <v>546</v>
      </c>
      <c r="R140" s="1" t="s">
        <v>1269</v>
      </c>
      <c r="S140" s="1" t="s">
        <v>1270</v>
      </c>
    </row>
    <row r="141" spans="1:19" x14ac:dyDescent="0.3">
      <c r="A141" s="1">
        <v>15</v>
      </c>
      <c r="B141" t="s">
        <v>641</v>
      </c>
      <c r="C141" s="50">
        <v>-6.3018452649229399E-3</v>
      </c>
      <c r="D141" s="28">
        <v>2.91630832325021E-2</v>
      </c>
      <c r="E141" s="41">
        <v>0.59847569112468002</v>
      </c>
      <c r="F141" s="74" t="s">
        <v>90</v>
      </c>
      <c r="G141" s="50">
        <v>-1.6640683040568701E-2</v>
      </c>
      <c r="H141" s="28">
        <v>1.03433485838254E-2</v>
      </c>
      <c r="I141" s="41">
        <v>0.25054239806654499</v>
      </c>
      <c r="J141" s="151" t="s">
        <v>90</v>
      </c>
      <c r="K141" s="172">
        <f t="shared" si="2"/>
        <v>164.06048293812219</v>
      </c>
      <c r="L141" s="1">
        <v>10</v>
      </c>
      <c r="M141" s="1" t="s">
        <v>111</v>
      </c>
      <c r="N141" s="1">
        <v>14560556</v>
      </c>
      <c r="O141" s="1">
        <v>14816896</v>
      </c>
      <c r="P141" s="1">
        <v>14816896</v>
      </c>
      <c r="Q141" s="98" t="s">
        <v>642</v>
      </c>
      <c r="R141" s="1" t="s">
        <v>1488</v>
      </c>
      <c r="S141" s="1" t="s">
        <v>1489</v>
      </c>
    </row>
    <row r="142" spans="1:19" x14ac:dyDescent="0.3">
      <c r="A142" s="1">
        <v>16</v>
      </c>
      <c r="B142" t="s">
        <v>742</v>
      </c>
      <c r="C142" s="50">
        <v>-3.2276491860034899E-3</v>
      </c>
      <c r="D142" s="28">
        <v>5.4987188841755498E-2</v>
      </c>
      <c r="E142" s="41">
        <v>0.74342367367185802</v>
      </c>
      <c r="F142" s="74" t="s">
        <v>90</v>
      </c>
      <c r="G142" s="50">
        <v>-1.35985304098943E-2</v>
      </c>
      <c r="H142" s="28">
        <v>1.67604611478211E-2</v>
      </c>
      <c r="I142" s="41">
        <v>0.25302538119242002</v>
      </c>
      <c r="J142" s="151" t="s">
        <v>90</v>
      </c>
      <c r="K142" s="172">
        <f t="shared" si="2"/>
        <v>321.31376820205628</v>
      </c>
      <c r="L142" s="1">
        <v>15</v>
      </c>
      <c r="M142" s="1" t="s">
        <v>196</v>
      </c>
      <c r="N142" s="1">
        <v>33010175</v>
      </c>
      <c r="O142" s="1">
        <v>33026870</v>
      </c>
      <c r="P142" s="1">
        <v>33010175</v>
      </c>
      <c r="Q142" s="98" t="s">
        <v>743</v>
      </c>
      <c r="R142" s="1" t="s">
        <v>1501</v>
      </c>
      <c r="S142" s="1" t="s">
        <v>1502</v>
      </c>
    </row>
    <row r="143" spans="1:19" x14ac:dyDescent="0.3">
      <c r="A143" s="1">
        <v>4</v>
      </c>
      <c r="B143" t="s">
        <v>829</v>
      </c>
      <c r="C143" s="50">
        <v>-1.9532362555497201E-2</v>
      </c>
      <c r="D143" s="28">
        <v>1.37700721572467E-2</v>
      </c>
      <c r="E143" s="41">
        <v>0.33948776436587902</v>
      </c>
      <c r="F143" s="74" t="s">
        <v>90</v>
      </c>
      <c r="G143" s="50">
        <v>-2.7975962798887598E-2</v>
      </c>
      <c r="H143" s="28">
        <v>2.7255612797374301E-2</v>
      </c>
      <c r="I143" s="41">
        <v>0.25467651934313601</v>
      </c>
      <c r="J143" s="151" t="s">
        <v>90</v>
      </c>
      <c r="K143" s="172">
        <f t="shared" si="2"/>
        <v>43.228770812540667</v>
      </c>
      <c r="L143" s="1">
        <v>2</v>
      </c>
      <c r="M143" s="1" t="s">
        <v>111</v>
      </c>
      <c r="N143" s="1">
        <v>105323070</v>
      </c>
      <c r="O143" s="1">
        <v>105323964</v>
      </c>
      <c r="P143" s="1">
        <v>105323964</v>
      </c>
      <c r="Q143" s="98"/>
      <c r="R143" s="1" t="s">
        <v>897</v>
      </c>
      <c r="S143" s="1" t="s">
        <v>1006</v>
      </c>
    </row>
    <row r="144" spans="1:19" x14ac:dyDescent="0.3">
      <c r="A144" s="1">
        <v>8</v>
      </c>
      <c r="B144" t="s">
        <v>465</v>
      </c>
      <c r="C144" s="50">
        <v>-1.4878613582441099E-2</v>
      </c>
      <c r="D144" s="28">
        <v>1.8475440892656299E-2</v>
      </c>
      <c r="E144" s="41">
        <v>8.7153813986521805E-2</v>
      </c>
      <c r="F144" s="74" t="s">
        <v>90</v>
      </c>
      <c r="G144" s="50">
        <v>-1.19033816975809E-2</v>
      </c>
      <c r="H144" s="28">
        <v>2.4528176614593101E-2</v>
      </c>
      <c r="I144" s="41">
        <v>0.25750853017967001</v>
      </c>
      <c r="J144" s="151" t="s">
        <v>90</v>
      </c>
      <c r="K144" s="172">
        <f t="shared" si="2"/>
        <v>-19.996701092979524</v>
      </c>
      <c r="L144" s="1">
        <v>6</v>
      </c>
      <c r="M144" s="1" t="s">
        <v>111</v>
      </c>
      <c r="N144" s="1">
        <v>31629006</v>
      </c>
      <c r="O144" s="1">
        <v>31634060</v>
      </c>
      <c r="P144" s="1">
        <v>31634060</v>
      </c>
      <c r="Q144" s="98" t="s">
        <v>466</v>
      </c>
      <c r="R144" s="1" t="s">
        <v>1147</v>
      </c>
      <c r="S144" s="1" t="s">
        <v>1148</v>
      </c>
    </row>
    <row r="145" spans="1:19" x14ac:dyDescent="0.3">
      <c r="A145" s="1">
        <v>17</v>
      </c>
      <c r="B145" t="s">
        <v>235</v>
      </c>
      <c r="C145" s="50">
        <v>-3.5551529274533998E-2</v>
      </c>
      <c r="D145" s="28">
        <v>9.2942094327678696E-3</v>
      </c>
      <c r="E145" s="41">
        <v>0.23700901425939899</v>
      </c>
      <c r="F145" s="74" t="s">
        <v>90</v>
      </c>
      <c r="G145" s="50">
        <v>-4.13422667805525E-2</v>
      </c>
      <c r="H145" s="28">
        <v>1.4202266612350301E-2</v>
      </c>
      <c r="I145" s="41">
        <v>0.25976466781226398</v>
      </c>
      <c r="J145" s="151" t="s">
        <v>90</v>
      </c>
      <c r="K145" s="172">
        <f t="shared" si="2"/>
        <v>16.288293708272288</v>
      </c>
      <c r="L145" s="1">
        <v>15</v>
      </c>
      <c r="M145" s="1" t="s">
        <v>111</v>
      </c>
      <c r="N145" s="1">
        <v>75275615</v>
      </c>
      <c r="O145" s="1">
        <v>75275717</v>
      </c>
      <c r="P145" s="1">
        <v>75275717</v>
      </c>
      <c r="Q145" s="98"/>
      <c r="R145" s="1" t="s">
        <v>897</v>
      </c>
      <c r="S145" s="1" t="s">
        <v>1564</v>
      </c>
    </row>
    <row r="146" spans="1:19" x14ac:dyDescent="0.3">
      <c r="A146" s="1">
        <v>9</v>
      </c>
      <c r="B146" t="s">
        <v>607</v>
      </c>
      <c r="C146" s="50">
        <v>2.1884064132896399E-3</v>
      </c>
      <c r="D146" s="28">
        <v>2.4996184741594998E-2</v>
      </c>
      <c r="E146" s="41">
        <v>0.88470379532555199</v>
      </c>
      <c r="F146" s="74" t="s">
        <v>90</v>
      </c>
      <c r="G146" s="50">
        <v>2.03947883230702E-2</v>
      </c>
      <c r="H146" s="28">
        <v>3.9580643464621999E-2</v>
      </c>
      <c r="I146" s="41">
        <v>0.26343451307395199</v>
      </c>
      <c r="J146" s="151" t="s">
        <v>90</v>
      </c>
      <c r="K146" s="172">
        <f t="shared" si="2"/>
        <v>831.94701858017766</v>
      </c>
      <c r="L146" s="1">
        <v>7</v>
      </c>
      <c r="M146" s="1" t="s">
        <v>111</v>
      </c>
      <c r="N146" s="1">
        <v>4452562</v>
      </c>
      <c r="O146" s="1">
        <v>4456136</v>
      </c>
      <c r="P146" s="1">
        <v>4456136</v>
      </c>
      <c r="Q146" s="98"/>
      <c r="R146" s="1" t="s">
        <v>897</v>
      </c>
      <c r="S146" s="1" t="s">
        <v>1370</v>
      </c>
    </row>
    <row r="147" spans="1:19" x14ac:dyDescent="0.3">
      <c r="A147" s="1">
        <v>7</v>
      </c>
      <c r="B147" t="s">
        <v>310</v>
      </c>
      <c r="C147" s="50">
        <v>2.0013752465084401E-2</v>
      </c>
      <c r="D147" s="28">
        <v>9.5521146378911691E-3</v>
      </c>
      <c r="E147" s="41">
        <v>0.31931263089115097</v>
      </c>
      <c r="F147" s="74" t="s">
        <v>90</v>
      </c>
      <c r="G147" s="50">
        <v>2.7090510144511502E-2</v>
      </c>
      <c r="H147" s="28">
        <v>1.6296179295654301E-2</v>
      </c>
      <c r="I147" s="41">
        <v>0.26501876611667702</v>
      </c>
      <c r="J147" s="151" t="s">
        <v>90</v>
      </c>
      <c r="K147" s="172">
        <f t="shared" si="2"/>
        <v>35.359474400280874</v>
      </c>
      <c r="L147" s="1">
        <v>5</v>
      </c>
      <c r="M147" s="1" t="s">
        <v>111</v>
      </c>
      <c r="N147" s="1">
        <v>124204487</v>
      </c>
      <c r="O147" s="1">
        <v>124211743</v>
      </c>
      <c r="P147" s="1">
        <v>124211743</v>
      </c>
      <c r="Q147" s="98"/>
      <c r="R147" s="1" t="s">
        <v>897</v>
      </c>
      <c r="S147" s="1" t="s">
        <v>1101</v>
      </c>
    </row>
    <row r="148" spans="1:19" x14ac:dyDescent="0.3">
      <c r="A148" s="1">
        <v>8</v>
      </c>
      <c r="B148" t="s">
        <v>545</v>
      </c>
      <c r="C148" s="50">
        <v>-2.2554344250679599E-2</v>
      </c>
      <c r="D148" s="28">
        <v>1.30099919543033E-2</v>
      </c>
      <c r="E148" s="41">
        <v>0.19849206901848901</v>
      </c>
      <c r="F148" s="74" t="s">
        <v>90</v>
      </c>
      <c r="G148" s="50">
        <v>-2.61647354227992E-2</v>
      </c>
      <c r="H148" s="28">
        <v>2.05875048552881E-2</v>
      </c>
      <c r="I148" s="41">
        <v>0.26703391090366202</v>
      </c>
      <c r="J148" s="151" t="s">
        <v>90</v>
      </c>
      <c r="K148" s="172">
        <f t="shared" si="2"/>
        <v>16.007520023601725</v>
      </c>
      <c r="L148" s="1">
        <v>6</v>
      </c>
      <c r="M148" s="1" t="s">
        <v>111</v>
      </c>
      <c r="N148" s="1">
        <v>32520490</v>
      </c>
      <c r="O148" s="1">
        <v>32527779</v>
      </c>
      <c r="P148" s="1">
        <v>32527779</v>
      </c>
      <c r="Q148" s="98" t="s">
        <v>546</v>
      </c>
      <c r="R148" s="1" t="s">
        <v>1230</v>
      </c>
      <c r="S148" s="1" t="s">
        <v>1231</v>
      </c>
    </row>
    <row r="149" spans="1:19" x14ac:dyDescent="0.3">
      <c r="A149" s="1">
        <v>13</v>
      </c>
      <c r="B149" t="s">
        <v>728</v>
      </c>
      <c r="C149" s="50">
        <v>3.52819108731399E-2</v>
      </c>
      <c r="D149" s="28">
        <v>1.7770184481793402E-2</v>
      </c>
      <c r="E149" s="41">
        <v>0.14215375793308699</v>
      </c>
      <c r="F149" s="74" t="s">
        <v>90</v>
      </c>
      <c r="G149" s="50">
        <v>3.2229615896004302E-2</v>
      </c>
      <c r="H149" s="28">
        <v>2.6615268506654799E-2</v>
      </c>
      <c r="I149" s="41">
        <v>0.26802593183039097</v>
      </c>
      <c r="J149" s="151" t="s">
        <v>90</v>
      </c>
      <c r="K149" s="172">
        <f t="shared" si="2"/>
        <v>-8.6511611803296891</v>
      </c>
      <c r="L149" s="1">
        <v>8</v>
      </c>
      <c r="M149" s="1" t="s">
        <v>196</v>
      </c>
      <c r="N149" s="1">
        <v>28621266</v>
      </c>
      <c r="O149" s="1">
        <v>28622725</v>
      </c>
      <c r="P149" s="1">
        <v>28621266</v>
      </c>
      <c r="Q149" s="98"/>
      <c r="R149" s="1" t="s">
        <v>897</v>
      </c>
      <c r="S149" s="1" t="s">
        <v>1411</v>
      </c>
    </row>
    <row r="150" spans="1:19" x14ac:dyDescent="0.3">
      <c r="A150" s="1">
        <v>14</v>
      </c>
      <c r="B150" t="s">
        <v>688</v>
      </c>
      <c r="C150" s="50">
        <v>-3.1620990283520799E-2</v>
      </c>
      <c r="D150" s="28">
        <v>2.8907191916752801E-2</v>
      </c>
      <c r="E150" s="41">
        <v>7.3871000049847604E-2</v>
      </c>
      <c r="F150" s="74" t="s">
        <v>90</v>
      </c>
      <c r="G150" s="50">
        <v>-2.3531637884820801E-2</v>
      </c>
      <c r="H150" s="28">
        <v>3.0298709786898002E-2</v>
      </c>
      <c r="I150" s="41">
        <v>0.270311954716908</v>
      </c>
      <c r="J150" s="151" t="s">
        <v>90</v>
      </c>
      <c r="K150" s="172">
        <f t="shared" si="2"/>
        <v>-25.582223472981312</v>
      </c>
      <c r="L150" s="1">
        <v>9</v>
      </c>
      <c r="M150" s="1" t="s">
        <v>196</v>
      </c>
      <c r="N150" s="1">
        <v>137660930</v>
      </c>
      <c r="O150" s="1">
        <v>137661381</v>
      </c>
      <c r="P150" s="1">
        <v>137660930</v>
      </c>
      <c r="Q150" s="98"/>
      <c r="R150" s="1" t="s">
        <v>897</v>
      </c>
      <c r="S150" s="1" t="s">
        <v>1465</v>
      </c>
    </row>
    <row r="151" spans="1:19" x14ac:dyDescent="0.3">
      <c r="A151" s="1">
        <v>18</v>
      </c>
      <c r="B151" t="s">
        <v>270</v>
      </c>
      <c r="C151" s="50">
        <v>-1.7821802559027902E-2</v>
      </c>
      <c r="D151" s="28">
        <v>1.15711416501995E-2</v>
      </c>
      <c r="E151" s="41">
        <v>0.11592805752863</v>
      </c>
      <c r="F151" s="74" t="s">
        <v>90</v>
      </c>
      <c r="G151" s="50">
        <v>-1.5060786265636301E-2</v>
      </c>
      <c r="H151" s="28">
        <v>1.2288355134761699E-2</v>
      </c>
      <c r="I151" s="41">
        <v>0.27235336687850997</v>
      </c>
      <c r="J151" s="151" t="s">
        <v>90</v>
      </c>
      <c r="K151" s="172">
        <f t="shared" si="2"/>
        <v>-15.492351484911756</v>
      </c>
      <c r="L151" s="1">
        <v>21</v>
      </c>
      <c r="M151" s="1" t="s">
        <v>196</v>
      </c>
      <c r="N151" s="1">
        <v>36096105</v>
      </c>
      <c r="O151" s="1">
        <v>36109479</v>
      </c>
      <c r="P151" s="1">
        <v>36096105</v>
      </c>
      <c r="Q151" s="98"/>
      <c r="R151" s="1" t="s">
        <v>897</v>
      </c>
      <c r="S151" s="1" t="s">
        <v>1613</v>
      </c>
    </row>
    <row r="152" spans="1:19" x14ac:dyDescent="0.3">
      <c r="A152" s="1">
        <v>8</v>
      </c>
      <c r="B152" t="s">
        <v>438</v>
      </c>
      <c r="C152" s="50">
        <v>1.38464022794034E-2</v>
      </c>
      <c r="D152" s="28">
        <v>1.8375265634771001E-2</v>
      </c>
      <c r="E152" s="41">
        <v>0.64581249172577504</v>
      </c>
      <c r="F152" s="74" t="s">
        <v>90</v>
      </c>
      <c r="G152" s="50">
        <v>3.9370818146758198E-2</v>
      </c>
      <c r="H152" s="28">
        <v>1.38914982511723E-2</v>
      </c>
      <c r="I152" s="41">
        <v>0.27404722780437701</v>
      </c>
      <c r="J152" s="151" t="s">
        <v>90</v>
      </c>
      <c r="K152" s="172">
        <f t="shared" si="2"/>
        <v>184.33969598963989</v>
      </c>
      <c r="L152" s="1">
        <v>6</v>
      </c>
      <c r="M152" s="1" t="s">
        <v>196</v>
      </c>
      <c r="N152" s="1">
        <v>31795512</v>
      </c>
      <c r="O152" s="1">
        <v>31798032</v>
      </c>
      <c r="P152" s="1">
        <v>31795512</v>
      </c>
      <c r="Q152" s="98" t="s">
        <v>439</v>
      </c>
      <c r="R152" s="1" t="s">
        <v>1120</v>
      </c>
      <c r="S152" s="1" t="s">
        <v>1121</v>
      </c>
    </row>
    <row r="153" spans="1:19" x14ac:dyDescent="0.3">
      <c r="A153" s="1">
        <v>8</v>
      </c>
      <c r="B153" t="s">
        <v>434</v>
      </c>
      <c r="C153" s="50">
        <v>-7.4717578852072598E-3</v>
      </c>
      <c r="D153" s="28">
        <v>2.58304735115529E-2</v>
      </c>
      <c r="E153" s="41">
        <v>0.162426135065872</v>
      </c>
      <c r="F153" s="74" t="s">
        <v>90</v>
      </c>
      <c r="G153" s="50">
        <v>-7.0525740369576703E-3</v>
      </c>
      <c r="H153" s="28">
        <v>2.6156180668695898E-2</v>
      </c>
      <c r="I153" s="41">
        <v>0.27465228674654302</v>
      </c>
      <c r="J153" s="151" t="s">
        <v>90</v>
      </c>
      <c r="K153" s="172">
        <f t="shared" si="2"/>
        <v>-5.6102439973262301</v>
      </c>
      <c r="L153" s="1">
        <v>6</v>
      </c>
      <c r="M153" s="1" t="s">
        <v>196</v>
      </c>
      <c r="N153" s="1">
        <v>31707725</v>
      </c>
      <c r="O153" s="1">
        <v>31732628</v>
      </c>
      <c r="P153" s="1">
        <v>31707725</v>
      </c>
      <c r="Q153" s="98" t="s">
        <v>435</v>
      </c>
      <c r="R153" s="1" t="s">
        <v>1116</v>
      </c>
      <c r="S153" s="1" t="s">
        <v>1117</v>
      </c>
    </row>
    <row r="154" spans="1:19" x14ac:dyDescent="0.3">
      <c r="A154" s="1">
        <v>16</v>
      </c>
      <c r="B154" t="s">
        <v>753</v>
      </c>
      <c r="C154" s="50">
        <v>1.19936387199548E-2</v>
      </c>
      <c r="D154" s="28">
        <v>8.0293122722816107E-3</v>
      </c>
      <c r="E154" s="41">
        <v>0.196111399593628</v>
      </c>
      <c r="F154" s="74" t="s">
        <v>90</v>
      </c>
      <c r="G154" s="50">
        <v>1.21967473251503E-2</v>
      </c>
      <c r="H154" s="28">
        <v>1.9860805665454201E-2</v>
      </c>
      <c r="I154" s="41">
        <v>0.28007790889435302</v>
      </c>
      <c r="J154" s="151" t="s">
        <v>90</v>
      </c>
      <c r="K154" s="172">
        <f t="shared" si="2"/>
        <v>1.6934694294032022</v>
      </c>
      <c r="L154" s="1">
        <v>15</v>
      </c>
      <c r="M154" s="1" t="s">
        <v>111</v>
      </c>
      <c r="N154" s="1">
        <v>33009471</v>
      </c>
      <c r="O154" s="1">
        <v>33011208</v>
      </c>
      <c r="P154" s="1">
        <v>33011208</v>
      </c>
      <c r="Q154" s="98" t="s">
        <v>754</v>
      </c>
      <c r="R154" s="1" t="s">
        <v>1534</v>
      </c>
      <c r="S154" s="1" t="s">
        <v>1535</v>
      </c>
    </row>
    <row r="155" spans="1:19" x14ac:dyDescent="0.3">
      <c r="A155" s="1">
        <v>10</v>
      </c>
      <c r="B155" t="s">
        <v>316</v>
      </c>
      <c r="C155" s="50">
        <v>-5.5987327054693899E-3</v>
      </c>
      <c r="D155" s="28">
        <v>2.0035428816614902E-2</v>
      </c>
      <c r="E155" s="41">
        <v>0.63736266509417205</v>
      </c>
      <c r="F155" s="74" t="s">
        <v>90</v>
      </c>
      <c r="G155" s="50">
        <v>-1.58737869355394E-2</v>
      </c>
      <c r="H155" s="28">
        <v>1.26540315057188E-2</v>
      </c>
      <c r="I155" s="41">
        <v>0.28111342110874799</v>
      </c>
      <c r="J155" s="151" t="s">
        <v>90</v>
      </c>
      <c r="K155" s="172">
        <f t="shared" si="2"/>
        <v>183.52464335424216</v>
      </c>
      <c r="L155" s="1">
        <v>7</v>
      </c>
      <c r="M155" s="1" t="s">
        <v>196</v>
      </c>
      <c r="N155" s="1">
        <v>44836235</v>
      </c>
      <c r="O155" s="1">
        <v>44864163</v>
      </c>
      <c r="P155" s="1">
        <v>44836235</v>
      </c>
      <c r="Q155" s="98" t="s">
        <v>317</v>
      </c>
      <c r="R155" s="1" t="s">
        <v>1291</v>
      </c>
      <c r="S155" s="1" t="s">
        <v>1292</v>
      </c>
    </row>
    <row r="156" spans="1:19" x14ac:dyDescent="0.3">
      <c r="A156" s="1">
        <v>10</v>
      </c>
      <c r="B156" t="s">
        <v>343</v>
      </c>
      <c r="C156" s="50">
        <v>3.5248887963870101E-3</v>
      </c>
      <c r="D156" s="28">
        <v>6.7446132204599203E-3</v>
      </c>
      <c r="E156" s="41">
        <v>0.89412284759066096</v>
      </c>
      <c r="F156" s="74" t="s">
        <v>90</v>
      </c>
      <c r="G156" s="50">
        <v>-3.41954597632078E-2</v>
      </c>
      <c r="H156" s="28">
        <v>1.3890089420414401E-2</v>
      </c>
      <c r="I156" s="41">
        <v>0.28242878221254403</v>
      </c>
      <c r="J156" s="151" t="s">
        <v>90</v>
      </c>
      <c r="K156" s="172">
        <f t="shared" si="2"/>
        <v>-1070.1145692385512</v>
      </c>
      <c r="L156" s="1">
        <v>7</v>
      </c>
      <c r="M156" s="1" t="s">
        <v>111</v>
      </c>
      <c r="N156" s="1">
        <v>45143948</v>
      </c>
      <c r="O156" s="1">
        <v>45144081</v>
      </c>
      <c r="P156" s="1">
        <v>45144081</v>
      </c>
      <c r="Q156" s="98" t="s">
        <v>344</v>
      </c>
      <c r="R156" s="1" t="s">
        <v>1339</v>
      </c>
      <c r="S156" s="1" t="s">
        <v>1340</v>
      </c>
    </row>
    <row r="157" spans="1:19" x14ac:dyDescent="0.3">
      <c r="A157" s="1">
        <v>10</v>
      </c>
      <c r="B157" t="s">
        <v>325</v>
      </c>
      <c r="C157" s="50">
        <v>-2.8596393171424401E-3</v>
      </c>
      <c r="D157" s="28">
        <v>1.8866489644462501E-2</v>
      </c>
      <c r="E157" s="41">
        <v>0.52435517088808303</v>
      </c>
      <c r="F157" s="74" t="s">
        <v>90</v>
      </c>
      <c r="G157" s="50">
        <v>-5.8286347516786101E-3</v>
      </c>
      <c r="H157" s="28">
        <v>2.1321435376288701E-2</v>
      </c>
      <c r="I157" s="41">
        <v>0.28298339586975901</v>
      </c>
      <c r="J157" s="151" t="s">
        <v>90</v>
      </c>
      <c r="K157" s="172">
        <f t="shared" si="2"/>
        <v>103.82412273947214</v>
      </c>
      <c r="L157" s="1">
        <v>7</v>
      </c>
      <c r="M157" s="1" t="s">
        <v>111</v>
      </c>
      <c r="N157" s="1">
        <v>44552134</v>
      </c>
      <c r="O157" s="1">
        <v>44580914</v>
      </c>
      <c r="P157" s="1">
        <v>44580914</v>
      </c>
      <c r="Q157" s="98" t="s">
        <v>326</v>
      </c>
      <c r="R157" s="1" t="s">
        <v>1320</v>
      </c>
      <c r="S157" s="1" t="s">
        <v>1321</v>
      </c>
    </row>
    <row r="158" spans="1:19" x14ac:dyDescent="0.3">
      <c r="A158" s="1">
        <v>18</v>
      </c>
      <c r="B158" t="s">
        <v>253</v>
      </c>
      <c r="C158" s="50">
        <v>8.3589910930398706E-3</v>
      </c>
      <c r="D158" s="28">
        <v>6.5653883342476098E-3</v>
      </c>
      <c r="E158" s="41">
        <v>0.42794491165869503</v>
      </c>
      <c r="F158" s="74" t="s">
        <v>90</v>
      </c>
      <c r="G158" s="50">
        <v>1.3661542657035401E-2</v>
      </c>
      <c r="H158" s="28">
        <v>1.9535977115004401E-2</v>
      </c>
      <c r="I158" s="41">
        <v>0.284575322656207</v>
      </c>
      <c r="J158" s="151" t="s">
        <v>90</v>
      </c>
      <c r="K158" s="172">
        <f t="shared" si="2"/>
        <v>63.435305827885244</v>
      </c>
      <c r="L158" s="1">
        <v>21</v>
      </c>
      <c r="M158" s="1" t="s">
        <v>196</v>
      </c>
      <c r="N158" s="1">
        <v>36118054</v>
      </c>
      <c r="O158" s="1">
        <v>36157183</v>
      </c>
      <c r="P158" s="1">
        <v>36118054</v>
      </c>
      <c r="Q158" s="98" t="s">
        <v>254</v>
      </c>
      <c r="R158" s="1" t="s">
        <v>1594</v>
      </c>
      <c r="S158" s="1" t="s">
        <v>1595</v>
      </c>
    </row>
    <row r="159" spans="1:19" x14ac:dyDescent="0.3">
      <c r="A159" s="1">
        <v>6</v>
      </c>
      <c r="B159" t="s">
        <v>390</v>
      </c>
      <c r="C159" s="50">
        <v>-2.16045804660824E-2</v>
      </c>
      <c r="D159" s="28">
        <v>4.3346043251470102E-2</v>
      </c>
      <c r="E159" s="41">
        <v>5.49316173354484E-2</v>
      </c>
      <c r="F159" s="74" t="s">
        <v>90</v>
      </c>
      <c r="G159" s="50">
        <v>-1.4524583099794101E-2</v>
      </c>
      <c r="H159" s="28">
        <v>1.5953915230325098E-2</v>
      </c>
      <c r="I159" s="41">
        <v>0.28471026089219897</v>
      </c>
      <c r="J159" s="151" t="s">
        <v>90</v>
      </c>
      <c r="K159" s="172">
        <f t="shared" si="2"/>
        <v>-32.770816250763922</v>
      </c>
      <c r="L159" s="1">
        <v>5</v>
      </c>
      <c r="M159" s="1" t="s">
        <v>111</v>
      </c>
      <c r="N159" s="1">
        <v>204872</v>
      </c>
      <c r="O159" s="1">
        <v>218330</v>
      </c>
      <c r="P159" s="1">
        <v>218330</v>
      </c>
      <c r="Q159" s="98" t="s">
        <v>391</v>
      </c>
      <c r="R159" s="1" t="s">
        <v>1048</v>
      </c>
      <c r="S159" s="1" t="s">
        <v>1049</v>
      </c>
    </row>
    <row r="160" spans="1:19" x14ac:dyDescent="0.3">
      <c r="A160" s="1">
        <v>16</v>
      </c>
      <c r="B160" t="s">
        <v>744</v>
      </c>
      <c r="C160" s="50">
        <v>2.2408493319390599E-2</v>
      </c>
      <c r="D160" s="28">
        <v>1.16478455515514E-2</v>
      </c>
      <c r="E160" s="41">
        <v>0.40347640979452898</v>
      </c>
      <c r="F160" s="74" t="s">
        <v>90</v>
      </c>
      <c r="G160" s="50">
        <v>3.3791129342169303E-2</v>
      </c>
      <c r="H160" s="28">
        <v>1.7206569210508799E-2</v>
      </c>
      <c r="I160" s="41">
        <v>0.28688432362849497</v>
      </c>
      <c r="J160" s="151" t="s">
        <v>90</v>
      </c>
      <c r="K160" s="172">
        <f t="shared" si="2"/>
        <v>50.796079238977839</v>
      </c>
      <c r="L160" s="1">
        <v>15</v>
      </c>
      <c r="M160" s="1" t="s">
        <v>196</v>
      </c>
      <c r="N160" s="1">
        <v>33187401</v>
      </c>
      <c r="O160" s="1">
        <v>33187502</v>
      </c>
      <c r="P160" s="1">
        <v>33187401</v>
      </c>
      <c r="Q160" s="98"/>
      <c r="R160" s="1" t="s">
        <v>897</v>
      </c>
      <c r="S160" s="1" t="s">
        <v>1503</v>
      </c>
    </row>
    <row r="161" spans="1:19" x14ac:dyDescent="0.3">
      <c r="A161" s="1">
        <v>18</v>
      </c>
      <c r="B161" t="s">
        <v>251</v>
      </c>
      <c r="C161" s="50">
        <v>7.6111597208897196E-3</v>
      </c>
      <c r="D161" s="28">
        <v>1.6944160781483399E-2</v>
      </c>
      <c r="E161" s="41">
        <v>0.48134897656005798</v>
      </c>
      <c r="F161" s="74" t="s">
        <v>90</v>
      </c>
      <c r="G161" s="50">
        <v>1.38459839354769E-2</v>
      </c>
      <c r="H161" s="28">
        <v>9.0797050418620004E-3</v>
      </c>
      <c r="I161" s="41">
        <v>0.28821564611099798</v>
      </c>
      <c r="J161" s="151" t="s">
        <v>90</v>
      </c>
      <c r="K161" s="172">
        <f t="shared" si="2"/>
        <v>81.916875262451455</v>
      </c>
      <c r="L161" s="1">
        <v>21</v>
      </c>
      <c r="M161" s="1" t="s">
        <v>196</v>
      </c>
      <c r="N161" s="1">
        <v>36096105</v>
      </c>
      <c r="O161" s="1">
        <v>36109479</v>
      </c>
      <c r="P161" s="1">
        <v>36096105</v>
      </c>
      <c r="Q161" s="98" t="s">
        <v>252</v>
      </c>
      <c r="R161" s="1" t="s">
        <v>1592</v>
      </c>
      <c r="S161" s="1" t="s">
        <v>1593</v>
      </c>
    </row>
    <row r="162" spans="1:19" x14ac:dyDescent="0.3">
      <c r="A162" s="1">
        <v>8</v>
      </c>
      <c r="B162" t="s">
        <v>442</v>
      </c>
      <c r="C162" s="50">
        <v>1.7584801519468798E-2</v>
      </c>
      <c r="D162" s="28">
        <v>3.9181199031023397E-3</v>
      </c>
      <c r="E162" s="41">
        <v>0.18327497818517999</v>
      </c>
      <c r="F162" s="74" t="s">
        <v>90</v>
      </c>
      <c r="G162" s="50">
        <v>1.6847010991430201E-2</v>
      </c>
      <c r="H162" s="28">
        <v>2.50885969651744E-2</v>
      </c>
      <c r="I162" s="41">
        <v>0.290285261436244</v>
      </c>
      <c r="J162" s="151" t="s">
        <v>90</v>
      </c>
      <c r="K162" s="172">
        <f t="shared" si="2"/>
        <v>-4.1956147598354283</v>
      </c>
      <c r="L162" s="1">
        <v>6</v>
      </c>
      <c r="M162" s="1" t="s">
        <v>196</v>
      </c>
      <c r="N162" s="1">
        <v>31851538</v>
      </c>
      <c r="O162" s="1">
        <v>31851831</v>
      </c>
      <c r="P162" s="1">
        <v>31851538</v>
      </c>
      <c r="Q162" s="98"/>
      <c r="R162" s="1" t="s">
        <v>897</v>
      </c>
      <c r="S162" s="1" t="s">
        <v>1124</v>
      </c>
    </row>
    <row r="163" spans="1:19" x14ac:dyDescent="0.3">
      <c r="A163" s="1">
        <v>6</v>
      </c>
      <c r="B163" t="s">
        <v>404</v>
      </c>
      <c r="C163" s="50">
        <v>1.15258369805108E-3</v>
      </c>
      <c r="D163" s="28">
        <v>1.77307153960134E-2</v>
      </c>
      <c r="E163" s="41">
        <v>0.93315582880746395</v>
      </c>
      <c r="F163" s="74" t="s">
        <v>90</v>
      </c>
      <c r="G163" s="50">
        <v>1.73626827478339E-2</v>
      </c>
      <c r="H163" s="28">
        <v>2.1966906532268401E-2</v>
      </c>
      <c r="I163" s="41">
        <v>0.291201423172955</v>
      </c>
      <c r="J163" s="151" t="s">
        <v>90</v>
      </c>
      <c r="K163" s="172">
        <f t="shared" si="2"/>
        <v>1406.4140484715083</v>
      </c>
      <c r="L163" s="1">
        <v>5</v>
      </c>
      <c r="M163" s="1" t="s">
        <v>196</v>
      </c>
      <c r="N163" s="1">
        <v>468367</v>
      </c>
      <c r="O163" s="1">
        <v>472052</v>
      </c>
      <c r="P163" s="1">
        <v>468367</v>
      </c>
      <c r="Q163" s="98"/>
      <c r="R163" s="1" t="s">
        <v>897</v>
      </c>
      <c r="S163" s="1" t="s">
        <v>1070</v>
      </c>
    </row>
    <row r="164" spans="1:19" x14ac:dyDescent="0.3">
      <c r="A164" s="1">
        <v>2</v>
      </c>
      <c r="B164" t="s">
        <v>842</v>
      </c>
      <c r="C164" s="50">
        <v>1.40055185827863E-2</v>
      </c>
      <c r="D164" s="28">
        <v>1.29481496698323E-2</v>
      </c>
      <c r="E164" s="41">
        <v>0.57708294857793796</v>
      </c>
      <c r="F164" s="74" t="s">
        <v>90</v>
      </c>
      <c r="G164" s="50">
        <v>3.2104043025493502E-2</v>
      </c>
      <c r="H164" s="28">
        <v>1.7242517815416799E-2</v>
      </c>
      <c r="I164" s="41">
        <v>0.29200963781425399</v>
      </c>
      <c r="J164" s="151" t="s">
        <v>90</v>
      </c>
      <c r="K164" s="172">
        <f t="shared" si="2"/>
        <v>129.22423640172437</v>
      </c>
      <c r="L164" s="1">
        <v>1</v>
      </c>
      <c r="M164" s="1" t="s">
        <v>196</v>
      </c>
      <c r="N164" s="1">
        <v>68006810</v>
      </c>
      <c r="O164" s="1">
        <v>68006916</v>
      </c>
      <c r="P164" s="1">
        <v>68006810</v>
      </c>
      <c r="Q164" s="98"/>
      <c r="R164" s="1" t="s">
        <v>897</v>
      </c>
      <c r="S164" s="1" t="s">
        <v>906</v>
      </c>
    </row>
    <row r="165" spans="1:19" x14ac:dyDescent="0.3">
      <c r="A165" s="1">
        <v>8</v>
      </c>
      <c r="B165" t="s">
        <v>567</v>
      </c>
      <c r="C165" s="50">
        <v>-9.7563469210319494E-3</v>
      </c>
      <c r="D165" s="28">
        <v>1.6496104309518901E-2</v>
      </c>
      <c r="E165" s="41">
        <v>0.24212085075237</v>
      </c>
      <c r="F165" s="74" t="s">
        <v>90</v>
      </c>
      <c r="G165" s="50">
        <v>-1.05805758829235E-2</v>
      </c>
      <c r="H165" s="28">
        <v>1.6203587805564301E-2</v>
      </c>
      <c r="I165" s="41">
        <v>0.294577914092153</v>
      </c>
      <c r="J165" s="151" t="s">
        <v>90</v>
      </c>
      <c r="K165" s="172">
        <f t="shared" si="2"/>
        <v>8.448130930181911</v>
      </c>
      <c r="L165" s="1">
        <v>6</v>
      </c>
      <c r="M165" s="1" t="s">
        <v>111</v>
      </c>
      <c r="N165" s="1">
        <v>31694815</v>
      </c>
      <c r="O165" s="1">
        <v>31698040</v>
      </c>
      <c r="P165" s="1">
        <v>31698040</v>
      </c>
      <c r="Q165" s="98" t="s">
        <v>568</v>
      </c>
      <c r="R165" s="1" t="s">
        <v>1257</v>
      </c>
      <c r="S165" s="1" t="s">
        <v>1258</v>
      </c>
    </row>
    <row r="166" spans="1:19" x14ac:dyDescent="0.3">
      <c r="A166" s="1">
        <v>7</v>
      </c>
      <c r="B166" t="s">
        <v>306</v>
      </c>
      <c r="C166" s="50">
        <v>-2.07565389457177E-2</v>
      </c>
      <c r="D166" s="28">
        <v>1.0847413050862899E-2</v>
      </c>
      <c r="E166" s="41">
        <v>0.109016581757458</v>
      </c>
      <c r="F166" s="74" t="s">
        <v>90</v>
      </c>
      <c r="G166" s="50">
        <v>-1.6435464386664898E-2</v>
      </c>
      <c r="H166" s="28">
        <v>6.3350007838016897E-3</v>
      </c>
      <c r="I166" s="41">
        <v>0.29521158150962801</v>
      </c>
      <c r="J166" s="151" t="s">
        <v>90</v>
      </c>
      <c r="K166" s="172">
        <f t="shared" si="2"/>
        <v>-20.817895364700416</v>
      </c>
      <c r="L166" s="1">
        <v>5</v>
      </c>
      <c r="M166" s="1" t="s">
        <v>196</v>
      </c>
      <c r="N166" s="1">
        <v>124372381</v>
      </c>
      <c r="O166" s="1">
        <v>124486527</v>
      </c>
      <c r="P166" s="1">
        <v>124372381</v>
      </c>
      <c r="Q166" s="98"/>
      <c r="R166" s="1" t="s">
        <v>897</v>
      </c>
      <c r="S166" s="1" t="s">
        <v>1080</v>
      </c>
    </row>
    <row r="167" spans="1:19" x14ac:dyDescent="0.3">
      <c r="A167" s="1">
        <v>8</v>
      </c>
      <c r="B167" t="s">
        <v>486</v>
      </c>
      <c r="C167" s="50">
        <v>-7.6613741166632002E-3</v>
      </c>
      <c r="D167" s="28">
        <v>9.2333646143325197E-3</v>
      </c>
      <c r="E167" s="41">
        <v>0.30398079511237602</v>
      </c>
      <c r="F167" s="74" t="s">
        <v>90</v>
      </c>
      <c r="G167" s="50">
        <v>-9.3153246537252803E-3</v>
      </c>
      <c r="H167" s="28">
        <v>1.7562816945439701E-2</v>
      </c>
      <c r="I167" s="41">
        <v>0.29773538623800999</v>
      </c>
      <c r="J167" s="151" t="s">
        <v>90</v>
      </c>
      <c r="K167" s="172">
        <f t="shared" si="2"/>
        <v>21.58817089306212</v>
      </c>
      <c r="L167" s="1">
        <v>6</v>
      </c>
      <c r="M167" s="1" t="s">
        <v>111</v>
      </c>
      <c r="N167" s="1">
        <v>31830969</v>
      </c>
      <c r="O167" s="1">
        <v>31846823</v>
      </c>
      <c r="P167" s="1">
        <v>31846823</v>
      </c>
      <c r="Q167" s="98" t="s">
        <v>487</v>
      </c>
      <c r="R167" s="1" t="s">
        <v>1168</v>
      </c>
      <c r="S167" s="1" t="s">
        <v>1169</v>
      </c>
    </row>
    <row r="168" spans="1:19" x14ac:dyDescent="0.3">
      <c r="A168" s="1">
        <v>14</v>
      </c>
      <c r="B168" t="s">
        <v>661</v>
      </c>
      <c r="C168" s="50">
        <v>-4.4610054491134501E-3</v>
      </c>
      <c r="D168" s="28">
        <v>9.1653568927845697E-3</v>
      </c>
      <c r="E168" s="41">
        <v>0.59902789428292302</v>
      </c>
      <c r="F168" s="74" t="s">
        <v>90</v>
      </c>
      <c r="G168" s="50">
        <v>-1.0583468567181901E-2</v>
      </c>
      <c r="H168" s="28">
        <v>2.9645370893355501E-2</v>
      </c>
      <c r="I168" s="41">
        <v>0.30183412325261499</v>
      </c>
      <c r="J168" s="151" t="s">
        <v>90</v>
      </c>
      <c r="K168" s="172">
        <f t="shared" si="2"/>
        <v>137.24401792168149</v>
      </c>
      <c r="L168" s="1">
        <v>9</v>
      </c>
      <c r="M168" s="1" t="s">
        <v>196</v>
      </c>
      <c r="N168" s="1">
        <v>138371648</v>
      </c>
      <c r="O168" s="1">
        <v>138380739</v>
      </c>
      <c r="P168" s="1">
        <v>138371648</v>
      </c>
      <c r="Q168" s="98" t="s">
        <v>662</v>
      </c>
      <c r="R168" s="1" t="s">
        <v>1436</v>
      </c>
      <c r="S168" s="1" t="s">
        <v>1437</v>
      </c>
    </row>
    <row r="169" spans="1:19" x14ac:dyDescent="0.3">
      <c r="A169" s="1">
        <v>6</v>
      </c>
      <c r="B169" t="s">
        <v>418</v>
      </c>
      <c r="C169" s="50">
        <v>-1.2574224905704499E-3</v>
      </c>
      <c r="D169" s="28">
        <v>7.2211744019161604E-3</v>
      </c>
      <c r="E169" s="41">
        <v>0.91249762369653997</v>
      </c>
      <c r="F169" s="74" t="s">
        <v>90</v>
      </c>
      <c r="G169" s="50">
        <v>1.41268030566225E-2</v>
      </c>
      <c r="H169" s="28">
        <v>2.4540648388970701E-2</v>
      </c>
      <c r="I169" s="41">
        <v>0.30293235210965103</v>
      </c>
      <c r="J169" s="151" t="s">
        <v>90</v>
      </c>
      <c r="K169" s="172">
        <f t="shared" si="2"/>
        <v>1223.4730699157171</v>
      </c>
      <c r="L169" s="1">
        <v>5</v>
      </c>
      <c r="M169" s="1" t="s">
        <v>111</v>
      </c>
      <c r="N169" s="1">
        <v>710470</v>
      </c>
      <c r="O169" s="1">
        <v>767576</v>
      </c>
      <c r="P169" s="1">
        <v>767576</v>
      </c>
      <c r="Q169" s="98"/>
      <c r="R169" s="1" t="s">
        <v>897</v>
      </c>
      <c r="S169" s="1" t="s">
        <v>1092</v>
      </c>
    </row>
    <row r="170" spans="1:19" x14ac:dyDescent="0.3">
      <c r="A170" s="1">
        <v>17</v>
      </c>
      <c r="B170" t="s">
        <v>243</v>
      </c>
      <c r="C170" s="50">
        <v>1.0165691438564399E-2</v>
      </c>
      <c r="D170" s="28">
        <v>1.3630551330807201E-2</v>
      </c>
      <c r="E170" s="41">
        <v>0.51419083152810297</v>
      </c>
      <c r="F170" s="74" t="s">
        <v>90</v>
      </c>
      <c r="G170" s="50">
        <v>1.9295226248827301E-2</v>
      </c>
      <c r="H170" s="28">
        <v>3.4250349742801202E-2</v>
      </c>
      <c r="I170" s="41">
        <v>0.30370563812602203</v>
      </c>
      <c r="J170" s="151" t="s">
        <v>90</v>
      </c>
      <c r="K170" s="172">
        <f t="shared" si="2"/>
        <v>89.807317735705112</v>
      </c>
      <c r="L170" s="1">
        <v>15</v>
      </c>
      <c r="M170" s="1" t="s">
        <v>196</v>
      </c>
      <c r="N170" s="1">
        <v>75288945</v>
      </c>
      <c r="O170" s="1">
        <v>75289555</v>
      </c>
      <c r="P170" s="1">
        <v>75288945</v>
      </c>
      <c r="Q170" s="98"/>
      <c r="R170" s="1" t="s">
        <v>897</v>
      </c>
      <c r="S170" s="1" t="s">
        <v>1576</v>
      </c>
    </row>
    <row r="171" spans="1:19" x14ac:dyDescent="0.3">
      <c r="A171" s="1">
        <v>16</v>
      </c>
      <c r="B171" t="s">
        <v>765</v>
      </c>
      <c r="C171" s="50">
        <v>-2.0105444301819202E-2</v>
      </c>
      <c r="D171" s="28">
        <v>1.25032780262212E-2</v>
      </c>
      <c r="E171" s="41">
        <v>0.39012370952694903</v>
      </c>
      <c r="F171" s="74" t="s">
        <v>90</v>
      </c>
      <c r="G171" s="50">
        <v>2.8645563028791701E-2</v>
      </c>
      <c r="H171" s="28">
        <v>1.8097211081147199E-2</v>
      </c>
      <c r="I171" s="41">
        <v>0.31176469079338198</v>
      </c>
      <c r="J171" s="151" t="s">
        <v>90</v>
      </c>
      <c r="K171" s="172">
        <f t="shared" si="2"/>
        <v>242.47664761230746</v>
      </c>
      <c r="L171" s="1">
        <v>15</v>
      </c>
      <c r="M171" s="1" t="s">
        <v>111</v>
      </c>
      <c r="N171" s="1">
        <v>33397959</v>
      </c>
      <c r="O171" s="1">
        <v>33398437</v>
      </c>
      <c r="P171" s="1">
        <v>33398437</v>
      </c>
      <c r="Q171" s="98"/>
      <c r="R171" s="1" t="s">
        <v>897</v>
      </c>
      <c r="S171" s="1" t="s">
        <v>1580</v>
      </c>
    </row>
    <row r="172" spans="1:19" x14ac:dyDescent="0.3">
      <c r="A172" s="1">
        <v>11</v>
      </c>
      <c r="B172" t="s">
        <v>371</v>
      </c>
      <c r="C172" s="50">
        <v>1.3707785131318401E-2</v>
      </c>
      <c r="D172" s="28">
        <v>1.9143347030111599E-2</v>
      </c>
      <c r="E172" s="41">
        <v>0.51219784945944502</v>
      </c>
      <c r="F172" s="74" t="s">
        <v>90</v>
      </c>
      <c r="G172" s="50">
        <v>2.5718857351953402E-2</v>
      </c>
      <c r="H172" s="28">
        <v>2.3673339453615501E-2</v>
      </c>
      <c r="I172" s="41">
        <v>0.31183846746726201</v>
      </c>
      <c r="J172" s="151" t="s">
        <v>90</v>
      </c>
      <c r="K172" s="172">
        <f t="shared" si="2"/>
        <v>87.622267970870865</v>
      </c>
      <c r="L172" s="1">
        <v>7</v>
      </c>
      <c r="M172" s="1" t="s">
        <v>196</v>
      </c>
      <c r="N172" s="1">
        <v>69054796</v>
      </c>
      <c r="O172" s="1">
        <v>69063004</v>
      </c>
      <c r="P172" s="1">
        <v>69054796</v>
      </c>
      <c r="Q172" s="98"/>
      <c r="R172" s="1" t="s">
        <v>897</v>
      </c>
      <c r="S172" s="1" t="s">
        <v>1368</v>
      </c>
    </row>
    <row r="173" spans="1:19" x14ac:dyDescent="0.3">
      <c r="A173" s="1">
        <v>14</v>
      </c>
      <c r="B173" t="s">
        <v>675</v>
      </c>
      <c r="C173" s="50">
        <v>1.8727552580808601E-2</v>
      </c>
      <c r="D173" s="28">
        <v>1.80032692441402E-2</v>
      </c>
      <c r="E173" s="41">
        <v>0.28768737075310302</v>
      </c>
      <c r="F173" s="74" t="s">
        <v>90</v>
      </c>
      <c r="G173" s="50">
        <v>2.11388434927786E-2</v>
      </c>
      <c r="H173" s="28">
        <v>6.0019187489260897E-3</v>
      </c>
      <c r="I173" s="41">
        <v>0.31949250257003098</v>
      </c>
      <c r="J173" s="151" t="s">
        <v>90</v>
      </c>
      <c r="K173" s="172">
        <f t="shared" si="2"/>
        <v>12.875632849329246</v>
      </c>
      <c r="L173" s="1">
        <v>9</v>
      </c>
      <c r="M173" s="1" t="s">
        <v>111</v>
      </c>
      <c r="N173" s="1">
        <v>137711261</v>
      </c>
      <c r="O173" s="1">
        <v>137764464</v>
      </c>
      <c r="P173" s="1">
        <v>137764464</v>
      </c>
      <c r="Q173" s="98" t="s">
        <v>676</v>
      </c>
      <c r="R173" s="1" t="s">
        <v>1450</v>
      </c>
      <c r="S173" s="1" t="s">
        <v>1451</v>
      </c>
    </row>
    <row r="174" spans="1:19" x14ac:dyDescent="0.3">
      <c r="A174" s="1">
        <v>17</v>
      </c>
      <c r="B174" t="s">
        <v>246</v>
      </c>
      <c r="C174" s="50">
        <v>2.0579593462033498E-2</v>
      </c>
      <c r="D174" s="28">
        <v>1.46491062653693E-2</v>
      </c>
      <c r="E174" s="41">
        <v>6.0861330676260997E-2</v>
      </c>
      <c r="F174" s="74" t="s">
        <v>90</v>
      </c>
      <c r="G174" s="50">
        <v>1.3036848519734899E-2</v>
      </c>
      <c r="H174" s="28">
        <v>1.9940891616051001E-2</v>
      </c>
      <c r="I174" s="41">
        <v>0.32195091776462398</v>
      </c>
      <c r="J174" s="151" t="s">
        <v>90</v>
      </c>
      <c r="K174" s="172">
        <f t="shared" si="2"/>
        <v>-36.651574076105632</v>
      </c>
      <c r="L174" s="1">
        <v>15</v>
      </c>
      <c r="M174" s="1" t="s">
        <v>196</v>
      </c>
      <c r="N174" s="1">
        <v>74890843</v>
      </c>
      <c r="O174" s="1">
        <v>74901066</v>
      </c>
      <c r="P174" s="1">
        <v>74890843</v>
      </c>
      <c r="Q174" s="98" t="s">
        <v>247</v>
      </c>
      <c r="R174" s="1" t="s">
        <v>1586</v>
      </c>
      <c r="S174" s="1" t="s">
        <v>1587</v>
      </c>
    </row>
    <row r="175" spans="1:19" x14ac:dyDescent="0.3">
      <c r="A175" s="1">
        <v>8</v>
      </c>
      <c r="B175" t="s">
        <v>432</v>
      </c>
      <c r="C175" s="50">
        <v>3.2434662150001799E-2</v>
      </c>
      <c r="D175" s="28">
        <v>2.1707873936183099E-2</v>
      </c>
      <c r="E175" s="41">
        <v>0.131689592009199</v>
      </c>
      <c r="F175" s="74" t="s">
        <v>90</v>
      </c>
      <c r="G175" s="50">
        <v>2.6615878079286798E-2</v>
      </c>
      <c r="H175" s="28">
        <v>3.0411375715488499E-2</v>
      </c>
      <c r="I175" s="41">
        <v>0.32510028180856398</v>
      </c>
      <c r="J175" s="151" t="s">
        <v>90</v>
      </c>
      <c r="K175" s="172">
        <f t="shared" si="2"/>
        <v>-17.940017515226923</v>
      </c>
      <c r="L175" s="1">
        <v>6</v>
      </c>
      <c r="M175" s="1" t="s">
        <v>196</v>
      </c>
      <c r="N175" s="1">
        <v>31686371</v>
      </c>
      <c r="O175" s="1">
        <v>31694491</v>
      </c>
      <c r="P175" s="1">
        <v>31686371</v>
      </c>
      <c r="Q175" s="98" t="s">
        <v>433</v>
      </c>
      <c r="R175" s="1" t="s">
        <v>1114</v>
      </c>
      <c r="S175" s="1" t="s">
        <v>1115</v>
      </c>
    </row>
    <row r="176" spans="1:19" x14ac:dyDescent="0.3">
      <c r="A176" s="1">
        <v>6</v>
      </c>
      <c r="B176" t="s">
        <v>127</v>
      </c>
      <c r="C176" s="50">
        <v>-8.1494894430407701E-3</v>
      </c>
      <c r="D176" s="28">
        <v>1.7922657639489199E-2</v>
      </c>
      <c r="E176" s="41">
        <v>6.2791515874169507E-2</v>
      </c>
      <c r="F176" s="74" t="s">
        <v>90</v>
      </c>
      <c r="G176" s="50">
        <v>-5.1202956676528804E-3</v>
      </c>
      <c r="H176" s="28">
        <v>2.19332246943824E-2</v>
      </c>
      <c r="I176" s="41">
        <v>0.32554618714158901</v>
      </c>
      <c r="J176" s="151" t="s">
        <v>90</v>
      </c>
      <c r="K176" s="172">
        <f t="shared" si="2"/>
        <v>-37.170350321450627</v>
      </c>
      <c r="L176" s="1">
        <v>5</v>
      </c>
      <c r="M176" s="1" t="s">
        <v>196</v>
      </c>
      <c r="N176" s="1">
        <v>271736</v>
      </c>
      <c r="O176" s="1">
        <v>438406</v>
      </c>
      <c r="P176" s="1">
        <v>271736</v>
      </c>
      <c r="Q176" s="98" t="s">
        <v>128</v>
      </c>
      <c r="R176" s="1" t="s">
        <v>1025</v>
      </c>
      <c r="S176" s="1" t="s">
        <v>1026</v>
      </c>
    </row>
    <row r="177" spans="1:19" x14ac:dyDescent="0.3">
      <c r="A177" s="1">
        <v>9</v>
      </c>
      <c r="B177" t="s">
        <v>609</v>
      </c>
      <c r="C177" s="50">
        <v>8.6697531884890391E-3</v>
      </c>
      <c r="D177" s="28">
        <v>1.51242182049382E-2</v>
      </c>
      <c r="E177" s="41">
        <v>0.57912861624807199</v>
      </c>
      <c r="F177" s="74" t="s">
        <v>90</v>
      </c>
      <c r="G177" s="50">
        <v>1.8503137463536198E-2</v>
      </c>
      <c r="H177" s="28">
        <v>2.21672103272719E-2</v>
      </c>
      <c r="I177" s="41">
        <v>0.32671271231483501</v>
      </c>
      <c r="J177" s="151" t="s">
        <v>90</v>
      </c>
      <c r="K177" s="172">
        <f t="shared" si="2"/>
        <v>113.42173255985062</v>
      </c>
      <c r="L177" s="1">
        <v>7</v>
      </c>
      <c r="M177" s="1" t="s">
        <v>111</v>
      </c>
      <c r="N177" s="1">
        <v>4936899</v>
      </c>
      <c r="O177" s="1">
        <v>4938466</v>
      </c>
      <c r="P177" s="1">
        <v>4938466</v>
      </c>
      <c r="Q177" s="98"/>
      <c r="R177" s="1" t="s">
        <v>897</v>
      </c>
      <c r="S177" s="1" t="s">
        <v>1372</v>
      </c>
    </row>
    <row r="178" spans="1:19" x14ac:dyDescent="0.3">
      <c r="A178" s="1">
        <v>6</v>
      </c>
      <c r="B178" t="s">
        <v>389</v>
      </c>
      <c r="C178" s="50">
        <v>9.7087399947989907E-3</v>
      </c>
      <c r="D178" s="28">
        <v>1.1341564850728699E-2</v>
      </c>
      <c r="E178" s="41">
        <v>0.76945786917910597</v>
      </c>
      <c r="F178" s="74" t="s">
        <v>90</v>
      </c>
      <c r="G178" s="50">
        <v>3.9019638688569801E-2</v>
      </c>
      <c r="H178" s="28">
        <v>2.5960301833926301E-2</v>
      </c>
      <c r="I178" s="41">
        <v>0.32739276171331499</v>
      </c>
      <c r="J178" s="151" t="s">
        <v>90</v>
      </c>
      <c r="K178" s="172">
        <f t="shared" si="2"/>
        <v>301.90219028908768</v>
      </c>
      <c r="L178" s="1">
        <v>5</v>
      </c>
      <c r="M178" s="1" t="s">
        <v>111</v>
      </c>
      <c r="N178" s="1">
        <v>144202</v>
      </c>
      <c r="O178" s="1">
        <v>144312</v>
      </c>
      <c r="P178" s="1">
        <v>144312</v>
      </c>
      <c r="Q178" s="98"/>
      <c r="R178" s="1" t="s">
        <v>897</v>
      </c>
      <c r="S178" s="1" t="s">
        <v>1047</v>
      </c>
    </row>
    <row r="179" spans="1:19" x14ac:dyDescent="0.3">
      <c r="A179" s="1">
        <v>17</v>
      </c>
      <c r="B179" t="s">
        <v>248</v>
      </c>
      <c r="C179" s="50">
        <v>-1.0149924846154399E-3</v>
      </c>
      <c r="D179" s="28">
        <v>1.37843579956979E-2</v>
      </c>
      <c r="E179" s="41">
        <v>0.91276343818463701</v>
      </c>
      <c r="F179" s="74" t="s">
        <v>90</v>
      </c>
      <c r="G179" s="50">
        <v>-1.08815295338282E-2</v>
      </c>
      <c r="H179" s="28">
        <v>2.4089949234778699E-2</v>
      </c>
      <c r="I179" s="41">
        <v>0.32744029172936201</v>
      </c>
      <c r="J179" s="151" t="s">
        <v>90</v>
      </c>
      <c r="K179" s="172">
        <f t="shared" si="2"/>
        <v>972.07981327575953</v>
      </c>
      <c r="L179" s="1">
        <v>15</v>
      </c>
      <c r="M179" s="1" t="s">
        <v>196</v>
      </c>
      <c r="N179" s="1">
        <v>74900713</v>
      </c>
      <c r="O179" s="1">
        <v>74922542</v>
      </c>
      <c r="P179" s="1">
        <v>74900713</v>
      </c>
      <c r="Q179" s="98" t="s">
        <v>247</v>
      </c>
      <c r="R179" s="1" t="s">
        <v>1588</v>
      </c>
      <c r="S179" s="1" t="s">
        <v>1589</v>
      </c>
    </row>
    <row r="180" spans="1:19" x14ac:dyDescent="0.3">
      <c r="A180" s="1">
        <v>8</v>
      </c>
      <c r="B180" t="s">
        <v>472</v>
      </c>
      <c r="C180" s="50">
        <v>2.7083785141462698E-2</v>
      </c>
      <c r="D180" s="28">
        <v>9.4475350421968207E-3</v>
      </c>
      <c r="E180" s="41">
        <v>0.15976885110932201</v>
      </c>
      <c r="F180" s="74" t="s">
        <v>90</v>
      </c>
      <c r="G180" s="50">
        <v>2.2751377180496201E-2</v>
      </c>
      <c r="H180" s="28">
        <v>1.9893104169018801E-2</v>
      </c>
      <c r="I180" s="41">
        <v>0.32798753937127101</v>
      </c>
      <c r="J180" s="151" t="s">
        <v>90</v>
      </c>
      <c r="K180" s="172">
        <f t="shared" si="2"/>
        <v>-15.996316387601203</v>
      </c>
      <c r="L180" s="1">
        <v>6</v>
      </c>
      <c r="M180" s="1" t="s">
        <v>111</v>
      </c>
      <c r="N180" s="1">
        <v>31732087</v>
      </c>
      <c r="O180" s="1">
        <v>31733365</v>
      </c>
      <c r="P180" s="1">
        <v>31733365</v>
      </c>
      <c r="Q180" s="98"/>
      <c r="R180" s="1" t="s">
        <v>897</v>
      </c>
      <c r="S180" s="1" t="s">
        <v>1154</v>
      </c>
    </row>
    <row r="181" spans="1:19" x14ac:dyDescent="0.3">
      <c r="A181" s="1">
        <v>10</v>
      </c>
      <c r="B181" t="s">
        <v>319</v>
      </c>
      <c r="C181" s="50">
        <v>-9.9496746490394701E-3</v>
      </c>
      <c r="D181" s="28">
        <v>8.7717371450980894E-2</v>
      </c>
      <c r="E181" s="41">
        <v>0.34366679986801901</v>
      </c>
      <c r="F181" s="74" t="s">
        <v>90</v>
      </c>
      <c r="G181" s="50">
        <v>-1.25093862450472E-2</v>
      </c>
      <c r="H181" s="28">
        <v>2.09930233245047E-2</v>
      </c>
      <c r="I181" s="41">
        <v>0.32843403856001802</v>
      </c>
      <c r="J181" s="151" t="s">
        <v>90</v>
      </c>
      <c r="K181" s="172">
        <f t="shared" si="2"/>
        <v>25.726585906553655</v>
      </c>
      <c r="L181" s="1">
        <v>7</v>
      </c>
      <c r="M181" s="1" t="s">
        <v>196</v>
      </c>
      <c r="N181" s="1">
        <v>45039074</v>
      </c>
      <c r="O181" s="1">
        <v>45116069</v>
      </c>
      <c r="P181" s="1">
        <v>45039074</v>
      </c>
      <c r="Q181" s="98" t="s">
        <v>320</v>
      </c>
      <c r="R181" s="1" t="s">
        <v>1294</v>
      </c>
      <c r="S181" s="1" t="s">
        <v>1295</v>
      </c>
    </row>
    <row r="182" spans="1:19" x14ac:dyDescent="0.3">
      <c r="A182" s="1">
        <v>11</v>
      </c>
      <c r="B182" t="s">
        <v>369</v>
      </c>
      <c r="C182" s="50">
        <v>-8.8709351013127706E-3</v>
      </c>
      <c r="D182" s="28">
        <v>1.9016012325061199E-2</v>
      </c>
      <c r="E182" s="41">
        <v>0.68328773989080804</v>
      </c>
      <c r="F182" s="74" t="s">
        <v>90</v>
      </c>
      <c r="G182" s="50">
        <v>-2.5395305191968202E-2</v>
      </c>
      <c r="H182" s="28">
        <v>2.0852420692010699E-2</v>
      </c>
      <c r="I182" s="41">
        <v>0.33043548861397498</v>
      </c>
      <c r="J182" s="151" t="s">
        <v>90</v>
      </c>
      <c r="K182" s="172">
        <f t="shared" si="2"/>
        <v>186.27540278375008</v>
      </c>
      <c r="L182" s="1">
        <v>7</v>
      </c>
      <c r="M182" s="1" t="s">
        <v>111</v>
      </c>
      <c r="N182" s="1">
        <v>68972496</v>
      </c>
      <c r="O182" s="1">
        <v>68972608</v>
      </c>
      <c r="P182" s="1">
        <v>68972608</v>
      </c>
      <c r="Q182" s="98"/>
      <c r="R182" s="1" t="s">
        <v>897</v>
      </c>
      <c r="S182" s="1" t="s">
        <v>1345</v>
      </c>
    </row>
    <row r="183" spans="1:19" x14ac:dyDescent="0.3">
      <c r="A183" s="1">
        <v>4</v>
      </c>
      <c r="B183" t="s">
        <v>826</v>
      </c>
      <c r="C183" s="50">
        <v>1.1218439323284901E-2</v>
      </c>
      <c r="D183" s="28">
        <v>3.14970328227041E-2</v>
      </c>
      <c r="E183" s="41">
        <v>0.54169779640280202</v>
      </c>
      <c r="F183" s="74" t="s">
        <v>90</v>
      </c>
      <c r="G183" s="50">
        <v>2.1526492224409801E-2</v>
      </c>
      <c r="H183" s="28">
        <v>8.7022961393212507E-3</v>
      </c>
      <c r="I183" s="41">
        <v>0.33056690621499801</v>
      </c>
      <c r="J183" s="151" t="s">
        <v>90</v>
      </c>
      <c r="K183" s="172">
        <f t="shared" si="2"/>
        <v>91.884910227482266</v>
      </c>
      <c r="L183" s="1">
        <v>2</v>
      </c>
      <c r="M183" s="1" t="s">
        <v>111</v>
      </c>
      <c r="N183" s="1">
        <v>105028610</v>
      </c>
      <c r="O183" s="1">
        <v>105030489</v>
      </c>
      <c r="P183" s="1">
        <v>105030489</v>
      </c>
      <c r="Q183" s="98" t="s">
        <v>827</v>
      </c>
      <c r="R183" s="1" t="s">
        <v>1001</v>
      </c>
      <c r="S183" s="1" t="s">
        <v>1002</v>
      </c>
    </row>
    <row r="184" spans="1:19" x14ac:dyDescent="0.3">
      <c r="A184" s="1">
        <v>10</v>
      </c>
      <c r="B184" t="s">
        <v>345</v>
      </c>
      <c r="C184" s="50">
        <v>1.1125876292576701E-2</v>
      </c>
      <c r="D184" s="28">
        <v>1.5914353513678699E-2</v>
      </c>
      <c r="E184" s="41">
        <v>0.52063949308290303</v>
      </c>
      <c r="F184" s="74" t="s">
        <v>90</v>
      </c>
      <c r="G184" s="50">
        <v>2.0244277766900898E-2</v>
      </c>
      <c r="H184" s="28">
        <v>1.24567041197196E-2</v>
      </c>
      <c r="I184" s="41">
        <v>0.33463522755879299</v>
      </c>
      <c r="J184" s="151" t="s">
        <v>90</v>
      </c>
      <c r="K184" s="172">
        <f t="shared" si="2"/>
        <v>81.956703764611234</v>
      </c>
      <c r="L184" s="1">
        <v>7</v>
      </c>
      <c r="M184" s="1" t="s">
        <v>111</v>
      </c>
      <c r="N184" s="1">
        <v>45144505</v>
      </c>
      <c r="O184" s="1">
        <v>45144641</v>
      </c>
      <c r="P184" s="1">
        <v>45144641</v>
      </c>
      <c r="Q184" s="98" t="s">
        <v>346</v>
      </c>
      <c r="R184" s="1" t="s">
        <v>1341</v>
      </c>
      <c r="S184" s="1" t="s">
        <v>1342</v>
      </c>
    </row>
    <row r="185" spans="1:19" x14ac:dyDescent="0.3">
      <c r="A185" s="1">
        <v>8</v>
      </c>
      <c r="B185" t="s">
        <v>490</v>
      </c>
      <c r="C185" s="50">
        <v>-1.2510976524189E-2</v>
      </c>
      <c r="D185" s="28">
        <v>1.77857702272818E-2</v>
      </c>
      <c r="E185" s="41">
        <v>0.317426494132651</v>
      </c>
      <c r="F185" s="74" t="s">
        <v>90</v>
      </c>
      <c r="G185" s="50">
        <v>-1.4552268414283301E-2</v>
      </c>
      <c r="H185" s="28">
        <v>1.9923969863000601E-2</v>
      </c>
      <c r="I185" s="41">
        <v>0.33490431616046001</v>
      </c>
      <c r="J185" s="151" t="s">
        <v>90</v>
      </c>
      <c r="K185" s="172">
        <f t="shared" si="2"/>
        <v>16.316007676520069</v>
      </c>
      <c r="L185" s="1">
        <v>6</v>
      </c>
      <c r="M185" s="1" t="s">
        <v>111</v>
      </c>
      <c r="N185" s="1">
        <v>31867384</v>
      </c>
      <c r="O185" s="1">
        <v>31869769</v>
      </c>
      <c r="P185" s="1">
        <v>31869769</v>
      </c>
      <c r="Q185" s="98" t="s">
        <v>491</v>
      </c>
      <c r="R185" s="1" t="s">
        <v>1172</v>
      </c>
      <c r="S185" s="1" t="s">
        <v>1173</v>
      </c>
    </row>
    <row r="186" spans="1:19" x14ac:dyDescent="0.3">
      <c r="A186" s="1">
        <v>7</v>
      </c>
      <c r="B186" t="s">
        <v>284</v>
      </c>
      <c r="C186" s="50">
        <v>-2.9866027903183299E-2</v>
      </c>
      <c r="D186" s="28">
        <v>1.5530671973182799E-2</v>
      </c>
      <c r="E186" s="41">
        <v>0.184056266934498</v>
      </c>
      <c r="F186" s="74" t="s">
        <v>90</v>
      </c>
      <c r="G186" s="50">
        <v>-2.61873176767283E-2</v>
      </c>
      <c r="H186" s="28">
        <v>3.1718699409300097E-2</v>
      </c>
      <c r="I186" s="41">
        <v>0.33637834470013001</v>
      </c>
      <c r="J186" s="151" t="s">
        <v>90</v>
      </c>
      <c r="K186" s="172">
        <f t="shared" si="2"/>
        <v>-12.317373566984781</v>
      </c>
      <c r="L186" s="1">
        <v>5</v>
      </c>
      <c r="M186" s="1" t="s">
        <v>196</v>
      </c>
      <c r="N186" s="1">
        <v>123805284</v>
      </c>
      <c r="O186" s="1">
        <v>123805594</v>
      </c>
      <c r="P186" s="1">
        <v>123805284</v>
      </c>
      <c r="Q186" s="98"/>
      <c r="R186" s="1" t="s">
        <v>897</v>
      </c>
      <c r="S186" s="1" t="s">
        <v>1038</v>
      </c>
    </row>
    <row r="187" spans="1:19" x14ac:dyDescent="0.3">
      <c r="A187" s="1">
        <v>16</v>
      </c>
      <c r="B187" t="s">
        <v>748</v>
      </c>
      <c r="C187" s="50">
        <v>-3.4763142799931597E-2</v>
      </c>
      <c r="D187" s="28">
        <v>1.52435745883155E-2</v>
      </c>
      <c r="E187" s="41">
        <v>0.21847824131690599</v>
      </c>
      <c r="F187" s="74" t="s">
        <v>90</v>
      </c>
      <c r="G187" s="50">
        <v>-3.4246702496138703E-2</v>
      </c>
      <c r="H187" s="28">
        <v>1.6062121145529101E-2</v>
      </c>
      <c r="I187" s="41">
        <v>0.33928054294340099</v>
      </c>
      <c r="J187" s="151" t="s">
        <v>90</v>
      </c>
      <c r="K187" s="172">
        <f t="shared" si="2"/>
        <v>-1.48559727975432</v>
      </c>
      <c r="L187" s="1">
        <v>15</v>
      </c>
      <c r="M187" s="1" t="s">
        <v>111</v>
      </c>
      <c r="N187" s="1">
        <v>32891573</v>
      </c>
      <c r="O187" s="1">
        <v>32891611</v>
      </c>
      <c r="P187" s="1">
        <v>32891611</v>
      </c>
      <c r="Q187" s="98"/>
      <c r="R187" s="1" t="s">
        <v>897</v>
      </c>
      <c r="S187" s="1" t="s">
        <v>1529</v>
      </c>
    </row>
    <row r="188" spans="1:19" x14ac:dyDescent="0.3">
      <c r="A188" s="1">
        <v>14</v>
      </c>
      <c r="B188" t="s">
        <v>658</v>
      </c>
      <c r="C188" s="50">
        <v>1.86988443938545E-2</v>
      </c>
      <c r="D188" s="28">
        <v>8.0833944197330199E-3</v>
      </c>
      <c r="E188" s="41">
        <v>0.22304889379036899</v>
      </c>
      <c r="F188" s="74" t="s">
        <v>90</v>
      </c>
      <c r="G188" s="50">
        <v>1.74776505920715E-2</v>
      </c>
      <c r="H188" s="28">
        <v>2.0177363270675298E-2</v>
      </c>
      <c r="I188" s="41">
        <v>0.34120181125651999</v>
      </c>
      <c r="J188" s="151" t="s">
        <v>90</v>
      </c>
      <c r="K188" s="172">
        <f t="shared" si="2"/>
        <v>-6.5308517257053254</v>
      </c>
      <c r="L188" s="1">
        <v>9</v>
      </c>
      <c r="M188" s="1" t="s">
        <v>196</v>
      </c>
      <c r="N188" s="1">
        <v>138244530</v>
      </c>
      <c r="O188" s="1">
        <v>138246066</v>
      </c>
      <c r="P188" s="1">
        <v>138244530</v>
      </c>
      <c r="Q188" s="98"/>
      <c r="R188" s="1" t="s">
        <v>897</v>
      </c>
      <c r="S188" s="1" t="s">
        <v>1433</v>
      </c>
    </row>
    <row r="189" spans="1:19" x14ac:dyDescent="0.3">
      <c r="A189" s="1">
        <v>7</v>
      </c>
      <c r="B189" t="s">
        <v>282</v>
      </c>
      <c r="C189" s="50">
        <v>-1.42067523276831E-3</v>
      </c>
      <c r="D189" s="28">
        <v>1.57545400139514E-2</v>
      </c>
      <c r="E189" s="41">
        <v>0.917621471129065</v>
      </c>
      <c r="F189" s="74" t="s">
        <v>90</v>
      </c>
      <c r="G189" s="50">
        <v>1.5715195514369701E-2</v>
      </c>
      <c r="H189" s="28">
        <v>2.67806370112103E-2</v>
      </c>
      <c r="I189" s="41">
        <v>0.34168145886712498</v>
      </c>
      <c r="J189" s="151" t="s">
        <v>90</v>
      </c>
      <c r="K189" s="172">
        <f t="shared" si="2"/>
        <v>1206.17790413276</v>
      </c>
      <c r="L189" s="1">
        <v>5</v>
      </c>
      <c r="M189" s="1" t="s">
        <v>196</v>
      </c>
      <c r="N189" s="1">
        <v>123731296</v>
      </c>
      <c r="O189" s="1">
        <v>123736348</v>
      </c>
      <c r="P189" s="1">
        <v>123731296</v>
      </c>
      <c r="Q189" s="98"/>
      <c r="R189" s="1" t="s">
        <v>897</v>
      </c>
      <c r="S189" s="1" t="s">
        <v>1036</v>
      </c>
    </row>
    <row r="190" spans="1:19" x14ac:dyDescent="0.3">
      <c r="A190" s="1">
        <v>9</v>
      </c>
      <c r="B190" t="s">
        <v>593</v>
      </c>
      <c r="C190" s="50">
        <v>-7.9239270127562499E-3</v>
      </c>
      <c r="D190" s="28">
        <v>1.26392272349994E-2</v>
      </c>
      <c r="E190" s="41">
        <v>5.9285287603319803E-2</v>
      </c>
      <c r="F190" s="74" t="s">
        <v>90</v>
      </c>
      <c r="G190" s="50">
        <v>-4.7510475849363099E-3</v>
      </c>
      <c r="H190" s="28">
        <v>1.23224367629301E-2</v>
      </c>
      <c r="I190" s="41">
        <v>0.34229535638443997</v>
      </c>
      <c r="J190" s="151" t="s">
        <v>90</v>
      </c>
      <c r="K190" s="172">
        <f t="shared" si="2"/>
        <v>-40.041754835854917</v>
      </c>
      <c r="L190" s="1">
        <v>7</v>
      </c>
      <c r="M190" s="1" t="s">
        <v>111</v>
      </c>
      <c r="N190" s="1">
        <v>4834285</v>
      </c>
      <c r="O190" s="1">
        <v>4923350</v>
      </c>
      <c r="P190" s="1">
        <v>4923350</v>
      </c>
      <c r="Q190" s="98" t="s">
        <v>134</v>
      </c>
      <c r="R190" s="1" t="s">
        <v>1308</v>
      </c>
      <c r="S190" s="1" t="s">
        <v>1309</v>
      </c>
    </row>
    <row r="191" spans="1:19" x14ac:dyDescent="0.3">
      <c r="A191" s="1">
        <v>8</v>
      </c>
      <c r="B191" t="s">
        <v>471</v>
      </c>
      <c r="C191" s="50">
        <v>5.6750728588377802E-3</v>
      </c>
      <c r="D191" s="28">
        <v>1.17486521066591E-2</v>
      </c>
      <c r="E191" s="41">
        <v>0.78573097775640799</v>
      </c>
      <c r="F191" s="74" t="s">
        <v>90</v>
      </c>
      <c r="G191" s="50">
        <v>2.3552548800363102E-2</v>
      </c>
      <c r="H191" s="28">
        <v>7.8056153304760997E-3</v>
      </c>
      <c r="I191" s="41">
        <v>0.34363117191495501</v>
      </c>
      <c r="J191" s="151" t="s">
        <v>90</v>
      </c>
      <c r="K191" s="172">
        <f t="shared" si="2"/>
        <v>315.01755812147434</v>
      </c>
      <c r="L191" s="1">
        <v>6</v>
      </c>
      <c r="M191" s="1" t="s">
        <v>111</v>
      </c>
      <c r="N191" s="1">
        <v>31724728</v>
      </c>
      <c r="O191" s="1">
        <v>31724830</v>
      </c>
      <c r="P191" s="1">
        <v>31724830</v>
      </c>
      <c r="Q191" s="98"/>
      <c r="R191" s="1" t="s">
        <v>897</v>
      </c>
      <c r="S191" s="1" t="s">
        <v>1153</v>
      </c>
    </row>
    <row r="192" spans="1:19" x14ac:dyDescent="0.3">
      <c r="A192" s="1">
        <v>14</v>
      </c>
      <c r="B192" t="s">
        <v>695</v>
      </c>
      <c r="C192" s="50">
        <v>-2.0336154111047399E-2</v>
      </c>
      <c r="D192" s="28">
        <v>1.6513582705501E-2</v>
      </c>
      <c r="E192" s="41">
        <v>0.106746006819796</v>
      </c>
      <c r="F192" s="74" t="s">
        <v>90</v>
      </c>
      <c r="G192" s="50">
        <v>-1.44558752922157E-2</v>
      </c>
      <c r="H192" s="28">
        <v>3.6309533252436598E-3</v>
      </c>
      <c r="I192" s="41">
        <v>0.34387627021006001</v>
      </c>
      <c r="J192" s="151" t="s">
        <v>90</v>
      </c>
      <c r="K192" s="172">
        <f t="shared" si="2"/>
        <v>-28.915392687928644</v>
      </c>
      <c r="L192" s="1">
        <v>9</v>
      </c>
      <c r="M192" s="1" t="s">
        <v>196</v>
      </c>
      <c r="N192" s="1">
        <v>138307020</v>
      </c>
      <c r="O192" s="1">
        <v>138307423</v>
      </c>
      <c r="P192" s="1">
        <v>138307020</v>
      </c>
      <c r="Q192" s="98"/>
      <c r="R192" s="1" t="s">
        <v>897</v>
      </c>
      <c r="S192" s="1" t="s">
        <v>1472</v>
      </c>
    </row>
    <row r="193" spans="1:19" x14ac:dyDescent="0.3">
      <c r="A193" s="1">
        <v>8</v>
      </c>
      <c r="B193" t="s">
        <v>534</v>
      </c>
      <c r="C193" s="50">
        <v>-1.2842050869793399E-2</v>
      </c>
      <c r="D193" s="28">
        <v>1.4148220200929399E-2</v>
      </c>
      <c r="E193" s="41">
        <v>0.337751283822875</v>
      </c>
      <c r="F193" s="74" t="s">
        <v>90</v>
      </c>
      <c r="G193" s="50">
        <v>-1.52136261474735E-2</v>
      </c>
      <c r="H193" s="28">
        <v>1.18463758334095E-2</v>
      </c>
      <c r="I193" s="41">
        <v>0.34654689082624401</v>
      </c>
      <c r="J193" s="151" t="s">
        <v>90</v>
      </c>
      <c r="K193" s="172">
        <f t="shared" si="2"/>
        <v>18.467262758306248</v>
      </c>
      <c r="L193" s="1">
        <v>6</v>
      </c>
      <c r="M193" s="1" t="s">
        <v>111</v>
      </c>
      <c r="N193" s="1">
        <v>31679753</v>
      </c>
      <c r="O193" s="1">
        <v>31681842</v>
      </c>
      <c r="P193" s="1">
        <v>31681842</v>
      </c>
      <c r="Q193" s="98"/>
      <c r="R193" s="1" t="s">
        <v>897</v>
      </c>
      <c r="S193" s="1" t="s">
        <v>1217</v>
      </c>
    </row>
    <row r="194" spans="1:19" x14ac:dyDescent="0.3">
      <c r="A194" s="1">
        <v>6</v>
      </c>
      <c r="B194" t="s">
        <v>413</v>
      </c>
      <c r="C194" s="50">
        <v>2.0416110001573399E-2</v>
      </c>
      <c r="D194" s="28">
        <v>1.5975131682463201E-2</v>
      </c>
      <c r="E194" s="41">
        <v>8.0214302665352497E-2</v>
      </c>
      <c r="F194" s="74" t="s">
        <v>90</v>
      </c>
      <c r="G194" s="50">
        <v>1.3464820293045099E-2</v>
      </c>
      <c r="H194" s="28">
        <v>2.0587111547446701E-2</v>
      </c>
      <c r="I194" s="41">
        <v>0.346931774365697</v>
      </c>
      <c r="J194" s="151" t="s">
        <v>90</v>
      </c>
      <c r="K194" s="172">
        <f t="shared" si="2"/>
        <v>-34.048061594459412</v>
      </c>
      <c r="L194" s="1">
        <v>5</v>
      </c>
      <c r="M194" s="1" t="s">
        <v>111</v>
      </c>
      <c r="N194" s="1">
        <v>470626</v>
      </c>
      <c r="O194" s="1">
        <v>473178</v>
      </c>
      <c r="P194" s="1">
        <v>473178</v>
      </c>
      <c r="Q194" s="98" t="s">
        <v>396</v>
      </c>
      <c r="R194" s="1" t="s">
        <v>1085</v>
      </c>
      <c r="S194" s="1" t="s">
        <v>1086</v>
      </c>
    </row>
    <row r="195" spans="1:19" x14ac:dyDescent="0.3">
      <c r="A195" s="1">
        <v>6</v>
      </c>
      <c r="B195" t="s">
        <v>412</v>
      </c>
      <c r="C195" s="50">
        <v>-1.29715268341555E-2</v>
      </c>
      <c r="D195" s="28">
        <v>2.4270479450275901E-2</v>
      </c>
      <c r="E195" s="41">
        <v>0.39015250500214699</v>
      </c>
      <c r="F195" s="74" t="s">
        <v>90</v>
      </c>
      <c r="G195" s="50">
        <v>-1.7123990004047601E-2</v>
      </c>
      <c r="H195" s="28">
        <v>1.14000747660507E-2</v>
      </c>
      <c r="I195" s="41">
        <v>0.34787116029906001</v>
      </c>
      <c r="J195" s="151" t="s">
        <v>90</v>
      </c>
      <c r="K195" s="172">
        <f t="shared" si="2"/>
        <v>32.012138763481524</v>
      </c>
      <c r="L195" s="1">
        <v>5</v>
      </c>
      <c r="M195" s="1" t="s">
        <v>111</v>
      </c>
      <c r="N195" s="1">
        <v>414939</v>
      </c>
      <c r="O195" s="1">
        <v>417808</v>
      </c>
      <c r="P195" s="1">
        <v>417808</v>
      </c>
      <c r="Q195" s="98"/>
      <c r="R195" s="1" t="s">
        <v>897</v>
      </c>
      <c r="S195" s="1" t="s">
        <v>1084</v>
      </c>
    </row>
    <row r="196" spans="1:19" x14ac:dyDescent="0.3">
      <c r="A196" s="1">
        <v>9</v>
      </c>
      <c r="B196" t="s">
        <v>610</v>
      </c>
      <c r="C196" s="50">
        <v>3.8871207693463597E-2</v>
      </c>
      <c r="D196" s="28">
        <v>1.6595917296550598E-2</v>
      </c>
      <c r="E196" s="41">
        <v>7.2185160687701394E-2</v>
      </c>
      <c r="F196" s="74" t="s">
        <v>90</v>
      </c>
      <c r="G196" s="50">
        <v>2.3964876666860899E-2</v>
      </c>
      <c r="H196" s="28">
        <v>2.3923627095599701E-2</v>
      </c>
      <c r="I196" s="41">
        <v>0.35233966662291599</v>
      </c>
      <c r="J196" s="151" t="s">
        <v>90</v>
      </c>
      <c r="K196" s="172">
        <f t="shared" si="2"/>
        <v>-38.348000772585408</v>
      </c>
      <c r="L196" s="1">
        <v>7</v>
      </c>
      <c r="M196" s="1" t="s">
        <v>111</v>
      </c>
      <c r="N196" s="1">
        <v>5160941</v>
      </c>
      <c r="O196" s="1">
        <v>5184177</v>
      </c>
      <c r="P196" s="1">
        <v>5184177</v>
      </c>
      <c r="Q196" s="98" t="s">
        <v>601</v>
      </c>
      <c r="R196" s="1" t="s">
        <v>1373</v>
      </c>
      <c r="S196" s="1" t="s">
        <v>1374</v>
      </c>
    </row>
    <row r="197" spans="1:19" x14ac:dyDescent="0.3">
      <c r="A197" s="1">
        <v>8</v>
      </c>
      <c r="B197" t="s">
        <v>565</v>
      </c>
      <c r="C197" s="50">
        <v>-7.9928050524251497E-3</v>
      </c>
      <c r="D197" s="28">
        <v>1.8237500679449101E-2</v>
      </c>
      <c r="E197" s="41">
        <v>0.412997510644946</v>
      </c>
      <c r="F197" s="74" t="s">
        <v>90</v>
      </c>
      <c r="G197" s="50">
        <v>-1.09665611420727E-2</v>
      </c>
      <c r="H197" s="28">
        <v>4.3718817098857797E-2</v>
      </c>
      <c r="I197" s="41">
        <v>0.35249274785394802</v>
      </c>
      <c r="J197" s="151" t="s">
        <v>90</v>
      </c>
      <c r="K197" s="172">
        <f t="shared" si="2"/>
        <v>37.205412494644342</v>
      </c>
      <c r="L197" s="1">
        <v>6</v>
      </c>
      <c r="M197" s="1" t="s">
        <v>111</v>
      </c>
      <c r="N197" s="1">
        <v>31679548</v>
      </c>
      <c r="O197" s="1">
        <v>31681842</v>
      </c>
      <c r="P197" s="1">
        <v>31681842</v>
      </c>
      <c r="Q197" s="98" t="s">
        <v>566</v>
      </c>
      <c r="R197" s="1" t="s">
        <v>1255</v>
      </c>
      <c r="S197" s="1" t="s">
        <v>1256</v>
      </c>
    </row>
    <row r="198" spans="1:19" x14ac:dyDescent="0.3">
      <c r="A198" s="1">
        <v>14</v>
      </c>
      <c r="B198" t="s">
        <v>694</v>
      </c>
      <c r="C198" s="50">
        <v>1.1997739837420199E-2</v>
      </c>
      <c r="D198" s="28">
        <v>1.08498688099822E-2</v>
      </c>
      <c r="E198" s="41">
        <v>0.38050271964926902</v>
      </c>
      <c r="F198" s="74" t="s">
        <v>90</v>
      </c>
      <c r="G198" s="50">
        <v>1.5326126585854499E-2</v>
      </c>
      <c r="H198" s="28">
        <v>1.28604036276304E-2</v>
      </c>
      <c r="I198" s="41">
        <v>0.35252212416758</v>
      </c>
      <c r="J198" s="151" t="s">
        <v>90</v>
      </c>
      <c r="K198" s="172">
        <f t="shared" ref="K198:K261" si="3">SIGN(MAX(C198,G198))*(G198-C198)/ABS(C198)*100</f>
        <v>27.74178131495459</v>
      </c>
      <c r="L198" s="1">
        <v>9</v>
      </c>
      <c r="M198" s="1" t="s">
        <v>196</v>
      </c>
      <c r="N198" s="1">
        <v>138244530</v>
      </c>
      <c r="O198" s="1">
        <v>138246066</v>
      </c>
      <c r="P198" s="1">
        <v>138244530</v>
      </c>
      <c r="Q198" s="98"/>
      <c r="R198" s="1" t="s">
        <v>897</v>
      </c>
      <c r="S198" s="1" t="s">
        <v>1471</v>
      </c>
    </row>
    <row r="199" spans="1:19" x14ac:dyDescent="0.3">
      <c r="A199" s="1">
        <v>18</v>
      </c>
      <c r="B199" s="9" t="s">
        <v>281</v>
      </c>
      <c r="C199" s="50">
        <v>1.8895886078329E-2</v>
      </c>
      <c r="D199" s="22">
        <v>1.08836968740645E-2</v>
      </c>
      <c r="E199" s="41">
        <v>0.46622875564234301</v>
      </c>
      <c r="F199" s="74" t="s">
        <v>90</v>
      </c>
      <c r="G199" s="50">
        <v>2.8427565874780601E-2</v>
      </c>
      <c r="H199" s="28">
        <v>1.0347256263350899E-2</v>
      </c>
      <c r="I199" s="41">
        <v>0.357736268856504</v>
      </c>
      <c r="J199" s="151" t="s">
        <v>90</v>
      </c>
      <c r="K199" s="172">
        <f t="shared" si="3"/>
        <v>50.443148084932275</v>
      </c>
      <c r="L199" s="7">
        <v>21</v>
      </c>
      <c r="M199" s="7" t="s">
        <v>111</v>
      </c>
      <c r="N199" s="7">
        <v>36410233</v>
      </c>
      <c r="O199" s="7">
        <v>36411723</v>
      </c>
      <c r="P199" s="7">
        <v>36411723</v>
      </c>
      <c r="Q199" s="99" t="s">
        <v>268</v>
      </c>
      <c r="R199" s="7" t="s">
        <v>1626</v>
      </c>
      <c r="S199" s="1" t="s">
        <v>1627</v>
      </c>
    </row>
    <row r="200" spans="1:19" x14ac:dyDescent="0.3">
      <c r="A200" s="1">
        <v>4</v>
      </c>
      <c r="B200" t="s">
        <v>831</v>
      </c>
      <c r="C200" s="50">
        <v>-1.35728207022477E-2</v>
      </c>
      <c r="D200" s="28">
        <v>1.5219712395252501E-2</v>
      </c>
      <c r="E200" s="41">
        <v>8.7664506491216598E-2</v>
      </c>
      <c r="F200" s="74" t="s">
        <v>90</v>
      </c>
      <c r="G200" s="50">
        <v>-8.7977827732690795E-3</v>
      </c>
      <c r="H200" s="28">
        <v>3.1975942101371502E-2</v>
      </c>
      <c r="I200" s="41">
        <v>0.36134650560106202</v>
      </c>
      <c r="J200" s="151" t="s">
        <v>90</v>
      </c>
      <c r="K200" s="172">
        <f t="shared" si="3"/>
        <v>-35.180881216443538</v>
      </c>
      <c r="L200" s="1">
        <v>2</v>
      </c>
      <c r="M200" s="1" t="s">
        <v>111</v>
      </c>
      <c r="N200" s="1">
        <v>105413578</v>
      </c>
      <c r="O200" s="1">
        <v>105470027</v>
      </c>
      <c r="P200" s="1">
        <v>105470027</v>
      </c>
      <c r="Q200" s="98"/>
      <c r="R200" s="1" t="s">
        <v>897</v>
      </c>
      <c r="S200" s="1" t="s">
        <v>1008</v>
      </c>
    </row>
    <row r="201" spans="1:19" x14ac:dyDescent="0.3">
      <c r="A201" s="1">
        <v>8</v>
      </c>
      <c r="B201" t="s">
        <v>457</v>
      </c>
      <c r="C201" s="50">
        <v>1.55493753915665E-2</v>
      </c>
      <c r="D201" s="28">
        <v>1.91748350877869E-2</v>
      </c>
      <c r="E201" s="41">
        <v>0.47183561093551402</v>
      </c>
      <c r="F201" s="74" t="s">
        <v>90</v>
      </c>
      <c r="G201" s="50">
        <v>2.4936058217460099E-2</v>
      </c>
      <c r="H201" s="28">
        <v>2.6037114655393399E-2</v>
      </c>
      <c r="I201" s="41">
        <v>0.36321433870749498</v>
      </c>
      <c r="J201" s="151" t="s">
        <v>90</v>
      </c>
      <c r="K201" s="172">
        <f t="shared" si="3"/>
        <v>60.366944584697876</v>
      </c>
      <c r="L201" s="1">
        <v>6</v>
      </c>
      <c r="M201" s="1" t="s">
        <v>196</v>
      </c>
      <c r="N201" s="1">
        <v>32407619</v>
      </c>
      <c r="O201" s="1">
        <v>32412826</v>
      </c>
      <c r="P201" s="1">
        <v>32407619</v>
      </c>
      <c r="Q201" s="98" t="s">
        <v>458</v>
      </c>
      <c r="R201" s="1" t="s">
        <v>1139</v>
      </c>
      <c r="S201" s="1" t="s">
        <v>1140</v>
      </c>
    </row>
    <row r="202" spans="1:19" x14ac:dyDescent="0.3">
      <c r="A202" s="1">
        <v>12</v>
      </c>
      <c r="B202" t="s">
        <v>860</v>
      </c>
      <c r="C202" s="50">
        <v>5.7750792272666896E-3</v>
      </c>
      <c r="D202" s="28">
        <v>3.8734835535171597E-2</v>
      </c>
      <c r="E202" s="41">
        <v>0.76728787303930501</v>
      </c>
      <c r="F202" s="74" t="s">
        <v>90</v>
      </c>
      <c r="G202" s="50">
        <v>2.1254392077657499E-2</v>
      </c>
      <c r="H202" s="28">
        <v>2.1039412380222201E-2</v>
      </c>
      <c r="I202" s="41">
        <v>0.36643794327752</v>
      </c>
      <c r="J202" s="151" t="s">
        <v>90</v>
      </c>
      <c r="K202" s="172">
        <f t="shared" si="3"/>
        <v>268.03637216449192</v>
      </c>
      <c r="L202" s="1">
        <v>7</v>
      </c>
      <c r="M202" s="1" t="s">
        <v>111</v>
      </c>
      <c r="N202" s="1">
        <v>145372975</v>
      </c>
      <c r="O202" s="1">
        <v>145378462</v>
      </c>
      <c r="P202" s="1">
        <v>145378462</v>
      </c>
      <c r="Q202" s="98"/>
      <c r="R202" s="1" t="s">
        <v>897</v>
      </c>
      <c r="S202" s="1" t="s">
        <v>1346</v>
      </c>
    </row>
    <row r="203" spans="1:19" x14ac:dyDescent="0.3">
      <c r="A203" s="1">
        <v>12</v>
      </c>
      <c r="B203" t="s">
        <v>863</v>
      </c>
      <c r="C203" s="50">
        <v>-8.5571769879525007E-3</v>
      </c>
      <c r="D203" s="28">
        <v>6.0186042694430697E-3</v>
      </c>
      <c r="E203" s="41">
        <v>0.60919992038829995</v>
      </c>
      <c r="F203" s="74" t="s">
        <v>90</v>
      </c>
      <c r="G203" s="50">
        <v>-1.8049251357564199E-2</v>
      </c>
      <c r="H203" s="28">
        <v>1.38079835528478E-2</v>
      </c>
      <c r="I203" s="41">
        <v>0.37031695457254898</v>
      </c>
      <c r="J203" s="151" t="s">
        <v>90</v>
      </c>
      <c r="K203" s="172">
        <f t="shared" si="3"/>
        <v>110.92530145134806</v>
      </c>
      <c r="L203" s="1">
        <v>7</v>
      </c>
      <c r="M203" s="1" t="s">
        <v>111</v>
      </c>
      <c r="N203" s="1">
        <v>146113435</v>
      </c>
      <c r="O203" s="1">
        <v>146113645</v>
      </c>
      <c r="P203" s="1">
        <v>146113645</v>
      </c>
      <c r="Q203" s="98"/>
      <c r="R203" s="1" t="s">
        <v>897</v>
      </c>
      <c r="S203" s="1" t="s">
        <v>1385</v>
      </c>
    </row>
    <row r="204" spans="1:19" x14ac:dyDescent="0.3">
      <c r="A204" s="1">
        <v>10</v>
      </c>
      <c r="B204" t="s">
        <v>329</v>
      </c>
      <c r="C204" s="50">
        <v>-1.3255132768397499E-2</v>
      </c>
      <c r="D204" s="28">
        <v>3.39193820421239E-2</v>
      </c>
      <c r="E204" s="41">
        <v>0.24525064374807801</v>
      </c>
      <c r="F204" s="74" t="s">
        <v>90</v>
      </c>
      <c r="G204" s="50">
        <v>-1.22532561012412E-2</v>
      </c>
      <c r="H204" s="28">
        <v>8.4249176479792298E-3</v>
      </c>
      <c r="I204" s="41">
        <v>0.37173064387617499</v>
      </c>
      <c r="J204" s="151" t="s">
        <v>90</v>
      </c>
      <c r="K204" s="172">
        <f t="shared" si="3"/>
        <v>-7.5584053714267174</v>
      </c>
      <c r="L204" s="1">
        <v>7</v>
      </c>
      <c r="M204" s="1" t="s">
        <v>111</v>
      </c>
      <c r="N204" s="1">
        <v>44617493</v>
      </c>
      <c r="O204" s="1">
        <v>44621886</v>
      </c>
      <c r="P204" s="1">
        <v>44621886</v>
      </c>
      <c r="Q204" s="98" t="s">
        <v>330</v>
      </c>
      <c r="R204" s="1" t="s">
        <v>1324</v>
      </c>
      <c r="S204" s="1" t="s">
        <v>1325</v>
      </c>
    </row>
    <row r="205" spans="1:19" x14ac:dyDescent="0.3">
      <c r="A205" s="1">
        <v>6</v>
      </c>
      <c r="B205" t="s">
        <v>411</v>
      </c>
      <c r="C205" s="50">
        <v>4.8207518905698998E-3</v>
      </c>
      <c r="D205" s="28">
        <v>4.4953725639819203E-3</v>
      </c>
      <c r="E205" s="41">
        <v>0.77040919624397397</v>
      </c>
      <c r="F205" s="74" t="s">
        <v>90</v>
      </c>
      <c r="G205" s="50">
        <v>1.7835695381128398E-2</v>
      </c>
      <c r="H205" s="28">
        <v>2.31483799654882E-2</v>
      </c>
      <c r="I205" s="41">
        <v>0.37194500841462802</v>
      </c>
      <c r="J205" s="151" t="s">
        <v>90</v>
      </c>
      <c r="K205" s="172">
        <f t="shared" si="3"/>
        <v>269.97745965764477</v>
      </c>
      <c r="L205" s="1">
        <v>5</v>
      </c>
      <c r="M205" s="1" t="s">
        <v>111</v>
      </c>
      <c r="N205" s="1">
        <v>269973</v>
      </c>
      <c r="O205" s="1">
        <v>271631</v>
      </c>
      <c r="P205" s="1">
        <v>271631</v>
      </c>
      <c r="Q205" s="98"/>
      <c r="R205" s="1" t="s">
        <v>897</v>
      </c>
      <c r="S205" s="1" t="s">
        <v>1083</v>
      </c>
    </row>
    <row r="206" spans="1:19" x14ac:dyDescent="0.3">
      <c r="A206" s="1">
        <v>9</v>
      </c>
      <c r="B206" t="s">
        <v>595</v>
      </c>
      <c r="C206" s="50">
        <v>-2.0185805042301701E-2</v>
      </c>
      <c r="D206" s="28">
        <v>1.97005164280603E-2</v>
      </c>
      <c r="E206" s="41">
        <v>0.20818133464389599</v>
      </c>
      <c r="F206" s="74" t="s">
        <v>90</v>
      </c>
      <c r="G206" s="50">
        <v>-1.7328764826294699E-2</v>
      </c>
      <c r="H206" s="28">
        <v>1.9099277020625499E-2</v>
      </c>
      <c r="I206" s="41">
        <v>0.37332518874916298</v>
      </c>
      <c r="J206" s="151" t="s">
        <v>90</v>
      </c>
      <c r="K206" s="172">
        <f t="shared" si="3"/>
        <v>-14.153709549952268</v>
      </c>
      <c r="L206" s="1">
        <v>7</v>
      </c>
      <c r="M206" s="1" t="s">
        <v>111</v>
      </c>
      <c r="N206" s="1">
        <v>4897364</v>
      </c>
      <c r="O206" s="1">
        <v>4901625</v>
      </c>
      <c r="P206" s="1">
        <v>4901625</v>
      </c>
      <c r="Q206" s="98" t="s">
        <v>596</v>
      </c>
      <c r="R206" s="1" t="s">
        <v>1311</v>
      </c>
      <c r="S206" s="1" t="s">
        <v>1312</v>
      </c>
    </row>
    <row r="207" spans="1:19" x14ac:dyDescent="0.3">
      <c r="A207" s="7">
        <v>7</v>
      </c>
      <c r="B207" s="9" t="s">
        <v>287</v>
      </c>
      <c r="C207" s="50">
        <v>-1.0332986341823199E-5</v>
      </c>
      <c r="D207" s="22">
        <v>7.5219393149058003E-3</v>
      </c>
      <c r="E207" s="41">
        <v>0.99965977835723496</v>
      </c>
      <c r="F207" s="74" t="s">
        <v>90</v>
      </c>
      <c r="G207" s="50">
        <v>2.57114529470342E-2</v>
      </c>
      <c r="H207" s="22">
        <v>3.7420949663986403E-2</v>
      </c>
      <c r="I207" s="41">
        <v>0.37930181121732298</v>
      </c>
      <c r="J207" s="147" t="s">
        <v>90</v>
      </c>
      <c r="K207" s="172">
        <f t="shared" si="3"/>
        <v>248928.86802013865</v>
      </c>
      <c r="L207" s="7">
        <v>5</v>
      </c>
      <c r="M207" s="7" t="s">
        <v>196</v>
      </c>
      <c r="N207" s="7">
        <v>124065403</v>
      </c>
      <c r="O207" s="7">
        <v>124065848</v>
      </c>
      <c r="P207" s="7">
        <v>124065403</v>
      </c>
      <c r="Q207" s="99" t="s">
        <v>288</v>
      </c>
      <c r="R207" s="7" t="s">
        <v>1041</v>
      </c>
      <c r="S207" s="7" t="s">
        <v>1042</v>
      </c>
    </row>
    <row r="208" spans="1:19" x14ac:dyDescent="0.3">
      <c r="A208" s="1">
        <v>8</v>
      </c>
      <c r="B208" t="s">
        <v>480</v>
      </c>
      <c r="C208" s="50">
        <v>9.1176134103569395E-3</v>
      </c>
      <c r="D208" s="28">
        <v>1.2427919914412699E-2</v>
      </c>
      <c r="E208" s="41">
        <v>0.417726951769123</v>
      </c>
      <c r="F208" s="74" t="s">
        <v>90</v>
      </c>
      <c r="G208" s="50">
        <v>1.18634258404444E-2</v>
      </c>
      <c r="H208" s="28">
        <v>1.81663823392119E-2</v>
      </c>
      <c r="I208" s="41">
        <v>0.38014184283955899</v>
      </c>
      <c r="J208" s="151" t="s">
        <v>90</v>
      </c>
      <c r="K208" s="172">
        <f t="shared" si="3"/>
        <v>30.115473276904016</v>
      </c>
      <c r="L208" s="1">
        <v>6</v>
      </c>
      <c r="M208" s="1" t="s">
        <v>111</v>
      </c>
      <c r="N208" s="1">
        <v>31777396</v>
      </c>
      <c r="O208" s="1">
        <v>31783501</v>
      </c>
      <c r="P208" s="1">
        <v>31783501</v>
      </c>
      <c r="Q208" s="98" t="s">
        <v>481</v>
      </c>
      <c r="R208" s="1" t="s">
        <v>1162</v>
      </c>
      <c r="S208" s="1" t="s">
        <v>1163</v>
      </c>
    </row>
    <row r="209" spans="1:19" x14ac:dyDescent="0.3">
      <c r="A209" s="1">
        <v>14</v>
      </c>
      <c r="B209" t="s">
        <v>689</v>
      </c>
      <c r="C209" s="50">
        <v>5.2139418716019804E-3</v>
      </c>
      <c r="D209" s="28">
        <v>1.5415064799987801E-2</v>
      </c>
      <c r="E209" s="41">
        <v>0.77903174677146303</v>
      </c>
      <c r="F209" s="74" t="s">
        <v>90</v>
      </c>
      <c r="G209" s="50">
        <v>1.96728978142162E-2</v>
      </c>
      <c r="H209" s="28">
        <v>1.32129281945416E-2</v>
      </c>
      <c r="I209" s="41">
        <v>0.383179623985554</v>
      </c>
      <c r="J209" s="151" t="s">
        <v>90</v>
      </c>
      <c r="K209" s="172">
        <f t="shared" si="3"/>
        <v>277.31333219048173</v>
      </c>
      <c r="L209" s="1">
        <v>9</v>
      </c>
      <c r="M209" s="1" t="s">
        <v>196</v>
      </c>
      <c r="N209" s="1">
        <v>137828997</v>
      </c>
      <c r="O209" s="1">
        <v>137835041</v>
      </c>
      <c r="P209" s="1">
        <v>137828997</v>
      </c>
      <c r="Q209" s="98"/>
      <c r="R209" s="1" t="s">
        <v>897</v>
      </c>
      <c r="S209" s="1" t="s">
        <v>1466</v>
      </c>
    </row>
    <row r="210" spans="1:19" x14ac:dyDescent="0.3">
      <c r="A210" s="1">
        <v>5</v>
      </c>
      <c r="B210" t="s">
        <v>706</v>
      </c>
      <c r="C210" s="50">
        <v>1.91299913186883E-2</v>
      </c>
      <c r="D210" s="28">
        <v>5.8086172481381197E-2</v>
      </c>
      <c r="E210" s="41">
        <v>0.34031188808263901</v>
      </c>
      <c r="F210" s="74" t="s">
        <v>90</v>
      </c>
      <c r="G210" s="50">
        <v>2.0752725162937299E-2</v>
      </c>
      <c r="H210" s="28">
        <v>2.5342184048812E-2</v>
      </c>
      <c r="I210" s="41">
        <v>0.39144878073695899</v>
      </c>
      <c r="J210" s="151" t="s">
        <v>90</v>
      </c>
      <c r="K210" s="172">
        <f t="shared" si="3"/>
        <v>8.4826690049970477</v>
      </c>
      <c r="L210" s="1">
        <v>4</v>
      </c>
      <c r="M210" s="1" t="s">
        <v>196</v>
      </c>
      <c r="N210" s="1">
        <v>116102449</v>
      </c>
      <c r="O210" s="1">
        <v>116191383</v>
      </c>
      <c r="P210" s="1">
        <v>116102449</v>
      </c>
      <c r="Q210" s="98"/>
      <c r="R210" s="1" t="s">
        <v>897</v>
      </c>
      <c r="S210" s="1" t="s">
        <v>1017</v>
      </c>
    </row>
    <row r="211" spans="1:19" x14ac:dyDescent="0.3">
      <c r="A211" s="1">
        <v>14</v>
      </c>
      <c r="B211" t="s">
        <v>681</v>
      </c>
      <c r="C211" s="50">
        <v>-1.5729332492956101E-3</v>
      </c>
      <c r="D211" s="28">
        <v>1.15494681251059E-2</v>
      </c>
      <c r="E211" s="41">
        <v>0.81748408873997302</v>
      </c>
      <c r="F211" s="74" t="s">
        <v>90</v>
      </c>
      <c r="G211" s="50">
        <v>7.0538918434351096E-3</v>
      </c>
      <c r="H211" s="28">
        <v>2.2352994746884999E-2</v>
      </c>
      <c r="I211" s="41">
        <v>0.39289691667031401</v>
      </c>
      <c r="J211" s="151" t="s">
        <v>90</v>
      </c>
      <c r="K211" s="172">
        <f t="shared" si="3"/>
        <v>548.45462110957214</v>
      </c>
      <c r="L211" s="1">
        <v>9</v>
      </c>
      <c r="M211" s="1" t="s">
        <v>111</v>
      </c>
      <c r="N211" s="1">
        <v>138354565</v>
      </c>
      <c r="O211" s="1">
        <v>138364095</v>
      </c>
      <c r="P211" s="1">
        <v>138364095</v>
      </c>
      <c r="Q211" s="98" t="s">
        <v>660</v>
      </c>
      <c r="R211" s="1" t="s">
        <v>1456</v>
      </c>
      <c r="S211" s="1" t="s">
        <v>1457</v>
      </c>
    </row>
    <row r="212" spans="1:19" x14ac:dyDescent="0.3">
      <c r="A212" s="1">
        <v>4</v>
      </c>
      <c r="B212" t="s">
        <v>119</v>
      </c>
      <c r="C212" s="50">
        <v>1.46198359909274E-2</v>
      </c>
      <c r="D212" s="28">
        <v>8.7639227343803104E-3</v>
      </c>
      <c r="E212" s="41">
        <v>0.28133749395962598</v>
      </c>
      <c r="F212" s="74" t="s">
        <v>90</v>
      </c>
      <c r="G212" s="50">
        <v>1.39846442504112E-2</v>
      </c>
      <c r="H212" s="28">
        <v>1.44409008468586E-2</v>
      </c>
      <c r="I212" s="41">
        <v>0.39425673778307702</v>
      </c>
      <c r="J212" s="151" t="s">
        <v>90</v>
      </c>
      <c r="K212" s="172">
        <f t="shared" si="3"/>
        <v>-4.3447254874157295</v>
      </c>
      <c r="L212" s="1">
        <v>2</v>
      </c>
      <c r="M212" s="1" t="s">
        <v>111</v>
      </c>
      <c r="N212" s="1">
        <v>105104914</v>
      </c>
      <c r="O212" s="1">
        <v>105136671</v>
      </c>
      <c r="P212" s="1">
        <v>105136671</v>
      </c>
      <c r="Q212" s="98" t="s">
        <v>120</v>
      </c>
      <c r="R212" s="1" t="s">
        <v>1003</v>
      </c>
      <c r="S212" s="1" t="s">
        <v>1004</v>
      </c>
    </row>
    <row r="213" spans="1:19" x14ac:dyDescent="0.3">
      <c r="A213" s="1">
        <v>7</v>
      </c>
      <c r="B213" t="s">
        <v>303</v>
      </c>
      <c r="C213" s="50">
        <v>-9.1400399295009007E-3</v>
      </c>
      <c r="D213" s="28">
        <v>1.8028341240560401E-2</v>
      </c>
      <c r="E213" s="41">
        <v>0.69869609336750005</v>
      </c>
      <c r="F213" s="74" t="s">
        <v>90</v>
      </c>
      <c r="G213" s="50">
        <v>-2.4323833933849199E-2</v>
      </c>
      <c r="H213" s="28">
        <v>6.3284014437662503E-2</v>
      </c>
      <c r="I213" s="41">
        <v>0.39667342460586702</v>
      </c>
      <c r="J213" s="151" t="s">
        <v>90</v>
      </c>
      <c r="K213" s="172">
        <f t="shared" si="3"/>
        <v>166.12393514102976</v>
      </c>
      <c r="L213" s="1">
        <v>5</v>
      </c>
      <c r="M213" s="1" t="s">
        <v>196</v>
      </c>
      <c r="N213" s="1">
        <v>123833015</v>
      </c>
      <c r="O213" s="1">
        <v>123840793</v>
      </c>
      <c r="P213" s="1">
        <v>123833015</v>
      </c>
      <c r="Q213" s="98"/>
      <c r="R213" s="1" t="s">
        <v>897</v>
      </c>
      <c r="S213" s="1" t="s">
        <v>1077</v>
      </c>
    </row>
    <row r="214" spans="1:19" x14ac:dyDescent="0.3">
      <c r="A214" s="1">
        <v>9</v>
      </c>
      <c r="B214" t="s">
        <v>605</v>
      </c>
      <c r="C214" s="50">
        <v>1.38894529613196E-2</v>
      </c>
      <c r="D214" s="28">
        <v>1.5812676554240498E-2</v>
      </c>
      <c r="E214" s="41">
        <v>0.24982550715288099</v>
      </c>
      <c r="F214" s="74" t="s">
        <v>90</v>
      </c>
      <c r="G214" s="50">
        <v>1.2417303072243299E-2</v>
      </c>
      <c r="H214" s="28">
        <v>2.2080604790306099E-2</v>
      </c>
      <c r="I214" s="41">
        <v>0.39689672197187598</v>
      </c>
      <c r="J214" s="151" t="s">
        <v>90</v>
      </c>
      <c r="K214" s="172">
        <f t="shared" si="3"/>
        <v>-10.59904873990398</v>
      </c>
      <c r="L214" s="1">
        <v>7</v>
      </c>
      <c r="M214" s="1" t="s">
        <v>196</v>
      </c>
      <c r="N214" s="1">
        <v>5111691</v>
      </c>
      <c r="O214" s="1">
        <v>5112854</v>
      </c>
      <c r="P214" s="1">
        <v>5111691</v>
      </c>
      <c r="Q214" s="98" t="s">
        <v>606</v>
      </c>
      <c r="R214" s="1" t="s">
        <v>1355</v>
      </c>
      <c r="S214" s="1" t="s">
        <v>1356</v>
      </c>
    </row>
    <row r="215" spans="1:19" x14ac:dyDescent="0.3">
      <c r="A215" s="1">
        <v>14</v>
      </c>
      <c r="B215" t="s">
        <v>671</v>
      </c>
      <c r="C215" s="50">
        <v>-7.3963862550369304E-3</v>
      </c>
      <c r="D215" s="28">
        <v>1.6815614381841901E-2</v>
      </c>
      <c r="E215" s="41">
        <v>0.32880621475571298</v>
      </c>
      <c r="F215" s="74" t="s">
        <v>90</v>
      </c>
      <c r="G215" s="50">
        <v>-7.6831680881236999E-3</v>
      </c>
      <c r="H215" s="28">
        <v>8.1404762291614405E-3</v>
      </c>
      <c r="I215" s="41">
        <v>0.39766549433721898</v>
      </c>
      <c r="J215" s="151" t="s">
        <v>90</v>
      </c>
      <c r="K215" s="172">
        <f t="shared" si="3"/>
        <v>3.8773236442522383</v>
      </c>
      <c r="L215" s="1">
        <v>9</v>
      </c>
      <c r="M215" s="1" t="s">
        <v>196</v>
      </c>
      <c r="N215" s="1">
        <v>138466771</v>
      </c>
      <c r="O215" s="1">
        <v>138478958</v>
      </c>
      <c r="P215" s="1">
        <v>138466771</v>
      </c>
      <c r="Q215" s="98" t="s">
        <v>672</v>
      </c>
      <c r="R215" s="1" t="s">
        <v>1446</v>
      </c>
      <c r="S215" s="1" t="s">
        <v>1447</v>
      </c>
    </row>
    <row r="216" spans="1:19" x14ac:dyDescent="0.3">
      <c r="A216" s="1">
        <v>10</v>
      </c>
      <c r="B216" t="s">
        <v>327</v>
      </c>
      <c r="C216" s="50">
        <v>-8.2873165910270202E-3</v>
      </c>
      <c r="D216" s="28">
        <v>2.3195974133457399E-2</v>
      </c>
      <c r="E216" s="41">
        <v>0.39168217648253001</v>
      </c>
      <c r="F216" s="74" t="s">
        <v>90</v>
      </c>
      <c r="G216" s="50">
        <v>-1.009390753072E-2</v>
      </c>
      <c r="H216" s="28">
        <v>2.1780224232320899E-2</v>
      </c>
      <c r="I216" s="41">
        <v>0.39911703381974301</v>
      </c>
      <c r="J216" s="151" t="s">
        <v>90</v>
      </c>
      <c r="K216" s="172">
        <f t="shared" si="3"/>
        <v>21.799468137238076</v>
      </c>
      <c r="L216" s="1">
        <v>7</v>
      </c>
      <c r="M216" s="1" t="s">
        <v>111</v>
      </c>
      <c r="N216" s="1">
        <v>44605016</v>
      </c>
      <c r="O216" s="1">
        <v>44614650</v>
      </c>
      <c r="P216" s="1">
        <v>44614650</v>
      </c>
      <c r="Q216" s="98" t="s">
        <v>328</v>
      </c>
      <c r="R216" s="1" t="s">
        <v>1322</v>
      </c>
      <c r="S216" s="1" t="s">
        <v>1323</v>
      </c>
    </row>
    <row r="217" spans="1:19" x14ac:dyDescent="0.3">
      <c r="A217" s="1">
        <v>12</v>
      </c>
      <c r="B217" t="s">
        <v>859</v>
      </c>
      <c r="C217" s="50">
        <v>-8.60816302122505E-4</v>
      </c>
      <c r="D217" s="28">
        <v>8.0962395892313407E-3</v>
      </c>
      <c r="E217" s="41">
        <v>0.90191826421337795</v>
      </c>
      <c r="F217" s="74" t="s">
        <v>90</v>
      </c>
      <c r="G217" s="50">
        <v>-7.1506898677148297E-3</v>
      </c>
      <c r="H217" s="28">
        <v>1.6221949691569801E-2</v>
      </c>
      <c r="I217" s="41">
        <v>0.40202574643344602</v>
      </c>
      <c r="J217" s="151" t="s">
        <v>90</v>
      </c>
      <c r="K217" s="172">
        <f t="shared" si="3"/>
        <v>730.68708737084251</v>
      </c>
      <c r="L217" s="1">
        <v>7</v>
      </c>
      <c r="M217" s="1" t="s">
        <v>196</v>
      </c>
      <c r="N217" s="1">
        <v>145813453</v>
      </c>
      <c r="O217" s="1">
        <v>148118090</v>
      </c>
      <c r="P217" s="1">
        <v>145813453</v>
      </c>
      <c r="Q217" s="98" t="s">
        <v>146</v>
      </c>
      <c r="R217" s="1" t="s">
        <v>1306</v>
      </c>
      <c r="S217" s="1" t="s">
        <v>1307</v>
      </c>
    </row>
    <row r="218" spans="1:19" x14ac:dyDescent="0.3">
      <c r="A218" s="1">
        <v>17</v>
      </c>
      <c r="B218" t="s">
        <v>204</v>
      </c>
      <c r="C218" s="50">
        <v>-8.9702938921970704E-3</v>
      </c>
      <c r="D218" s="28">
        <v>1.5793014903956099E-2</v>
      </c>
      <c r="E218" s="41">
        <v>0.36982829975015302</v>
      </c>
      <c r="F218" s="74" t="s">
        <v>90</v>
      </c>
      <c r="G218" s="50">
        <v>-1.0024798709469301E-2</v>
      </c>
      <c r="H218" s="28">
        <v>1.5504846086565801E-2</v>
      </c>
      <c r="I218" s="41">
        <v>0.40615436029511998</v>
      </c>
      <c r="J218" s="151" t="s">
        <v>90</v>
      </c>
      <c r="K218" s="172">
        <f t="shared" si="3"/>
        <v>11.755521390324851</v>
      </c>
      <c r="L218" s="1">
        <v>15</v>
      </c>
      <c r="M218" s="1" t="s">
        <v>196</v>
      </c>
      <c r="N218" s="1">
        <v>75074425</v>
      </c>
      <c r="O218" s="1">
        <v>75095539</v>
      </c>
      <c r="P218" s="1">
        <v>75074425</v>
      </c>
      <c r="Q218" s="98" t="s">
        <v>205</v>
      </c>
      <c r="R218" s="1" t="s">
        <v>1515</v>
      </c>
      <c r="S218" s="1" t="s">
        <v>1516</v>
      </c>
    </row>
    <row r="219" spans="1:19" x14ac:dyDescent="0.3">
      <c r="A219" s="1">
        <v>6</v>
      </c>
      <c r="B219" t="s">
        <v>410</v>
      </c>
      <c r="C219" s="50">
        <v>-1.0227963159625E-2</v>
      </c>
      <c r="D219" s="28">
        <v>1.06432973049137E-2</v>
      </c>
      <c r="E219" s="41">
        <v>0.61484929860004001</v>
      </c>
      <c r="F219" s="74" t="s">
        <v>90</v>
      </c>
      <c r="G219" s="50">
        <v>-2.0515764950939701E-2</v>
      </c>
      <c r="H219" s="28">
        <v>1.4481147527831899E-2</v>
      </c>
      <c r="I219" s="41">
        <v>0.40651598530003102</v>
      </c>
      <c r="J219" s="151" t="s">
        <v>90</v>
      </c>
      <c r="K219" s="172">
        <f t="shared" si="3"/>
        <v>100.58504934712627</v>
      </c>
      <c r="L219" s="1">
        <v>5</v>
      </c>
      <c r="M219" s="1" t="s">
        <v>111</v>
      </c>
      <c r="N219" s="1">
        <v>214013</v>
      </c>
      <c r="O219" s="1">
        <v>217394</v>
      </c>
      <c r="P219" s="1">
        <v>217394</v>
      </c>
      <c r="Q219" s="98"/>
      <c r="R219" s="1" t="s">
        <v>897</v>
      </c>
      <c r="S219" s="1" t="s">
        <v>1082</v>
      </c>
    </row>
    <row r="220" spans="1:19" x14ac:dyDescent="0.3">
      <c r="A220" s="1">
        <v>18</v>
      </c>
      <c r="B220" t="s">
        <v>262</v>
      </c>
      <c r="C220" s="50">
        <v>1.4260506110338E-2</v>
      </c>
      <c r="D220" s="28">
        <v>1.6094753889238301E-2</v>
      </c>
      <c r="E220" s="41">
        <v>0.29629510100395101</v>
      </c>
      <c r="F220" s="74" t="s">
        <v>90</v>
      </c>
      <c r="G220" s="50">
        <v>1.3525787142081599E-2</v>
      </c>
      <c r="H220" s="28">
        <v>1.8635799252404502E-2</v>
      </c>
      <c r="I220" s="41">
        <v>0.408954861938429</v>
      </c>
      <c r="J220" s="151" t="s">
        <v>90</v>
      </c>
      <c r="K220" s="172">
        <f t="shared" si="3"/>
        <v>-5.1521240730984603</v>
      </c>
      <c r="L220" s="1">
        <v>21</v>
      </c>
      <c r="M220" s="1" t="s">
        <v>111</v>
      </c>
      <c r="N220" s="1">
        <v>35828408</v>
      </c>
      <c r="O220" s="1">
        <v>35828535</v>
      </c>
      <c r="P220" s="1">
        <v>35828535</v>
      </c>
      <c r="Q220" s="98"/>
      <c r="R220" s="1" t="s">
        <v>897</v>
      </c>
      <c r="S220" s="1" t="s">
        <v>1604</v>
      </c>
    </row>
    <row r="221" spans="1:19" x14ac:dyDescent="0.3">
      <c r="A221" s="1">
        <v>9</v>
      </c>
      <c r="B221" t="s">
        <v>584</v>
      </c>
      <c r="C221" s="50">
        <v>4.3284668501399698E-2</v>
      </c>
      <c r="D221" s="28">
        <v>1.1628313774140199E-2</v>
      </c>
      <c r="E221" s="41">
        <v>0.12571788023673899</v>
      </c>
      <c r="F221" s="74" t="s">
        <v>90</v>
      </c>
      <c r="G221" s="50">
        <v>2.77431366063128E-2</v>
      </c>
      <c r="H221" s="28">
        <v>1.7768696734400902E-2</v>
      </c>
      <c r="I221" s="41">
        <v>0.40920220676181501</v>
      </c>
      <c r="J221" s="151" t="s">
        <v>90</v>
      </c>
      <c r="K221" s="172">
        <f t="shared" si="3"/>
        <v>-35.905396606154746</v>
      </c>
      <c r="L221" s="1">
        <v>7</v>
      </c>
      <c r="M221" s="1" t="s">
        <v>196</v>
      </c>
      <c r="N221" s="1">
        <v>4729111</v>
      </c>
      <c r="O221" s="1">
        <v>4729214</v>
      </c>
      <c r="P221" s="1">
        <v>4729111</v>
      </c>
      <c r="Q221" s="98"/>
      <c r="R221" s="1" t="s">
        <v>897</v>
      </c>
      <c r="S221" s="1" t="s">
        <v>1277</v>
      </c>
    </row>
    <row r="222" spans="1:19" x14ac:dyDescent="0.3">
      <c r="A222" s="1">
        <v>14</v>
      </c>
      <c r="B222" t="s">
        <v>663</v>
      </c>
      <c r="C222" s="50">
        <v>4.3265042266312599E-3</v>
      </c>
      <c r="D222" s="28">
        <v>9.1317380507642907E-3</v>
      </c>
      <c r="E222" s="41">
        <v>0.53103596204432801</v>
      </c>
      <c r="F222" s="74" t="s">
        <v>90</v>
      </c>
      <c r="G222" s="50">
        <v>6.8577733041269096E-3</v>
      </c>
      <c r="H222" s="28">
        <v>1.7990293032868199E-2</v>
      </c>
      <c r="I222" s="41">
        <v>0.40937769248175798</v>
      </c>
      <c r="J222" s="151" t="s">
        <v>90</v>
      </c>
      <c r="K222" s="172">
        <f t="shared" si="3"/>
        <v>58.506104348973864</v>
      </c>
      <c r="L222" s="1">
        <v>9</v>
      </c>
      <c r="M222" s="1" t="s">
        <v>196</v>
      </c>
      <c r="N222" s="1">
        <v>138391830</v>
      </c>
      <c r="O222" s="1">
        <v>138396519</v>
      </c>
      <c r="P222" s="1">
        <v>138391830</v>
      </c>
      <c r="Q222" s="98" t="s">
        <v>664</v>
      </c>
      <c r="R222" s="1" t="s">
        <v>1438</v>
      </c>
      <c r="S222" s="1" t="s">
        <v>1439</v>
      </c>
    </row>
    <row r="223" spans="1:19" x14ac:dyDescent="0.3">
      <c r="A223" s="1">
        <v>16</v>
      </c>
      <c r="B223" t="s">
        <v>751</v>
      </c>
      <c r="C223" s="50">
        <v>-2.28301426166823E-2</v>
      </c>
      <c r="D223" s="28">
        <v>4.4479820551273898E-2</v>
      </c>
      <c r="E223" s="41">
        <v>0.32692844091015899</v>
      </c>
      <c r="F223" s="74" t="s">
        <v>90</v>
      </c>
      <c r="G223" s="50">
        <v>-2.3168405875797101E-2</v>
      </c>
      <c r="H223" s="28">
        <v>3.8055085744711399E-2</v>
      </c>
      <c r="I223" s="41">
        <v>0.409675748118216</v>
      </c>
      <c r="J223" s="151" t="s">
        <v>90</v>
      </c>
      <c r="K223" s="172">
        <f t="shared" si="3"/>
        <v>1.4816519756106441</v>
      </c>
      <c r="L223" s="1">
        <v>15</v>
      </c>
      <c r="M223" s="1" t="s">
        <v>111</v>
      </c>
      <c r="N223" s="1">
        <v>32898619</v>
      </c>
      <c r="O223" s="1">
        <v>32907361</v>
      </c>
      <c r="P223" s="1">
        <v>32907361</v>
      </c>
      <c r="Q223" s="98"/>
      <c r="R223" s="1" t="s">
        <v>897</v>
      </c>
      <c r="S223" s="1" t="s">
        <v>1532</v>
      </c>
    </row>
    <row r="224" spans="1:19" x14ac:dyDescent="0.3">
      <c r="A224" s="1">
        <v>1</v>
      </c>
      <c r="B224" t="s">
        <v>786</v>
      </c>
      <c r="C224" s="50">
        <v>-1.7254865814477102E-2</v>
      </c>
      <c r="D224" s="28">
        <v>2.2188232547730401E-2</v>
      </c>
      <c r="E224" s="41">
        <v>0.24585230415311701</v>
      </c>
      <c r="F224" s="74" t="s">
        <v>90</v>
      </c>
      <c r="G224" s="50">
        <v>-1.47947770719074E-2</v>
      </c>
      <c r="H224" s="28">
        <v>5.7581903537557398E-3</v>
      </c>
      <c r="I224" s="41">
        <v>0.41114249749377302</v>
      </c>
      <c r="J224" s="151" t="s">
        <v>90</v>
      </c>
      <c r="K224" s="172">
        <f t="shared" si="3"/>
        <v>-14.257362352280065</v>
      </c>
      <c r="L224" s="1">
        <v>1</v>
      </c>
      <c r="M224" s="1" t="s">
        <v>111</v>
      </c>
      <c r="N224" s="1">
        <v>50782665</v>
      </c>
      <c r="O224" s="1">
        <v>50786833</v>
      </c>
      <c r="P224" s="1">
        <v>50786833</v>
      </c>
      <c r="Q224" s="98"/>
      <c r="R224" s="1" t="s">
        <v>897</v>
      </c>
      <c r="S224" s="1" t="s">
        <v>960</v>
      </c>
    </row>
    <row r="225" spans="1:19" x14ac:dyDescent="0.3">
      <c r="A225" s="1">
        <v>4</v>
      </c>
      <c r="B225" t="s">
        <v>805</v>
      </c>
      <c r="C225" s="50">
        <v>2.0645151240875501E-2</v>
      </c>
      <c r="D225" s="28">
        <v>1.1003268192337301E-2</v>
      </c>
      <c r="E225" s="41">
        <v>9.3088071181868098E-2</v>
      </c>
      <c r="F225" s="74" t="s">
        <v>90</v>
      </c>
      <c r="G225" s="50">
        <v>1.2217579024999699E-2</v>
      </c>
      <c r="H225" s="28">
        <v>9.6175032338116397E-3</v>
      </c>
      <c r="I225" s="41">
        <v>0.41150420822794898</v>
      </c>
      <c r="J225" s="151" t="s">
        <v>90</v>
      </c>
      <c r="K225" s="172">
        <f t="shared" si="3"/>
        <v>-40.821072791125808</v>
      </c>
      <c r="L225" s="1">
        <v>2</v>
      </c>
      <c r="M225" s="1" t="s">
        <v>111</v>
      </c>
      <c r="N225" s="1">
        <v>105028685</v>
      </c>
      <c r="O225" s="1">
        <v>105030466</v>
      </c>
      <c r="P225" s="1">
        <v>105030466</v>
      </c>
      <c r="Q225" s="98"/>
      <c r="R225" s="1" t="s">
        <v>897</v>
      </c>
      <c r="S225" s="1" t="s">
        <v>979</v>
      </c>
    </row>
    <row r="226" spans="1:19" x14ac:dyDescent="0.3">
      <c r="A226" s="1">
        <v>8</v>
      </c>
      <c r="B226" t="s">
        <v>454</v>
      </c>
      <c r="C226" s="50">
        <v>-1.2984527089457101E-2</v>
      </c>
      <c r="D226" s="28">
        <v>1.51587238042906E-2</v>
      </c>
      <c r="E226" s="41">
        <v>0.53918613450206498</v>
      </c>
      <c r="F226" s="74" t="s">
        <v>90</v>
      </c>
      <c r="G226" s="50">
        <v>-2.08701712170473E-2</v>
      </c>
      <c r="H226" s="28">
        <v>1.1896171310882501E-2</v>
      </c>
      <c r="I226" s="41">
        <v>0.41192991825929198</v>
      </c>
      <c r="J226" s="151" t="s">
        <v>90</v>
      </c>
      <c r="K226" s="172">
        <f t="shared" si="3"/>
        <v>60.731084569056172</v>
      </c>
      <c r="L226" s="1">
        <v>6</v>
      </c>
      <c r="M226" s="1" t="s">
        <v>196</v>
      </c>
      <c r="N226" s="1">
        <v>32320654</v>
      </c>
      <c r="O226" s="1">
        <v>32320760</v>
      </c>
      <c r="P226" s="1">
        <v>32320654</v>
      </c>
      <c r="Q226" s="98"/>
      <c r="R226" s="1" t="s">
        <v>897</v>
      </c>
      <c r="S226" s="1" t="s">
        <v>1136</v>
      </c>
    </row>
    <row r="227" spans="1:19" x14ac:dyDescent="0.3">
      <c r="A227" s="1">
        <v>16</v>
      </c>
      <c r="B227" t="s">
        <v>755</v>
      </c>
      <c r="C227" s="50">
        <v>-8.3693766072574005E-2</v>
      </c>
      <c r="D227" s="28">
        <v>2.2108627083274199E-2</v>
      </c>
      <c r="E227" s="41">
        <v>0.106639000676648</v>
      </c>
      <c r="F227" s="74" t="s">
        <v>90</v>
      </c>
      <c r="G227" s="50">
        <v>-5.12008939663171E-2</v>
      </c>
      <c r="H227" s="28">
        <v>2.2839318634785898E-2</v>
      </c>
      <c r="I227" s="41">
        <v>0.41224657710460799</v>
      </c>
      <c r="J227" s="151" t="s">
        <v>90</v>
      </c>
      <c r="K227" s="172">
        <f t="shared" si="3"/>
        <v>-38.823527284076469</v>
      </c>
      <c r="L227" s="1">
        <v>15</v>
      </c>
      <c r="M227" s="1" t="s">
        <v>111</v>
      </c>
      <c r="N227" s="1">
        <v>33057747</v>
      </c>
      <c r="O227" s="1">
        <v>33486897</v>
      </c>
      <c r="P227" s="1">
        <v>33486897</v>
      </c>
      <c r="Q227" s="98" t="s">
        <v>158</v>
      </c>
      <c r="R227" s="1" t="s">
        <v>1536</v>
      </c>
      <c r="S227" s="1" t="s">
        <v>1537</v>
      </c>
    </row>
    <row r="228" spans="1:19" x14ac:dyDescent="0.3">
      <c r="A228" s="1">
        <v>8</v>
      </c>
      <c r="B228" t="s">
        <v>532</v>
      </c>
      <c r="C228" s="50">
        <v>1.47765652254527E-2</v>
      </c>
      <c r="D228" s="28">
        <v>1.7777171051249499E-2</v>
      </c>
      <c r="E228" s="41">
        <v>0.38311786424074701</v>
      </c>
      <c r="F228" s="74" t="s">
        <v>90</v>
      </c>
      <c r="G228" s="50">
        <v>1.6825465687984299E-2</v>
      </c>
      <c r="H228" s="28">
        <v>2.54297688174814E-2</v>
      </c>
      <c r="I228" s="41">
        <v>0.41326263334764002</v>
      </c>
      <c r="J228" s="151" t="s">
        <v>90</v>
      </c>
      <c r="K228" s="172">
        <f t="shared" si="3"/>
        <v>13.865877700741706</v>
      </c>
      <c r="L228" s="1">
        <v>6</v>
      </c>
      <c r="M228" s="1" t="s">
        <v>196</v>
      </c>
      <c r="N228" s="1">
        <v>32358287</v>
      </c>
      <c r="O228" s="1">
        <v>32361468</v>
      </c>
      <c r="P228" s="1">
        <v>32358287</v>
      </c>
      <c r="Q228" s="98" t="s">
        <v>456</v>
      </c>
      <c r="R228" s="1" t="s">
        <v>1214</v>
      </c>
      <c r="S228" s="1" t="s">
        <v>1215</v>
      </c>
    </row>
    <row r="229" spans="1:19" x14ac:dyDescent="0.3">
      <c r="A229" s="1">
        <v>4</v>
      </c>
      <c r="B229" t="s">
        <v>800</v>
      </c>
      <c r="C229" s="50">
        <v>3.60063290098142E-3</v>
      </c>
      <c r="D229" s="28">
        <v>2.10149406978348E-2</v>
      </c>
      <c r="E229" s="41">
        <v>0.70646317360416799</v>
      </c>
      <c r="F229" s="74" t="s">
        <v>90</v>
      </c>
      <c r="G229" s="50">
        <v>9.2981897179447992E-3</v>
      </c>
      <c r="H229" s="28">
        <v>1.6988875236177599E-2</v>
      </c>
      <c r="I229" s="41">
        <v>0.41464049024053401</v>
      </c>
      <c r="J229" s="151" t="s">
        <v>90</v>
      </c>
      <c r="K229" s="172">
        <f t="shared" si="3"/>
        <v>158.23764803711043</v>
      </c>
      <c r="L229" s="1">
        <v>2</v>
      </c>
      <c r="M229" s="1" t="s">
        <v>196</v>
      </c>
      <c r="N229" s="1">
        <v>105760571</v>
      </c>
      <c r="O229" s="1">
        <v>105761882</v>
      </c>
      <c r="P229" s="1">
        <v>105760571</v>
      </c>
      <c r="Q229" s="98"/>
      <c r="R229" s="1" t="s">
        <v>897</v>
      </c>
      <c r="S229" s="1" t="s">
        <v>974</v>
      </c>
    </row>
    <row r="230" spans="1:19" x14ac:dyDescent="0.3">
      <c r="A230" s="1">
        <v>14</v>
      </c>
      <c r="B230" t="s">
        <v>669</v>
      </c>
      <c r="C230" s="50">
        <v>3.4355173718681599E-3</v>
      </c>
      <c r="D230" s="28">
        <v>1.6402540359465201E-2</v>
      </c>
      <c r="E230" s="41">
        <v>0.44885988787790698</v>
      </c>
      <c r="F230" s="74" t="s">
        <v>90</v>
      </c>
      <c r="G230" s="50">
        <v>4.4419442946183199E-3</v>
      </c>
      <c r="H230" s="28">
        <v>1.9650390974637302E-2</v>
      </c>
      <c r="I230" s="41">
        <v>0.41668481364873799</v>
      </c>
      <c r="J230" s="151" t="s">
        <v>90</v>
      </c>
      <c r="K230" s="172">
        <f t="shared" si="3"/>
        <v>29.294770301303615</v>
      </c>
      <c r="L230" s="1">
        <v>9</v>
      </c>
      <c r="M230" s="1" t="s">
        <v>196</v>
      </c>
      <c r="N230" s="1">
        <v>138453602</v>
      </c>
      <c r="O230" s="1">
        <v>138458801</v>
      </c>
      <c r="P230" s="1">
        <v>138453602</v>
      </c>
      <c r="Q230" s="98" t="s">
        <v>670</v>
      </c>
      <c r="R230" s="1" t="s">
        <v>1444</v>
      </c>
      <c r="S230" s="1" t="s">
        <v>1445</v>
      </c>
    </row>
    <row r="231" spans="1:19" x14ac:dyDescent="0.3">
      <c r="A231" s="1">
        <v>9</v>
      </c>
      <c r="B231" t="s">
        <v>588</v>
      </c>
      <c r="C231" s="50">
        <v>-7.7225656131078299E-3</v>
      </c>
      <c r="D231" s="28">
        <v>2.7036017452959499E-2</v>
      </c>
      <c r="E231" s="41">
        <v>0.74215384554768804</v>
      </c>
      <c r="F231" s="74" t="s">
        <v>90</v>
      </c>
      <c r="G231" s="50">
        <v>-2.3296103859619999E-2</v>
      </c>
      <c r="H231" s="28">
        <v>2.4769707140697001E-2</v>
      </c>
      <c r="I231" s="41">
        <v>0.417202514767399</v>
      </c>
      <c r="J231" s="151" t="s">
        <v>90</v>
      </c>
      <c r="K231" s="172">
        <f t="shared" si="3"/>
        <v>201.66275078425437</v>
      </c>
      <c r="L231" s="1">
        <v>7</v>
      </c>
      <c r="M231" s="1" t="s">
        <v>196</v>
      </c>
      <c r="N231" s="1">
        <v>5219692</v>
      </c>
      <c r="O231" s="1">
        <v>5219793</v>
      </c>
      <c r="P231" s="1">
        <v>5219692</v>
      </c>
      <c r="Q231" s="98"/>
      <c r="R231" s="1" t="s">
        <v>897</v>
      </c>
      <c r="S231" s="1" t="s">
        <v>1281</v>
      </c>
    </row>
    <row r="232" spans="1:19" x14ac:dyDescent="0.3">
      <c r="A232" s="1">
        <v>8</v>
      </c>
      <c r="B232" t="s">
        <v>535</v>
      </c>
      <c r="C232" s="50">
        <v>-4.1123084455605202E-3</v>
      </c>
      <c r="D232" s="28">
        <v>2.4371916093419502E-2</v>
      </c>
      <c r="E232" s="41">
        <v>0.78652469178502205</v>
      </c>
      <c r="F232" s="74" t="s">
        <v>90</v>
      </c>
      <c r="G232" s="50">
        <v>-1.4674866393483799E-2</v>
      </c>
      <c r="H232" s="28">
        <v>3.1667217818435602E-2</v>
      </c>
      <c r="I232" s="41">
        <v>0.42365031862107799</v>
      </c>
      <c r="J232" s="151" t="s">
        <v>90</v>
      </c>
      <c r="K232" s="172">
        <f t="shared" si="3"/>
        <v>256.85227865935451</v>
      </c>
      <c r="L232" s="1">
        <v>6</v>
      </c>
      <c r="M232" s="1" t="s">
        <v>111</v>
      </c>
      <c r="N232" s="1">
        <v>31939135</v>
      </c>
      <c r="O232" s="1">
        <v>31939783</v>
      </c>
      <c r="P232" s="1">
        <v>31939783</v>
      </c>
      <c r="Q232" s="98" t="s">
        <v>495</v>
      </c>
      <c r="R232" s="1" t="s">
        <v>1218</v>
      </c>
      <c r="S232" s="1" t="s">
        <v>1219</v>
      </c>
    </row>
    <row r="233" spans="1:19" x14ac:dyDescent="0.3">
      <c r="A233" s="1">
        <v>8</v>
      </c>
      <c r="B233" t="s">
        <v>540</v>
      </c>
      <c r="C233" s="50">
        <v>-7.4248576683216896E-3</v>
      </c>
      <c r="D233" s="28">
        <v>1.73134336113927E-2</v>
      </c>
      <c r="E233" s="41">
        <v>0.40468212781109802</v>
      </c>
      <c r="F233" s="74" t="s">
        <v>90</v>
      </c>
      <c r="G233" s="50">
        <v>-8.5163797435661506E-3</v>
      </c>
      <c r="H233" s="28">
        <v>1.6780525973768699E-2</v>
      </c>
      <c r="I233" s="41">
        <v>0.42503609664888697</v>
      </c>
      <c r="J233" s="151" t="s">
        <v>90</v>
      </c>
      <c r="K233" s="172">
        <f t="shared" si="3"/>
        <v>14.700915815551088</v>
      </c>
      <c r="L233" s="1">
        <v>6</v>
      </c>
      <c r="M233" s="1" t="s">
        <v>111</v>
      </c>
      <c r="N233" s="1">
        <v>32120579</v>
      </c>
      <c r="O233" s="1">
        <v>32122142</v>
      </c>
      <c r="P233" s="1">
        <v>32122142</v>
      </c>
      <c r="Q233" s="98" t="s">
        <v>541</v>
      </c>
      <c r="R233" s="1" t="s">
        <v>1224</v>
      </c>
      <c r="S233" s="1" t="s">
        <v>1225</v>
      </c>
    </row>
    <row r="234" spans="1:19" x14ac:dyDescent="0.3">
      <c r="A234" s="1">
        <v>16</v>
      </c>
      <c r="B234" t="s">
        <v>756</v>
      </c>
      <c r="C234" s="50">
        <v>9.2416024920547804E-3</v>
      </c>
      <c r="D234" s="28">
        <v>1.87075007578709E-2</v>
      </c>
      <c r="E234" s="41">
        <v>0.78797719323787396</v>
      </c>
      <c r="F234" s="74" t="s">
        <v>90</v>
      </c>
      <c r="G234" s="50">
        <v>3.3234052281965E-2</v>
      </c>
      <c r="H234" s="28">
        <v>3.2052473534597899E-2</v>
      </c>
      <c r="I234" s="41">
        <v>0.42509391777647099</v>
      </c>
      <c r="J234" s="151" t="s">
        <v>90</v>
      </c>
      <c r="K234" s="172">
        <f t="shared" si="3"/>
        <v>259.61352276877398</v>
      </c>
      <c r="L234" s="1">
        <v>15</v>
      </c>
      <c r="M234" s="1" t="s">
        <v>111</v>
      </c>
      <c r="N234" s="1">
        <v>33256180</v>
      </c>
      <c r="O234" s="1">
        <v>33256277</v>
      </c>
      <c r="P234" s="1">
        <v>33256277</v>
      </c>
      <c r="Q234" s="98"/>
      <c r="R234" s="1" t="s">
        <v>897</v>
      </c>
      <c r="S234" s="1" t="s">
        <v>1538</v>
      </c>
    </row>
    <row r="235" spans="1:19" x14ac:dyDescent="0.3">
      <c r="A235" s="1">
        <v>8</v>
      </c>
      <c r="B235" t="s">
        <v>428</v>
      </c>
      <c r="C235" s="50">
        <v>-8.6296438408242897E-3</v>
      </c>
      <c r="D235" s="28">
        <v>2.0468635254779901E-2</v>
      </c>
      <c r="E235" s="41">
        <v>0.60677816771289494</v>
      </c>
      <c r="F235" s="74" t="s">
        <v>90</v>
      </c>
      <c r="G235" s="50">
        <v>-1.6251223884460399E-2</v>
      </c>
      <c r="H235" s="28">
        <v>2.5705549151383199E-2</v>
      </c>
      <c r="I235" s="41">
        <v>0.42661025290027799</v>
      </c>
      <c r="J235" s="151" t="s">
        <v>90</v>
      </c>
      <c r="K235" s="172">
        <f t="shared" si="3"/>
        <v>88.318593260832742</v>
      </c>
      <c r="L235" s="1">
        <v>6</v>
      </c>
      <c r="M235" s="1" t="s">
        <v>196</v>
      </c>
      <c r="N235" s="1">
        <v>31626106</v>
      </c>
      <c r="O235" s="1">
        <v>31628498</v>
      </c>
      <c r="P235" s="1">
        <v>31626106</v>
      </c>
      <c r="Q235" s="98"/>
      <c r="R235" s="1" t="s">
        <v>897</v>
      </c>
      <c r="S235" s="1" t="s">
        <v>1110</v>
      </c>
    </row>
    <row r="236" spans="1:19" x14ac:dyDescent="0.3">
      <c r="A236" s="1">
        <v>13</v>
      </c>
      <c r="B236" t="s">
        <v>730</v>
      </c>
      <c r="C236" s="50">
        <v>5.9766965882487397E-3</v>
      </c>
      <c r="D236" s="28">
        <v>1.6434648822057599E-2</v>
      </c>
      <c r="E236" s="41">
        <v>0.63170457440708305</v>
      </c>
      <c r="F236" s="74" t="s">
        <v>90</v>
      </c>
      <c r="G236" s="50">
        <v>1.18394823337827E-2</v>
      </c>
      <c r="H236" s="28">
        <v>2.7965611391505499E-2</v>
      </c>
      <c r="I236" s="41">
        <v>0.426682079173829</v>
      </c>
      <c r="J236" s="151" t="s">
        <v>90</v>
      </c>
      <c r="K236" s="172">
        <f t="shared" si="3"/>
        <v>98.094083562167953</v>
      </c>
      <c r="L236" s="1">
        <v>8</v>
      </c>
      <c r="M236" s="1" t="s">
        <v>111</v>
      </c>
      <c r="N236" s="1">
        <v>28218501</v>
      </c>
      <c r="O236" s="1">
        <v>28260218</v>
      </c>
      <c r="P236" s="1">
        <v>28260218</v>
      </c>
      <c r="Q236" s="98" t="s">
        <v>149</v>
      </c>
      <c r="R236" s="1" t="s">
        <v>1413</v>
      </c>
      <c r="S236" s="1" t="s">
        <v>1414</v>
      </c>
    </row>
    <row r="237" spans="1:19" x14ac:dyDescent="0.3">
      <c r="A237" s="1">
        <v>14</v>
      </c>
      <c r="B237" t="s">
        <v>702</v>
      </c>
      <c r="C237" s="50">
        <v>9.7700994260114804E-3</v>
      </c>
      <c r="D237" s="28">
        <v>1.10137810454334E-2</v>
      </c>
      <c r="E237" s="41">
        <v>0.46756918284271998</v>
      </c>
      <c r="F237" s="74" t="s">
        <v>90</v>
      </c>
      <c r="G237" s="50">
        <v>1.28898781474084E-2</v>
      </c>
      <c r="H237" s="28">
        <v>2.78287896208269E-2</v>
      </c>
      <c r="I237" s="41">
        <v>0.42728889791934699</v>
      </c>
      <c r="J237" s="151" t="s">
        <v>90</v>
      </c>
      <c r="K237" s="172">
        <f t="shared" si="3"/>
        <v>31.931903508483845</v>
      </c>
      <c r="L237" s="1">
        <v>9</v>
      </c>
      <c r="M237" s="1" t="s">
        <v>111</v>
      </c>
      <c r="N237" s="1">
        <v>138395119</v>
      </c>
      <c r="O237" s="1">
        <v>138398293</v>
      </c>
      <c r="P237" s="1">
        <v>138398293</v>
      </c>
      <c r="Q237" s="98" t="s">
        <v>684</v>
      </c>
      <c r="R237" s="1" t="s">
        <v>1480</v>
      </c>
      <c r="S237" s="1" t="s">
        <v>1481</v>
      </c>
    </row>
    <row r="238" spans="1:19" x14ac:dyDescent="0.3">
      <c r="A238" s="1">
        <v>1</v>
      </c>
      <c r="B238" t="s">
        <v>784</v>
      </c>
      <c r="C238" s="50">
        <v>1.5331895265428301E-2</v>
      </c>
      <c r="D238" s="28">
        <v>1.7779179352934001E-2</v>
      </c>
      <c r="E238" s="41">
        <v>0.427972046293774</v>
      </c>
      <c r="F238" s="74" t="s">
        <v>90</v>
      </c>
      <c r="G238" s="50">
        <v>1.8435545201605501E-2</v>
      </c>
      <c r="H238" s="28">
        <v>2.4319534026618898E-2</v>
      </c>
      <c r="I238" s="41">
        <v>0.42932260946185002</v>
      </c>
      <c r="J238" s="151" t="s">
        <v>90</v>
      </c>
      <c r="K238" s="172">
        <f t="shared" si="3"/>
        <v>20.243093775728962</v>
      </c>
      <c r="L238" s="1">
        <v>1</v>
      </c>
      <c r="M238" s="1" t="s">
        <v>111</v>
      </c>
      <c r="N238" s="1">
        <v>50671756</v>
      </c>
      <c r="O238" s="1">
        <v>50688799</v>
      </c>
      <c r="P238" s="1">
        <v>50688799</v>
      </c>
      <c r="Q238" s="98"/>
      <c r="R238" s="1" t="s">
        <v>897</v>
      </c>
      <c r="S238" s="1" t="s">
        <v>958</v>
      </c>
    </row>
    <row r="239" spans="1:19" x14ac:dyDescent="0.3">
      <c r="A239" s="1">
        <v>7</v>
      </c>
      <c r="B239" t="s">
        <v>305</v>
      </c>
      <c r="C239" s="50">
        <v>-3.03321303785218E-3</v>
      </c>
      <c r="D239" s="28">
        <v>1.62147375397938E-2</v>
      </c>
      <c r="E239" s="41">
        <v>0.86170570796219603</v>
      </c>
      <c r="F239" s="74" t="s">
        <v>90</v>
      </c>
      <c r="G239" s="50">
        <v>-1.6315894749919499E-2</v>
      </c>
      <c r="H239" s="28">
        <v>2.2299359154608699E-2</v>
      </c>
      <c r="I239" s="41">
        <v>0.43345811528435302</v>
      </c>
      <c r="J239" s="151" t="s">
        <v>90</v>
      </c>
      <c r="K239" s="172">
        <f t="shared" si="3"/>
        <v>437.9079723814188</v>
      </c>
      <c r="L239" s="1">
        <v>5</v>
      </c>
      <c r="M239" s="1" t="s">
        <v>196</v>
      </c>
      <c r="N239" s="1">
        <v>124298627</v>
      </c>
      <c r="O239" s="1">
        <v>124317909</v>
      </c>
      <c r="P239" s="1">
        <v>124298627</v>
      </c>
      <c r="Q239" s="98"/>
      <c r="R239" s="1" t="s">
        <v>897</v>
      </c>
      <c r="S239" s="1" t="s">
        <v>1079</v>
      </c>
    </row>
    <row r="240" spans="1:19" x14ac:dyDescent="0.3">
      <c r="A240" s="1">
        <v>3</v>
      </c>
      <c r="B240" t="s">
        <v>113</v>
      </c>
      <c r="C240" s="50">
        <v>-2.8067820264917002E-3</v>
      </c>
      <c r="D240" s="28">
        <v>8.8731003198414104E-3</v>
      </c>
      <c r="E240" s="41">
        <v>0.76056545222359895</v>
      </c>
      <c r="F240" s="74" t="s">
        <v>90</v>
      </c>
      <c r="G240" s="50">
        <v>8.6424930629604105E-3</v>
      </c>
      <c r="H240" s="28">
        <v>1.6579853131009001E-2</v>
      </c>
      <c r="I240" s="41">
        <v>0.43376320530370099</v>
      </c>
      <c r="J240" s="151" t="s">
        <v>90</v>
      </c>
      <c r="K240" s="172">
        <f t="shared" si="3"/>
        <v>407.91465035006587</v>
      </c>
      <c r="L240" s="1">
        <v>1</v>
      </c>
      <c r="M240" s="1" t="s">
        <v>111</v>
      </c>
      <c r="N240" s="1">
        <v>92940318</v>
      </c>
      <c r="O240" s="1">
        <v>92952433</v>
      </c>
      <c r="P240" s="1">
        <v>92952433</v>
      </c>
      <c r="Q240" s="98" t="s">
        <v>114</v>
      </c>
      <c r="R240" s="1" t="s">
        <v>941</v>
      </c>
      <c r="S240" s="1" t="s">
        <v>942</v>
      </c>
    </row>
    <row r="241" spans="1:19" x14ac:dyDescent="0.3">
      <c r="A241" s="1">
        <v>2</v>
      </c>
      <c r="B241" t="s">
        <v>850</v>
      </c>
      <c r="C241" s="50">
        <v>1.6652250166762799E-3</v>
      </c>
      <c r="D241" s="28">
        <v>1.10779692502179E-2</v>
      </c>
      <c r="E241" s="41">
        <v>0.936223765931674</v>
      </c>
      <c r="F241" s="74" t="s">
        <v>90</v>
      </c>
      <c r="G241" s="50">
        <v>-1.94561352252564E-2</v>
      </c>
      <c r="H241" s="28">
        <v>7.9417385148953905E-3</v>
      </c>
      <c r="I241" s="41">
        <v>0.43495183428193801</v>
      </c>
      <c r="J241" s="151" t="s">
        <v>90</v>
      </c>
      <c r="K241" s="172">
        <f t="shared" si="3"/>
        <v>-1268.3787494431258</v>
      </c>
      <c r="L241" s="1">
        <v>1</v>
      </c>
      <c r="M241" s="1" t="s">
        <v>111</v>
      </c>
      <c r="N241" s="1">
        <v>68238276</v>
      </c>
      <c r="O241" s="1">
        <v>68238336</v>
      </c>
      <c r="P241" s="1">
        <v>68238336</v>
      </c>
      <c r="Q241" s="98"/>
      <c r="R241" s="1" t="s">
        <v>897</v>
      </c>
      <c r="S241" s="1" t="s">
        <v>934</v>
      </c>
    </row>
    <row r="242" spans="1:19" x14ac:dyDescent="0.3">
      <c r="A242" s="1">
        <v>4</v>
      </c>
      <c r="B242" t="s">
        <v>790</v>
      </c>
      <c r="C242" s="50">
        <v>-1.88048152124238E-2</v>
      </c>
      <c r="D242" s="28">
        <v>2.10711172110324E-2</v>
      </c>
      <c r="E242" s="41">
        <v>0.29649850013944201</v>
      </c>
      <c r="F242" s="74" t="s">
        <v>90</v>
      </c>
      <c r="G242" s="50">
        <v>-1.7036985503689501E-2</v>
      </c>
      <c r="H242" s="28">
        <v>2.5081896997871299E-2</v>
      </c>
      <c r="I242" s="41">
        <v>0.43675281240454</v>
      </c>
      <c r="J242" s="151" t="s">
        <v>90</v>
      </c>
      <c r="K242" s="172">
        <f t="shared" si="3"/>
        <v>-9.4009416671446182</v>
      </c>
      <c r="L242" s="1">
        <v>2</v>
      </c>
      <c r="M242" s="1" t="s">
        <v>196</v>
      </c>
      <c r="N242" s="1">
        <v>105149231</v>
      </c>
      <c r="O242" s="1">
        <v>105149442</v>
      </c>
      <c r="P242" s="1">
        <v>105149231</v>
      </c>
      <c r="Q242" s="98"/>
      <c r="R242" s="1" t="s">
        <v>897</v>
      </c>
      <c r="S242" s="1" t="s">
        <v>964</v>
      </c>
    </row>
    <row r="243" spans="1:19" x14ac:dyDescent="0.3">
      <c r="A243" s="1">
        <v>10</v>
      </c>
      <c r="B243" t="s">
        <v>352</v>
      </c>
      <c r="C243" s="50">
        <v>-5.2665798212291797E-3</v>
      </c>
      <c r="D243" s="28">
        <v>7.9165534037987494E-3</v>
      </c>
      <c r="E243" s="41">
        <v>0.75772867482135497</v>
      </c>
      <c r="F243" s="74" t="s">
        <v>90</v>
      </c>
      <c r="G243" s="50">
        <v>-1.6171508203927602E-2</v>
      </c>
      <c r="H243" s="28">
        <v>2.1954020358663201E-2</v>
      </c>
      <c r="I243" s="41">
        <v>0.43700181472885702</v>
      </c>
      <c r="J243" s="151" t="s">
        <v>90</v>
      </c>
      <c r="K243" s="172">
        <f t="shared" si="3"/>
        <v>207.05901653178199</v>
      </c>
      <c r="L243" s="1">
        <v>7</v>
      </c>
      <c r="M243" s="1" t="s">
        <v>196</v>
      </c>
      <c r="N243" s="1">
        <v>45039345</v>
      </c>
      <c r="O243" s="1">
        <v>45116069</v>
      </c>
      <c r="P243" s="1">
        <v>45039345</v>
      </c>
      <c r="Q243" s="98" t="s">
        <v>320</v>
      </c>
      <c r="R243" s="1" t="s">
        <v>1362</v>
      </c>
      <c r="S243" s="1" t="s">
        <v>1363</v>
      </c>
    </row>
    <row r="244" spans="1:19" x14ac:dyDescent="0.3">
      <c r="A244" s="150">
        <v>7</v>
      </c>
      <c r="B244" t="s">
        <v>298</v>
      </c>
      <c r="C244" s="50">
        <v>3.5428247223013298E-2</v>
      </c>
      <c r="D244" s="28">
        <v>1.53504123607223E-2</v>
      </c>
      <c r="E244" s="41">
        <v>8.7184057259106801E-2</v>
      </c>
      <c r="F244" s="74" t="s">
        <v>90</v>
      </c>
      <c r="G244" s="50">
        <v>1.9375972442382199E-2</v>
      </c>
      <c r="H244" s="28">
        <v>9.3167120203431104E-3</v>
      </c>
      <c r="I244" s="41">
        <v>0.43721808033494203</v>
      </c>
      <c r="J244" s="151" t="s">
        <v>90</v>
      </c>
      <c r="K244" s="172">
        <f t="shared" si="3"/>
        <v>-45.309254729948776</v>
      </c>
      <c r="L244" s="1">
        <v>5</v>
      </c>
      <c r="M244" s="150" t="s">
        <v>111</v>
      </c>
      <c r="N244" s="150">
        <v>124056705</v>
      </c>
      <c r="O244" s="150">
        <v>124057375</v>
      </c>
      <c r="P244" s="150">
        <v>124057375</v>
      </c>
      <c r="Q244" s="98"/>
      <c r="R244" s="150" t="s">
        <v>897</v>
      </c>
      <c r="S244" s="150" t="s">
        <v>1065</v>
      </c>
    </row>
    <row r="245" spans="1:19" x14ac:dyDescent="0.3">
      <c r="A245" s="7">
        <v>18</v>
      </c>
      <c r="B245" s="9" t="s">
        <v>256</v>
      </c>
      <c r="C245" s="50">
        <v>2.02574500036161E-2</v>
      </c>
      <c r="D245" s="22">
        <v>2.1451717841795798E-2</v>
      </c>
      <c r="E245" s="41">
        <v>0.23828941033950801</v>
      </c>
      <c r="F245" s="74" t="s">
        <v>90</v>
      </c>
      <c r="G245" s="50">
        <v>1.60376056102077E-2</v>
      </c>
      <c r="H245" s="22">
        <v>1.269864840612E-2</v>
      </c>
      <c r="I245" s="41">
        <v>0.43861417859544299</v>
      </c>
      <c r="J245" s="147" t="s">
        <v>90</v>
      </c>
      <c r="K245" s="172">
        <f t="shared" si="3"/>
        <v>-20.83107396367819</v>
      </c>
      <c r="L245" s="7">
        <v>21</v>
      </c>
      <c r="M245" s="7" t="s">
        <v>196</v>
      </c>
      <c r="N245" s="7">
        <v>36508935</v>
      </c>
      <c r="O245" s="7">
        <v>36511519</v>
      </c>
      <c r="P245" s="7">
        <v>36508935</v>
      </c>
      <c r="Q245" s="99"/>
      <c r="R245" s="7" t="s">
        <v>897</v>
      </c>
      <c r="S245" s="7" t="s">
        <v>1597</v>
      </c>
    </row>
    <row r="246" spans="1:19" x14ac:dyDescent="0.3">
      <c r="A246" s="1">
        <v>15</v>
      </c>
      <c r="B246" t="s">
        <v>644</v>
      </c>
      <c r="C246" s="50">
        <v>2.36184728674688E-3</v>
      </c>
      <c r="D246" s="28">
        <v>7.3340393002943099E-3</v>
      </c>
      <c r="E246" s="41">
        <v>0.88552479807928197</v>
      </c>
      <c r="F246" s="74" t="s">
        <v>90</v>
      </c>
      <c r="G246" s="50">
        <v>-1.5422892430311801E-2</v>
      </c>
      <c r="H246" s="28">
        <v>1.2793500121524E-2</v>
      </c>
      <c r="I246" s="41">
        <v>0.43981415525325501</v>
      </c>
      <c r="J246" s="151" t="s">
        <v>90</v>
      </c>
      <c r="K246" s="172">
        <f t="shared" si="3"/>
        <v>-753.00125528245803</v>
      </c>
      <c r="L246" s="1">
        <v>10</v>
      </c>
      <c r="M246" s="1" t="s">
        <v>196</v>
      </c>
      <c r="N246" s="1">
        <v>14116287</v>
      </c>
      <c r="O246" s="1">
        <v>14129880</v>
      </c>
      <c r="P246" s="1">
        <v>14116287</v>
      </c>
      <c r="Q246" s="98" t="s">
        <v>645</v>
      </c>
      <c r="R246" s="1" t="s">
        <v>1491</v>
      </c>
      <c r="S246" s="1" t="s">
        <v>1492</v>
      </c>
    </row>
    <row r="247" spans="1:19" x14ac:dyDescent="0.3">
      <c r="A247" s="1">
        <v>3</v>
      </c>
      <c r="B247" t="s">
        <v>625</v>
      </c>
      <c r="C247" s="50">
        <v>-2.7551632714186E-3</v>
      </c>
      <c r="D247" s="28">
        <v>2.7301389256901901E-2</v>
      </c>
      <c r="E247" s="41">
        <v>0.80425136249213702</v>
      </c>
      <c r="F247" s="74" t="s">
        <v>90</v>
      </c>
      <c r="G247" s="50">
        <v>-1.0292596050118201E-2</v>
      </c>
      <c r="H247" s="28">
        <v>1.9313829777908201E-2</v>
      </c>
      <c r="I247" s="41">
        <v>0.44076893927727301</v>
      </c>
      <c r="J247" s="151" t="s">
        <v>90</v>
      </c>
      <c r="K247" s="172">
        <f t="shared" si="3"/>
        <v>273.57481340184489</v>
      </c>
      <c r="L247" s="1">
        <v>1</v>
      </c>
      <c r="M247" s="1" t="s">
        <v>111</v>
      </c>
      <c r="N247" s="1">
        <v>92711955</v>
      </c>
      <c r="O247" s="1">
        <v>92764566</v>
      </c>
      <c r="P247" s="1">
        <v>92764566</v>
      </c>
      <c r="Q247" s="98" t="s">
        <v>626</v>
      </c>
      <c r="R247" s="1" t="s">
        <v>939</v>
      </c>
      <c r="S247" s="1" t="s">
        <v>940</v>
      </c>
    </row>
    <row r="248" spans="1:19" x14ac:dyDescent="0.3">
      <c r="A248" s="1">
        <v>17</v>
      </c>
      <c r="B248" t="s">
        <v>217</v>
      </c>
      <c r="C248" s="50">
        <v>5.2932947160789102E-3</v>
      </c>
      <c r="D248" s="28">
        <v>1.62220540692967E-2</v>
      </c>
      <c r="E248" s="41">
        <v>0.327571462796451</v>
      </c>
      <c r="F248" s="74" t="s">
        <v>90</v>
      </c>
      <c r="G248" s="50">
        <v>4.9955844982836799E-3</v>
      </c>
      <c r="H248" s="28">
        <v>2.7517501687700299E-2</v>
      </c>
      <c r="I248" s="41">
        <v>0.44079577624591498</v>
      </c>
      <c r="J248" s="151" t="s">
        <v>90</v>
      </c>
      <c r="K248" s="172">
        <f t="shared" si="3"/>
        <v>-5.6242894787419599</v>
      </c>
      <c r="L248" s="1">
        <v>15</v>
      </c>
      <c r="M248" s="1" t="s">
        <v>111</v>
      </c>
      <c r="N248" s="1">
        <v>74630100</v>
      </c>
      <c r="O248" s="1">
        <v>74660081</v>
      </c>
      <c r="P248" s="1">
        <v>74660081</v>
      </c>
      <c r="Q248" s="98" t="s">
        <v>218</v>
      </c>
      <c r="R248" s="1" t="s">
        <v>1543</v>
      </c>
      <c r="S248" s="1" t="s">
        <v>1544</v>
      </c>
    </row>
    <row r="249" spans="1:19" x14ac:dyDescent="0.3">
      <c r="A249" s="1">
        <v>16</v>
      </c>
      <c r="B249" t="s">
        <v>763</v>
      </c>
      <c r="C249" s="50">
        <v>5.9220260635200403E-3</v>
      </c>
      <c r="D249" s="28">
        <v>1.29657692158179E-2</v>
      </c>
      <c r="E249" s="41">
        <v>0.61934967655036099</v>
      </c>
      <c r="F249" s="74" t="s">
        <v>90</v>
      </c>
      <c r="G249" s="50">
        <v>1.1187178922067701E-2</v>
      </c>
      <c r="H249" s="28">
        <v>2.0469237540352202E-2</v>
      </c>
      <c r="I249" s="41">
        <v>0.44196476228765202</v>
      </c>
      <c r="J249" s="151" t="s">
        <v>90</v>
      </c>
      <c r="K249" s="172">
        <f t="shared" si="3"/>
        <v>88.90796497808833</v>
      </c>
      <c r="L249" s="1">
        <v>15</v>
      </c>
      <c r="M249" s="1" t="s">
        <v>111</v>
      </c>
      <c r="N249" s="1">
        <v>33009471</v>
      </c>
      <c r="O249" s="1">
        <v>33011208</v>
      </c>
      <c r="P249" s="1">
        <v>33011208</v>
      </c>
      <c r="Q249" s="98"/>
      <c r="R249" s="1" t="s">
        <v>897</v>
      </c>
      <c r="S249" s="1" t="s">
        <v>1577</v>
      </c>
    </row>
    <row r="250" spans="1:19" x14ac:dyDescent="0.3">
      <c r="A250" s="1">
        <v>10</v>
      </c>
      <c r="B250" t="s">
        <v>341</v>
      </c>
      <c r="C250" s="50">
        <v>-4.1093617710128297E-3</v>
      </c>
      <c r="D250" s="28">
        <v>1.38836120684532E-2</v>
      </c>
      <c r="E250" s="41">
        <v>0.50009070085877405</v>
      </c>
      <c r="F250" s="74" t="s">
        <v>90</v>
      </c>
      <c r="G250" s="50">
        <v>-5.40163816130602E-3</v>
      </c>
      <c r="H250" s="28">
        <v>2.4353879807853099E-2</v>
      </c>
      <c r="I250" s="41">
        <v>0.45987494913358001</v>
      </c>
      <c r="J250" s="151" t="s">
        <v>90</v>
      </c>
      <c r="K250" s="172">
        <f t="shared" si="3"/>
        <v>31.447131265220403</v>
      </c>
      <c r="L250" s="1">
        <v>7</v>
      </c>
      <c r="M250" s="1" t="s">
        <v>111</v>
      </c>
      <c r="N250" s="1">
        <v>45139699</v>
      </c>
      <c r="O250" s="1">
        <v>45151646</v>
      </c>
      <c r="P250" s="1">
        <v>45151646</v>
      </c>
      <c r="Q250" s="98" t="s">
        <v>342</v>
      </c>
      <c r="R250" s="1" t="s">
        <v>1337</v>
      </c>
      <c r="S250" s="1" t="s">
        <v>1338</v>
      </c>
    </row>
    <row r="251" spans="1:19" x14ac:dyDescent="0.3">
      <c r="A251" s="1">
        <v>5</v>
      </c>
      <c r="B251" t="s">
        <v>704</v>
      </c>
      <c r="C251" s="50">
        <v>-1.1796409543252499E-3</v>
      </c>
      <c r="D251" s="28">
        <v>9.1798051569353303E-3</v>
      </c>
      <c r="E251" s="41">
        <v>0.81727132281789805</v>
      </c>
      <c r="F251" s="74" t="s">
        <v>90</v>
      </c>
      <c r="G251" s="50">
        <v>4.5099881458229496E-3</v>
      </c>
      <c r="H251" s="28">
        <v>1.10070251414388E-2</v>
      </c>
      <c r="I251" s="41">
        <v>0.46422415774492098</v>
      </c>
      <c r="J251" s="151" t="s">
        <v>90</v>
      </c>
      <c r="K251" s="172">
        <f t="shared" si="3"/>
        <v>482.31871564705432</v>
      </c>
      <c r="L251" s="1">
        <v>4</v>
      </c>
      <c r="M251" s="1" t="s">
        <v>111</v>
      </c>
      <c r="N251" s="1">
        <v>115748919</v>
      </c>
      <c r="O251" s="1">
        <v>116035032</v>
      </c>
      <c r="P251" s="1">
        <v>116035032</v>
      </c>
      <c r="Q251" s="98" t="s">
        <v>121</v>
      </c>
      <c r="R251" s="1" t="s">
        <v>1014</v>
      </c>
      <c r="S251" s="1" t="s">
        <v>1015</v>
      </c>
    </row>
    <row r="252" spans="1:19" x14ac:dyDescent="0.3">
      <c r="A252" s="1">
        <v>8</v>
      </c>
      <c r="B252" t="s">
        <v>482</v>
      </c>
      <c r="C252" s="50">
        <v>-1.2240817719445199E-3</v>
      </c>
      <c r="D252" s="28">
        <v>1.5481632428761501E-2</v>
      </c>
      <c r="E252" s="41">
        <v>0.95499138707352904</v>
      </c>
      <c r="F252" s="74" t="s">
        <v>90</v>
      </c>
      <c r="G252" s="50">
        <v>1.9236388714490502E-2</v>
      </c>
      <c r="H252" s="28">
        <v>1.8675954507994801E-2</v>
      </c>
      <c r="I252" s="41">
        <v>0.46712683400204302</v>
      </c>
      <c r="J252" s="151" t="s">
        <v>90</v>
      </c>
      <c r="K252" s="172">
        <f t="shared" si="3"/>
        <v>1671.4953980511009</v>
      </c>
      <c r="L252" s="1">
        <v>6</v>
      </c>
      <c r="M252" s="1" t="s">
        <v>111</v>
      </c>
      <c r="N252" s="1">
        <v>31783320</v>
      </c>
      <c r="O252" s="1">
        <v>31785722</v>
      </c>
      <c r="P252" s="1">
        <v>31785722</v>
      </c>
      <c r="Q252" s="98" t="s">
        <v>483</v>
      </c>
      <c r="R252" s="1" t="s">
        <v>1164</v>
      </c>
      <c r="S252" s="1" t="s">
        <v>1165</v>
      </c>
    </row>
    <row r="253" spans="1:19" x14ac:dyDescent="0.3">
      <c r="A253" s="1">
        <v>6</v>
      </c>
      <c r="B253" t="s">
        <v>403</v>
      </c>
      <c r="C253" s="50">
        <v>-7.7095822429705902E-3</v>
      </c>
      <c r="D253" s="28">
        <v>1.5661970919827E-2</v>
      </c>
      <c r="E253" s="41">
        <v>0.65025272608026397</v>
      </c>
      <c r="F253" s="74" t="s">
        <v>90</v>
      </c>
      <c r="G253" s="50">
        <v>-1.4840892851499801E-2</v>
      </c>
      <c r="H253" s="28">
        <v>2.18003319087768E-2</v>
      </c>
      <c r="I253" s="41">
        <v>0.47413567997314499</v>
      </c>
      <c r="J253" s="151" t="s">
        <v>90</v>
      </c>
      <c r="K253" s="172">
        <f t="shared" si="3"/>
        <v>92.49931298198895</v>
      </c>
      <c r="L253" s="1">
        <v>5</v>
      </c>
      <c r="M253" s="1" t="s">
        <v>196</v>
      </c>
      <c r="N253" s="1">
        <v>195893</v>
      </c>
      <c r="O253" s="1">
        <v>196449</v>
      </c>
      <c r="P253" s="1">
        <v>195893</v>
      </c>
      <c r="Q253" s="98"/>
      <c r="R253" s="1" t="s">
        <v>897</v>
      </c>
      <c r="S253" s="1" t="s">
        <v>1069</v>
      </c>
    </row>
    <row r="254" spans="1:19" x14ac:dyDescent="0.3">
      <c r="A254" s="1">
        <v>8</v>
      </c>
      <c r="B254" t="s">
        <v>533</v>
      </c>
      <c r="C254" s="50">
        <v>-2.8439019412828401E-3</v>
      </c>
      <c r="D254" s="28">
        <v>9.2697758150301207E-3</v>
      </c>
      <c r="E254" s="41">
        <v>0.75095867766728597</v>
      </c>
      <c r="F254" s="74" t="s">
        <v>90</v>
      </c>
      <c r="G254" s="50">
        <v>-7.62502000288504E-3</v>
      </c>
      <c r="H254" s="28">
        <v>1.30937559852876E-2</v>
      </c>
      <c r="I254" s="41">
        <v>0.47742042747723901</v>
      </c>
      <c r="J254" s="151" t="s">
        <v>90</v>
      </c>
      <c r="K254" s="172">
        <f t="shared" si="3"/>
        <v>168.11824599850695</v>
      </c>
      <c r="L254" s="1">
        <v>6</v>
      </c>
      <c r="M254" s="1" t="s">
        <v>111</v>
      </c>
      <c r="N254" s="1">
        <v>31654726</v>
      </c>
      <c r="O254" s="1">
        <v>31671137</v>
      </c>
      <c r="P254" s="1">
        <v>31671137</v>
      </c>
      <c r="Q254" s="98"/>
      <c r="R254" s="1" t="s">
        <v>897</v>
      </c>
      <c r="S254" s="1" t="s">
        <v>1216</v>
      </c>
    </row>
    <row r="255" spans="1:19" x14ac:dyDescent="0.3">
      <c r="A255" s="1">
        <v>6</v>
      </c>
      <c r="B255" t="s">
        <v>393</v>
      </c>
      <c r="C255" s="50">
        <v>-2.3593060542273499E-3</v>
      </c>
      <c r="D255" s="28">
        <v>1.3265208078017799E-2</v>
      </c>
      <c r="E255" s="41">
        <v>0.90898624396264605</v>
      </c>
      <c r="F255" s="74" t="s">
        <v>90</v>
      </c>
      <c r="G255" s="50">
        <v>1.75794674961871E-2</v>
      </c>
      <c r="H255" s="28">
        <v>1.2630696736813499E-2</v>
      </c>
      <c r="I255" s="41">
        <v>0.47799346483247601</v>
      </c>
      <c r="J255" s="151" t="s">
        <v>90</v>
      </c>
      <c r="K255" s="172">
        <f t="shared" si="3"/>
        <v>845.11178677682017</v>
      </c>
      <c r="L255" s="1">
        <v>5</v>
      </c>
      <c r="M255" s="1" t="s">
        <v>111</v>
      </c>
      <c r="N255" s="1">
        <v>441613</v>
      </c>
      <c r="O255" s="1">
        <v>443275</v>
      </c>
      <c r="P255" s="1">
        <v>443275</v>
      </c>
      <c r="Q255" s="98" t="s">
        <v>394</v>
      </c>
      <c r="R255" s="1" t="s">
        <v>1051</v>
      </c>
      <c r="S255" s="1" t="s">
        <v>1052</v>
      </c>
    </row>
    <row r="256" spans="1:19" x14ac:dyDescent="0.3">
      <c r="A256" s="1">
        <v>8</v>
      </c>
      <c r="B256" t="s">
        <v>517</v>
      </c>
      <c r="C256" s="50">
        <v>-1.9788218100024401E-3</v>
      </c>
      <c r="D256" s="28">
        <v>8.1320465976642206E-3</v>
      </c>
      <c r="E256" s="41">
        <v>0.89421747137450303</v>
      </c>
      <c r="F256" s="74" t="s">
        <v>90</v>
      </c>
      <c r="G256" s="50">
        <v>-1.2724855290744901E-2</v>
      </c>
      <c r="H256" s="28">
        <v>1.77287412740114E-2</v>
      </c>
      <c r="I256" s="41">
        <v>0.48022585426488301</v>
      </c>
      <c r="J256" s="151" t="s">
        <v>90</v>
      </c>
      <c r="K256" s="172">
        <f t="shared" si="3"/>
        <v>543.05210435947288</v>
      </c>
      <c r="L256" s="1">
        <v>6</v>
      </c>
      <c r="M256" s="1" t="s">
        <v>196</v>
      </c>
      <c r="N256" s="1">
        <v>31683134</v>
      </c>
      <c r="O256" s="1">
        <v>31685581</v>
      </c>
      <c r="P256" s="1">
        <v>31683134</v>
      </c>
      <c r="Q256" s="98" t="s">
        <v>518</v>
      </c>
      <c r="R256" s="1" t="s">
        <v>1199</v>
      </c>
      <c r="S256" s="1" t="s">
        <v>1200</v>
      </c>
    </row>
    <row r="257" spans="1:19" x14ac:dyDescent="0.3">
      <c r="A257" s="1">
        <v>3</v>
      </c>
      <c r="B257" t="s">
        <v>116</v>
      </c>
      <c r="C257" s="50">
        <v>2.6325595602384299E-2</v>
      </c>
      <c r="D257" s="28">
        <v>1.19151813041052E-2</v>
      </c>
      <c r="E257" s="41">
        <v>0.376069677547824</v>
      </c>
      <c r="F257" s="74" t="s">
        <v>90</v>
      </c>
      <c r="G257" s="50">
        <v>2.52468248491103E-2</v>
      </c>
      <c r="H257" s="28">
        <v>2.00967552031334E-2</v>
      </c>
      <c r="I257" s="41">
        <v>0.48203884515682</v>
      </c>
      <c r="J257" s="151" t="s">
        <v>90</v>
      </c>
      <c r="K257" s="172">
        <f t="shared" si="3"/>
        <v>-4.0978018866790409</v>
      </c>
      <c r="L257" s="1">
        <v>1</v>
      </c>
      <c r="M257" s="1" t="s">
        <v>196</v>
      </c>
      <c r="N257" s="1">
        <v>93303575</v>
      </c>
      <c r="O257" s="1">
        <v>93303627</v>
      </c>
      <c r="P257" s="1">
        <v>93303575</v>
      </c>
      <c r="Q257" s="98"/>
      <c r="R257" s="1" t="s">
        <v>897</v>
      </c>
      <c r="S257" s="1" t="s">
        <v>921</v>
      </c>
    </row>
    <row r="258" spans="1:19" x14ac:dyDescent="0.3">
      <c r="A258" s="1">
        <v>17</v>
      </c>
      <c r="B258" t="s">
        <v>210</v>
      </c>
      <c r="C258" s="50">
        <v>-8.2030892688287494E-3</v>
      </c>
      <c r="D258" s="28">
        <v>3.1518925212892297E-2</v>
      </c>
      <c r="E258" s="41">
        <v>0.40828362442217198</v>
      </c>
      <c r="F258" s="74" t="s">
        <v>90</v>
      </c>
      <c r="G258" s="50">
        <v>-8.3576536632288603E-3</v>
      </c>
      <c r="H258" s="28">
        <v>6.6391197534936301E-3</v>
      </c>
      <c r="I258" s="41">
        <v>0.484082870864528</v>
      </c>
      <c r="J258" s="151" t="s">
        <v>90</v>
      </c>
      <c r="K258" s="172">
        <f t="shared" si="3"/>
        <v>1.884221777122997</v>
      </c>
      <c r="L258" s="1">
        <v>15</v>
      </c>
      <c r="M258" s="1" t="s">
        <v>196</v>
      </c>
      <c r="N258" s="1">
        <v>75287876</v>
      </c>
      <c r="O258" s="1">
        <v>75313836</v>
      </c>
      <c r="P258" s="1">
        <v>75287876</v>
      </c>
      <c r="Q258" s="98" t="s">
        <v>211</v>
      </c>
      <c r="R258" s="1" t="s">
        <v>1521</v>
      </c>
      <c r="S258" s="1" t="s">
        <v>1522</v>
      </c>
    </row>
    <row r="259" spans="1:19" x14ac:dyDescent="0.3">
      <c r="A259" s="1">
        <v>8</v>
      </c>
      <c r="B259" t="s">
        <v>542</v>
      </c>
      <c r="C259" s="50">
        <v>1.7241562786675099E-2</v>
      </c>
      <c r="D259" s="28">
        <v>1.6986012312480401E-2</v>
      </c>
      <c r="E259" s="41">
        <v>0.21265738553956501</v>
      </c>
      <c r="F259" s="74" t="s">
        <v>90</v>
      </c>
      <c r="G259" s="50">
        <v>1.17738989988742E-2</v>
      </c>
      <c r="H259" s="28">
        <v>7.8725661036435305E-3</v>
      </c>
      <c r="I259" s="41">
        <v>0.48607686323660898</v>
      </c>
      <c r="J259" s="151" t="s">
        <v>90</v>
      </c>
      <c r="K259" s="172">
        <f t="shared" si="3"/>
        <v>-31.71211250076766</v>
      </c>
      <c r="L259" s="1">
        <v>6</v>
      </c>
      <c r="M259" s="1" t="s">
        <v>111</v>
      </c>
      <c r="N259" s="1">
        <v>32148745</v>
      </c>
      <c r="O259" s="1">
        <v>32152099</v>
      </c>
      <c r="P259" s="1">
        <v>32152099</v>
      </c>
      <c r="Q259" s="98" t="s">
        <v>543</v>
      </c>
      <c r="R259" s="1" t="s">
        <v>1226</v>
      </c>
      <c r="S259" s="1" t="s">
        <v>1227</v>
      </c>
    </row>
    <row r="260" spans="1:19" x14ac:dyDescent="0.3">
      <c r="A260" s="1">
        <v>3</v>
      </c>
      <c r="B260" t="s">
        <v>614</v>
      </c>
      <c r="C260" s="50">
        <v>-1.4750465358326701E-2</v>
      </c>
      <c r="D260" s="28">
        <v>5.6402035713712202E-3</v>
      </c>
      <c r="E260" s="41">
        <v>0.24221307266014</v>
      </c>
      <c r="F260" s="74" t="s">
        <v>90</v>
      </c>
      <c r="G260" s="50">
        <v>-1.05750406246984E-2</v>
      </c>
      <c r="H260" s="28">
        <v>2.4478008554919099E-2</v>
      </c>
      <c r="I260" s="41">
        <v>0.486975483960364</v>
      </c>
      <c r="J260" s="151" t="s">
        <v>90</v>
      </c>
      <c r="K260" s="172">
        <f t="shared" si="3"/>
        <v>-28.307071215697309</v>
      </c>
      <c r="L260" s="1">
        <v>1</v>
      </c>
      <c r="M260" s="1" t="s">
        <v>196</v>
      </c>
      <c r="N260" s="1">
        <v>92495533</v>
      </c>
      <c r="O260" s="1">
        <v>92529093</v>
      </c>
      <c r="P260" s="1">
        <v>92495533</v>
      </c>
      <c r="Q260" s="98" t="s">
        <v>615</v>
      </c>
      <c r="R260" s="1" t="s">
        <v>911</v>
      </c>
      <c r="S260" s="1" t="s">
        <v>912</v>
      </c>
    </row>
    <row r="261" spans="1:19" x14ac:dyDescent="0.3">
      <c r="A261" s="150">
        <v>16</v>
      </c>
      <c r="B261" t="s">
        <v>766</v>
      </c>
      <c r="C261" s="50">
        <v>-1.27875494327014E-3</v>
      </c>
      <c r="D261" s="28">
        <v>1.36123866120463E-2</v>
      </c>
      <c r="E261" s="41">
        <v>0.860328075859075</v>
      </c>
      <c r="F261" s="74" t="s">
        <v>90</v>
      </c>
      <c r="G261" s="50">
        <v>-6.0404122067420898E-3</v>
      </c>
      <c r="H261" s="28">
        <v>2.88051839427414E-2</v>
      </c>
      <c r="I261" s="41">
        <v>0.49138659477226898</v>
      </c>
      <c r="J261" s="151" t="s">
        <v>90</v>
      </c>
      <c r="K261" s="172">
        <f t="shared" si="3"/>
        <v>372.36667498582949</v>
      </c>
      <c r="L261" s="150">
        <v>15</v>
      </c>
      <c r="M261" s="150" t="s">
        <v>111</v>
      </c>
      <c r="N261" s="150">
        <v>33527517</v>
      </c>
      <c r="O261" s="150">
        <v>33540604</v>
      </c>
      <c r="P261" s="150">
        <v>33540604</v>
      </c>
      <c r="Q261" s="98"/>
      <c r="R261" s="150" t="s">
        <v>897</v>
      </c>
      <c r="S261" s="150" t="s">
        <v>1581</v>
      </c>
    </row>
    <row r="262" spans="1:19" x14ac:dyDescent="0.3">
      <c r="A262" s="1">
        <v>6</v>
      </c>
      <c r="B262" t="s">
        <v>395</v>
      </c>
      <c r="C262" s="50">
        <v>7.8496480680580408E-3</v>
      </c>
      <c r="D262" s="28">
        <v>1.9051329400628599E-2</v>
      </c>
      <c r="E262" s="41">
        <v>0.30755863139502798</v>
      </c>
      <c r="F262" s="74" t="s">
        <v>90</v>
      </c>
      <c r="G262" s="50">
        <v>6.3104060487028501E-3</v>
      </c>
      <c r="H262" s="28">
        <v>1.2496127056640299E-2</v>
      </c>
      <c r="I262" s="41">
        <v>0.49366904001762102</v>
      </c>
      <c r="J262" s="151" t="s">
        <v>90</v>
      </c>
      <c r="K262" s="172">
        <f t="shared" ref="K262:K325" si="4">SIGN(MAX(C262,G262))*(G262-C262)/ABS(C262)*100</f>
        <v>-19.609057705640435</v>
      </c>
      <c r="L262" s="1">
        <v>5</v>
      </c>
      <c r="M262" s="1" t="s">
        <v>111</v>
      </c>
      <c r="N262" s="1">
        <v>466239</v>
      </c>
      <c r="O262" s="1">
        <v>473213</v>
      </c>
      <c r="P262" s="1">
        <v>473213</v>
      </c>
      <c r="Q262" s="98" t="s">
        <v>396</v>
      </c>
      <c r="R262" s="1" t="s">
        <v>1053</v>
      </c>
      <c r="S262" s="1" t="s">
        <v>1054</v>
      </c>
    </row>
    <row r="263" spans="1:19" x14ac:dyDescent="0.3">
      <c r="A263" s="1">
        <v>16</v>
      </c>
      <c r="B263" t="s">
        <v>739</v>
      </c>
      <c r="C263" s="50">
        <v>-8.0073209420796401E-3</v>
      </c>
      <c r="D263" s="28">
        <v>2.0717201076078998E-2</v>
      </c>
      <c r="E263" s="41">
        <v>0.31475765730936001</v>
      </c>
      <c r="F263" s="74" t="s">
        <v>90</v>
      </c>
      <c r="G263" s="50">
        <v>-6.4975836716796402E-3</v>
      </c>
      <c r="H263" s="28">
        <v>3.6517195059371697E-2</v>
      </c>
      <c r="I263" s="41">
        <v>0.49498893822947199</v>
      </c>
      <c r="J263" s="151" t="s">
        <v>90</v>
      </c>
      <c r="K263" s="172">
        <f t="shared" si="4"/>
        <v>-18.854461827127601</v>
      </c>
      <c r="L263" s="1">
        <v>15</v>
      </c>
      <c r="M263" s="1" t="s">
        <v>196</v>
      </c>
      <c r="N263" s="1">
        <v>32933870</v>
      </c>
      <c r="O263" s="1">
        <v>32989299</v>
      </c>
      <c r="P263" s="1">
        <v>32933870</v>
      </c>
      <c r="Q263" s="98" t="s">
        <v>740</v>
      </c>
      <c r="R263" s="1" t="s">
        <v>1498</v>
      </c>
      <c r="S263" s="1" t="s">
        <v>1499</v>
      </c>
    </row>
    <row r="264" spans="1:19" x14ac:dyDescent="0.3">
      <c r="A264" s="1">
        <v>8</v>
      </c>
      <c r="B264" t="s">
        <v>519</v>
      </c>
      <c r="C264" s="50">
        <v>-1.03656921756217E-2</v>
      </c>
      <c r="D264" s="28">
        <v>1.3307713127273401E-2</v>
      </c>
      <c r="E264" s="41">
        <v>0.19766135793421899</v>
      </c>
      <c r="F264" s="74" t="s">
        <v>90</v>
      </c>
      <c r="G264" s="50">
        <v>-6.6328380338566799E-3</v>
      </c>
      <c r="H264" s="28">
        <v>2.3954742154171999E-2</v>
      </c>
      <c r="I264" s="41">
        <v>0.50009573212008995</v>
      </c>
      <c r="J264" s="151" t="s">
        <v>90</v>
      </c>
      <c r="K264" s="172">
        <f t="shared" si="4"/>
        <v>-36.011624487017301</v>
      </c>
      <c r="L264" s="1">
        <v>6</v>
      </c>
      <c r="M264" s="1" t="s">
        <v>196</v>
      </c>
      <c r="N264" s="1">
        <v>31707725</v>
      </c>
      <c r="O264" s="1">
        <v>31732624</v>
      </c>
      <c r="P264" s="1">
        <v>31707725</v>
      </c>
      <c r="Q264" s="98"/>
      <c r="R264" s="1" t="s">
        <v>897</v>
      </c>
      <c r="S264" s="1" t="s">
        <v>1201</v>
      </c>
    </row>
    <row r="265" spans="1:19" x14ac:dyDescent="0.3">
      <c r="A265" s="1">
        <v>8</v>
      </c>
      <c r="B265" t="s">
        <v>455</v>
      </c>
      <c r="C265" s="50">
        <v>5.4121002703767501E-3</v>
      </c>
      <c r="D265" s="28">
        <v>4.9839313212521798E-3</v>
      </c>
      <c r="E265" s="41">
        <v>0.80180541671615502</v>
      </c>
      <c r="F265" s="74" t="s">
        <v>90</v>
      </c>
      <c r="G265" s="50">
        <v>1.7509409007996302E-2</v>
      </c>
      <c r="H265" s="28">
        <v>2.2623317045029699E-2</v>
      </c>
      <c r="I265" s="41">
        <v>0.50019901585663096</v>
      </c>
      <c r="J265" s="151" t="s">
        <v>90</v>
      </c>
      <c r="K265" s="172">
        <f t="shared" si="4"/>
        <v>223.52336677563864</v>
      </c>
      <c r="L265" s="1">
        <v>6</v>
      </c>
      <c r="M265" s="1" t="s">
        <v>196</v>
      </c>
      <c r="N265" s="1">
        <v>32358287</v>
      </c>
      <c r="O265" s="1">
        <v>32361468</v>
      </c>
      <c r="P265" s="1">
        <v>32358287</v>
      </c>
      <c r="Q265" s="98" t="s">
        <v>456</v>
      </c>
      <c r="R265" s="1" t="s">
        <v>1137</v>
      </c>
      <c r="S265" s="1" t="s">
        <v>1138</v>
      </c>
    </row>
    <row r="266" spans="1:19" x14ac:dyDescent="0.3">
      <c r="A266" s="1">
        <v>18</v>
      </c>
      <c r="B266" t="s">
        <v>249</v>
      </c>
      <c r="C266" s="50">
        <v>-6.5298462235303997E-3</v>
      </c>
      <c r="D266" s="28">
        <v>1.4946326112995199E-2</v>
      </c>
      <c r="E266" s="41">
        <v>0.597692373771745</v>
      </c>
      <c r="F266" s="74" t="s">
        <v>90</v>
      </c>
      <c r="G266" s="50">
        <v>-1.01118181296754E-2</v>
      </c>
      <c r="H266" s="28">
        <v>2.3346305847902399E-2</v>
      </c>
      <c r="I266" s="41">
        <v>0.50024986554197304</v>
      </c>
      <c r="J266" s="151" t="s">
        <v>90</v>
      </c>
      <c r="K266" s="172">
        <f t="shared" si="4"/>
        <v>54.855379185459384</v>
      </c>
      <c r="L266" s="1">
        <v>21</v>
      </c>
      <c r="M266" s="1" t="s">
        <v>196</v>
      </c>
      <c r="N266" s="1">
        <v>36041688</v>
      </c>
      <c r="O266" s="1">
        <v>36090525</v>
      </c>
      <c r="P266" s="1">
        <v>36041688</v>
      </c>
      <c r="Q266" s="98" t="s">
        <v>250</v>
      </c>
      <c r="R266" s="1" t="s">
        <v>1590</v>
      </c>
      <c r="S266" s="1" t="s">
        <v>1591</v>
      </c>
    </row>
    <row r="267" spans="1:19" x14ac:dyDescent="0.3">
      <c r="A267" s="1">
        <v>14</v>
      </c>
      <c r="B267" t="s">
        <v>677</v>
      </c>
      <c r="C267" s="50">
        <v>1.50083899654433E-2</v>
      </c>
      <c r="D267" s="28">
        <v>1.41352337282281E-2</v>
      </c>
      <c r="E267" s="41">
        <v>0.677244910556561</v>
      </c>
      <c r="F267" s="74" t="s">
        <v>90</v>
      </c>
      <c r="G267" s="50">
        <v>2.9671360251373399E-2</v>
      </c>
      <c r="H267" s="28">
        <v>1.5754662981297199E-2</v>
      </c>
      <c r="I267" s="41">
        <v>0.50292628325608901</v>
      </c>
      <c r="J267" s="151" t="s">
        <v>90</v>
      </c>
      <c r="K267" s="172">
        <f t="shared" si="4"/>
        <v>97.698489442848114</v>
      </c>
      <c r="L267" s="1">
        <v>9</v>
      </c>
      <c r="M267" s="1" t="s">
        <v>111</v>
      </c>
      <c r="N267" s="1">
        <v>137797736</v>
      </c>
      <c r="O267" s="1">
        <v>137809809</v>
      </c>
      <c r="P267" s="1">
        <v>137809809</v>
      </c>
      <c r="Q267" s="98" t="s">
        <v>678</v>
      </c>
      <c r="R267" s="1" t="s">
        <v>1452</v>
      </c>
      <c r="S267" s="1" t="s">
        <v>1453</v>
      </c>
    </row>
    <row r="268" spans="1:19" x14ac:dyDescent="0.3">
      <c r="A268" s="1">
        <v>10</v>
      </c>
      <c r="B268" t="s">
        <v>357</v>
      </c>
      <c r="C268" s="50">
        <v>2.07019347005045E-2</v>
      </c>
      <c r="D268" s="28">
        <v>1.36520179649733E-2</v>
      </c>
      <c r="E268" s="41">
        <v>0.39975382842851598</v>
      </c>
      <c r="F268" s="74" t="s">
        <v>90</v>
      </c>
      <c r="G268" s="50">
        <v>-1.9739637822911198E-2</v>
      </c>
      <c r="H268" s="28">
        <v>1.23749447165304E-2</v>
      </c>
      <c r="I268" s="41">
        <v>0.507836308389774</v>
      </c>
      <c r="J268" s="151" t="s">
        <v>90</v>
      </c>
      <c r="K268" s="172">
        <f t="shared" si="4"/>
        <v>-195.35165726529968</v>
      </c>
      <c r="L268" s="1">
        <v>7</v>
      </c>
      <c r="M268" s="1" t="s">
        <v>111</v>
      </c>
      <c r="N268" s="1">
        <v>44915900</v>
      </c>
      <c r="O268" s="1">
        <v>44918584</v>
      </c>
      <c r="P268" s="1">
        <v>44918584</v>
      </c>
      <c r="Q268" s="98" t="s">
        <v>358</v>
      </c>
      <c r="R268" s="1" t="s">
        <v>1376</v>
      </c>
      <c r="S268" s="1" t="s">
        <v>1377</v>
      </c>
    </row>
    <row r="269" spans="1:19" x14ac:dyDescent="0.3">
      <c r="A269" s="1">
        <v>12</v>
      </c>
      <c r="B269" t="s">
        <v>858</v>
      </c>
      <c r="C269" s="50">
        <v>-5.2355570599655503E-2</v>
      </c>
      <c r="D269" s="28">
        <v>1.6563866158066001E-2</v>
      </c>
      <c r="E269" s="41">
        <v>0.428381572969189</v>
      </c>
      <c r="F269" s="74" t="s">
        <v>90</v>
      </c>
      <c r="G269" s="50">
        <v>-5.2032551154003202E-2</v>
      </c>
      <c r="H269" s="28">
        <v>2.0141579803700099E-2</v>
      </c>
      <c r="I269" s="41">
        <v>0.50945283547318299</v>
      </c>
      <c r="J269" s="151" t="s">
        <v>90</v>
      </c>
      <c r="K269" s="172">
        <f t="shared" si="4"/>
        <v>-0.616972448113145</v>
      </c>
      <c r="L269" s="1">
        <v>7</v>
      </c>
      <c r="M269" s="1" t="s">
        <v>196</v>
      </c>
      <c r="N269" s="1">
        <v>145694484</v>
      </c>
      <c r="O269" s="1">
        <v>145694512</v>
      </c>
      <c r="P269" s="1">
        <v>145694484</v>
      </c>
      <c r="Q269" s="98"/>
      <c r="R269" s="1" t="s">
        <v>897</v>
      </c>
      <c r="S269" s="1" t="s">
        <v>1305</v>
      </c>
    </row>
    <row r="270" spans="1:19" x14ac:dyDescent="0.3">
      <c r="A270" s="1">
        <v>1</v>
      </c>
      <c r="B270" t="s">
        <v>774</v>
      </c>
      <c r="C270" s="50">
        <v>-1.8287035380954999E-3</v>
      </c>
      <c r="D270" s="28">
        <v>1.46664257369182E-2</v>
      </c>
      <c r="E270" s="41">
        <v>0.71769105824365798</v>
      </c>
      <c r="F270" s="74" t="s">
        <v>90</v>
      </c>
      <c r="G270" s="50">
        <v>4.0042378427178199E-3</v>
      </c>
      <c r="H270" s="28">
        <v>2.5226771981908001E-2</v>
      </c>
      <c r="I270" s="41">
        <v>0.51034031078194797</v>
      </c>
      <c r="J270" s="151" t="s">
        <v>90</v>
      </c>
      <c r="K270" s="172">
        <f t="shared" si="4"/>
        <v>318.9659373048529</v>
      </c>
      <c r="L270" s="1">
        <v>1</v>
      </c>
      <c r="M270" s="1" t="s">
        <v>111</v>
      </c>
      <c r="N270" s="1">
        <v>48998527</v>
      </c>
      <c r="O270" s="1">
        <v>50489626</v>
      </c>
      <c r="P270" s="1">
        <v>50489626</v>
      </c>
      <c r="Q270" s="98" t="s">
        <v>104</v>
      </c>
      <c r="R270" s="1" t="s">
        <v>923</v>
      </c>
      <c r="S270" s="1" t="s">
        <v>924</v>
      </c>
    </row>
    <row r="271" spans="1:19" x14ac:dyDescent="0.3">
      <c r="A271" s="1">
        <v>10</v>
      </c>
      <c r="B271" t="s">
        <v>314</v>
      </c>
      <c r="C271" s="50">
        <v>2.3195784948293698E-3</v>
      </c>
      <c r="D271" s="28">
        <v>1.43182930248946E-2</v>
      </c>
      <c r="E271" s="41">
        <v>0.73891860246569596</v>
      </c>
      <c r="F271" s="74" t="s">
        <v>90</v>
      </c>
      <c r="G271" s="50">
        <v>5.5046949379467698E-3</v>
      </c>
      <c r="H271" s="28">
        <v>2.28744549201924E-2</v>
      </c>
      <c r="I271" s="41">
        <v>0.51267565749106903</v>
      </c>
      <c r="J271" s="151" t="s">
        <v>90</v>
      </c>
      <c r="K271" s="172">
        <f t="shared" si="4"/>
        <v>137.31444959579605</v>
      </c>
      <c r="L271" s="1">
        <v>7</v>
      </c>
      <c r="M271" s="1" t="s">
        <v>196</v>
      </c>
      <c r="N271" s="1">
        <v>44788180</v>
      </c>
      <c r="O271" s="1">
        <v>44810735</v>
      </c>
      <c r="P271" s="1">
        <v>44788180</v>
      </c>
      <c r="Q271" s="98" t="s">
        <v>315</v>
      </c>
      <c r="R271" s="1" t="s">
        <v>1289</v>
      </c>
      <c r="S271" s="1" t="s">
        <v>1290</v>
      </c>
    </row>
    <row r="272" spans="1:19" x14ac:dyDescent="0.3">
      <c r="A272" s="1">
        <v>14</v>
      </c>
      <c r="B272" t="s">
        <v>650</v>
      </c>
      <c r="C272" s="50">
        <v>-1.4942000199233901E-2</v>
      </c>
      <c r="D272" s="28">
        <v>2.1626473732394499E-2</v>
      </c>
      <c r="E272" s="41">
        <v>0.24492115207663001</v>
      </c>
      <c r="F272" s="74" t="s">
        <v>90</v>
      </c>
      <c r="G272" s="50">
        <v>-1.02828856826318E-2</v>
      </c>
      <c r="H272" s="28">
        <v>1.5357639234866599E-2</v>
      </c>
      <c r="I272" s="41">
        <v>0.51417444175084503</v>
      </c>
      <c r="J272" s="151" t="s">
        <v>90</v>
      </c>
      <c r="K272" s="172">
        <f t="shared" si="4"/>
        <v>-31.181330842446247</v>
      </c>
      <c r="L272" s="1">
        <v>9</v>
      </c>
      <c r="M272" s="1" t="s">
        <v>196</v>
      </c>
      <c r="N272" s="1">
        <v>137772654</v>
      </c>
      <c r="O272" s="1">
        <v>137779924</v>
      </c>
      <c r="P272" s="1">
        <v>137772654</v>
      </c>
      <c r="Q272" s="98" t="s">
        <v>651</v>
      </c>
      <c r="R272" s="1" t="s">
        <v>1424</v>
      </c>
      <c r="S272" s="1" t="s">
        <v>1425</v>
      </c>
    </row>
    <row r="273" spans="1:19" x14ac:dyDescent="0.3">
      <c r="A273" s="1">
        <v>8</v>
      </c>
      <c r="B273" t="s">
        <v>561</v>
      </c>
      <c r="C273" s="50">
        <v>-1.40323959317293E-3</v>
      </c>
      <c r="D273" s="28">
        <v>2.7545001389619399E-2</v>
      </c>
      <c r="E273" s="41">
        <v>0.73347564384506703</v>
      </c>
      <c r="F273" s="74" t="s">
        <v>90</v>
      </c>
      <c r="G273" s="50">
        <v>-3.1816661290362202E-3</v>
      </c>
      <c r="H273" s="28">
        <v>2.1763481922171899E-2</v>
      </c>
      <c r="I273" s="41">
        <v>0.51668277958516096</v>
      </c>
      <c r="J273" s="151" t="s">
        <v>90</v>
      </c>
      <c r="K273" s="172">
        <f t="shared" si="4"/>
        <v>126.73719759018542</v>
      </c>
      <c r="L273" s="1">
        <v>6</v>
      </c>
      <c r="M273" s="1" t="s">
        <v>196</v>
      </c>
      <c r="N273" s="1">
        <v>31982539</v>
      </c>
      <c r="O273" s="1">
        <v>32003195</v>
      </c>
      <c r="P273" s="1">
        <v>31982539</v>
      </c>
      <c r="Q273" s="98" t="s">
        <v>560</v>
      </c>
      <c r="R273" s="1" t="s">
        <v>1249</v>
      </c>
      <c r="S273" s="1" t="s">
        <v>1250</v>
      </c>
    </row>
    <row r="274" spans="1:19" x14ac:dyDescent="0.3">
      <c r="A274" s="1">
        <v>13</v>
      </c>
      <c r="B274" t="s">
        <v>718</v>
      </c>
      <c r="C274" s="50">
        <v>1.51682420138854E-2</v>
      </c>
      <c r="D274" s="28">
        <v>1.2144800985563999E-2</v>
      </c>
      <c r="E274" s="41">
        <v>0.35777752494721798</v>
      </c>
      <c r="F274" s="74" t="s">
        <v>90</v>
      </c>
      <c r="G274" s="50">
        <v>1.27553127433177E-2</v>
      </c>
      <c r="H274" s="28">
        <v>2.24411223751288E-2</v>
      </c>
      <c r="I274" s="41">
        <v>0.51714637951875297</v>
      </c>
      <c r="J274" s="151" t="s">
        <v>90</v>
      </c>
      <c r="K274" s="172">
        <f t="shared" si="4"/>
        <v>-15.907771436919599</v>
      </c>
      <c r="L274" s="1">
        <v>8</v>
      </c>
      <c r="M274" s="1" t="s">
        <v>196</v>
      </c>
      <c r="N274" s="1">
        <v>28655659</v>
      </c>
      <c r="O274" s="1">
        <v>28656986</v>
      </c>
      <c r="P274" s="1">
        <v>28655659</v>
      </c>
      <c r="Q274" s="98"/>
      <c r="R274" s="1" t="s">
        <v>897</v>
      </c>
      <c r="S274" s="1" t="s">
        <v>1401</v>
      </c>
    </row>
    <row r="275" spans="1:19" x14ac:dyDescent="0.3">
      <c r="A275" s="1">
        <v>17</v>
      </c>
      <c r="B275" t="s">
        <v>219</v>
      </c>
      <c r="C275" s="50">
        <v>-1.4091656434433299E-2</v>
      </c>
      <c r="D275" s="28">
        <v>6.6935997533910403E-3</v>
      </c>
      <c r="E275" s="41">
        <v>0.295091521387569</v>
      </c>
      <c r="F275" s="74" t="s">
        <v>90</v>
      </c>
      <c r="G275" s="50">
        <v>-1.0220970751185001E-2</v>
      </c>
      <c r="H275" s="28">
        <v>2.39394237240022E-2</v>
      </c>
      <c r="I275" s="41">
        <v>0.51906686186546702</v>
      </c>
      <c r="J275" s="151" t="s">
        <v>90</v>
      </c>
      <c r="K275" s="172">
        <f t="shared" si="4"/>
        <v>-27.467925444096025</v>
      </c>
      <c r="L275" s="1">
        <v>15</v>
      </c>
      <c r="M275" s="1" t="s">
        <v>111</v>
      </c>
      <c r="N275" s="1">
        <v>74701630</v>
      </c>
      <c r="O275" s="1">
        <v>74726300</v>
      </c>
      <c r="P275" s="1">
        <v>74726300</v>
      </c>
      <c r="Q275" s="98" t="s">
        <v>220</v>
      </c>
      <c r="R275" s="1" t="s">
        <v>1545</v>
      </c>
      <c r="S275" s="1" t="s">
        <v>1546</v>
      </c>
    </row>
    <row r="276" spans="1:19" x14ac:dyDescent="0.3">
      <c r="A276" s="1">
        <v>8</v>
      </c>
      <c r="B276" t="s">
        <v>538</v>
      </c>
      <c r="C276" s="50">
        <v>-1.7546338362039501E-2</v>
      </c>
      <c r="D276" s="28">
        <v>1.0450095178079001E-2</v>
      </c>
      <c r="E276" s="41">
        <v>0.258621329253924</v>
      </c>
      <c r="F276" s="74" t="s">
        <v>90</v>
      </c>
      <c r="G276" s="50">
        <v>-1.2189097673554E-2</v>
      </c>
      <c r="H276" s="28">
        <v>1.9069247713379499E-2</v>
      </c>
      <c r="I276" s="41">
        <v>0.52070836426407296</v>
      </c>
      <c r="J276" s="151" t="s">
        <v>90</v>
      </c>
      <c r="K276" s="172">
        <f t="shared" si="4"/>
        <v>-30.531958166699809</v>
      </c>
      <c r="L276" s="1">
        <v>6</v>
      </c>
      <c r="M276" s="1" t="s">
        <v>111</v>
      </c>
      <c r="N276" s="1">
        <v>32065954</v>
      </c>
      <c r="O276" s="1">
        <v>32085387</v>
      </c>
      <c r="P276" s="1">
        <v>32085387</v>
      </c>
      <c r="Q276" s="98" t="s">
        <v>539</v>
      </c>
      <c r="R276" s="1" t="s">
        <v>1222</v>
      </c>
      <c r="S276" s="1" t="s">
        <v>1223</v>
      </c>
    </row>
    <row r="277" spans="1:19" x14ac:dyDescent="0.3">
      <c r="A277" s="1">
        <v>9</v>
      </c>
      <c r="B277" t="s">
        <v>585</v>
      </c>
      <c r="C277" s="50">
        <v>-1.9081501240431199E-3</v>
      </c>
      <c r="D277" s="28">
        <v>1.9431145293074499E-2</v>
      </c>
      <c r="E277" s="41">
        <v>0.696505767333509</v>
      </c>
      <c r="F277" s="74" t="s">
        <v>90</v>
      </c>
      <c r="G277" s="50">
        <v>-3.7719619943816299E-3</v>
      </c>
      <c r="H277" s="28">
        <v>2.07297248760199E-2</v>
      </c>
      <c r="I277" s="41">
        <v>0.52544977420576799</v>
      </c>
      <c r="J277" s="151" t="s">
        <v>90</v>
      </c>
      <c r="K277" s="172">
        <f t="shared" si="4"/>
        <v>97.676374979833184</v>
      </c>
      <c r="L277" s="1">
        <v>7</v>
      </c>
      <c r="M277" s="1" t="s">
        <v>196</v>
      </c>
      <c r="N277" s="1">
        <v>4815253</v>
      </c>
      <c r="O277" s="1">
        <v>4834026</v>
      </c>
      <c r="P277" s="1">
        <v>4815253</v>
      </c>
      <c r="Q277" s="98" t="s">
        <v>586</v>
      </c>
      <c r="R277" s="1" t="s">
        <v>1278</v>
      </c>
      <c r="S277" s="1" t="s">
        <v>1279</v>
      </c>
    </row>
    <row r="278" spans="1:19" x14ac:dyDescent="0.3">
      <c r="A278" s="1">
        <v>8</v>
      </c>
      <c r="B278" t="s">
        <v>461</v>
      </c>
      <c r="C278" s="50">
        <v>-4.4176797420531697E-3</v>
      </c>
      <c r="D278" s="28">
        <v>1.0310592758510199E-2</v>
      </c>
      <c r="E278" s="41">
        <v>0.67346810235890497</v>
      </c>
      <c r="F278" s="74" t="s">
        <v>90</v>
      </c>
      <c r="G278" s="50">
        <v>-8.1618003653687304E-3</v>
      </c>
      <c r="H278" s="28">
        <v>1.5478855562258399E-2</v>
      </c>
      <c r="I278" s="41">
        <v>0.526068522548365</v>
      </c>
      <c r="J278" s="151" t="s">
        <v>90</v>
      </c>
      <c r="K278" s="172">
        <f t="shared" si="4"/>
        <v>84.753102124497502</v>
      </c>
      <c r="L278" s="1">
        <v>6</v>
      </c>
      <c r="M278" s="1" t="s">
        <v>111</v>
      </c>
      <c r="N278" s="1">
        <v>31606805</v>
      </c>
      <c r="O278" s="1">
        <v>31620482</v>
      </c>
      <c r="P278" s="1">
        <v>31620482</v>
      </c>
      <c r="Q278" s="98" t="s">
        <v>462</v>
      </c>
      <c r="R278" s="1" t="s">
        <v>1143</v>
      </c>
      <c r="S278" s="1" t="s">
        <v>1144</v>
      </c>
    </row>
    <row r="279" spans="1:19" x14ac:dyDescent="0.3">
      <c r="A279" s="1">
        <v>10</v>
      </c>
      <c r="B279" t="s">
        <v>355</v>
      </c>
      <c r="C279" s="50">
        <v>1.2455926379829899E-2</v>
      </c>
      <c r="D279" s="28">
        <v>1.7281453726420901E-2</v>
      </c>
      <c r="E279" s="41">
        <v>0.42782984644676603</v>
      </c>
      <c r="F279" s="74" t="s">
        <v>90</v>
      </c>
      <c r="G279" s="50">
        <v>1.19752356405891E-2</v>
      </c>
      <c r="H279" s="28">
        <v>1.1771866587632599E-2</v>
      </c>
      <c r="I279" s="41">
        <v>0.52668494013230105</v>
      </c>
      <c r="J279" s="151" t="s">
        <v>90</v>
      </c>
      <c r="K279" s="172">
        <f t="shared" si="4"/>
        <v>-3.8591327901487151</v>
      </c>
      <c r="L279" s="1">
        <v>7</v>
      </c>
      <c r="M279" s="1" t="s">
        <v>196</v>
      </c>
      <c r="N279" s="1">
        <v>45431940</v>
      </c>
      <c r="O279" s="1">
        <v>45436006</v>
      </c>
      <c r="P279" s="1">
        <v>45431940</v>
      </c>
      <c r="Q279" s="98"/>
      <c r="R279" s="1" t="s">
        <v>897</v>
      </c>
      <c r="S279" s="1" t="s">
        <v>1366</v>
      </c>
    </row>
    <row r="280" spans="1:19" x14ac:dyDescent="0.3">
      <c r="A280" s="1">
        <v>14</v>
      </c>
      <c r="B280" t="s">
        <v>693</v>
      </c>
      <c r="C280" s="50">
        <v>1.88090646014487E-2</v>
      </c>
      <c r="D280" s="28">
        <v>1.4771498329238899E-2</v>
      </c>
      <c r="E280" s="41">
        <v>0.17765272590800801</v>
      </c>
      <c r="F280" s="74" t="s">
        <v>90</v>
      </c>
      <c r="G280" s="50">
        <v>1.06767517130874E-2</v>
      </c>
      <c r="H280" s="28">
        <v>3.1421787741879002E-2</v>
      </c>
      <c r="I280" s="41">
        <v>0.52700184079839796</v>
      </c>
      <c r="J280" s="151" t="s">
        <v>90</v>
      </c>
      <c r="K280" s="172">
        <f t="shared" si="4"/>
        <v>-43.236136728112143</v>
      </c>
      <c r="L280" s="1">
        <v>9</v>
      </c>
      <c r="M280" s="1" t="s">
        <v>196</v>
      </c>
      <c r="N280" s="1">
        <v>138054581</v>
      </c>
      <c r="O280" s="1">
        <v>138057152</v>
      </c>
      <c r="P280" s="1">
        <v>138054581</v>
      </c>
      <c r="Q280" s="98"/>
      <c r="R280" s="1" t="s">
        <v>897</v>
      </c>
      <c r="S280" s="1" t="s">
        <v>1470</v>
      </c>
    </row>
    <row r="281" spans="1:19" x14ac:dyDescent="0.3">
      <c r="A281" s="1">
        <v>2</v>
      </c>
      <c r="B281" t="s">
        <v>841</v>
      </c>
      <c r="C281" s="50">
        <v>2.1791341671159301E-2</v>
      </c>
      <c r="D281" s="28">
        <v>1.6739659160042501E-2</v>
      </c>
      <c r="E281" s="41">
        <v>2.7736196899817701E-2</v>
      </c>
      <c r="F281" s="74" t="s">
        <v>90</v>
      </c>
      <c r="G281" s="50">
        <v>7.32245078762663E-3</v>
      </c>
      <c r="H281" s="28">
        <v>2.0343889938399799E-2</v>
      </c>
      <c r="I281" s="41">
        <v>0.527851942848374</v>
      </c>
      <c r="J281" s="151" t="s">
        <v>90</v>
      </c>
      <c r="K281" s="172">
        <f t="shared" si="4"/>
        <v>-66.397430235707574</v>
      </c>
      <c r="L281" s="1">
        <v>1</v>
      </c>
      <c r="M281" s="1" t="s">
        <v>196</v>
      </c>
      <c r="N281" s="1">
        <v>67995313</v>
      </c>
      <c r="O281" s="1">
        <v>67998012</v>
      </c>
      <c r="P281" s="1">
        <v>67995313</v>
      </c>
      <c r="Q281" s="98"/>
      <c r="R281" s="1" t="s">
        <v>897</v>
      </c>
      <c r="S281" s="1" t="s">
        <v>905</v>
      </c>
    </row>
    <row r="282" spans="1:19" x14ac:dyDescent="0.3">
      <c r="A282" s="1">
        <v>10</v>
      </c>
      <c r="B282" t="s">
        <v>336</v>
      </c>
      <c r="C282" s="50">
        <v>-1.34525979449623E-2</v>
      </c>
      <c r="D282" s="28">
        <v>1.45132231016709E-2</v>
      </c>
      <c r="E282" s="41">
        <v>0.34944373051021799</v>
      </c>
      <c r="F282" s="74" t="s">
        <v>90</v>
      </c>
      <c r="G282" s="50">
        <v>-1.0835118007487101E-2</v>
      </c>
      <c r="H282" s="28">
        <v>1.27388076189333E-2</v>
      </c>
      <c r="I282" s="41">
        <v>0.53175894071285401</v>
      </c>
      <c r="J282" s="151" t="s">
        <v>90</v>
      </c>
      <c r="K282" s="172">
        <f t="shared" si="4"/>
        <v>-19.457059135967022</v>
      </c>
      <c r="L282" s="1">
        <v>7</v>
      </c>
      <c r="M282" s="1" t="s">
        <v>111</v>
      </c>
      <c r="N282" s="1">
        <v>45002260</v>
      </c>
      <c r="O282" s="1">
        <v>45018704</v>
      </c>
      <c r="P282" s="1">
        <v>45018704</v>
      </c>
      <c r="Q282" s="98" t="s">
        <v>137</v>
      </c>
      <c r="R282" s="1" t="s">
        <v>1331</v>
      </c>
      <c r="S282" s="1" t="s">
        <v>1332</v>
      </c>
    </row>
    <row r="283" spans="1:19" x14ac:dyDescent="0.3">
      <c r="A283" s="1">
        <v>4</v>
      </c>
      <c r="B283" t="s">
        <v>814</v>
      </c>
      <c r="C283" s="50">
        <v>-2.1713174385363501E-4</v>
      </c>
      <c r="D283" s="28">
        <v>5.7518878247270304E-3</v>
      </c>
      <c r="E283" s="41">
        <v>0.97785656820244604</v>
      </c>
      <c r="F283" s="74" t="s">
        <v>90</v>
      </c>
      <c r="G283" s="50">
        <v>5.8006216113155604E-3</v>
      </c>
      <c r="H283" s="28">
        <v>6.39630824377366E-3</v>
      </c>
      <c r="I283" s="41">
        <v>0.53815158889946302</v>
      </c>
      <c r="J283" s="151" t="s">
        <v>90</v>
      </c>
      <c r="K283" s="172">
        <f t="shared" si="4"/>
        <v>2771.4756250590726</v>
      </c>
      <c r="L283" s="1">
        <v>2</v>
      </c>
      <c r="M283" s="1" t="s">
        <v>111</v>
      </c>
      <c r="N283" s="1">
        <v>105481865</v>
      </c>
      <c r="O283" s="1">
        <v>105489053</v>
      </c>
      <c r="P283" s="1">
        <v>105489053</v>
      </c>
      <c r="Q283" s="98" t="s">
        <v>815</v>
      </c>
      <c r="R283" s="1" t="s">
        <v>989</v>
      </c>
      <c r="S283" s="1" t="s">
        <v>990</v>
      </c>
    </row>
    <row r="284" spans="1:19" x14ac:dyDescent="0.3">
      <c r="A284" s="1">
        <v>7</v>
      </c>
      <c r="B284" t="s">
        <v>309</v>
      </c>
      <c r="C284" s="50">
        <v>-5.7064226038912799E-3</v>
      </c>
      <c r="D284" s="28">
        <v>2.0369814491501999E-2</v>
      </c>
      <c r="E284" s="41">
        <v>0.72348354636372902</v>
      </c>
      <c r="F284" s="74" t="s">
        <v>90</v>
      </c>
      <c r="G284" s="50">
        <v>-1.1853833843839E-2</v>
      </c>
      <c r="H284" s="28">
        <v>8.6472626547414305E-3</v>
      </c>
      <c r="I284" s="41">
        <v>0.53902358143511397</v>
      </c>
      <c r="J284" s="151" t="s">
        <v>90</v>
      </c>
      <c r="K284" s="172">
        <f t="shared" si="4"/>
        <v>107.72793511219665</v>
      </c>
      <c r="L284" s="1">
        <v>5</v>
      </c>
      <c r="M284" s="1" t="s">
        <v>111</v>
      </c>
      <c r="N284" s="1">
        <v>123828468</v>
      </c>
      <c r="O284" s="1">
        <v>123872041</v>
      </c>
      <c r="P284" s="1">
        <v>123872041</v>
      </c>
      <c r="Q284" s="98"/>
      <c r="R284" s="1" t="s">
        <v>897</v>
      </c>
      <c r="S284" s="1" t="s">
        <v>1100</v>
      </c>
    </row>
    <row r="285" spans="1:19" x14ac:dyDescent="0.3">
      <c r="A285" s="1">
        <v>11</v>
      </c>
      <c r="B285" t="s">
        <v>373</v>
      </c>
      <c r="C285" s="50">
        <v>-1.80819313523717E-2</v>
      </c>
      <c r="D285" s="28">
        <v>1.84654670682513E-2</v>
      </c>
      <c r="E285" s="41">
        <v>0.35670623137503399</v>
      </c>
      <c r="F285" s="74" t="s">
        <v>90</v>
      </c>
      <c r="G285" s="50">
        <v>-1.4590665263232499E-2</v>
      </c>
      <c r="H285" s="28">
        <v>1.24746514675404E-2</v>
      </c>
      <c r="I285" s="41">
        <v>0.539316241074283</v>
      </c>
      <c r="J285" s="151" t="s">
        <v>90</v>
      </c>
      <c r="K285" s="172">
        <f t="shared" si="4"/>
        <v>-19.308037516032666</v>
      </c>
      <c r="L285" s="1">
        <v>7</v>
      </c>
      <c r="M285" s="1" t="s">
        <v>111</v>
      </c>
      <c r="N285" s="1">
        <v>68747971</v>
      </c>
      <c r="O285" s="1">
        <v>68769122</v>
      </c>
      <c r="P285" s="1">
        <v>68769122</v>
      </c>
      <c r="Q285" s="98"/>
      <c r="R285" s="1" t="s">
        <v>897</v>
      </c>
      <c r="S285" s="1" t="s">
        <v>1382</v>
      </c>
    </row>
    <row r="286" spans="1:19" x14ac:dyDescent="0.3">
      <c r="A286" s="1">
        <v>10</v>
      </c>
      <c r="B286" t="s">
        <v>321</v>
      </c>
      <c r="C286" s="50">
        <v>3.0835185889684399E-3</v>
      </c>
      <c r="D286" s="28">
        <v>2.4762682045847799E-2</v>
      </c>
      <c r="E286" s="41">
        <v>0.75914278116596901</v>
      </c>
      <c r="F286" s="74" t="s">
        <v>90</v>
      </c>
      <c r="G286" s="50">
        <v>7.4793678750494303E-3</v>
      </c>
      <c r="H286" s="28">
        <v>3.2026972942760898E-2</v>
      </c>
      <c r="I286" s="41">
        <v>0.54126566758616601</v>
      </c>
      <c r="J286" s="151" t="s">
        <v>90</v>
      </c>
      <c r="K286" s="172">
        <f t="shared" si="4"/>
        <v>142.55951956338222</v>
      </c>
      <c r="L286" s="1">
        <v>7</v>
      </c>
      <c r="M286" s="1" t="s">
        <v>196</v>
      </c>
      <c r="N286" s="1">
        <v>45197367</v>
      </c>
      <c r="O286" s="1">
        <v>45225901</v>
      </c>
      <c r="P286" s="1">
        <v>45197367</v>
      </c>
      <c r="Q286" s="98" t="s">
        <v>322</v>
      </c>
      <c r="R286" s="1" t="s">
        <v>1296</v>
      </c>
      <c r="S286" s="1" t="s">
        <v>1297</v>
      </c>
    </row>
    <row r="287" spans="1:19" x14ac:dyDescent="0.3">
      <c r="A287" s="1">
        <v>17</v>
      </c>
      <c r="B287" t="s">
        <v>242</v>
      </c>
      <c r="C287" s="50">
        <v>-2.64124744174619E-2</v>
      </c>
      <c r="D287" s="28">
        <v>2.3353341059386499E-2</v>
      </c>
      <c r="E287" s="41">
        <v>0.19696202357332801</v>
      </c>
      <c r="F287" s="74" t="s">
        <v>90</v>
      </c>
      <c r="G287" s="50">
        <v>-1.50999631732293E-2</v>
      </c>
      <c r="H287" s="28">
        <v>2.12866986549691E-2</v>
      </c>
      <c r="I287" s="41">
        <v>0.54397226819119404</v>
      </c>
      <c r="J287" s="151" t="s">
        <v>90</v>
      </c>
      <c r="K287" s="172">
        <f t="shared" si="4"/>
        <v>-42.830183440721619</v>
      </c>
      <c r="L287" s="1">
        <v>15</v>
      </c>
      <c r="M287" s="1" t="s">
        <v>196</v>
      </c>
      <c r="N287" s="1">
        <v>75287876</v>
      </c>
      <c r="O287" s="1">
        <v>75313836</v>
      </c>
      <c r="P287" s="1">
        <v>75287876</v>
      </c>
      <c r="Q287" s="98" t="s">
        <v>211</v>
      </c>
      <c r="R287" s="1" t="s">
        <v>1574</v>
      </c>
      <c r="S287" s="1" t="s">
        <v>1575</v>
      </c>
    </row>
    <row r="288" spans="1:19" x14ac:dyDescent="0.3">
      <c r="A288" s="150">
        <v>10</v>
      </c>
      <c r="B288" t="s">
        <v>141</v>
      </c>
      <c r="C288" s="50">
        <v>-1.6633841059819399E-2</v>
      </c>
      <c r="D288" s="28">
        <v>1.2620577532919199E-2</v>
      </c>
      <c r="E288" s="41">
        <v>0.60595716127644705</v>
      </c>
      <c r="F288" s="74" t="s">
        <v>90</v>
      </c>
      <c r="G288" s="50">
        <v>-2.3470132107800801E-2</v>
      </c>
      <c r="H288" s="28">
        <v>1.5539293115267999E-2</v>
      </c>
      <c r="I288" s="41">
        <v>0.54715161094158205</v>
      </c>
      <c r="J288" s="151" t="s">
        <v>90</v>
      </c>
      <c r="K288" s="172">
        <f t="shared" si="4"/>
        <v>41.098691657545665</v>
      </c>
      <c r="L288" s="150">
        <v>7</v>
      </c>
      <c r="M288" s="150" t="s">
        <v>111</v>
      </c>
      <c r="N288" s="150">
        <v>44998599</v>
      </c>
      <c r="O288" s="150">
        <v>45000392</v>
      </c>
      <c r="P288" s="150">
        <v>45000392</v>
      </c>
      <c r="Q288" s="98" t="s">
        <v>142</v>
      </c>
      <c r="R288" s="150" t="s">
        <v>1378</v>
      </c>
      <c r="S288" s="150" t="s">
        <v>1379</v>
      </c>
    </row>
    <row r="289" spans="1:19" x14ac:dyDescent="0.3">
      <c r="A289" s="1">
        <v>3</v>
      </c>
      <c r="B289" t="s">
        <v>618</v>
      </c>
      <c r="C289" s="50">
        <v>2.8986867235996101E-2</v>
      </c>
      <c r="D289" s="28">
        <v>1.6993595005637501E-2</v>
      </c>
      <c r="E289" s="41">
        <v>7.2250245429930707E-2</v>
      </c>
      <c r="F289" s="74" t="s">
        <v>90</v>
      </c>
      <c r="G289" s="50">
        <v>1.16685369689352E-2</v>
      </c>
      <c r="H289" s="28">
        <v>1.7066633530139701E-2</v>
      </c>
      <c r="I289" s="41">
        <v>0.54884367253261801</v>
      </c>
      <c r="J289" s="151" t="s">
        <v>90</v>
      </c>
      <c r="K289" s="172">
        <f t="shared" si="4"/>
        <v>-59.745436186891119</v>
      </c>
      <c r="L289" s="1">
        <v>1</v>
      </c>
      <c r="M289" s="1" t="s">
        <v>196</v>
      </c>
      <c r="N289" s="1">
        <v>92632542</v>
      </c>
      <c r="O289" s="1">
        <v>92650280</v>
      </c>
      <c r="P289" s="1">
        <v>92632542</v>
      </c>
      <c r="Q289" s="98" t="s">
        <v>619</v>
      </c>
      <c r="R289" s="1" t="s">
        <v>915</v>
      </c>
      <c r="S289" s="1" t="s">
        <v>916</v>
      </c>
    </row>
    <row r="290" spans="1:19" x14ac:dyDescent="0.3">
      <c r="A290" s="1">
        <v>6</v>
      </c>
      <c r="B290" t="s">
        <v>424</v>
      </c>
      <c r="C290" s="50">
        <v>1.1885544407179999E-3</v>
      </c>
      <c r="D290" s="28">
        <v>2.64173559381107E-2</v>
      </c>
      <c r="E290" s="41">
        <v>0.84295525549333095</v>
      </c>
      <c r="F290" s="74" t="s">
        <v>90</v>
      </c>
      <c r="G290" s="50">
        <v>4.2740698736613699E-3</v>
      </c>
      <c r="H290" s="28">
        <v>1.5108271927013001E-2</v>
      </c>
      <c r="I290" s="41">
        <v>0.55036347675147501</v>
      </c>
      <c r="J290" s="151" t="s">
        <v>90</v>
      </c>
      <c r="K290" s="172">
        <f t="shared" si="4"/>
        <v>259.60236462365367</v>
      </c>
      <c r="L290" s="1">
        <v>5</v>
      </c>
      <c r="M290" s="1" t="s">
        <v>111</v>
      </c>
      <c r="N290" s="1">
        <v>795720</v>
      </c>
      <c r="O290" s="1">
        <v>851101</v>
      </c>
      <c r="P290" s="1">
        <v>851101</v>
      </c>
      <c r="Q290" s="98" t="s">
        <v>425</v>
      </c>
      <c r="R290" s="1" t="s">
        <v>1104</v>
      </c>
      <c r="S290" s="1" t="s">
        <v>1105</v>
      </c>
    </row>
    <row r="291" spans="1:19" x14ac:dyDescent="0.3">
      <c r="A291" s="1">
        <v>4</v>
      </c>
      <c r="B291" t="s">
        <v>821</v>
      </c>
      <c r="C291" s="50">
        <v>2.7387791895876899E-2</v>
      </c>
      <c r="D291" s="28">
        <v>1.8522899561460301E-2</v>
      </c>
      <c r="E291" s="41">
        <v>0.157580961660995</v>
      </c>
      <c r="F291" s="74" t="s">
        <v>90</v>
      </c>
      <c r="G291" s="50">
        <v>1.38975717695784E-2</v>
      </c>
      <c r="H291" s="28">
        <v>8.6931820282761703E-3</v>
      </c>
      <c r="I291" s="41">
        <v>0.55123991223498603</v>
      </c>
      <c r="J291" s="151" t="s">
        <v>90</v>
      </c>
      <c r="K291" s="172">
        <f t="shared" si="4"/>
        <v>-49.256326240485954</v>
      </c>
      <c r="L291" s="1">
        <v>2</v>
      </c>
      <c r="M291" s="1" t="s">
        <v>196</v>
      </c>
      <c r="N291" s="1">
        <v>105474040</v>
      </c>
      <c r="O291" s="1">
        <v>105475032</v>
      </c>
      <c r="P291" s="1">
        <v>105474040</v>
      </c>
      <c r="Q291" s="98"/>
      <c r="R291" s="1" t="s">
        <v>897</v>
      </c>
      <c r="S291" s="1" t="s">
        <v>996</v>
      </c>
    </row>
    <row r="292" spans="1:19" x14ac:dyDescent="0.3">
      <c r="A292" s="1">
        <v>2</v>
      </c>
      <c r="B292" t="s">
        <v>845</v>
      </c>
      <c r="C292" s="50">
        <v>1.5933334807178899E-3</v>
      </c>
      <c r="D292" s="28">
        <v>6.8777858762754203E-3</v>
      </c>
      <c r="E292" s="41">
        <v>0.83919295108526104</v>
      </c>
      <c r="F292" s="74" t="s">
        <v>90</v>
      </c>
      <c r="G292" s="50">
        <v>5.69506268995521E-3</v>
      </c>
      <c r="H292" s="28">
        <v>1.01083352390093E-2</v>
      </c>
      <c r="I292" s="41">
        <v>0.55217705416237095</v>
      </c>
      <c r="J292" s="151" t="s">
        <v>90</v>
      </c>
      <c r="K292" s="172">
        <f t="shared" si="4"/>
        <v>257.4306796960829</v>
      </c>
      <c r="L292" s="1">
        <v>1</v>
      </c>
      <c r="M292" s="1" t="s">
        <v>196</v>
      </c>
      <c r="N292" s="1">
        <v>68297971</v>
      </c>
      <c r="O292" s="1">
        <v>68668670</v>
      </c>
      <c r="P292" s="1">
        <v>68297971</v>
      </c>
      <c r="Q292" s="98" t="s">
        <v>846</v>
      </c>
      <c r="R292" s="1" t="s">
        <v>909</v>
      </c>
      <c r="S292" s="1" t="s">
        <v>910</v>
      </c>
    </row>
    <row r="293" spans="1:19" x14ac:dyDescent="0.3">
      <c r="A293" s="1">
        <v>8</v>
      </c>
      <c r="B293" t="s">
        <v>484</v>
      </c>
      <c r="C293" s="50">
        <v>1.1381869679658801E-2</v>
      </c>
      <c r="D293" s="28">
        <v>1.5164334293157E-2</v>
      </c>
      <c r="E293" s="41">
        <v>0.19318833410977501</v>
      </c>
      <c r="F293" s="74" t="s">
        <v>90</v>
      </c>
      <c r="G293" s="50">
        <v>6.3174288466757997E-3</v>
      </c>
      <c r="H293" s="28">
        <v>1.38209250154636E-2</v>
      </c>
      <c r="I293" s="41">
        <v>0.553140141095949</v>
      </c>
      <c r="J293" s="151" t="s">
        <v>90</v>
      </c>
      <c r="K293" s="172">
        <f t="shared" si="4"/>
        <v>-44.495684588920895</v>
      </c>
      <c r="L293" s="1">
        <v>6</v>
      </c>
      <c r="M293" s="1" t="s">
        <v>111</v>
      </c>
      <c r="N293" s="1">
        <v>31825436</v>
      </c>
      <c r="O293" s="1">
        <v>31830709</v>
      </c>
      <c r="P293" s="1">
        <v>31830709</v>
      </c>
      <c r="Q293" s="98" t="s">
        <v>485</v>
      </c>
      <c r="R293" s="1" t="s">
        <v>1166</v>
      </c>
      <c r="S293" s="1" t="s">
        <v>1167</v>
      </c>
    </row>
    <row r="294" spans="1:19" x14ac:dyDescent="0.3">
      <c r="A294" s="1">
        <v>10</v>
      </c>
      <c r="B294" t="s">
        <v>350</v>
      </c>
      <c r="C294" s="50">
        <v>8.2025217153379806E-3</v>
      </c>
      <c r="D294" s="28">
        <v>1.77605403337966E-2</v>
      </c>
      <c r="E294" s="41">
        <v>0.56498368992714998</v>
      </c>
      <c r="F294" s="74" t="s">
        <v>90</v>
      </c>
      <c r="G294" s="50">
        <v>1.01031686540439E-2</v>
      </c>
      <c r="H294" s="28">
        <v>1.3455792448605199E-2</v>
      </c>
      <c r="I294" s="41">
        <v>0.556575603940622</v>
      </c>
      <c r="J294" s="151" t="s">
        <v>90</v>
      </c>
      <c r="K294" s="172">
        <f t="shared" si="4"/>
        <v>23.171495360407029</v>
      </c>
      <c r="L294" s="1">
        <v>7</v>
      </c>
      <c r="M294" s="1" t="s">
        <v>196</v>
      </c>
      <c r="N294" s="1">
        <v>45022562</v>
      </c>
      <c r="O294" s="1">
        <v>45023645</v>
      </c>
      <c r="P294" s="1">
        <v>45022562</v>
      </c>
      <c r="Q294" s="98"/>
      <c r="R294" s="1" t="s">
        <v>897</v>
      </c>
      <c r="S294" s="1" t="s">
        <v>1360</v>
      </c>
    </row>
    <row r="295" spans="1:19" x14ac:dyDescent="0.3">
      <c r="A295" s="1">
        <v>15</v>
      </c>
      <c r="B295" t="s">
        <v>643</v>
      </c>
      <c r="C295" s="50">
        <v>1.04958836795686E-2</v>
      </c>
      <c r="D295" s="28">
        <v>3.8931983731205302E-3</v>
      </c>
      <c r="E295" s="41">
        <v>0.60309348515059102</v>
      </c>
      <c r="F295" s="74" t="s">
        <v>90</v>
      </c>
      <c r="G295" s="50">
        <v>1.48403104211467E-2</v>
      </c>
      <c r="H295" s="28">
        <v>3.2183701206949598E-2</v>
      </c>
      <c r="I295" s="41">
        <v>0.55675281610239102</v>
      </c>
      <c r="J295" s="151" t="s">
        <v>90</v>
      </c>
      <c r="K295" s="172">
        <f t="shared" si="4"/>
        <v>41.391719594177736</v>
      </c>
      <c r="L295" s="1">
        <v>10</v>
      </c>
      <c r="M295" s="1" t="s">
        <v>111</v>
      </c>
      <c r="N295" s="1">
        <v>14705394</v>
      </c>
      <c r="O295" s="1">
        <v>14705493</v>
      </c>
      <c r="P295" s="1">
        <v>14705493</v>
      </c>
      <c r="Q295" s="98"/>
      <c r="R295" s="1" t="s">
        <v>897</v>
      </c>
      <c r="S295" s="1" t="s">
        <v>1490</v>
      </c>
    </row>
    <row r="296" spans="1:19" x14ac:dyDescent="0.3">
      <c r="A296" s="1">
        <v>7</v>
      </c>
      <c r="B296" t="s">
        <v>285</v>
      </c>
      <c r="C296" s="50">
        <v>-9.6885136322114203E-4</v>
      </c>
      <c r="D296" s="28">
        <v>1.73839723604064E-2</v>
      </c>
      <c r="E296" s="41">
        <v>0.94939761125035005</v>
      </c>
      <c r="F296" s="74" t="s">
        <v>90</v>
      </c>
      <c r="G296" s="50">
        <v>-1.09344641936745E-2</v>
      </c>
      <c r="H296" s="28">
        <v>2.8080816054088801E-2</v>
      </c>
      <c r="I296" s="41">
        <v>0.55804347331301696</v>
      </c>
      <c r="J296" s="151" t="s">
        <v>90</v>
      </c>
      <c r="K296" s="172">
        <f t="shared" si="4"/>
        <v>1028.6007956185008</v>
      </c>
      <c r="L296" s="1">
        <v>5</v>
      </c>
      <c r="M296" s="1" t="s">
        <v>196</v>
      </c>
      <c r="N296" s="1">
        <v>124052884</v>
      </c>
      <c r="O296" s="1">
        <v>124053638</v>
      </c>
      <c r="P296" s="1">
        <v>124052884</v>
      </c>
      <c r="Q296" s="98"/>
      <c r="R296" s="1" t="s">
        <v>897</v>
      </c>
      <c r="S296" s="1" t="s">
        <v>1039</v>
      </c>
    </row>
    <row r="297" spans="1:19" x14ac:dyDescent="0.3">
      <c r="A297" s="1">
        <v>9</v>
      </c>
      <c r="B297" t="s">
        <v>582</v>
      </c>
      <c r="C297" s="50">
        <v>-4.7043423568511502E-4</v>
      </c>
      <c r="D297" s="28">
        <v>1.38807893905051E-2</v>
      </c>
      <c r="E297" s="41">
        <v>0.95401912422531898</v>
      </c>
      <c r="F297" s="74" t="s">
        <v>90</v>
      </c>
      <c r="G297" s="50">
        <v>-5.6720207596616702E-3</v>
      </c>
      <c r="H297" s="28">
        <v>2.09239775106825E-2</v>
      </c>
      <c r="I297" s="41">
        <v>0.558942224602195</v>
      </c>
      <c r="J297" s="151" t="s">
        <v>90</v>
      </c>
      <c r="K297" s="172">
        <f t="shared" si="4"/>
        <v>1105.6989754160315</v>
      </c>
      <c r="L297" s="1">
        <v>7</v>
      </c>
      <c r="M297" s="1" t="s">
        <v>196</v>
      </c>
      <c r="N297" s="1">
        <v>4683388</v>
      </c>
      <c r="O297" s="1">
        <v>4811074</v>
      </c>
      <c r="P297" s="1">
        <v>4683388</v>
      </c>
      <c r="Q297" s="98" t="s">
        <v>583</v>
      </c>
      <c r="R297" s="1" t="s">
        <v>1275</v>
      </c>
      <c r="S297" s="1" t="s">
        <v>1276</v>
      </c>
    </row>
    <row r="298" spans="1:19" x14ac:dyDescent="0.3">
      <c r="A298" s="1">
        <v>6</v>
      </c>
      <c r="B298" t="s">
        <v>422</v>
      </c>
      <c r="C298" s="50">
        <v>6.4474064256777996E-3</v>
      </c>
      <c r="D298" s="28">
        <v>8.3415004289077201E-3</v>
      </c>
      <c r="E298" s="41">
        <v>0.55180867056970995</v>
      </c>
      <c r="F298" s="74" t="s">
        <v>90</v>
      </c>
      <c r="G298" s="50">
        <v>7.6214068826099398E-3</v>
      </c>
      <c r="H298" s="28">
        <v>8.7467077071658895E-3</v>
      </c>
      <c r="I298" s="41">
        <v>0.56078488507421898</v>
      </c>
      <c r="J298" s="151" t="s">
        <v>90</v>
      </c>
      <c r="K298" s="172">
        <f t="shared" si="4"/>
        <v>18.208879344979721</v>
      </c>
      <c r="L298" s="1">
        <v>5</v>
      </c>
      <c r="M298" s="1" t="s">
        <v>111</v>
      </c>
      <c r="N298" s="1">
        <v>710472</v>
      </c>
      <c r="O298" s="1">
        <v>767323</v>
      </c>
      <c r="P298" s="1">
        <v>767323</v>
      </c>
      <c r="Q298" s="98" t="s">
        <v>423</v>
      </c>
      <c r="R298" s="1" t="s">
        <v>1102</v>
      </c>
      <c r="S298" s="1" t="s">
        <v>1103</v>
      </c>
    </row>
    <row r="299" spans="1:19" x14ac:dyDescent="0.3">
      <c r="A299" s="1">
        <v>7</v>
      </c>
      <c r="B299" t="s">
        <v>293</v>
      </c>
      <c r="C299" s="50">
        <v>-1.48462211707276E-2</v>
      </c>
      <c r="D299" s="28">
        <v>1.8407229003209E-2</v>
      </c>
      <c r="E299" s="41">
        <v>0.30462397678161901</v>
      </c>
      <c r="F299" s="74" t="s">
        <v>90</v>
      </c>
      <c r="G299" s="50">
        <v>-1.00795930973962E-2</v>
      </c>
      <c r="H299" s="28">
        <v>2.4045162436459301E-2</v>
      </c>
      <c r="I299" s="41">
        <v>0.56247772609726598</v>
      </c>
      <c r="J299" s="151" t="s">
        <v>90</v>
      </c>
      <c r="K299" s="172">
        <f t="shared" si="4"/>
        <v>-32.106675621469215</v>
      </c>
      <c r="L299" s="1">
        <v>5</v>
      </c>
      <c r="M299" s="1" t="s">
        <v>111</v>
      </c>
      <c r="N299" s="1">
        <v>123641923</v>
      </c>
      <c r="O299" s="1">
        <v>123740772</v>
      </c>
      <c r="P299" s="1">
        <v>123740772</v>
      </c>
      <c r="Q299" s="98"/>
      <c r="R299" s="1" t="s">
        <v>897</v>
      </c>
      <c r="S299" s="1" t="s">
        <v>1060</v>
      </c>
    </row>
    <row r="300" spans="1:19" x14ac:dyDescent="0.3">
      <c r="A300" s="1">
        <v>17</v>
      </c>
      <c r="B300" t="s">
        <v>233</v>
      </c>
      <c r="C300" s="50">
        <v>5.4688452638317299E-3</v>
      </c>
      <c r="D300" s="28">
        <v>1.36694386494398E-2</v>
      </c>
      <c r="E300" s="41">
        <v>0.50203830669956795</v>
      </c>
      <c r="F300" s="74" t="s">
        <v>90</v>
      </c>
      <c r="G300" s="50">
        <v>5.5544455213388097E-3</v>
      </c>
      <c r="H300" s="28">
        <v>2.2527043277380799E-2</v>
      </c>
      <c r="I300" s="41">
        <v>0.56710397700937198</v>
      </c>
      <c r="J300" s="151" t="s">
        <v>90</v>
      </c>
      <c r="K300" s="172">
        <f t="shared" si="4"/>
        <v>1.5652345856848076</v>
      </c>
      <c r="L300" s="1">
        <v>15</v>
      </c>
      <c r="M300" s="1" t="s">
        <v>111</v>
      </c>
      <c r="N300" s="1">
        <v>75246757</v>
      </c>
      <c r="O300" s="1">
        <v>75249805</v>
      </c>
      <c r="P300" s="1">
        <v>75249805</v>
      </c>
      <c r="Q300" s="98" t="s">
        <v>234</v>
      </c>
      <c r="R300" s="1" t="s">
        <v>1562</v>
      </c>
      <c r="S300" s="1" t="s">
        <v>1563</v>
      </c>
    </row>
    <row r="301" spans="1:19" x14ac:dyDescent="0.3">
      <c r="A301" s="1">
        <v>8</v>
      </c>
      <c r="B301" t="s">
        <v>581</v>
      </c>
      <c r="C301" s="50">
        <v>-7.5008449634809803E-3</v>
      </c>
      <c r="D301" s="28">
        <v>6.7944024425036498E-3</v>
      </c>
      <c r="E301" s="41">
        <v>0.24170701683049201</v>
      </c>
      <c r="F301" s="74" t="s">
        <v>90</v>
      </c>
      <c r="G301" s="50">
        <v>-4.4004972450920601E-3</v>
      </c>
      <c r="H301" s="28">
        <v>1.7222584391780101E-2</v>
      </c>
      <c r="I301" s="41">
        <v>0.56864688935037599</v>
      </c>
      <c r="J301" s="151" t="s">
        <v>90</v>
      </c>
      <c r="K301" s="172">
        <f t="shared" si="4"/>
        <v>-41.333312893193245</v>
      </c>
      <c r="L301" s="1">
        <v>6</v>
      </c>
      <c r="M301" s="1" t="s">
        <v>111</v>
      </c>
      <c r="N301" s="1">
        <v>32119758</v>
      </c>
      <c r="O301" s="1">
        <v>32122142</v>
      </c>
      <c r="P301" s="1">
        <v>32122142</v>
      </c>
      <c r="Q301" s="98" t="s">
        <v>133</v>
      </c>
      <c r="R301" s="1" t="s">
        <v>1273</v>
      </c>
      <c r="S301" s="1" t="s">
        <v>1274</v>
      </c>
    </row>
    <row r="302" spans="1:19" x14ac:dyDescent="0.3">
      <c r="A302" s="1">
        <v>6</v>
      </c>
      <c r="B302" t="s">
        <v>392</v>
      </c>
      <c r="C302" s="50">
        <v>-1.47058278260869E-2</v>
      </c>
      <c r="D302" s="28">
        <v>1.58249036292244E-2</v>
      </c>
      <c r="E302" s="41">
        <v>0.36878830360386999</v>
      </c>
      <c r="F302" s="74" t="s">
        <v>90</v>
      </c>
      <c r="G302" s="50">
        <v>-1.13043561492495E-2</v>
      </c>
      <c r="H302" s="28">
        <v>2.5163344420652801E-2</v>
      </c>
      <c r="I302" s="41">
        <v>0.56883480553591204</v>
      </c>
      <c r="J302" s="151" t="s">
        <v>90</v>
      </c>
      <c r="K302" s="172">
        <f t="shared" si="4"/>
        <v>-23.130093164857239</v>
      </c>
      <c r="L302" s="1">
        <v>5</v>
      </c>
      <c r="M302" s="1" t="s">
        <v>111</v>
      </c>
      <c r="N302" s="1">
        <v>269973</v>
      </c>
      <c r="O302" s="1">
        <v>271631</v>
      </c>
      <c r="P302" s="1">
        <v>271631</v>
      </c>
      <c r="Q302" s="98"/>
      <c r="R302" s="1" t="s">
        <v>897</v>
      </c>
      <c r="S302" s="1" t="s">
        <v>1050</v>
      </c>
    </row>
    <row r="303" spans="1:19" x14ac:dyDescent="0.3">
      <c r="A303" s="1">
        <v>13</v>
      </c>
      <c r="B303" t="s">
        <v>732</v>
      </c>
      <c r="C303" s="50">
        <v>3.6454969122981599E-4</v>
      </c>
      <c r="D303" s="28">
        <v>1.28411426786357E-2</v>
      </c>
      <c r="E303" s="41">
        <v>0.94867196125882103</v>
      </c>
      <c r="F303" s="74" t="s">
        <v>90</v>
      </c>
      <c r="G303" s="50">
        <v>-3.8690543655789098E-3</v>
      </c>
      <c r="H303" s="28">
        <v>8.7438187458904193E-3</v>
      </c>
      <c r="I303" s="41">
        <v>0.57348018369598097</v>
      </c>
      <c r="J303" s="151" t="s">
        <v>90</v>
      </c>
      <c r="K303" s="172">
        <f t="shared" si="4"/>
        <v>-1161.3242744841104</v>
      </c>
      <c r="L303" s="1">
        <v>8</v>
      </c>
      <c r="M303" s="1" t="s">
        <v>111</v>
      </c>
      <c r="N303" s="1">
        <v>28203102</v>
      </c>
      <c r="O303" s="1">
        <v>28260218</v>
      </c>
      <c r="P303" s="1">
        <v>28260218</v>
      </c>
      <c r="Q303" s="98" t="s">
        <v>149</v>
      </c>
      <c r="R303" s="1" t="s">
        <v>1417</v>
      </c>
      <c r="S303" s="1" t="s">
        <v>1418</v>
      </c>
    </row>
    <row r="304" spans="1:19" x14ac:dyDescent="0.3">
      <c r="A304" s="1">
        <v>17</v>
      </c>
      <c r="B304" t="s">
        <v>215</v>
      </c>
      <c r="C304" s="50">
        <v>8.3044967540395996E-3</v>
      </c>
      <c r="D304" s="28">
        <v>1.3778531325055E-2</v>
      </c>
      <c r="E304" s="41">
        <v>0.56860556605789803</v>
      </c>
      <c r="F304" s="74" t="s">
        <v>90</v>
      </c>
      <c r="G304" s="50">
        <v>9.8821935701832696E-3</v>
      </c>
      <c r="H304" s="28">
        <v>2.7493914648037399E-2</v>
      </c>
      <c r="I304" s="41">
        <v>0.57558047149562297</v>
      </c>
      <c r="J304" s="151" t="s">
        <v>90</v>
      </c>
      <c r="K304" s="172">
        <f t="shared" si="4"/>
        <v>18.998102628870591</v>
      </c>
      <c r="L304" s="1">
        <v>15</v>
      </c>
      <c r="M304" s="1" t="s">
        <v>196</v>
      </c>
      <c r="N304" s="1">
        <v>75491233</v>
      </c>
      <c r="O304" s="1">
        <v>75504510</v>
      </c>
      <c r="P304" s="1">
        <v>75491233</v>
      </c>
      <c r="Q304" s="98" t="s">
        <v>216</v>
      </c>
      <c r="R304" s="1" t="s">
        <v>1527</v>
      </c>
      <c r="S304" s="1" t="s">
        <v>1528</v>
      </c>
    </row>
    <row r="305" spans="1:19" x14ac:dyDescent="0.3">
      <c r="A305" s="1">
        <v>10</v>
      </c>
      <c r="B305" t="s">
        <v>318</v>
      </c>
      <c r="C305" s="50">
        <v>-2.8318582154371798E-3</v>
      </c>
      <c r="D305" s="28">
        <v>1.20336448816682E-2</v>
      </c>
      <c r="E305" s="41">
        <v>0.80925103252816599</v>
      </c>
      <c r="F305" s="74" t="s">
        <v>90</v>
      </c>
      <c r="G305" s="50">
        <v>7.8502925932280501E-3</v>
      </c>
      <c r="H305" s="28">
        <v>6.4716119285367999E-3</v>
      </c>
      <c r="I305" s="41">
        <v>0.57664659844393396</v>
      </c>
      <c r="J305" s="151" t="s">
        <v>90</v>
      </c>
      <c r="K305" s="172">
        <f t="shared" si="4"/>
        <v>377.21347595843986</v>
      </c>
      <c r="L305" s="1">
        <v>7</v>
      </c>
      <c r="M305" s="1" t="s">
        <v>196</v>
      </c>
      <c r="N305" s="1">
        <v>44888015</v>
      </c>
      <c r="O305" s="1">
        <v>44889167</v>
      </c>
      <c r="P305" s="1">
        <v>44888015</v>
      </c>
      <c r="Q305" s="98"/>
      <c r="R305" s="1" t="s">
        <v>897</v>
      </c>
      <c r="S305" s="1" t="s">
        <v>1293</v>
      </c>
    </row>
    <row r="306" spans="1:19" x14ac:dyDescent="0.3">
      <c r="A306" s="1">
        <v>8</v>
      </c>
      <c r="B306" t="s">
        <v>497</v>
      </c>
      <c r="C306" s="50">
        <v>2.4967102381625401E-3</v>
      </c>
      <c r="D306" s="28">
        <v>1.38641548236121E-2</v>
      </c>
      <c r="E306" s="41">
        <v>0.69549734146586395</v>
      </c>
      <c r="F306" s="74" t="s">
        <v>90</v>
      </c>
      <c r="G306" s="50">
        <v>4.3532638941826797E-3</v>
      </c>
      <c r="H306" s="28">
        <v>1.9860950542104801E-2</v>
      </c>
      <c r="I306" s="41">
        <v>0.577191541146995</v>
      </c>
      <c r="J306" s="151" t="s">
        <v>90</v>
      </c>
      <c r="K306" s="172">
        <f t="shared" si="4"/>
        <v>74.359996912836579</v>
      </c>
      <c r="L306" s="1">
        <v>6</v>
      </c>
      <c r="M306" s="1" t="s">
        <v>111</v>
      </c>
      <c r="N306" s="1">
        <v>31976197</v>
      </c>
      <c r="O306" s="1">
        <v>31981050</v>
      </c>
      <c r="P306" s="1">
        <v>31981050</v>
      </c>
      <c r="Q306" s="98" t="s">
        <v>498</v>
      </c>
      <c r="R306" s="1" t="s">
        <v>1179</v>
      </c>
      <c r="S306" s="1" t="s">
        <v>1180</v>
      </c>
    </row>
    <row r="307" spans="1:19" x14ac:dyDescent="0.3">
      <c r="A307" s="1">
        <v>8</v>
      </c>
      <c r="B307" t="s">
        <v>553</v>
      </c>
      <c r="C307" s="50">
        <v>-4.8076061791685097E-3</v>
      </c>
      <c r="D307" s="28">
        <v>1.6596647808202001E-2</v>
      </c>
      <c r="E307" s="41">
        <v>0.76876225604843296</v>
      </c>
      <c r="F307" s="74" t="s">
        <v>90</v>
      </c>
      <c r="G307" s="50">
        <v>-1.1071243721185099E-2</v>
      </c>
      <c r="H307" s="28">
        <v>1.8543351758549001E-2</v>
      </c>
      <c r="I307" s="41">
        <v>0.57861069194909398</v>
      </c>
      <c r="J307" s="151" t="s">
        <v>90</v>
      </c>
      <c r="K307" s="172">
        <f t="shared" si="4"/>
        <v>130.28599491275102</v>
      </c>
      <c r="L307" s="1">
        <v>6</v>
      </c>
      <c r="M307" s="1" t="s">
        <v>196</v>
      </c>
      <c r="N307" s="1">
        <v>31637944</v>
      </c>
      <c r="O307" s="1">
        <v>31641553</v>
      </c>
      <c r="P307" s="1">
        <v>31637944</v>
      </c>
      <c r="Q307" s="98" t="s">
        <v>554</v>
      </c>
      <c r="R307" s="1" t="s">
        <v>1239</v>
      </c>
      <c r="S307" s="1" t="s">
        <v>1240</v>
      </c>
    </row>
    <row r="308" spans="1:19" x14ac:dyDescent="0.3">
      <c r="A308" s="1">
        <v>18</v>
      </c>
      <c r="B308" t="s">
        <v>261</v>
      </c>
      <c r="C308" s="50">
        <v>4.2441468901537901E-4</v>
      </c>
      <c r="D308" s="28">
        <v>1.6169091372302699E-2</v>
      </c>
      <c r="E308" s="41">
        <v>0.97403926614646197</v>
      </c>
      <c r="F308" s="74" t="s">
        <v>90</v>
      </c>
      <c r="G308" s="50">
        <v>8.6782747122214898E-3</v>
      </c>
      <c r="H308" s="28">
        <v>2.68065620483273E-2</v>
      </c>
      <c r="I308" s="41">
        <v>0.580309779233251</v>
      </c>
      <c r="J308" s="151" t="s">
        <v>90</v>
      </c>
      <c r="K308" s="172">
        <f t="shared" si="4"/>
        <v>1944.7630435116785</v>
      </c>
      <c r="L308" s="1">
        <v>21</v>
      </c>
      <c r="M308" s="1" t="s">
        <v>111</v>
      </c>
      <c r="N308" s="1">
        <v>35818988</v>
      </c>
      <c r="O308" s="1">
        <v>35884573</v>
      </c>
      <c r="P308" s="1">
        <v>35884573</v>
      </c>
      <c r="Q308" s="98" t="s">
        <v>260</v>
      </c>
      <c r="R308" s="1" t="s">
        <v>1602</v>
      </c>
      <c r="S308" s="1" t="s">
        <v>1603</v>
      </c>
    </row>
    <row r="309" spans="1:19" x14ac:dyDescent="0.3">
      <c r="A309" s="1">
        <v>17</v>
      </c>
      <c r="B309" t="s">
        <v>212</v>
      </c>
      <c r="C309" s="50">
        <v>-9.7168764616672506E-3</v>
      </c>
      <c r="D309" s="28">
        <v>1.7133357163320401E-2</v>
      </c>
      <c r="E309" s="41">
        <v>0.47632563681492401</v>
      </c>
      <c r="F309" s="74" t="s">
        <v>90</v>
      </c>
      <c r="G309" s="50">
        <v>-8.9784212815320393E-3</v>
      </c>
      <c r="H309" s="28">
        <v>1.4841286880188201E-2</v>
      </c>
      <c r="I309" s="41">
        <v>0.58287597058462903</v>
      </c>
      <c r="J309" s="151" t="s">
        <v>90</v>
      </c>
      <c r="K309" s="172">
        <f t="shared" si="4"/>
        <v>-7.5997176978465459</v>
      </c>
      <c r="L309" s="1">
        <v>15</v>
      </c>
      <c r="M309" s="1" t="s">
        <v>196</v>
      </c>
      <c r="N309" s="1">
        <v>75288945</v>
      </c>
      <c r="O309" s="1">
        <v>75289555</v>
      </c>
      <c r="P309" s="1">
        <v>75288945</v>
      </c>
      <c r="Q309" s="98" t="s">
        <v>211</v>
      </c>
      <c r="R309" s="1" t="s">
        <v>1523</v>
      </c>
      <c r="S309" s="1" t="s">
        <v>1524</v>
      </c>
    </row>
    <row r="310" spans="1:19" x14ac:dyDescent="0.3">
      <c r="A310" s="1">
        <v>8</v>
      </c>
      <c r="B310" t="s">
        <v>528</v>
      </c>
      <c r="C310" s="50">
        <v>5.8328177024257102E-3</v>
      </c>
      <c r="D310" s="28">
        <v>1.9240508445285201E-2</v>
      </c>
      <c r="E310" s="41">
        <v>0.49920876967307098</v>
      </c>
      <c r="F310" s="74" t="s">
        <v>90</v>
      </c>
      <c r="G310" s="50">
        <v>5.6873190964176496E-3</v>
      </c>
      <c r="H310" s="28">
        <v>1.63332438889075E-2</v>
      </c>
      <c r="I310" s="41">
        <v>0.58355170271998602</v>
      </c>
      <c r="J310" s="151" t="s">
        <v>90</v>
      </c>
      <c r="K310" s="172">
        <f t="shared" si="4"/>
        <v>-2.4944823142261354</v>
      </c>
      <c r="L310" s="1">
        <v>6</v>
      </c>
      <c r="M310" s="1" t="s">
        <v>196</v>
      </c>
      <c r="N310" s="1">
        <v>32121776</v>
      </c>
      <c r="O310" s="1">
        <v>32136062</v>
      </c>
      <c r="P310" s="1">
        <v>32121776</v>
      </c>
      <c r="Q310" s="98" t="s">
        <v>529</v>
      </c>
      <c r="R310" s="1" t="s">
        <v>1210</v>
      </c>
      <c r="S310" s="1" t="s">
        <v>1211</v>
      </c>
    </row>
    <row r="311" spans="1:19" x14ac:dyDescent="0.3">
      <c r="A311" s="1">
        <v>10</v>
      </c>
      <c r="B311" t="s">
        <v>348</v>
      </c>
      <c r="C311" s="50">
        <v>-6.1268095716648704E-3</v>
      </c>
      <c r="D311" s="28">
        <v>1.4124211957718199E-2</v>
      </c>
      <c r="E311" s="41">
        <v>0.644178712532264</v>
      </c>
      <c r="F311" s="74" t="s">
        <v>90</v>
      </c>
      <c r="G311" s="50">
        <v>-8.6783435543446603E-3</v>
      </c>
      <c r="H311" s="28">
        <v>1.48526002644186E-2</v>
      </c>
      <c r="I311" s="41">
        <v>0.59024069059032203</v>
      </c>
      <c r="J311" s="151" t="s">
        <v>90</v>
      </c>
      <c r="K311" s="172">
        <f t="shared" si="4"/>
        <v>41.645393949896309</v>
      </c>
      <c r="L311" s="1">
        <v>7</v>
      </c>
      <c r="M311" s="1" t="s">
        <v>196</v>
      </c>
      <c r="N311" s="1">
        <v>44887843</v>
      </c>
      <c r="O311" s="1">
        <v>44889231</v>
      </c>
      <c r="P311" s="1">
        <v>44887843</v>
      </c>
      <c r="Q311" s="98"/>
      <c r="R311" s="1" t="s">
        <v>897</v>
      </c>
      <c r="S311" s="1" t="s">
        <v>1358</v>
      </c>
    </row>
    <row r="312" spans="1:19" x14ac:dyDescent="0.3">
      <c r="A312" s="1">
        <v>8</v>
      </c>
      <c r="B312" t="s">
        <v>463</v>
      </c>
      <c r="C312" s="50">
        <v>-1.4473181204567399E-2</v>
      </c>
      <c r="D312" s="28">
        <v>5.7620148797053001E-3</v>
      </c>
      <c r="E312" s="41">
        <v>0.35491261633127502</v>
      </c>
      <c r="F312" s="74" t="s">
        <v>90</v>
      </c>
      <c r="G312" s="50">
        <v>-1.00990458768179E-2</v>
      </c>
      <c r="H312" s="28">
        <v>1.12520052578171E-2</v>
      </c>
      <c r="I312" s="41">
        <v>0.59132878377363995</v>
      </c>
      <c r="J312" s="151" t="s">
        <v>90</v>
      </c>
      <c r="K312" s="172">
        <f t="shared" si="4"/>
        <v>-30.222348949580784</v>
      </c>
      <c r="L312" s="1">
        <v>6</v>
      </c>
      <c r="M312" s="1" t="s">
        <v>111</v>
      </c>
      <c r="N312" s="1">
        <v>31626075</v>
      </c>
      <c r="O312" s="1">
        <v>31628549</v>
      </c>
      <c r="P312" s="1">
        <v>31628549</v>
      </c>
      <c r="Q312" s="98" t="s">
        <v>464</v>
      </c>
      <c r="R312" s="1" t="s">
        <v>1145</v>
      </c>
      <c r="S312" s="1" t="s">
        <v>1146</v>
      </c>
    </row>
    <row r="313" spans="1:19" x14ac:dyDescent="0.3">
      <c r="A313" s="1">
        <v>6</v>
      </c>
      <c r="B313" t="s">
        <v>378</v>
      </c>
      <c r="C313" s="50">
        <v>-1.3987004844883201E-2</v>
      </c>
      <c r="D313" s="28">
        <v>2.2657082057725701E-2</v>
      </c>
      <c r="E313" s="41">
        <v>0.32736835014444199</v>
      </c>
      <c r="F313" s="74" t="s">
        <v>90</v>
      </c>
      <c r="G313" s="50">
        <v>-9.3131616385618097E-3</v>
      </c>
      <c r="H313" s="28">
        <v>1.8175894948500301E-2</v>
      </c>
      <c r="I313" s="41">
        <v>0.59200521237095804</v>
      </c>
      <c r="J313" s="151" t="s">
        <v>90</v>
      </c>
      <c r="K313" s="172">
        <f t="shared" si="4"/>
        <v>-33.415611549110181</v>
      </c>
      <c r="L313" s="1">
        <v>5</v>
      </c>
      <c r="M313" s="1" t="s">
        <v>196</v>
      </c>
      <c r="N313" s="1">
        <v>191626</v>
      </c>
      <c r="O313" s="1">
        <v>195468</v>
      </c>
      <c r="P313" s="1">
        <v>191626</v>
      </c>
      <c r="Q313" s="98" t="s">
        <v>379</v>
      </c>
      <c r="R313" s="1" t="s">
        <v>1021</v>
      </c>
      <c r="S313" s="1" t="s">
        <v>1022</v>
      </c>
    </row>
    <row r="314" spans="1:19" x14ac:dyDescent="0.3">
      <c r="A314" s="1">
        <v>16</v>
      </c>
      <c r="B314" t="s">
        <v>767</v>
      </c>
      <c r="C314" s="50">
        <v>5.5678714572199002E-3</v>
      </c>
      <c r="D314" s="28">
        <v>7.3016113648172801E-3</v>
      </c>
      <c r="E314" s="41">
        <v>0.601491116579982</v>
      </c>
      <c r="F314" s="74" t="s">
        <v>90</v>
      </c>
      <c r="G314" s="50">
        <v>6.8782202551112299E-3</v>
      </c>
      <c r="H314" s="28">
        <v>2.2243144298662299E-2</v>
      </c>
      <c r="I314" s="41">
        <v>0.59741874478108603</v>
      </c>
      <c r="J314" s="151" t="s">
        <v>90</v>
      </c>
      <c r="K314" s="172">
        <f t="shared" si="4"/>
        <v>23.534106488614974</v>
      </c>
      <c r="L314" s="1">
        <v>15</v>
      </c>
      <c r="M314" s="1" t="s">
        <v>111</v>
      </c>
      <c r="N314" s="1">
        <v>33595778</v>
      </c>
      <c r="O314" s="1">
        <v>33602861</v>
      </c>
      <c r="P314" s="1">
        <v>33602861</v>
      </c>
      <c r="Q314" s="98"/>
      <c r="R314" s="1" t="s">
        <v>897</v>
      </c>
      <c r="S314" s="1" t="s">
        <v>1582</v>
      </c>
    </row>
    <row r="315" spans="1:19" x14ac:dyDescent="0.3">
      <c r="A315" s="1">
        <v>3</v>
      </c>
      <c r="B315" t="s">
        <v>616</v>
      </c>
      <c r="C315" s="50">
        <v>-5.7245534228274602E-4</v>
      </c>
      <c r="D315" s="28">
        <v>1.5628709964450201E-2</v>
      </c>
      <c r="E315" s="41">
        <v>0.96395315830878003</v>
      </c>
      <c r="F315" s="74" t="s">
        <v>90</v>
      </c>
      <c r="G315" s="50">
        <v>-8.0907906268739699E-3</v>
      </c>
      <c r="H315" s="28">
        <v>3.39790951124566E-2</v>
      </c>
      <c r="I315" s="41">
        <v>0.59896598975396298</v>
      </c>
      <c r="J315" s="151" t="s">
        <v>90</v>
      </c>
      <c r="K315" s="172">
        <f t="shared" si="4"/>
        <v>1313.3487853586635</v>
      </c>
      <c r="L315" s="1">
        <v>1</v>
      </c>
      <c r="M315" s="1" t="s">
        <v>196</v>
      </c>
      <c r="N315" s="1">
        <v>92545862</v>
      </c>
      <c r="O315" s="1">
        <v>92613401</v>
      </c>
      <c r="P315" s="1">
        <v>92545862</v>
      </c>
      <c r="Q315" s="98" t="s">
        <v>617</v>
      </c>
      <c r="R315" s="1" t="s">
        <v>913</v>
      </c>
      <c r="S315" s="1" t="s">
        <v>914</v>
      </c>
    </row>
    <row r="316" spans="1:19" x14ac:dyDescent="0.3">
      <c r="A316" s="1">
        <v>17</v>
      </c>
      <c r="B316" t="s">
        <v>236</v>
      </c>
      <c r="C316" s="50">
        <v>-1.0649971378071501E-2</v>
      </c>
      <c r="D316" s="28">
        <v>1.44481703708542E-2</v>
      </c>
      <c r="E316" s="41">
        <v>0.42130594230370899</v>
      </c>
      <c r="F316" s="74" t="s">
        <v>90</v>
      </c>
      <c r="G316" s="50">
        <v>-8.3966357567925795E-3</v>
      </c>
      <c r="H316" s="28">
        <v>3.6610179758336997E-2</v>
      </c>
      <c r="I316" s="41">
        <v>0.60030821086624298</v>
      </c>
      <c r="J316" s="151" t="s">
        <v>90</v>
      </c>
      <c r="K316" s="172">
        <f t="shared" si="4"/>
        <v>-21.158137813577447</v>
      </c>
      <c r="L316" s="1">
        <v>15</v>
      </c>
      <c r="M316" s="1" t="s">
        <v>111</v>
      </c>
      <c r="N316" s="1">
        <v>75413877</v>
      </c>
      <c r="O316" s="1">
        <v>75414007</v>
      </c>
      <c r="P316" s="1">
        <v>75414007</v>
      </c>
      <c r="Q316" s="98"/>
      <c r="R316" s="1" t="s">
        <v>897</v>
      </c>
      <c r="S316" s="1" t="s">
        <v>1565</v>
      </c>
    </row>
    <row r="317" spans="1:19" x14ac:dyDescent="0.3">
      <c r="A317" s="1">
        <v>13</v>
      </c>
      <c r="B317" t="s">
        <v>723</v>
      </c>
      <c r="C317" s="50">
        <v>2.7404434753534102E-2</v>
      </c>
      <c r="D317" s="28">
        <v>1.8718375419382101E-2</v>
      </c>
      <c r="E317" s="41">
        <v>0.14746700256002801</v>
      </c>
      <c r="F317" s="74" t="s">
        <v>90</v>
      </c>
      <c r="G317" s="50">
        <v>1.19735310762845E-2</v>
      </c>
      <c r="H317" s="28">
        <v>1.05892919874645E-2</v>
      </c>
      <c r="I317" s="41">
        <v>0.60061456811953395</v>
      </c>
      <c r="J317" s="151" t="s">
        <v>90</v>
      </c>
      <c r="K317" s="172">
        <f t="shared" si="4"/>
        <v>-56.308053116328615</v>
      </c>
      <c r="L317" s="1">
        <v>8</v>
      </c>
      <c r="M317" s="1" t="s">
        <v>111</v>
      </c>
      <c r="N317" s="1">
        <v>28273041</v>
      </c>
      <c r="O317" s="1">
        <v>28277572</v>
      </c>
      <c r="P317" s="1">
        <v>28277572</v>
      </c>
      <c r="Q317" s="98"/>
      <c r="R317" s="1" t="s">
        <v>897</v>
      </c>
      <c r="S317" s="1" t="s">
        <v>1406</v>
      </c>
    </row>
    <row r="318" spans="1:19" x14ac:dyDescent="0.3">
      <c r="A318" s="1">
        <v>7</v>
      </c>
      <c r="B318" t="s">
        <v>291</v>
      </c>
      <c r="C318" s="50">
        <v>-3.61872663567585E-2</v>
      </c>
      <c r="D318" s="28">
        <v>9.5625610023682799E-3</v>
      </c>
      <c r="E318" s="41">
        <v>0.13447583904150001</v>
      </c>
      <c r="F318" s="74" t="s">
        <v>90</v>
      </c>
      <c r="G318" s="50">
        <v>-1.52846136067895E-2</v>
      </c>
      <c r="H318" s="28">
        <v>1.5295328691273801E-2</v>
      </c>
      <c r="I318" s="41">
        <v>0.60119538505374004</v>
      </c>
      <c r="J318" s="151" t="s">
        <v>90</v>
      </c>
      <c r="K318" s="172">
        <f t="shared" si="4"/>
        <v>-57.762453079203432</v>
      </c>
      <c r="L318" s="1">
        <v>5</v>
      </c>
      <c r="M318" s="1" t="s">
        <v>196</v>
      </c>
      <c r="N318" s="1">
        <v>124443897</v>
      </c>
      <c r="O318" s="1">
        <v>124485622</v>
      </c>
      <c r="P318" s="1">
        <v>124443897</v>
      </c>
      <c r="Q318" s="98"/>
      <c r="R318" s="1" t="s">
        <v>897</v>
      </c>
      <c r="S318" s="1" t="s">
        <v>1045</v>
      </c>
    </row>
    <row r="319" spans="1:19" x14ac:dyDescent="0.3">
      <c r="A319" s="1">
        <v>8</v>
      </c>
      <c r="B319" t="s">
        <v>559</v>
      </c>
      <c r="C319" s="50">
        <v>-1.34424276913391E-3</v>
      </c>
      <c r="D319" s="28">
        <v>1.7224244665991598E-2</v>
      </c>
      <c r="E319" s="41">
        <v>0.73813940324663996</v>
      </c>
      <c r="F319" s="74" t="s">
        <v>90</v>
      </c>
      <c r="G319" s="50">
        <v>-2.4916118412979501E-3</v>
      </c>
      <c r="H319" s="28">
        <v>9.87401015953112E-3</v>
      </c>
      <c r="I319" s="41">
        <v>0.60268193897662103</v>
      </c>
      <c r="J319" s="151" t="s">
        <v>90</v>
      </c>
      <c r="K319" s="172">
        <f t="shared" si="4"/>
        <v>85.354304929851693</v>
      </c>
      <c r="L319" s="1">
        <v>6</v>
      </c>
      <c r="M319" s="1" t="s">
        <v>196</v>
      </c>
      <c r="N319" s="1">
        <v>31949801</v>
      </c>
      <c r="O319" s="1">
        <v>31970458</v>
      </c>
      <c r="P319" s="1">
        <v>31949801</v>
      </c>
      <c r="Q319" s="98" t="s">
        <v>560</v>
      </c>
      <c r="R319" s="1" t="s">
        <v>1247</v>
      </c>
      <c r="S319" s="1" t="s">
        <v>1248</v>
      </c>
    </row>
    <row r="320" spans="1:19" x14ac:dyDescent="0.3">
      <c r="A320" s="1">
        <v>1</v>
      </c>
      <c r="B320" t="s">
        <v>777</v>
      </c>
      <c r="C320" s="50">
        <v>-7.2962661040618304E-3</v>
      </c>
      <c r="D320" s="28">
        <v>8.1699510271643003E-3</v>
      </c>
      <c r="E320" s="41">
        <v>0.33243733827274402</v>
      </c>
      <c r="F320" s="74" t="s">
        <v>90</v>
      </c>
      <c r="G320" s="50">
        <v>-4.6767126561995803E-3</v>
      </c>
      <c r="H320" s="28">
        <v>1.7462486430986301E-2</v>
      </c>
      <c r="I320" s="41">
        <v>0.60620707921675498</v>
      </c>
      <c r="J320" s="151" t="s">
        <v>90</v>
      </c>
      <c r="K320" s="172">
        <f t="shared" si="4"/>
        <v>-35.902657749885861</v>
      </c>
      <c r="L320" s="1">
        <v>1</v>
      </c>
      <c r="M320" s="1" t="s">
        <v>111</v>
      </c>
      <c r="N320" s="1">
        <v>50883222</v>
      </c>
      <c r="O320" s="1">
        <v>50889172</v>
      </c>
      <c r="P320" s="1">
        <v>50889172</v>
      </c>
      <c r="Q320" s="98" t="s">
        <v>778</v>
      </c>
      <c r="R320" s="1" t="s">
        <v>927</v>
      </c>
      <c r="S320" s="1" t="s">
        <v>928</v>
      </c>
    </row>
    <row r="321" spans="1:19" x14ac:dyDescent="0.3">
      <c r="A321" s="1">
        <v>4</v>
      </c>
      <c r="B321" t="s">
        <v>820</v>
      </c>
      <c r="C321" s="50">
        <v>-2.4526027463639901E-3</v>
      </c>
      <c r="D321" s="28">
        <v>1.5436392835645E-2</v>
      </c>
      <c r="E321" s="41">
        <v>0.80995729702480801</v>
      </c>
      <c r="F321" s="74" t="s">
        <v>90</v>
      </c>
      <c r="G321" s="50">
        <v>6.3065346417048801E-3</v>
      </c>
      <c r="H321" s="28">
        <v>2.62258660426649E-2</v>
      </c>
      <c r="I321" s="41">
        <v>0.60919352676585703</v>
      </c>
      <c r="J321" s="151" t="s">
        <v>90</v>
      </c>
      <c r="K321" s="172">
        <f t="shared" si="4"/>
        <v>357.1364095165589</v>
      </c>
      <c r="L321" s="1">
        <v>2</v>
      </c>
      <c r="M321" s="1" t="s">
        <v>196</v>
      </c>
      <c r="N321" s="1">
        <v>105469951</v>
      </c>
      <c r="O321" s="1">
        <v>105471715</v>
      </c>
      <c r="P321" s="1">
        <v>105469951</v>
      </c>
      <c r="Q321" s="98"/>
      <c r="R321" s="1" t="s">
        <v>897</v>
      </c>
      <c r="S321" s="1" t="s">
        <v>995</v>
      </c>
    </row>
    <row r="322" spans="1:19" x14ac:dyDescent="0.3">
      <c r="A322" s="1">
        <v>8</v>
      </c>
      <c r="B322" t="s">
        <v>443</v>
      </c>
      <c r="C322" s="50">
        <v>-4.33130447122217E-3</v>
      </c>
      <c r="D322" s="28">
        <v>1.40307781271732E-2</v>
      </c>
      <c r="E322" s="41">
        <v>0.55586197627376399</v>
      </c>
      <c r="F322" s="74" t="s">
        <v>90</v>
      </c>
      <c r="G322" s="50">
        <v>-4.6602795282232401E-3</v>
      </c>
      <c r="H322" s="28">
        <v>2.2297368152655699E-2</v>
      </c>
      <c r="I322" s="41">
        <v>0.60943282330567405</v>
      </c>
      <c r="J322" s="151" t="s">
        <v>90</v>
      </c>
      <c r="K322" s="172">
        <f t="shared" si="4"/>
        <v>7.5952881905862135</v>
      </c>
      <c r="L322" s="1">
        <v>6</v>
      </c>
      <c r="M322" s="1" t="s">
        <v>196</v>
      </c>
      <c r="N322" s="1">
        <v>31926581</v>
      </c>
      <c r="O322" s="1">
        <v>31937532</v>
      </c>
      <c r="P322" s="1">
        <v>31926581</v>
      </c>
      <c r="Q322" s="98" t="s">
        <v>444</v>
      </c>
      <c r="R322" s="1" t="s">
        <v>1125</v>
      </c>
      <c r="S322" s="1" t="s">
        <v>1126</v>
      </c>
    </row>
    <row r="323" spans="1:19" x14ac:dyDescent="0.3">
      <c r="A323" s="1">
        <v>8</v>
      </c>
      <c r="B323" t="s">
        <v>523</v>
      </c>
      <c r="C323" s="50">
        <v>9.3468851616841098E-3</v>
      </c>
      <c r="D323" s="28">
        <v>5.03985618331003E-3</v>
      </c>
      <c r="E323" s="41">
        <v>0.48889152667763802</v>
      </c>
      <c r="F323" s="74" t="s">
        <v>90</v>
      </c>
      <c r="G323" s="50">
        <v>8.4536834012129899E-3</v>
      </c>
      <c r="H323" s="28">
        <v>2.78867865659977E-2</v>
      </c>
      <c r="I323" s="41">
        <v>0.61038263955379102</v>
      </c>
      <c r="J323" s="151" t="s">
        <v>90</v>
      </c>
      <c r="K323" s="172">
        <f t="shared" si="4"/>
        <v>-9.5561435175500105</v>
      </c>
      <c r="L323" s="1">
        <v>6</v>
      </c>
      <c r="M323" s="1" t="s">
        <v>196</v>
      </c>
      <c r="N323" s="1">
        <v>31964272</v>
      </c>
      <c r="O323" s="1">
        <v>31964815</v>
      </c>
      <c r="P323" s="1">
        <v>31964272</v>
      </c>
      <c r="Q323" s="98" t="s">
        <v>524</v>
      </c>
      <c r="R323" s="1" t="s">
        <v>1205</v>
      </c>
      <c r="S323" s="1" t="s">
        <v>1206</v>
      </c>
    </row>
    <row r="324" spans="1:19" x14ac:dyDescent="0.3">
      <c r="A324" s="1">
        <v>13</v>
      </c>
      <c r="B324" t="s">
        <v>710</v>
      </c>
      <c r="C324" s="50">
        <v>-8.0240090963414599E-4</v>
      </c>
      <c r="D324" s="28">
        <v>1.9116692864310801E-2</v>
      </c>
      <c r="E324" s="41">
        <v>0.95009583255605901</v>
      </c>
      <c r="F324" s="74" t="s">
        <v>90</v>
      </c>
      <c r="G324" s="50">
        <v>-8.0836674800332606E-3</v>
      </c>
      <c r="H324" s="28">
        <v>7.8736607956098204E-3</v>
      </c>
      <c r="I324" s="41">
        <v>0.61057612309331999</v>
      </c>
      <c r="J324" s="151" t="s">
        <v>90</v>
      </c>
      <c r="K324" s="172">
        <f t="shared" si="4"/>
        <v>907.43498455391853</v>
      </c>
      <c r="L324" s="1">
        <v>8</v>
      </c>
      <c r="M324" s="1" t="s">
        <v>196</v>
      </c>
      <c r="N324" s="1">
        <v>28174503</v>
      </c>
      <c r="O324" s="1">
        <v>28200872</v>
      </c>
      <c r="P324" s="1">
        <v>28174503</v>
      </c>
      <c r="Q324" s="98" t="s">
        <v>711</v>
      </c>
      <c r="R324" s="1" t="s">
        <v>1393</v>
      </c>
      <c r="S324" s="1" t="s">
        <v>1394</v>
      </c>
    </row>
    <row r="325" spans="1:19" x14ac:dyDescent="0.3">
      <c r="A325" s="1">
        <v>10</v>
      </c>
      <c r="B325" t="s">
        <v>323</v>
      </c>
      <c r="C325" s="50">
        <v>4.8502411254149197E-3</v>
      </c>
      <c r="D325" s="28">
        <v>1.46005141036161E-2</v>
      </c>
      <c r="E325" s="41">
        <v>0.47841069078876097</v>
      </c>
      <c r="F325" s="74" t="s">
        <v>90</v>
      </c>
      <c r="G325" s="50">
        <v>4.1596396443553604E-3</v>
      </c>
      <c r="H325" s="28">
        <v>2.25221423780303E-2</v>
      </c>
      <c r="I325" s="41">
        <v>0.61097764210372196</v>
      </c>
      <c r="J325" s="151" t="s">
        <v>90</v>
      </c>
      <c r="K325" s="172">
        <f t="shared" si="4"/>
        <v>-14.238497905616617</v>
      </c>
      <c r="L325" s="1">
        <v>7</v>
      </c>
      <c r="M325" s="1" t="s">
        <v>111</v>
      </c>
      <c r="N325" s="1">
        <v>44421965</v>
      </c>
      <c r="O325" s="1">
        <v>44530479</v>
      </c>
      <c r="P325" s="1">
        <v>44530479</v>
      </c>
      <c r="Q325" s="98" t="s">
        <v>324</v>
      </c>
      <c r="R325" s="1" t="s">
        <v>1318</v>
      </c>
      <c r="S325" s="1" t="s">
        <v>1319</v>
      </c>
    </row>
    <row r="326" spans="1:19" x14ac:dyDescent="0.3">
      <c r="A326" s="1">
        <v>14</v>
      </c>
      <c r="B326" t="s">
        <v>659</v>
      </c>
      <c r="C326" s="50">
        <v>4.7973052655372701E-3</v>
      </c>
      <c r="D326" s="28">
        <v>3.4423377851030501E-2</v>
      </c>
      <c r="E326" s="41">
        <v>0.70165363952105897</v>
      </c>
      <c r="F326" s="74" t="s">
        <v>90</v>
      </c>
      <c r="G326" s="50">
        <v>7.68894170852357E-3</v>
      </c>
      <c r="H326" s="28">
        <v>1.8577436018955E-2</v>
      </c>
      <c r="I326" s="41">
        <v>0.61243778667192805</v>
      </c>
      <c r="J326" s="151" t="s">
        <v>90</v>
      </c>
      <c r="K326" s="172">
        <f t="shared" ref="K326:K389" si="5">SIGN(MAX(C326,G326))*(G326-C326)/ABS(C326)*100</f>
        <v>60.276265172432254</v>
      </c>
      <c r="L326" s="1">
        <v>9</v>
      </c>
      <c r="M326" s="1" t="s">
        <v>196</v>
      </c>
      <c r="N326" s="1">
        <v>138359934</v>
      </c>
      <c r="O326" s="1">
        <v>138364095</v>
      </c>
      <c r="P326" s="1">
        <v>138359934</v>
      </c>
      <c r="Q326" s="98" t="s">
        <v>660</v>
      </c>
      <c r="R326" s="1" t="s">
        <v>1434</v>
      </c>
      <c r="S326" s="1" t="s">
        <v>1435</v>
      </c>
    </row>
    <row r="327" spans="1:19" x14ac:dyDescent="0.3">
      <c r="A327" s="1">
        <v>17</v>
      </c>
      <c r="B327" t="s">
        <v>208</v>
      </c>
      <c r="C327" s="50">
        <v>1.19578549578662E-2</v>
      </c>
      <c r="D327" s="28">
        <v>1.6846304750794499E-2</v>
      </c>
      <c r="E327" s="41">
        <v>0.32482537861754301</v>
      </c>
      <c r="F327" s="74" t="s">
        <v>90</v>
      </c>
      <c r="G327" s="50">
        <v>7.3078271182115502E-3</v>
      </c>
      <c r="H327" s="28">
        <v>1.02059776826974E-2</v>
      </c>
      <c r="I327" s="41">
        <v>0.614271489765434</v>
      </c>
      <c r="J327" s="151" t="s">
        <v>90</v>
      </c>
      <c r="K327" s="172">
        <f t="shared" si="5"/>
        <v>-38.886805836323809</v>
      </c>
      <c r="L327" s="1">
        <v>15</v>
      </c>
      <c r="M327" s="1" t="s">
        <v>196</v>
      </c>
      <c r="N327" s="1">
        <v>75182363</v>
      </c>
      <c r="O327" s="1">
        <v>75191798</v>
      </c>
      <c r="P327" s="1">
        <v>75182363</v>
      </c>
      <c r="Q327" s="98" t="s">
        <v>209</v>
      </c>
      <c r="R327" s="1" t="s">
        <v>1519</v>
      </c>
      <c r="S327" s="1" t="s">
        <v>1520</v>
      </c>
    </row>
    <row r="328" spans="1:19" x14ac:dyDescent="0.3">
      <c r="A328" s="1">
        <v>8</v>
      </c>
      <c r="B328" t="s">
        <v>556</v>
      </c>
      <c r="C328" s="50">
        <v>-2.2419698062015598E-3</v>
      </c>
      <c r="D328" s="28">
        <v>1.6099434606607701E-2</v>
      </c>
      <c r="E328" s="41">
        <v>0.64118418383692899</v>
      </c>
      <c r="F328" s="74" t="s">
        <v>90</v>
      </c>
      <c r="G328" s="50">
        <v>-2.9024865312185402E-3</v>
      </c>
      <c r="H328" s="28">
        <v>1.49440212893296E-2</v>
      </c>
      <c r="I328" s="41">
        <v>0.61487015700056102</v>
      </c>
      <c r="J328" s="151" t="s">
        <v>90</v>
      </c>
      <c r="K328" s="172">
        <f t="shared" si="5"/>
        <v>29.461446054710962</v>
      </c>
      <c r="L328" s="1">
        <v>6</v>
      </c>
      <c r="M328" s="1" t="s">
        <v>196</v>
      </c>
      <c r="N328" s="1">
        <v>31913486</v>
      </c>
      <c r="O328" s="1">
        <v>31919861</v>
      </c>
      <c r="P328" s="1">
        <v>31913486</v>
      </c>
      <c r="Q328" s="98" t="s">
        <v>557</v>
      </c>
      <c r="R328" s="1" t="s">
        <v>1243</v>
      </c>
      <c r="S328" s="1" t="s">
        <v>1244</v>
      </c>
    </row>
    <row r="329" spans="1:19" x14ac:dyDescent="0.3">
      <c r="A329" s="1">
        <v>8</v>
      </c>
      <c r="B329" t="s">
        <v>571</v>
      </c>
      <c r="C329" s="50">
        <v>3.0475929921643702E-3</v>
      </c>
      <c r="D329" s="28">
        <v>3.3831548885023301E-2</v>
      </c>
      <c r="E329" s="41">
        <v>0.39765864776680299</v>
      </c>
      <c r="F329" s="74" t="s">
        <v>90</v>
      </c>
      <c r="G329" s="50">
        <v>2.1607609496182099E-3</v>
      </c>
      <c r="H329" s="28">
        <v>1.3283058345550601E-2</v>
      </c>
      <c r="I329" s="41">
        <v>0.61912350183645803</v>
      </c>
      <c r="J329" s="151" t="s">
        <v>90</v>
      </c>
      <c r="K329" s="172">
        <f t="shared" si="5"/>
        <v>-29.099425180012016</v>
      </c>
      <c r="L329" s="1">
        <v>6</v>
      </c>
      <c r="M329" s="1" t="s">
        <v>111</v>
      </c>
      <c r="N329" s="1">
        <v>32008931</v>
      </c>
      <c r="O329" s="1">
        <v>32077151</v>
      </c>
      <c r="P329" s="1">
        <v>32077151</v>
      </c>
      <c r="Q329" s="98" t="s">
        <v>572</v>
      </c>
      <c r="R329" s="1" t="s">
        <v>1261</v>
      </c>
      <c r="S329" s="1" t="s">
        <v>1262</v>
      </c>
    </row>
    <row r="330" spans="1:19" x14ac:dyDescent="0.3">
      <c r="A330" s="1">
        <v>6</v>
      </c>
      <c r="B330" t="s">
        <v>397</v>
      </c>
      <c r="C330" s="50">
        <v>-1.54023178123151E-3</v>
      </c>
      <c r="D330" s="28">
        <v>2.1663808872025899E-2</v>
      </c>
      <c r="E330" s="41">
        <v>0.73673873558513503</v>
      </c>
      <c r="F330" s="74" t="s">
        <v>90</v>
      </c>
      <c r="G330" s="50">
        <v>-2.7384183851530699E-3</v>
      </c>
      <c r="H330" s="28">
        <v>7.6975454420348005E-2</v>
      </c>
      <c r="I330" s="41">
        <v>0.62169329026928899</v>
      </c>
      <c r="J330" s="151" t="s">
        <v>90</v>
      </c>
      <c r="K330" s="172">
        <f t="shared" si="5"/>
        <v>77.792616573820865</v>
      </c>
      <c r="L330" s="1">
        <v>5</v>
      </c>
      <c r="M330" s="1" t="s">
        <v>111</v>
      </c>
      <c r="N330" s="1">
        <v>473334</v>
      </c>
      <c r="O330" s="1">
        <v>524549</v>
      </c>
      <c r="P330" s="1">
        <v>524549</v>
      </c>
      <c r="Q330" s="98" t="s">
        <v>398</v>
      </c>
      <c r="R330" s="1" t="s">
        <v>1055</v>
      </c>
      <c r="S330" s="1" t="s">
        <v>1056</v>
      </c>
    </row>
    <row r="331" spans="1:19" x14ac:dyDescent="0.3">
      <c r="A331" s="1">
        <v>10</v>
      </c>
      <c r="B331" t="s">
        <v>312</v>
      </c>
      <c r="C331" s="50">
        <v>-1.33589662587669E-2</v>
      </c>
      <c r="D331" s="28">
        <v>1.32641009042753E-2</v>
      </c>
      <c r="E331" s="41">
        <v>0.337565983141079</v>
      </c>
      <c r="F331" s="74" t="s">
        <v>90</v>
      </c>
      <c r="G331" s="50">
        <v>-8.3205618542283605E-3</v>
      </c>
      <c r="H331" s="28">
        <v>2.6161114199813498E-2</v>
      </c>
      <c r="I331" s="41">
        <v>0.62405367036131398</v>
      </c>
      <c r="J331" s="151" t="s">
        <v>90</v>
      </c>
      <c r="K331" s="172">
        <f t="shared" si="5"/>
        <v>-37.715526088944621</v>
      </c>
      <c r="L331" s="1">
        <v>7</v>
      </c>
      <c r="M331" s="1" t="s">
        <v>196</v>
      </c>
      <c r="N331" s="1">
        <v>44646121</v>
      </c>
      <c r="O331" s="1">
        <v>44748669</v>
      </c>
      <c r="P331" s="1">
        <v>44646121</v>
      </c>
      <c r="Q331" s="98" t="s">
        <v>313</v>
      </c>
      <c r="R331" s="1" t="s">
        <v>1287</v>
      </c>
      <c r="S331" s="1" t="s">
        <v>1288</v>
      </c>
    </row>
    <row r="332" spans="1:19" x14ac:dyDescent="0.3">
      <c r="A332" s="1">
        <v>17</v>
      </c>
      <c r="B332" t="s">
        <v>239</v>
      </c>
      <c r="C332" s="50">
        <v>3.9000883909120002E-3</v>
      </c>
      <c r="D332" s="28">
        <v>1.16556449961504E-2</v>
      </c>
      <c r="E332" s="41">
        <v>0.76964897009995203</v>
      </c>
      <c r="F332" s="74" t="s">
        <v>90</v>
      </c>
      <c r="G332" s="50">
        <v>-7.7808304744870502E-3</v>
      </c>
      <c r="H332" s="28">
        <v>2.19083014142827E-2</v>
      </c>
      <c r="I332" s="41">
        <v>0.62737851904346398</v>
      </c>
      <c r="J332" s="151" t="s">
        <v>90</v>
      </c>
      <c r="K332" s="172">
        <f t="shared" si="5"/>
        <v>-299.50395208011099</v>
      </c>
      <c r="L332" s="1">
        <v>15</v>
      </c>
      <c r="M332" s="1" t="s">
        <v>196</v>
      </c>
      <c r="N332" s="1">
        <v>74753606</v>
      </c>
      <c r="O332" s="1">
        <v>74773633</v>
      </c>
      <c r="P332" s="1">
        <v>74753606</v>
      </c>
      <c r="Q332" s="98" t="s">
        <v>199</v>
      </c>
      <c r="R332" s="1" t="s">
        <v>1570</v>
      </c>
      <c r="S332" s="1" t="s">
        <v>1571</v>
      </c>
    </row>
    <row r="333" spans="1:19" x14ac:dyDescent="0.3">
      <c r="A333" s="1">
        <v>8</v>
      </c>
      <c r="B333" t="s">
        <v>451</v>
      </c>
      <c r="C333" s="50">
        <v>-8.2460095760493598E-4</v>
      </c>
      <c r="D333" s="28">
        <v>2.0337857973248899E-2</v>
      </c>
      <c r="E333" s="41">
        <v>0.95895966389148701</v>
      </c>
      <c r="F333" s="74" t="s">
        <v>90</v>
      </c>
      <c r="G333" s="50">
        <v>9.2221676283348892E-3</v>
      </c>
      <c r="H333" s="28">
        <v>7.9614405704163005E-2</v>
      </c>
      <c r="I333" s="41">
        <v>0.63321509860485004</v>
      </c>
      <c r="J333" s="151" t="s">
        <v>90</v>
      </c>
      <c r="K333" s="172">
        <f t="shared" si="5"/>
        <v>1218.3794468443007</v>
      </c>
      <c r="L333" s="1">
        <v>6</v>
      </c>
      <c r="M333" s="1" t="s">
        <v>196</v>
      </c>
      <c r="N333" s="1">
        <v>32146131</v>
      </c>
      <c r="O333" s="1">
        <v>32151930</v>
      </c>
      <c r="P333" s="1">
        <v>32146131</v>
      </c>
      <c r="Q333" s="98" t="s">
        <v>452</v>
      </c>
      <c r="R333" s="1" t="s">
        <v>1133</v>
      </c>
      <c r="S333" s="1" t="s">
        <v>1134</v>
      </c>
    </row>
    <row r="334" spans="1:19" x14ac:dyDescent="0.3">
      <c r="A334" s="1">
        <v>8</v>
      </c>
      <c r="B334" t="s">
        <v>548</v>
      </c>
      <c r="C334" s="50">
        <v>4.64727760930163E-3</v>
      </c>
      <c r="D334" s="28">
        <v>6.0705131729984702E-3</v>
      </c>
      <c r="E334" s="41">
        <v>0.58556376037955005</v>
      </c>
      <c r="F334" s="74" t="s">
        <v>90</v>
      </c>
      <c r="G334" s="50">
        <v>4.9870722220145096E-3</v>
      </c>
      <c r="H334" s="28">
        <v>1.0473396703255399E-2</v>
      </c>
      <c r="I334" s="41">
        <v>0.63510995066715803</v>
      </c>
      <c r="J334" s="151" t="s">
        <v>90</v>
      </c>
      <c r="K334" s="172">
        <f t="shared" si="5"/>
        <v>7.311691731795257</v>
      </c>
      <c r="L334" s="1">
        <v>6</v>
      </c>
      <c r="M334" s="1" t="s">
        <v>111</v>
      </c>
      <c r="N334" s="1">
        <v>32148745</v>
      </c>
      <c r="O334" s="1">
        <v>32152101</v>
      </c>
      <c r="P334" s="1">
        <v>32152101</v>
      </c>
      <c r="Q334" s="98" t="s">
        <v>543</v>
      </c>
      <c r="R334" s="1" t="s">
        <v>1233</v>
      </c>
      <c r="S334" s="1" t="s">
        <v>1234</v>
      </c>
    </row>
    <row r="335" spans="1:19" x14ac:dyDescent="0.3">
      <c r="A335" s="1">
        <v>4</v>
      </c>
      <c r="B335" t="s">
        <v>822</v>
      </c>
      <c r="C335" s="50">
        <v>-1.3692033549093799E-2</v>
      </c>
      <c r="D335" s="28">
        <v>4.92401851391021E-3</v>
      </c>
      <c r="E335" s="41">
        <v>0.50061936925328199</v>
      </c>
      <c r="F335" s="74" t="s">
        <v>90</v>
      </c>
      <c r="G335" s="50">
        <v>-1.1715888398771799E-2</v>
      </c>
      <c r="H335" s="28">
        <v>1.6346550166256898E-2</v>
      </c>
      <c r="I335" s="41">
        <v>0.63529445269654095</v>
      </c>
      <c r="J335" s="151" t="s">
        <v>90</v>
      </c>
      <c r="K335" s="172">
        <f t="shared" si="5"/>
        <v>-14.432809730098786</v>
      </c>
      <c r="L335" s="1">
        <v>2</v>
      </c>
      <c r="M335" s="1" t="s">
        <v>196</v>
      </c>
      <c r="N335" s="1">
        <v>105719098</v>
      </c>
      <c r="O335" s="1">
        <v>105720244</v>
      </c>
      <c r="P335" s="1">
        <v>105719098</v>
      </c>
      <c r="Q335" s="98"/>
      <c r="R335" s="1" t="s">
        <v>897</v>
      </c>
      <c r="S335" s="1" t="s">
        <v>997</v>
      </c>
    </row>
    <row r="336" spans="1:19" x14ac:dyDescent="0.3">
      <c r="A336" s="1">
        <v>3</v>
      </c>
      <c r="B336" t="s">
        <v>629</v>
      </c>
      <c r="C336" s="50">
        <v>-2.6916071533866302E-2</v>
      </c>
      <c r="D336" s="28">
        <v>1.9768718448052901E-2</v>
      </c>
      <c r="E336" s="41">
        <v>0.47321126561608401</v>
      </c>
      <c r="F336" s="74" t="s">
        <v>90</v>
      </c>
      <c r="G336" s="50">
        <v>-2.1807224233822801E-2</v>
      </c>
      <c r="H336" s="28">
        <v>2.5179228727630201E-2</v>
      </c>
      <c r="I336" s="41">
        <v>0.63541476688289</v>
      </c>
      <c r="J336" s="151" t="s">
        <v>90</v>
      </c>
      <c r="K336" s="172">
        <f t="shared" si="5"/>
        <v>-18.980657313291253</v>
      </c>
      <c r="L336" s="1">
        <v>1</v>
      </c>
      <c r="M336" s="1" t="s">
        <v>111</v>
      </c>
      <c r="N336" s="1">
        <v>93166376</v>
      </c>
      <c r="O336" s="1">
        <v>93166491</v>
      </c>
      <c r="P336" s="1">
        <v>93166491</v>
      </c>
      <c r="Q336" s="98"/>
      <c r="R336" s="1" t="s">
        <v>897</v>
      </c>
      <c r="S336" s="1" t="s">
        <v>945</v>
      </c>
    </row>
    <row r="337" spans="1:19" x14ac:dyDescent="0.3">
      <c r="A337" s="1">
        <v>14</v>
      </c>
      <c r="B337" t="s">
        <v>692</v>
      </c>
      <c r="C337" s="50">
        <v>-8.1719875914941092E-3</v>
      </c>
      <c r="D337" s="28">
        <v>8.1149887128728095E-3</v>
      </c>
      <c r="E337" s="41">
        <v>0.58307504843397195</v>
      </c>
      <c r="F337" s="74" t="s">
        <v>90</v>
      </c>
      <c r="G337" s="50">
        <v>-8.5741205053602408E-3</v>
      </c>
      <c r="H337" s="28">
        <v>1.9837274280657801E-2</v>
      </c>
      <c r="I337" s="41">
        <v>0.63575451500924895</v>
      </c>
      <c r="J337" s="151" t="s">
        <v>90</v>
      </c>
      <c r="K337" s="172">
        <f t="shared" si="5"/>
        <v>4.9208703435220018</v>
      </c>
      <c r="L337" s="1">
        <v>9</v>
      </c>
      <c r="M337" s="1" t="s">
        <v>196</v>
      </c>
      <c r="N337" s="1">
        <v>138023133</v>
      </c>
      <c r="O337" s="1">
        <v>138027186</v>
      </c>
      <c r="P337" s="1">
        <v>138023133</v>
      </c>
      <c r="Q337" s="98"/>
      <c r="R337" s="1" t="s">
        <v>897</v>
      </c>
      <c r="S337" s="1" t="s">
        <v>1469</v>
      </c>
    </row>
    <row r="338" spans="1:19" x14ac:dyDescent="0.3">
      <c r="A338" s="1">
        <v>17</v>
      </c>
      <c r="B338" t="s">
        <v>226</v>
      </c>
      <c r="C338" s="50">
        <v>-2.42013415837782E-3</v>
      </c>
      <c r="D338" s="28">
        <v>1.3212569896596299E-2</v>
      </c>
      <c r="E338" s="41">
        <v>0.67818090692377198</v>
      </c>
      <c r="F338" s="74" t="s">
        <v>90</v>
      </c>
      <c r="G338" s="50">
        <v>3.275412626112E-3</v>
      </c>
      <c r="H338" s="28">
        <v>1.7344566633202899E-2</v>
      </c>
      <c r="I338" s="41">
        <v>0.64118146522407504</v>
      </c>
      <c r="J338" s="151" t="s">
        <v>90</v>
      </c>
      <c r="K338" s="172">
        <f t="shared" si="5"/>
        <v>235.34012628074552</v>
      </c>
      <c r="L338" s="1">
        <v>15</v>
      </c>
      <c r="M338" s="1" t="s">
        <v>111</v>
      </c>
      <c r="N338" s="1">
        <v>75011883</v>
      </c>
      <c r="O338" s="1">
        <v>75017951</v>
      </c>
      <c r="P338" s="1">
        <v>75017951</v>
      </c>
      <c r="Q338" s="98" t="s">
        <v>160</v>
      </c>
      <c r="R338" s="1" t="s">
        <v>1552</v>
      </c>
      <c r="S338" s="1" t="s">
        <v>1553</v>
      </c>
    </row>
    <row r="339" spans="1:19" x14ac:dyDescent="0.3">
      <c r="A339" s="1">
        <v>8</v>
      </c>
      <c r="B339" t="s">
        <v>558</v>
      </c>
      <c r="C339" s="50">
        <v>-2.6042629852199499E-3</v>
      </c>
      <c r="D339" s="28">
        <v>8.3090177486539307E-3</v>
      </c>
      <c r="E339" s="41">
        <v>0.64327169069935897</v>
      </c>
      <c r="F339" s="74" t="s">
        <v>90</v>
      </c>
      <c r="G339" s="50">
        <v>-3.1443327346002701E-3</v>
      </c>
      <c r="H339" s="28">
        <v>1.54513353985112E-2</v>
      </c>
      <c r="I339" s="41">
        <v>0.64435620779713199</v>
      </c>
      <c r="J339" s="151" t="s">
        <v>90</v>
      </c>
      <c r="K339" s="172">
        <f t="shared" si="5"/>
        <v>20.737911357086205</v>
      </c>
      <c r="L339" s="1">
        <v>6</v>
      </c>
      <c r="M339" s="1" t="s">
        <v>196</v>
      </c>
      <c r="N339" s="1">
        <v>31938868</v>
      </c>
      <c r="O339" s="1">
        <v>31949228</v>
      </c>
      <c r="P339" s="1">
        <v>31938868</v>
      </c>
      <c r="Q339" s="98" t="s">
        <v>522</v>
      </c>
      <c r="R339" s="1" t="s">
        <v>1245</v>
      </c>
      <c r="S339" s="1" t="s">
        <v>1246</v>
      </c>
    </row>
    <row r="340" spans="1:19" x14ac:dyDescent="0.3">
      <c r="A340" s="1">
        <v>1</v>
      </c>
      <c r="B340" t="s">
        <v>769</v>
      </c>
      <c r="C340" s="50">
        <v>1.13371929576378E-2</v>
      </c>
      <c r="D340" s="28">
        <v>1.1873096942875101E-2</v>
      </c>
      <c r="E340" s="41">
        <v>0.51011798513418904</v>
      </c>
      <c r="F340" s="74" t="s">
        <v>90</v>
      </c>
      <c r="G340" s="50">
        <v>9.5918572345499893E-3</v>
      </c>
      <c r="H340" s="28">
        <v>1.5923128820535301E-2</v>
      </c>
      <c r="I340" s="41">
        <v>0.64470479428373995</v>
      </c>
      <c r="J340" s="151" t="s">
        <v>90</v>
      </c>
      <c r="K340" s="172">
        <f t="shared" si="5"/>
        <v>-15.394778316020355</v>
      </c>
      <c r="L340" s="1">
        <v>1</v>
      </c>
      <c r="M340" s="1" t="s">
        <v>196</v>
      </c>
      <c r="N340" s="1">
        <v>50459990</v>
      </c>
      <c r="O340" s="1">
        <v>50461874</v>
      </c>
      <c r="P340" s="1">
        <v>50459990</v>
      </c>
      <c r="Q340" s="98"/>
      <c r="R340" s="1" t="s">
        <v>897</v>
      </c>
      <c r="S340" s="1" t="s">
        <v>899</v>
      </c>
    </row>
    <row r="341" spans="1:19" x14ac:dyDescent="0.3">
      <c r="A341" s="1">
        <v>1</v>
      </c>
      <c r="B341" t="s">
        <v>781</v>
      </c>
      <c r="C341" s="50">
        <v>-7.6234810142640401E-3</v>
      </c>
      <c r="D341" s="28">
        <v>2.5691083511664901E-2</v>
      </c>
      <c r="E341" s="41">
        <v>0.66691687812494205</v>
      </c>
      <c r="F341" s="74" t="s">
        <v>90</v>
      </c>
      <c r="G341" s="50">
        <v>-9.6273127179895505E-3</v>
      </c>
      <c r="H341" s="28">
        <v>2.9391642044993099E-2</v>
      </c>
      <c r="I341" s="41">
        <v>0.65408414097333001</v>
      </c>
      <c r="J341" s="151" t="s">
        <v>90</v>
      </c>
      <c r="K341" s="172">
        <f t="shared" si="5"/>
        <v>26.284996315675318</v>
      </c>
      <c r="L341" s="1">
        <v>1</v>
      </c>
      <c r="M341" s="1" t="s">
        <v>196</v>
      </c>
      <c r="N341" s="1">
        <v>50772147</v>
      </c>
      <c r="O341" s="1">
        <v>50773062</v>
      </c>
      <c r="P341" s="1">
        <v>50772147</v>
      </c>
      <c r="Q341" s="98"/>
      <c r="R341" s="1" t="s">
        <v>897</v>
      </c>
      <c r="S341" s="1" t="s">
        <v>950</v>
      </c>
    </row>
    <row r="342" spans="1:19" x14ac:dyDescent="0.3">
      <c r="A342" s="1">
        <v>15</v>
      </c>
      <c r="B342" t="s">
        <v>638</v>
      </c>
      <c r="C342" s="50">
        <v>-2.1125740272146601E-2</v>
      </c>
      <c r="D342" s="28">
        <v>1.3037595030754599E-2</v>
      </c>
      <c r="E342" s="41">
        <v>0.280061755219773</v>
      </c>
      <c r="F342" s="74" t="s">
        <v>90</v>
      </c>
      <c r="G342" s="50">
        <v>-1.05532772586942E-2</v>
      </c>
      <c r="H342" s="28">
        <v>9.0319859478310907E-3</v>
      </c>
      <c r="I342" s="41">
        <v>0.65458686254197096</v>
      </c>
      <c r="J342" s="151" t="s">
        <v>90</v>
      </c>
      <c r="K342" s="172">
        <f t="shared" si="5"/>
        <v>-50.045408479208412</v>
      </c>
      <c r="L342" s="1">
        <v>10</v>
      </c>
      <c r="M342" s="1" t="s">
        <v>196</v>
      </c>
      <c r="N342" s="1">
        <v>14033815</v>
      </c>
      <c r="O342" s="1">
        <v>14049525</v>
      </c>
      <c r="P342" s="1">
        <v>14033815</v>
      </c>
      <c r="Q342" s="98"/>
      <c r="R342" s="1" t="s">
        <v>897</v>
      </c>
      <c r="S342" s="1" t="s">
        <v>1483</v>
      </c>
    </row>
    <row r="343" spans="1:19" x14ac:dyDescent="0.3">
      <c r="A343" s="1">
        <v>4</v>
      </c>
      <c r="B343" t="s">
        <v>808</v>
      </c>
      <c r="C343" s="50">
        <v>2.7281559937213499E-3</v>
      </c>
      <c r="D343" s="28">
        <v>8.6660300010275703E-3</v>
      </c>
      <c r="E343" s="41">
        <v>0.88441182175788902</v>
      </c>
      <c r="F343" s="74" t="s">
        <v>90</v>
      </c>
      <c r="G343" s="50">
        <v>9.8285480020917498E-3</v>
      </c>
      <c r="H343" s="28">
        <v>8.6874223956194097E-2</v>
      </c>
      <c r="I343" s="41">
        <v>0.66579234434352497</v>
      </c>
      <c r="J343" s="151" t="s">
        <v>90</v>
      </c>
      <c r="K343" s="172">
        <f t="shared" si="5"/>
        <v>260.26341692745689</v>
      </c>
      <c r="L343" s="1">
        <v>2</v>
      </c>
      <c r="M343" s="1" t="s">
        <v>111</v>
      </c>
      <c r="N343" s="1">
        <v>105197279</v>
      </c>
      <c r="O343" s="1">
        <v>105198348</v>
      </c>
      <c r="P343" s="1">
        <v>105198348</v>
      </c>
      <c r="Q343" s="98" t="s">
        <v>809</v>
      </c>
      <c r="R343" s="1" t="s">
        <v>983</v>
      </c>
      <c r="S343" s="1" t="s">
        <v>984</v>
      </c>
    </row>
    <row r="344" spans="1:19" x14ac:dyDescent="0.3">
      <c r="A344" s="1">
        <v>4</v>
      </c>
      <c r="B344" t="s">
        <v>791</v>
      </c>
      <c r="C344" s="50">
        <v>8.8481658621653997E-3</v>
      </c>
      <c r="D344" s="28">
        <v>1.84539724589089E-2</v>
      </c>
      <c r="E344" s="41">
        <v>0.60828726928522203</v>
      </c>
      <c r="F344" s="74" t="s">
        <v>90</v>
      </c>
      <c r="G344" s="50">
        <v>-9.0515878291078603E-3</v>
      </c>
      <c r="H344" s="28">
        <v>3.2410546667580899E-2</v>
      </c>
      <c r="I344" s="41">
        <v>0.66590555607488</v>
      </c>
      <c r="J344" s="151" t="s">
        <v>90</v>
      </c>
      <c r="K344" s="172">
        <f t="shared" si="5"/>
        <v>-202.2990297662964</v>
      </c>
      <c r="L344" s="1">
        <v>2</v>
      </c>
      <c r="M344" s="1" t="s">
        <v>196</v>
      </c>
      <c r="N344" s="1">
        <v>105199610</v>
      </c>
      <c r="O344" s="1">
        <v>105201812</v>
      </c>
      <c r="P344" s="1">
        <v>105199610</v>
      </c>
      <c r="Q344" s="98" t="s">
        <v>792</v>
      </c>
      <c r="R344" s="1" t="s">
        <v>965</v>
      </c>
      <c r="S344" s="1" t="s">
        <v>966</v>
      </c>
    </row>
    <row r="345" spans="1:19" x14ac:dyDescent="0.3">
      <c r="A345" s="1">
        <v>7</v>
      </c>
      <c r="B345" t="s">
        <v>307</v>
      </c>
      <c r="C345" s="50">
        <v>-5.0946199239394604E-3</v>
      </c>
      <c r="D345" s="28">
        <v>1.36421140218925E-2</v>
      </c>
      <c r="E345" s="41">
        <v>0.80324442038489396</v>
      </c>
      <c r="F345" s="74" t="s">
        <v>90</v>
      </c>
      <c r="G345" s="50">
        <v>-1.04953255116003E-2</v>
      </c>
      <c r="H345" s="28">
        <v>2.2017452920630402E-2</v>
      </c>
      <c r="I345" s="41">
        <v>0.669742617764299</v>
      </c>
      <c r="J345" s="151" t="s">
        <v>90</v>
      </c>
      <c r="K345" s="172">
        <f t="shared" si="5"/>
        <v>106.00801764000278</v>
      </c>
      <c r="L345" s="1">
        <v>5</v>
      </c>
      <c r="M345" s="1" t="s">
        <v>111</v>
      </c>
      <c r="N345" s="1">
        <v>123676150</v>
      </c>
      <c r="O345" s="1">
        <v>123676863</v>
      </c>
      <c r="P345" s="1">
        <v>123676863</v>
      </c>
      <c r="Q345" s="98"/>
      <c r="R345" s="1" t="s">
        <v>897</v>
      </c>
      <c r="S345" s="1" t="s">
        <v>1098</v>
      </c>
    </row>
    <row r="346" spans="1:19" x14ac:dyDescent="0.3">
      <c r="A346" s="1">
        <v>3</v>
      </c>
      <c r="B346" t="s">
        <v>622</v>
      </c>
      <c r="C346" s="50">
        <v>-3.60230092648291E-3</v>
      </c>
      <c r="D346" s="28">
        <v>1.10037362659435E-2</v>
      </c>
      <c r="E346" s="41">
        <v>0.67947051884374399</v>
      </c>
      <c r="F346" s="74" t="s">
        <v>90</v>
      </c>
      <c r="G346" s="50">
        <v>4.44523783094696E-3</v>
      </c>
      <c r="H346" s="28">
        <v>2.8238509330589402E-2</v>
      </c>
      <c r="I346" s="41">
        <v>0.67376067743773704</v>
      </c>
      <c r="J346" s="151" t="s">
        <v>90</v>
      </c>
      <c r="K346" s="172">
        <f t="shared" si="5"/>
        <v>223.39995801758428</v>
      </c>
      <c r="L346" s="1">
        <v>1</v>
      </c>
      <c r="M346" s="1" t="s">
        <v>196</v>
      </c>
      <c r="N346" s="1">
        <v>93297594</v>
      </c>
      <c r="O346" s="1">
        <v>93307481</v>
      </c>
      <c r="P346" s="1">
        <v>93297594</v>
      </c>
      <c r="Q346" s="98" t="s">
        <v>623</v>
      </c>
      <c r="R346" s="1" t="s">
        <v>919</v>
      </c>
      <c r="S346" s="1" t="s">
        <v>920</v>
      </c>
    </row>
    <row r="347" spans="1:19" x14ac:dyDescent="0.3">
      <c r="A347" s="1">
        <v>12</v>
      </c>
      <c r="B347" t="s">
        <v>862</v>
      </c>
      <c r="C347" s="50">
        <v>5.56146223733956E-3</v>
      </c>
      <c r="D347" s="28">
        <v>1.07706291714462E-2</v>
      </c>
      <c r="E347" s="41">
        <v>0.76413145024101103</v>
      </c>
      <c r="F347" s="74" t="s">
        <v>90</v>
      </c>
      <c r="G347" s="50">
        <v>9.3719365405832093E-3</v>
      </c>
      <c r="H347" s="28">
        <v>2.3037277120268599E-2</v>
      </c>
      <c r="I347" s="41">
        <v>0.674389659751645</v>
      </c>
      <c r="J347" s="151" t="s">
        <v>90</v>
      </c>
      <c r="K347" s="172">
        <f t="shared" si="5"/>
        <v>68.515691388861583</v>
      </c>
      <c r="L347" s="1">
        <v>7</v>
      </c>
      <c r="M347" s="1" t="s">
        <v>111</v>
      </c>
      <c r="N347" s="1">
        <v>145372975</v>
      </c>
      <c r="O347" s="1">
        <v>145378462</v>
      </c>
      <c r="P347" s="1">
        <v>145378462</v>
      </c>
      <c r="Q347" s="98"/>
      <c r="R347" s="1" t="s">
        <v>897</v>
      </c>
      <c r="S347" s="1" t="s">
        <v>1384</v>
      </c>
    </row>
    <row r="348" spans="1:19" x14ac:dyDescent="0.3">
      <c r="A348" s="1">
        <v>14</v>
      </c>
      <c r="B348" t="s">
        <v>665</v>
      </c>
      <c r="C348" s="50">
        <v>4.8940597633107897E-3</v>
      </c>
      <c r="D348" s="28">
        <v>5.64892810086656E-3</v>
      </c>
      <c r="E348" s="41">
        <v>0.64198537245579101</v>
      </c>
      <c r="F348" s="74" t="s">
        <v>90</v>
      </c>
      <c r="G348" s="50">
        <v>5.3451656000373703E-3</v>
      </c>
      <c r="H348" s="28">
        <v>3.7370554854468399E-2</v>
      </c>
      <c r="I348" s="41">
        <v>0.67579707443066395</v>
      </c>
      <c r="J348" s="151" t="s">
        <v>90</v>
      </c>
      <c r="K348" s="172">
        <f t="shared" si="5"/>
        <v>9.2174157763331319</v>
      </c>
      <c r="L348" s="1">
        <v>9</v>
      </c>
      <c r="M348" s="1" t="s">
        <v>196</v>
      </c>
      <c r="N348" s="1">
        <v>138413284</v>
      </c>
      <c r="O348" s="1">
        <v>138418386</v>
      </c>
      <c r="P348" s="1">
        <v>138413284</v>
      </c>
      <c r="Q348" s="98" t="s">
        <v>666</v>
      </c>
      <c r="R348" s="1" t="s">
        <v>1440</v>
      </c>
      <c r="S348" s="1" t="s">
        <v>1441</v>
      </c>
    </row>
    <row r="349" spans="1:19" x14ac:dyDescent="0.3">
      <c r="A349" s="1">
        <v>4</v>
      </c>
      <c r="B349" t="s">
        <v>818</v>
      </c>
      <c r="C349" s="50">
        <v>-8.1968122001209696E-3</v>
      </c>
      <c r="D349" s="28">
        <v>1.23164720687431E-2</v>
      </c>
      <c r="E349" s="41">
        <v>0.668703150326735</v>
      </c>
      <c r="F349" s="74" t="s">
        <v>90</v>
      </c>
      <c r="G349" s="50">
        <v>9.6061486538707996E-3</v>
      </c>
      <c r="H349" s="28">
        <v>2.3603813790168501E-2</v>
      </c>
      <c r="I349" s="41">
        <v>0.67767951236244806</v>
      </c>
      <c r="J349" s="151" t="s">
        <v>90</v>
      </c>
      <c r="K349" s="172">
        <f t="shared" si="5"/>
        <v>217.19371408471494</v>
      </c>
      <c r="L349" s="1">
        <v>2</v>
      </c>
      <c r="M349" s="1" t="s">
        <v>196</v>
      </c>
      <c r="N349" s="1">
        <v>105127003</v>
      </c>
      <c r="O349" s="1">
        <v>105128314</v>
      </c>
      <c r="P349" s="1">
        <v>105127003</v>
      </c>
      <c r="Q349" s="98"/>
      <c r="R349" s="1" t="s">
        <v>897</v>
      </c>
      <c r="S349" s="1" t="s">
        <v>993</v>
      </c>
    </row>
    <row r="350" spans="1:19" x14ac:dyDescent="0.3">
      <c r="A350" s="1">
        <v>11</v>
      </c>
      <c r="B350" t="s">
        <v>360</v>
      </c>
      <c r="C350" s="50">
        <v>2.6023037463135698E-3</v>
      </c>
      <c r="D350" s="28">
        <v>1.3128854293088601E-2</v>
      </c>
      <c r="E350" s="41">
        <v>0.88152736095597295</v>
      </c>
      <c r="F350" s="74" t="s">
        <v>90</v>
      </c>
      <c r="G350" s="50">
        <v>8.7839359088797905E-3</v>
      </c>
      <c r="H350" s="28">
        <v>1.06299620833674E-2</v>
      </c>
      <c r="I350" s="41">
        <v>0.67897691855667797</v>
      </c>
      <c r="J350" s="151" t="s">
        <v>90</v>
      </c>
      <c r="K350" s="172">
        <f t="shared" si="5"/>
        <v>237.54460528764702</v>
      </c>
      <c r="L350" s="1">
        <v>7</v>
      </c>
      <c r="M350" s="1" t="s">
        <v>196</v>
      </c>
      <c r="N350" s="1">
        <v>68505139</v>
      </c>
      <c r="O350" s="1">
        <v>68511790</v>
      </c>
      <c r="P350" s="1">
        <v>68505139</v>
      </c>
      <c r="Q350" s="98"/>
      <c r="R350" s="1" t="s">
        <v>897</v>
      </c>
      <c r="S350" s="1" t="s">
        <v>1298</v>
      </c>
    </row>
    <row r="351" spans="1:19" x14ac:dyDescent="0.3">
      <c r="A351" s="1">
        <v>4</v>
      </c>
      <c r="B351" t="s">
        <v>819</v>
      </c>
      <c r="C351" s="50">
        <v>1.64086348313538E-2</v>
      </c>
      <c r="D351" s="28">
        <v>1.63252886767183E-2</v>
      </c>
      <c r="E351" s="41">
        <v>0.34268102623472502</v>
      </c>
      <c r="F351" s="74" t="s">
        <v>90</v>
      </c>
      <c r="G351" s="50">
        <v>8.6384783534708808E-3</v>
      </c>
      <c r="H351" s="28">
        <v>2.2524366912683901E-2</v>
      </c>
      <c r="I351" s="41">
        <v>0.67899149677932402</v>
      </c>
      <c r="J351" s="151" t="s">
        <v>90</v>
      </c>
      <c r="K351" s="172">
        <f t="shared" si="5"/>
        <v>-47.354070327871632</v>
      </c>
      <c r="L351" s="1">
        <v>2</v>
      </c>
      <c r="M351" s="1" t="s">
        <v>196</v>
      </c>
      <c r="N351" s="1">
        <v>105320216</v>
      </c>
      <c r="O351" s="1">
        <v>105321967</v>
      </c>
      <c r="P351" s="1">
        <v>105320216</v>
      </c>
      <c r="Q351" s="98"/>
      <c r="R351" s="1" t="s">
        <v>897</v>
      </c>
      <c r="S351" s="1" t="s">
        <v>994</v>
      </c>
    </row>
    <row r="352" spans="1:19" x14ac:dyDescent="0.3">
      <c r="A352" s="1">
        <v>17</v>
      </c>
      <c r="B352" t="s">
        <v>198</v>
      </c>
      <c r="C352" s="50">
        <v>1.4958051674499101E-2</v>
      </c>
      <c r="D352" s="28">
        <v>1.4550213906632799E-2</v>
      </c>
      <c r="E352" s="41">
        <v>0.23774322887113999</v>
      </c>
      <c r="F352" s="74" t="s">
        <v>90</v>
      </c>
      <c r="G352" s="50">
        <v>6.2537786552797304E-3</v>
      </c>
      <c r="H352" s="28">
        <v>1.5935957499032899E-2</v>
      </c>
      <c r="I352" s="41">
        <v>0.68062818990899798</v>
      </c>
      <c r="J352" s="151" t="s">
        <v>90</v>
      </c>
      <c r="K352" s="172">
        <f t="shared" si="5"/>
        <v>-58.191221748876934</v>
      </c>
      <c r="L352" s="1">
        <v>15</v>
      </c>
      <c r="M352" s="1" t="s">
        <v>196</v>
      </c>
      <c r="N352" s="1">
        <v>74753606</v>
      </c>
      <c r="O352" s="1">
        <v>74773633</v>
      </c>
      <c r="P352" s="1">
        <v>74753606</v>
      </c>
      <c r="Q352" s="98" t="s">
        <v>199</v>
      </c>
      <c r="R352" s="1" t="s">
        <v>1509</v>
      </c>
      <c r="S352" s="1" t="s">
        <v>1510</v>
      </c>
    </row>
    <row r="353" spans="1:19" x14ac:dyDescent="0.3">
      <c r="A353" s="1">
        <v>7</v>
      </c>
      <c r="B353" t="s">
        <v>292</v>
      </c>
      <c r="C353" s="50">
        <v>-2.09756003704781E-2</v>
      </c>
      <c r="D353" s="28">
        <v>2.8177725245667098E-2</v>
      </c>
      <c r="E353" s="41">
        <v>0.25470604905464</v>
      </c>
      <c r="F353" s="74" t="s">
        <v>90</v>
      </c>
      <c r="G353" s="50">
        <v>-9.01554056381337E-3</v>
      </c>
      <c r="H353" s="28">
        <v>6.3898971124208498E-3</v>
      </c>
      <c r="I353" s="41">
        <v>0.68391791560081405</v>
      </c>
      <c r="J353" s="151" t="s">
        <v>90</v>
      </c>
      <c r="K353" s="172">
        <f t="shared" si="5"/>
        <v>-57.01891528929869</v>
      </c>
      <c r="L353" s="1">
        <v>5</v>
      </c>
      <c r="M353" s="1" t="s">
        <v>196</v>
      </c>
      <c r="N353" s="1">
        <v>124537581</v>
      </c>
      <c r="O353" s="1">
        <v>124538223</v>
      </c>
      <c r="P353" s="1">
        <v>124537581</v>
      </c>
      <c r="Q353" s="98"/>
      <c r="R353" s="1" t="s">
        <v>897</v>
      </c>
      <c r="S353" s="1" t="s">
        <v>1046</v>
      </c>
    </row>
    <row r="354" spans="1:19" x14ac:dyDescent="0.3">
      <c r="A354" s="1">
        <v>7</v>
      </c>
      <c r="B354" t="s">
        <v>301</v>
      </c>
      <c r="C354" s="50">
        <v>-2.23078373152517E-2</v>
      </c>
      <c r="D354" s="28">
        <v>2.4175494769049701E-2</v>
      </c>
      <c r="E354" s="41">
        <v>0.21419220533487501</v>
      </c>
      <c r="F354" s="74" t="s">
        <v>90</v>
      </c>
      <c r="G354" s="50">
        <v>-8.7179198067470608E-3</v>
      </c>
      <c r="H354" s="28">
        <v>1.1236196222434301E-2</v>
      </c>
      <c r="I354" s="41">
        <v>0.68653445385231904</v>
      </c>
      <c r="J354" s="151" t="s">
        <v>90</v>
      </c>
      <c r="K354" s="172">
        <f t="shared" si="5"/>
        <v>-60.919923865561429</v>
      </c>
      <c r="L354" s="1">
        <v>5</v>
      </c>
      <c r="M354" s="1" t="s">
        <v>196</v>
      </c>
      <c r="N354" s="1">
        <v>123731296</v>
      </c>
      <c r="O354" s="1">
        <v>123736088</v>
      </c>
      <c r="P354" s="1">
        <v>123731296</v>
      </c>
      <c r="Q354" s="98"/>
      <c r="R354" s="1" t="s">
        <v>897</v>
      </c>
      <c r="S354" s="1" t="s">
        <v>1075</v>
      </c>
    </row>
    <row r="355" spans="1:19" x14ac:dyDescent="0.3">
      <c r="A355" s="1">
        <v>18</v>
      </c>
      <c r="B355" t="s">
        <v>279</v>
      </c>
      <c r="C355" s="50">
        <v>3.8330699186928101E-2</v>
      </c>
      <c r="D355" s="28">
        <v>6.3791620055572602E-3</v>
      </c>
      <c r="E355" s="41">
        <v>0.121067521653386</v>
      </c>
      <c r="F355" s="74" t="s">
        <v>90</v>
      </c>
      <c r="G355" s="50">
        <v>1.1720247144334299E-2</v>
      </c>
      <c r="H355" s="28">
        <v>7.6308311620073201E-3</v>
      </c>
      <c r="I355" s="41">
        <v>0.68920096289257304</v>
      </c>
      <c r="J355" s="151" t="s">
        <v>90</v>
      </c>
      <c r="K355" s="172">
        <f t="shared" si="5"/>
        <v>-69.423341100098568</v>
      </c>
      <c r="L355" s="1">
        <v>21</v>
      </c>
      <c r="M355" s="1" t="s">
        <v>111</v>
      </c>
      <c r="N355" s="1">
        <v>36195761</v>
      </c>
      <c r="O355" s="1">
        <v>36198703</v>
      </c>
      <c r="P355" s="1">
        <v>36198703</v>
      </c>
      <c r="Q355" s="98"/>
      <c r="R355" s="1" t="s">
        <v>897</v>
      </c>
      <c r="S355" s="1" t="s">
        <v>1624</v>
      </c>
    </row>
    <row r="356" spans="1:19" x14ac:dyDescent="0.3">
      <c r="A356" s="1">
        <v>11</v>
      </c>
      <c r="B356" t="s">
        <v>361</v>
      </c>
      <c r="C356" s="50">
        <v>-3.9343472281915599E-2</v>
      </c>
      <c r="D356" s="28">
        <v>1.11434653294387E-2</v>
      </c>
      <c r="E356" s="41">
        <v>0.226577317212561</v>
      </c>
      <c r="F356" s="74" t="s">
        <v>90</v>
      </c>
      <c r="G356" s="50">
        <v>-1.52339312581189E-2</v>
      </c>
      <c r="H356" s="28">
        <v>2.5169020200308E-2</v>
      </c>
      <c r="I356" s="41">
        <v>0.695687547941508</v>
      </c>
      <c r="J356" s="151" t="s">
        <v>90</v>
      </c>
      <c r="K356" s="172">
        <f t="shared" si="5"/>
        <v>-61.279647233573634</v>
      </c>
      <c r="L356" s="1">
        <v>7</v>
      </c>
      <c r="M356" s="1" t="s">
        <v>196</v>
      </c>
      <c r="N356" s="1">
        <v>68527371</v>
      </c>
      <c r="O356" s="1">
        <v>68527457</v>
      </c>
      <c r="P356" s="1">
        <v>68527371</v>
      </c>
      <c r="Q356" s="98"/>
      <c r="R356" s="1" t="s">
        <v>897</v>
      </c>
      <c r="S356" s="1" t="s">
        <v>1299</v>
      </c>
    </row>
    <row r="357" spans="1:19" x14ac:dyDescent="0.3">
      <c r="A357" s="1">
        <v>4</v>
      </c>
      <c r="B357" t="s">
        <v>830</v>
      </c>
      <c r="C357" s="50">
        <v>4.7946668406295802E-3</v>
      </c>
      <c r="D357" s="28">
        <v>2.5017483286890001E-2</v>
      </c>
      <c r="E357" s="41">
        <v>0.55383403062942205</v>
      </c>
      <c r="F357" s="74" t="s">
        <v>90</v>
      </c>
      <c r="G357" s="50">
        <v>3.8230485135266998E-3</v>
      </c>
      <c r="H357" s="28">
        <v>2.7543144798985099E-2</v>
      </c>
      <c r="I357" s="41">
        <v>0.69615287560030803</v>
      </c>
      <c r="J357" s="151" t="s">
        <v>90</v>
      </c>
      <c r="K357" s="172">
        <f t="shared" si="5"/>
        <v>-20.264563929019491</v>
      </c>
      <c r="L357" s="1">
        <v>2</v>
      </c>
      <c r="M357" s="1" t="s">
        <v>111</v>
      </c>
      <c r="N357" s="1">
        <v>105363089</v>
      </c>
      <c r="O357" s="1">
        <v>105374177</v>
      </c>
      <c r="P357" s="1">
        <v>105374177</v>
      </c>
      <c r="Q357" s="98"/>
      <c r="R357" s="1" t="s">
        <v>897</v>
      </c>
      <c r="S357" s="1" t="s">
        <v>1007</v>
      </c>
    </row>
    <row r="358" spans="1:19" x14ac:dyDescent="0.3">
      <c r="A358" s="1">
        <v>16</v>
      </c>
      <c r="B358" t="s">
        <v>746</v>
      </c>
      <c r="C358" s="50">
        <v>-5.4561932590945004E-4</v>
      </c>
      <c r="D358" s="28">
        <v>1.04324289469718E-2</v>
      </c>
      <c r="E358" s="41">
        <v>0.857135457055473</v>
      </c>
      <c r="F358" s="74" t="s">
        <v>90</v>
      </c>
      <c r="G358" s="50">
        <v>1.4258975566411201E-3</v>
      </c>
      <c r="H358" s="28">
        <v>2.7963298179184099E-2</v>
      </c>
      <c r="I358" s="41">
        <v>0.69669445287563903</v>
      </c>
      <c r="J358" s="151" t="s">
        <v>90</v>
      </c>
      <c r="K358" s="172">
        <f t="shared" si="5"/>
        <v>361.33560321830674</v>
      </c>
      <c r="L358" s="1">
        <v>15</v>
      </c>
      <c r="M358" s="1" t="s">
        <v>196</v>
      </c>
      <c r="N358" s="1">
        <v>33603163</v>
      </c>
      <c r="O358" s="1">
        <v>34158303</v>
      </c>
      <c r="P358" s="1">
        <v>33603163</v>
      </c>
      <c r="Q358" s="98" t="s">
        <v>747</v>
      </c>
      <c r="R358" s="1" t="s">
        <v>1505</v>
      </c>
      <c r="S358" s="1" t="s">
        <v>1506</v>
      </c>
    </row>
    <row r="359" spans="1:19" x14ac:dyDescent="0.3">
      <c r="A359" s="1">
        <v>7</v>
      </c>
      <c r="B359" t="s">
        <v>295</v>
      </c>
      <c r="C359" s="50">
        <v>7.2794018306455998E-4</v>
      </c>
      <c r="D359" s="28">
        <v>1.4098287982233899E-2</v>
      </c>
      <c r="E359" s="41">
        <v>0.95932745186512502</v>
      </c>
      <c r="F359" s="74" t="s">
        <v>90</v>
      </c>
      <c r="G359" s="50">
        <v>-6.66508755269349E-3</v>
      </c>
      <c r="H359" s="28">
        <v>2.6095919089810099E-2</v>
      </c>
      <c r="I359" s="41">
        <v>0.69790073096243199</v>
      </c>
      <c r="J359" s="151" t="s">
        <v>90</v>
      </c>
      <c r="K359" s="172">
        <f t="shared" si="5"/>
        <v>-1015.6092365493681</v>
      </c>
      <c r="L359" s="1">
        <v>5</v>
      </c>
      <c r="M359" s="1" t="s">
        <v>111</v>
      </c>
      <c r="N359" s="1">
        <v>123828468</v>
      </c>
      <c r="O359" s="1">
        <v>123872041</v>
      </c>
      <c r="P359" s="1">
        <v>123872041</v>
      </c>
      <c r="Q359" s="98"/>
      <c r="R359" s="1" t="s">
        <v>897</v>
      </c>
      <c r="S359" s="1" t="s">
        <v>1062</v>
      </c>
    </row>
    <row r="360" spans="1:19" x14ac:dyDescent="0.3">
      <c r="A360" s="1">
        <v>6</v>
      </c>
      <c r="B360" t="s">
        <v>402</v>
      </c>
      <c r="C360" s="50">
        <v>3.6600005769368699E-3</v>
      </c>
      <c r="D360" s="28">
        <v>1.42009505042309E-2</v>
      </c>
      <c r="E360" s="41">
        <v>0.74081183025784303</v>
      </c>
      <c r="F360" s="74" t="s">
        <v>90</v>
      </c>
      <c r="G360" s="50">
        <v>5.1610797616829804E-3</v>
      </c>
      <c r="H360" s="28">
        <v>1.7470104568884801E-2</v>
      </c>
      <c r="I360" s="41">
        <v>0.69992814566014805</v>
      </c>
      <c r="J360" s="151" t="s">
        <v>90</v>
      </c>
      <c r="K360" s="172">
        <f t="shared" si="5"/>
        <v>41.013086014385131</v>
      </c>
      <c r="L360" s="1">
        <v>5</v>
      </c>
      <c r="M360" s="1" t="s">
        <v>196</v>
      </c>
      <c r="N360" s="1">
        <v>92264</v>
      </c>
      <c r="O360" s="1">
        <v>139978</v>
      </c>
      <c r="P360" s="1">
        <v>92264</v>
      </c>
      <c r="Q360" s="98"/>
      <c r="R360" s="1" t="s">
        <v>897</v>
      </c>
      <c r="S360" s="1" t="s">
        <v>1068</v>
      </c>
    </row>
    <row r="361" spans="1:19" x14ac:dyDescent="0.3">
      <c r="A361" s="1">
        <v>8</v>
      </c>
      <c r="B361" t="s">
        <v>429</v>
      </c>
      <c r="C361" s="50">
        <v>-5.6940076622294497E-4</v>
      </c>
      <c r="D361" s="28">
        <v>1.8244427247516001E-2</v>
      </c>
      <c r="E361" s="41">
        <v>0.98168225625767502</v>
      </c>
      <c r="F361" s="74" t="s">
        <v>90</v>
      </c>
      <c r="G361" s="50">
        <v>-1.1608287178324E-2</v>
      </c>
      <c r="H361" s="28">
        <v>2.4669645314521298E-2</v>
      </c>
      <c r="I361" s="41">
        <v>0.70067566339499099</v>
      </c>
      <c r="J361" s="151" t="s">
        <v>90</v>
      </c>
      <c r="K361" s="172">
        <f t="shared" si="5"/>
        <v>1938.6848537851904</v>
      </c>
      <c r="L361" s="1">
        <v>6</v>
      </c>
      <c r="M361" s="1" t="s">
        <v>196</v>
      </c>
      <c r="N361" s="1">
        <v>31631065</v>
      </c>
      <c r="O361" s="1">
        <v>31631178</v>
      </c>
      <c r="P361" s="1">
        <v>31631065</v>
      </c>
      <c r="Q361" s="98"/>
      <c r="R361" s="1" t="s">
        <v>897</v>
      </c>
      <c r="S361" s="1" t="s">
        <v>1111</v>
      </c>
    </row>
    <row r="362" spans="1:19" x14ac:dyDescent="0.3">
      <c r="A362" s="1">
        <v>7</v>
      </c>
      <c r="B362" t="s">
        <v>308</v>
      </c>
      <c r="C362" s="50">
        <v>1.27464267906751E-2</v>
      </c>
      <c r="D362" s="28">
        <v>2.9038847698890799E-2</v>
      </c>
      <c r="E362" s="41">
        <v>0.50154998130970097</v>
      </c>
      <c r="F362" s="74" t="s">
        <v>90</v>
      </c>
      <c r="G362" s="50">
        <v>8.8781175300452798E-3</v>
      </c>
      <c r="H362" s="28">
        <v>1.2284000201125101E-2</v>
      </c>
      <c r="I362" s="41">
        <v>0.70244541040407205</v>
      </c>
      <c r="J362" s="151" t="s">
        <v>90</v>
      </c>
      <c r="K362" s="172">
        <f t="shared" si="5"/>
        <v>-30.348185606492933</v>
      </c>
      <c r="L362" s="1">
        <v>5</v>
      </c>
      <c r="M362" s="1" t="s">
        <v>111</v>
      </c>
      <c r="N362" s="1">
        <v>123716881</v>
      </c>
      <c r="O362" s="1">
        <v>123721966</v>
      </c>
      <c r="P362" s="1">
        <v>123721966</v>
      </c>
      <c r="Q362" s="98"/>
      <c r="R362" s="1" t="s">
        <v>897</v>
      </c>
      <c r="S362" s="1" t="s">
        <v>1099</v>
      </c>
    </row>
    <row r="363" spans="1:19" x14ac:dyDescent="0.3">
      <c r="A363" s="1">
        <v>6</v>
      </c>
      <c r="B363" t="s">
        <v>405</v>
      </c>
      <c r="C363" s="50">
        <v>-7.1750421071175704E-3</v>
      </c>
      <c r="D363" s="28">
        <v>1.5166035475004299E-2</v>
      </c>
      <c r="E363" s="41">
        <v>0.56330496201646696</v>
      </c>
      <c r="F363" s="74" t="s">
        <v>90</v>
      </c>
      <c r="G363" s="50">
        <v>-5.6357228082145796E-3</v>
      </c>
      <c r="H363" s="28">
        <v>2.1077836494694999E-2</v>
      </c>
      <c r="I363" s="41">
        <v>0.70665595722233299</v>
      </c>
      <c r="J363" s="151" t="s">
        <v>90</v>
      </c>
      <c r="K363" s="172">
        <f t="shared" si="5"/>
        <v>-21.453801607324387</v>
      </c>
      <c r="L363" s="1">
        <v>5</v>
      </c>
      <c r="M363" s="1" t="s">
        <v>196</v>
      </c>
      <c r="N363" s="1">
        <v>524820</v>
      </c>
      <c r="O363" s="1">
        <v>526709</v>
      </c>
      <c r="P363" s="1">
        <v>524820</v>
      </c>
      <c r="Q363" s="98"/>
      <c r="R363" s="1" t="s">
        <v>897</v>
      </c>
      <c r="S363" s="1" t="s">
        <v>1071</v>
      </c>
    </row>
    <row r="364" spans="1:19" x14ac:dyDescent="0.3">
      <c r="A364" s="1">
        <v>8</v>
      </c>
      <c r="B364" t="s">
        <v>515</v>
      </c>
      <c r="C364" s="50">
        <v>1.6316736988187499E-2</v>
      </c>
      <c r="D364" s="28">
        <v>1.0351548545886401E-2</v>
      </c>
      <c r="E364" s="41">
        <v>0.85247552403226801</v>
      </c>
      <c r="F364" s="74" t="s">
        <v>90</v>
      </c>
      <c r="G364" s="50">
        <v>-4.9243897077799699E-2</v>
      </c>
      <c r="H364" s="28">
        <v>2.0243218967462201E-2</v>
      </c>
      <c r="I364" s="41">
        <v>0.70804588358675202</v>
      </c>
      <c r="J364" s="151" t="s">
        <v>90</v>
      </c>
      <c r="K364" s="172">
        <f t="shared" si="5"/>
        <v>-401.79990713492418</v>
      </c>
      <c r="L364" s="1">
        <v>6</v>
      </c>
      <c r="M364" s="1" t="s">
        <v>111</v>
      </c>
      <c r="N364" s="1">
        <v>32546123</v>
      </c>
      <c r="O364" s="1">
        <v>32546497</v>
      </c>
      <c r="P364" s="1">
        <v>32546497</v>
      </c>
      <c r="Q364" s="98" t="s">
        <v>516</v>
      </c>
      <c r="R364" s="1" t="s">
        <v>1197</v>
      </c>
      <c r="S364" s="1" t="s">
        <v>1198</v>
      </c>
    </row>
    <row r="365" spans="1:19" x14ac:dyDescent="0.3">
      <c r="A365" s="1">
        <v>4</v>
      </c>
      <c r="B365" t="s">
        <v>796</v>
      </c>
      <c r="C365" s="50">
        <v>6.0510174854880904E-3</v>
      </c>
      <c r="D365" s="28">
        <v>2.6009950545482202E-2</v>
      </c>
      <c r="E365" s="41">
        <v>0.653477291492361</v>
      </c>
      <c r="F365" s="74" t="s">
        <v>90</v>
      </c>
      <c r="G365" s="50">
        <v>-6.0126877647923797E-3</v>
      </c>
      <c r="H365" s="28">
        <v>2.0621886806955401E-2</v>
      </c>
      <c r="I365" s="41">
        <v>0.71354521598486897</v>
      </c>
      <c r="J365" s="151" t="s">
        <v>90</v>
      </c>
      <c r="K365" s="172">
        <f t="shared" si="5"/>
        <v>-199.36655742959536</v>
      </c>
      <c r="L365" s="1">
        <v>2</v>
      </c>
      <c r="M365" s="1" t="s">
        <v>196</v>
      </c>
      <c r="N365" s="1">
        <v>105471968</v>
      </c>
      <c r="O365" s="1">
        <v>105476929</v>
      </c>
      <c r="P365" s="1">
        <v>105471968</v>
      </c>
      <c r="Q365" s="98" t="s">
        <v>797</v>
      </c>
      <c r="R365" s="1" t="s">
        <v>970</v>
      </c>
      <c r="S365" s="1" t="s">
        <v>971</v>
      </c>
    </row>
    <row r="366" spans="1:19" x14ac:dyDescent="0.3">
      <c r="A366" s="1">
        <v>13</v>
      </c>
      <c r="B366" t="s">
        <v>713</v>
      </c>
      <c r="C366" s="50">
        <v>9.16179991362835E-3</v>
      </c>
      <c r="D366" s="28">
        <v>1.9060757228006198E-2</v>
      </c>
      <c r="E366" s="41">
        <v>0.485259445355746</v>
      </c>
      <c r="F366" s="74" t="s">
        <v>90</v>
      </c>
      <c r="G366" s="50">
        <v>5.8047200598933301E-3</v>
      </c>
      <c r="H366" s="28">
        <v>1.53110673815456E-2</v>
      </c>
      <c r="I366" s="41">
        <v>0.71451423819984505</v>
      </c>
      <c r="J366" s="151" t="s">
        <v>90</v>
      </c>
      <c r="K366" s="172">
        <f t="shared" si="5"/>
        <v>-36.642143305719877</v>
      </c>
      <c r="L366" s="1">
        <v>8</v>
      </c>
      <c r="M366" s="1" t="s">
        <v>196</v>
      </c>
      <c r="N366" s="1">
        <v>28304781</v>
      </c>
      <c r="O366" s="1">
        <v>28313419</v>
      </c>
      <c r="P366" s="1">
        <v>28304781</v>
      </c>
      <c r="Q366" s="98"/>
      <c r="R366" s="1" t="s">
        <v>897</v>
      </c>
      <c r="S366" s="1" t="s">
        <v>1396</v>
      </c>
    </row>
    <row r="367" spans="1:19" x14ac:dyDescent="0.3">
      <c r="A367" s="1">
        <v>16</v>
      </c>
      <c r="B367" t="s">
        <v>759</v>
      </c>
      <c r="C367" s="50">
        <v>9.3303190125380298E-3</v>
      </c>
      <c r="D367" s="28">
        <v>1.53287770526597E-2</v>
      </c>
      <c r="E367" s="41">
        <v>0.43026273470272502</v>
      </c>
      <c r="F367" s="74" t="s">
        <v>90</v>
      </c>
      <c r="G367" s="50">
        <v>5.1442500020698603E-3</v>
      </c>
      <c r="H367" s="28">
        <v>3.2154996736982203E-2</v>
      </c>
      <c r="I367" s="41">
        <v>0.71989040091311396</v>
      </c>
      <c r="J367" s="151" t="s">
        <v>90</v>
      </c>
      <c r="K367" s="172">
        <f t="shared" si="5"/>
        <v>-44.865229204306452</v>
      </c>
      <c r="L367" s="1">
        <v>15</v>
      </c>
      <c r="M367" s="1" t="s">
        <v>111</v>
      </c>
      <c r="N367" s="1">
        <v>33595858</v>
      </c>
      <c r="O367" s="1">
        <v>33602860</v>
      </c>
      <c r="P367" s="1">
        <v>33602860</v>
      </c>
      <c r="Q367" s="98" t="s">
        <v>760</v>
      </c>
      <c r="R367" s="1" t="s">
        <v>1541</v>
      </c>
      <c r="S367" s="1" t="s">
        <v>1542</v>
      </c>
    </row>
    <row r="368" spans="1:19" x14ac:dyDescent="0.3">
      <c r="A368" s="1">
        <v>11</v>
      </c>
      <c r="B368" t="s">
        <v>363</v>
      </c>
      <c r="C368" s="50">
        <v>-9.7460613316517307E-3</v>
      </c>
      <c r="D368" s="28">
        <v>1.6033817557728799E-2</v>
      </c>
      <c r="E368" s="41">
        <v>0.68011911159807303</v>
      </c>
      <c r="F368" s="74" t="s">
        <v>90</v>
      </c>
      <c r="G368" s="50">
        <v>1.0192111523906699E-2</v>
      </c>
      <c r="H368" s="28">
        <v>9.9098079597452499E-3</v>
      </c>
      <c r="I368" s="41">
        <v>0.72016096738253299</v>
      </c>
      <c r="J368" s="151" t="s">
        <v>90</v>
      </c>
      <c r="K368" s="172">
        <f t="shared" si="5"/>
        <v>204.57672260697106</v>
      </c>
      <c r="L368" s="1">
        <v>7</v>
      </c>
      <c r="M368" s="1" t="s">
        <v>196</v>
      </c>
      <c r="N368" s="1">
        <v>68590257</v>
      </c>
      <c r="O368" s="1">
        <v>68590363</v>
      </c>
      <c r="P368" s="1">
        <v>68590257</v>
      </c>
      <c r="Q368" s="98"/>
      <c r="R368" s="1" t="s">
        <v>897</v>
      </c>
      <c r="S368" s="1" t="s">
        <v>1301</v>
      </c>
    </row>
    <row r="369" spans="1:19" x14ac:dyDescent="0.3">
      <c r="A369" s="1">
        <v>10</v>
      </c>
      <c r="B369" t="s">
        <v>334</v>
      </c>
      <c r="C369" s="50">
        <v>5.1119160089337498E-3</v>
      </c>
      <c r="D369" s="28">
        <v>7.60347550579097E-3</v>
      </c>
      <c r="E369" s="41">
        <v>0.77010000107246102</v>
      </c>
      <c r="F369" s="74" t="s">
        <v>90</v>
      </c>
      <c r="G369" s="50">
        <v>7.5104155744007304E-3</v>
      </c>
      <c r="H369" s="28">
        <v>4.16018638523553E-2</v>
      </c>
      <c r="I369" s="41">
        <v>0.72499117344742803</v>
      </c>
      <c r="J369" s="151" t="s">
        <v>90</v>
      </c>
      <c r="K369" s="172">
        <f t="shared" si="5"/>
        <v>46.919776484497895</v>
      </c>
      <c r="L369" s="1">
        <v>7</v>
      </c>
      <c r="M369" s="1" t="s">
        <v>111</v>
      </c>
      <c r="N369" s="1">
        <v>44915892</v>
      </c>
      <c r="O369" s="1">
        <v>44924966</v>
      </c>
      <c r="P369" s="1">
        <v>44924966</v>
      </c>
      <c r="Q369" s="98" t="s">
        <v>335</v>
      </c>
      <c r="R369" s="1" t="s">
        <v>1329</v>
      </c>
      <c r="S369" s="1" t="s">
        <v>1330</v>
      </c>
    </row>
    <row r="370" spans="1:19" x14ac:dyDescent="0.3">
      <c r="A370" s="1">
        <v>1</v>
      </c>
      <c r="B370" t="s">
        <v>785</v>
      </c>
      <c r="C370" s="50">
        <v>-6.2647371359663003E-4</v>
      </c>
      <c r="D370" s="28">
        <v>2.30962290604451E-2</v>
      </c>
      <c r="E370" s="41">
        <v>0.96862928585513197</v>
      </c>
      <c r="F370" s="74" t="s">
        <v>90</v>
      </c>
      <c r="G370" s="50">
        <v>6.5814165633600501E-3</v>
      </c>
      <c r="H370" s="28">
        <v>1.28375376369337E-2</v>
      </c>
      <c r="I370" s="41">
        <v>0.72968844353833795</v>
      </c>
      <c r="J370" s="151" t="s">
        <v>90</v>
      </c>
      <c r="K370" s="172">
        <f t="shared" si="5"/>
        <v>1150.5495155695635</v>
      </c>
      <c r="L370" s="1">
        <v>1</v>
      </c>
      <c r="M370" s="1" t="s">
        <v>111</v>
      </c>
      <c r="N370" s="1">
        <v>50717182</v>
      </c>
      <c r="O370" s="1">
        <v>50723876</v>
      </c>
      <c r="P370" s="1">
        <v>50723876</v>
      </c>
      <c r="Q370" s="98"/>
      <c r="R370" s="1" t="s">
        <v>897</v>
      </c>
      <c r="S370" s="1" t="s">
        <v>959</v>
      </c>
    </row>
    <row r="371" spans="1:19" x14ac:dyDescent="0.3">
      <c r="A371" s="1">
        <v>4</v>
      </c>
      <c r="B371" t="s">
        <v>795</v>
      </c>
      <c r="C371" s="50">
        <v>-1.3450449791802E-2</v>
      </c>
      <c r="D371" s="28">
        <v>1.0928098022002401E-2</v>
      </c>
      <c r="E371" s="41">
        <v>0.54653997877251403</v>
      </c>
      <c r="F371" s="74" t="s">
        <v>90</v>
      </c>
      <c r="G371" s="50">
        <v>9.2567780652792093E-3</v>
      </c>
      <c r="H371" s="28">
        <v>2.2882960637848001E-2</v>
      </c>
      <c r="I371" s="41">
        <v>0.731979862917294</v>
      </c>
      <c r="J371" s="151" t="s">
        <v>90</v>
      </c>
      <c r="K371" s="172">
        <f t="shared" si="5"/>
        <v>168.82132723116203</v>
      </c>
      <c r="L371" s="1">
        <v>2</v>
      </c>
      <c r="M371" s="1" t="s">
        <v>196</v>
      </c>
      <c r="N371" s="1">
        <v>105349692</v>
      </c>
      <c r="O371" s="1">
        <v>105349820</v>
      </c>
      <c r="P371" s="1">
        <v>105349692</v>
      </c>
      <c r="Q371" s="98"/>
      <c r="R371" s="1" t="s">
        <v>897</v>
      </c>
      <c r="S371" s="1" t="s">
        <v>969</v>
      </c>
    </row>
    <row r="372" spans="1:19" x14ac:dyDescent="0.3">
      <c r="A372" s="1">
        <v>13</v>
      </c>
      <c r="B372" t="s">
        <v>712</v>
      </c>
      <c r="C372" s="50">
        <v>5.1303265386733899E-3</v>
      </c>
      <c r="D372" s="28">
        <v>2.2468014379083301E-2</v>
      </c>
      <c r="E372" s="41">
        <v>0.80753916300496997</v>
      </c>
      <c r="F372" s="74" t="s">
        <v>90</v>
      </c>
      <c r="G372" s="50">
        <v>-8.3682970822677397E-3</v>
      </c>
      <c r="H372" s="28">
        <v>1.5882922067691801E-2</v>
      </c>
      <c r="I372" s="41">
        <v>0.74142331510711301</v>
      </c>
      <c r="J372" s="151" t="s">
        <v>90</v>
      </c>
      <c r="K372" s="172">
        <f t="shared" si="5"/>
        <v>-263.11431678248749</v>
      </c>
      <c r="L372" s="1">
        <v>8</v>
      </c>
      <c r="M372" s="1" t="s">
        <v>196</v>
      </c>
      <c r="N372" s="1">
        <v>28273965</v>
      </c>
      <c r="O372" s="1">
        <v>28274068</v>
      </c>
      <c r="P372" s="1">
        <v>28273965</v>
      </c>
      <c r="Q372" s="98"/>
      <c r="R372" s="1" t="s">
        <v>897</v>
      </c>
      <c r="S372" s="1" t="s">
        <v>1395</v>
      </c>
    </row>
    <row r="373" spans="1:19" x14ac:dyDescent="0.3">
      <c r="A373" s="7">
        <v>8</v>
      </c>
      <c r="B373" s="9" t="s">
        <v>547</v>
      </c>
      <c r="C373" s="50">
        <v>0.10728590303134899</v>
      </c>
      <c r="D373" s="22">
        <v>1.5097733179719601E-2</v>
      </c>
      <c r="E373" s="41">
        <v>0.25908883438470498</v>
      </c>
      <c r="F373" s="74" t="s">
        <v>90</v>
      </c>
      <c r="G373" s="50">
        <v>4.3425460753996101E-2</v>
      </c>
      <c r="H373" s="22">
        <v>1.9185546413812399E-2</v>
      </c>
      <c r="I373" s="41">
        <v>0.74181075959413201</v>
      </c>
      <c r="J373" s="147" t="s">
        <v>90</v>
      </c>
      <c r="K373" s="172">
        <f t="shared" si="5"/>
        <v>-59.523609787478634</v>
      </c>
      <c r="L373" s="1">
        <v>6</v>
      </c>
      <c r="M373" s="7" t="s">
        <v>111</v>
      </c>
      <c r="N373" s="7">
        <v>32546123</v>
      </c>
      <c r="O373" s="7">
        <v>32546497</v>
      </c>
      <c r="P373" s="7">
        <v>32546497</v>
      </c>
      <c r="Q373" s="99"/>
      <c r="R373" s="7" t="s">
        <v>897</v>
      </c>
      <c r="S373" s="7" t="s">
        <v>1232</v>
      </c>
    </row>
    <row r="374" spans="1:19" x14ac:dyDescent="0.3">
      <c r="A374" s="1">
        <v>7</v>
      </c>
      <c r="B374" t="s">
        <v>294</v>
      </c>
      <c r="C374" s="50">
        <v>1.32846621108418E-2</v>
      </c>
      <c r="D374" s="28">
        <v>1.4796544575440799E-2</v>
      </c>
      <c r="E374" s="41">
        <v>0.41779868769975398</v>
      </c>
      <c r="F374" s="74" t="s">
        <v>90</v>
      </c>
      <c r="G374" s="50">
        <v>-6.2585811891491903E-3</v>
      </c>
      <c r="H374" s="28">
        <v>2.44611089309155E-2</v>
      </c>
      <c r="I374" s="41">
        <v>0.75068608642746804</v>
      </c>
      <c r="J374" s="151" t="s">
        <v>90</v>
      </c>
      <c r="K374" s="172">
        <f t="shared" si="5"/>
        <v>-147.1113313754625</v>
      </c>
      <c r="L374" s="1">
        <v>5</v>
      </c>
      <c r="M374" s="1" t="s">
        <v>111</v>
      </c>
      <c r="N374" s="1">
        <v>123795605</v>
      </c>
      <c r="O374" s="1">
        <v>123796242</v>
      </c>
      <c r="P374" s="1">
        <v>123796242</v>
      </c>
      <c r="Q374" s="98"/>
      <c r="R374" s="1" t="s">
        <v>897</v>
      </c>
      <c r="S374" s="1" t="s">
        <v>1061</v>
      </c>
    </row>
    <row r="375" spans="1:19" x14ac:dyDescent="0.3">
      <c r="A375" s="1">
        <v>14</v>
      </c>
      <c r="B375" t="s">
        <v>682</v>
      </c>
      <c r="C375" s="50">
        <v>8.4350660708797896E-3</v>
      </c>
      <c r="D375" s="28">
        <v>5.0770452835525301E-3</v>
      </c>
      <c r="E375" s="41">
        <v>0.59897842879455798</v>
      </c>
      <c r="F375" s="74" t="s">
        <v>90</v>
      </c>
      <c r="G375" s="50">
        <v>6.1614403052266901E-3</v>
      </c>
      <c r="H375" s="28">
        <v>8.7894047917509207E-3</v>
      </c>
      <c r="I375" s="41">
        <v>0.75299214745165499</v>
      </c>
      <c r="J375" s="151" t="s">
        <v>90</v>
      </c>
      <c r="K375" s="172">
        <f t="shared" si="5"/>
        <v>-26.954451174985962</v>
      </c>
      <c r="L375" s="1">
        <v>9</v>
      </c>
      <c r="M375" s="1" t="s">
        <v>111</v>
      </c>
      <c r="N375" s="1">
        <v>138363011</v>
      </c>
      <c r="O375" s="1">
        <v>138372564</v>
      </c>
      <c r="P375" s="1">
        <v>138372564</v>
      </c>
      <c r="Q375" s="98" t="s">
        <v>660</v>
      </c>
      <c r="R375" s="1" t="s">
        <v>1458</v>
      </c>
      <c r="S375" s="1" t="s">
        <v>1459</v>
      </c>
    </row>
    <row r="376" spans="1:19" x14ac:dyDescent="0.3">
      <c r="A376" s="1">
        <v>1</v>
      </c>
      <c r="B376" t="s">
        <v>773</v>
      </c>
      <c r="C376" s="50">
        <v>-1.95275256280899E-3</v>
      </c>
      <c r="D376" s="28">
        <v>3.8423665953579898E-2</v>
      </c>
      <c r="E376" s="41">
        <v>0.89116584447485803</v>
      </c>
      <c r="F376" s="74" t="s">
        <v>90</v>
      </c>
      <c r="G376" s="50">
        <v>5.4653131490829104E-3</v>
      </c>
      <c r="H376" s="28">
        <v>1.48537704906129E-2</v>
      </c>
      <c r="I376" s="41">
        <v>0.75392294660844805</v>
      </c>
      <c r="J376" s="151" t="s">
        <v>90</v>
      </c>
      <c r="K376" s="172">
        <f t="shared" si="5"/>
        <v>379.87740245088617</v>
      </c>
      <c r="L376" s="1">
        <v>1</v>
      </c>
      <c r="M376" s="1" t="s">
        <v>196</v>
      </c>
      <c r="N376" s="1">
        <v>50927141</v>
      </c>
      <c r="O376" s="1">
        <v>50936822</v>
      </c>
      <c r="P376" s="1">
        <v>50927141</v>
      </c>
      <c r="Q376" s="98"/>
      <c r="R376" s="1" t="s">
        <v>897</v>
      </c>
      <c r="S376" s="1" t="s">
        <v>903</v>
      </c>
    </row>
    <row r="377" spans="1:19" x14ac:dyDescent="0.3">
      <c r="A377" s="1">
        <v>17</v>
      </c>
      <c r="B377" t="s">
        <v>221</v>
      </c>
      <c r="C377" s="50">
        <v>-7.9524969938217695E-3</v>
      </c>
      <c r="D377" s="28">
        <v>6.9466859611662397E-3</v>
      </c>
      <c r="E377" s="41">
        <v>0.58008273337457705</v>
      </c>
      <c r="F377" s="74" t="s">
        <v>90</v>
      </c>
      <c r="G377" s="50">
        <v>5.4926109594854904E-3</v>
      </c>
      <c r="H377" s="28">
        <v>2.6496446607475702E-2</v>
      </c>
      <c r="I377" s="41">
        <v>0.75801582084844898</v>
      </c>
      <c r="J377" s="151" t="s">
        <v>90</v>
      </c>
      <c r="K377" s="172">
        <f t="shared" si="5"/>
        <v>169.06775272914479</v>
      </c>
      <c r="L377" s="1">
        <v>15</v>
      </c>
      <c r="M377" s="1" t="s">
        <v>111</v>
      </c>
      <c r="N377" s="1">
        <v>74738318</v>
      </c>
      <c r="O377" s="1">
        <v>74753529</v>
      </c>
      <c r="P377" s="1">
        <v>74753529</v>
      </c>
      <c r="Q377" s="98" t="s">
        <v>222</v>
      </c>
      <c r="R377" s="1" t="s">
        <v>1547</v>
      </c>
      <c r="S377" s="1" t="s">
        <v>1548</v>
      </c>
    </row>
    <row r="378" spans="1:19" x14ac:dyDescent="0.3">
      <c r="A378" s="1">
        <v>8</v>
      </c>
      <c r="B378" t="s">
        <v>488</v>
      </c>
      <c r="C378" s="50">
        <v>2.15757485179422E-3</v>
      </c>
      <c r="D378" s="28">
        <v>1.1631983793186799E-2</v>
      </c>
      <c r="E378" s="41">
        <v>0.69853758634706398</v>
      </c>
      <c r="F378" s="74" t="s">
        <v>90</v>
      </c>
      <c r="G378" s="50">
        <v>-2.0755471022717302E-3</v>
      </c>
      <c r="H378" s="28">
        <v>3.8216245208465102E-2</v>
      </c>
      <c r="I378" s="41">
        <v>0.75838818025510102</v>
      </c>
      <c r="J378" s="151" t="s">
        <v>90</v>
      </c>
      <c r="K378" s="172">
        <f t="shared" si="5"/>
        <v>-196.19815046257719</v>
      </c>
      <c r="L378" s="1">
        <v>6</v>
      </c>
      <c r="M378" s="1" t="s">
        <v>111</v>
      </c>
      <c r="N378" s="1">
        <v>31847536</v>
      </c>
      <c r="O378" s="1">
        <v>31865464</v>
      </c>
      <c r="P378" s="1">
        <v>31865464</v>
      </c>
      <c r="Q378" s="98" t="s">
        <v>489</v>
      </c>
      <c r="R378" s="1" t="s">
        <v>1170</v>
      </c>
      <c r="S378" s="1" t="s">
        <v>1171</v>
      </c>
    </row>
    <row r="379" spans="1:19" x14ac:dyDescent="0.3">
      <c r="A379" s="1">
        <v>8</v>
      </c>
      <c r="B379" t="s">
        <v>459</v>
      </c>
      <c r="C379" s="50">
        <v>6.2984841267064107E-2</v>
      </c>
      <c r="D379" s="28">
        <v>5.1597444187968401E-3</v>
      </c>
      <c r="E379" s="41">
        <v>0.32600169652628103</v>
      </c>
      <c r="F379" s="74" t="s">
        <v>90</v>
      </c>
      <c r="G379" s="50">
        <v>2.6419926994846701E-2</v>
      </c>
      <c r="H379" s="28">
        <v>4.5151823705536297E-2</v>
      </c>
      <c r="I379" s="41">
        <v>0.75933097031137398</v>
      </c>
      <c r="J379" s="151" t="s">
        <v>90</v>
      </c>
      <c r="K379" s="172">
        <f t="shared" si="5"/>
        <v>-58.053514999231801</v>
      </c>
      <c r="L379" s="1">
        <v>6</v>
      </c>
      <c r="M379" s="1" t="s">
        <v>196</v>
      </c>
      <c r="N379" s="1">
        <v>32595956</v>
      </c>
      <c r="O379" s="1">
        <v>32614839</v>
      </c>
      <c r="P379" s="1">
        <v>32595956</v>
      </c>
      <c r="Q379" s="98" t="s">
        <v>460</v>
      </c>
      <c r="R379" s="1" t="s">
        <v>1141</v>
      </c>
      <c r="S379" s="1" t="s">
        <v>1142</v>
      </c>
    </row>
    <row r="380" spans="1:19" x14ac:dyDescent="0.3">
      <c r="A380" s="1">
        <v>4</v>
      </c>
      <c r="B380" t="s">
        <v>794</v>
      </c>
      <c r="C380" s="50">
        <v>2.1971584221361602E-2</v>
      </c>
      <c r="D380" s="28">
        <v>1.5984553265785E-2</v>
      </c>
      <c r="E380" s="41">
        <v>0.19622794114375899</v>
      </c>
      <c r="F380" s="74" t="s">
        <v>90</v>
      </c>
      <c r="G380" s="50">
        <v>6.2365602117286402E-3</v>
      </c>
      <c r="H380" s="28">
        <v>3.8678646379009897E-2</v>
      </c>
      <c r="I380" s="41">
        <v>0.75956443545626096</v>
      </c>
      <c r="J380" s="151" t="s">
        <v>90</v>
      </c>
      <c r="K380" s="172">
        <f t="shared" si="5"/>
        <v>-71.615336659860773</v>
      </c>
      <c r="L380" s="1">
        <v>2</v>
      </c>
      <c r="M380" s="1" t="s">
        <v>196</v>
      </c>
      <c r="N380" s="1">
        <v>105320216</v>
      </c>
      <c r="O380" s="1">
        <v>105321967</v>
      </c>
      <c r="P380" s="1">
        <v>105320216</v>
      </c>
      <c r="Q380" s="98"/>
      <c r="R380" s="1" t="s">
        <v>897</v>
      </c>
      <c r="S380" s="1" t="s">
        <v>968</v>
      </c>
    </row>
    <row r="381" spans="1:19" x14ac:dyDescent="0.3">
      <c r="A381" s="1">
        <v>3</v>
      </c>
      <c r="B381" t="s">
        <v>633</v>
      </c>
      <c r="C381" s="50">
        <v>2.8247698669264902E-3</v>
      </c>
      <c r="D381" s="28">
        <v>2.08544468641663E-2</v>
      </c>
      <c r="E381" s="41">
        <v>0.901867393614603</v>
      </c>
      <c r="F381" s="74" t="s">
        <v>90</v>
      </c>
      <c r="G381" s="50">
        <v>8.4235402425667308E-3</v>
      </c>
      <c r="H381" s="28">
        <v>3.5817956950986399E-2</v>
      </c>
      <c r="I381" s="41">
        <v>0.76191459125400096</v>
      </c>
      <c r="J381" s="151" t="s">
        <v>90</v>
      </c>
      <c r="K381" s="172">
        <f t="shared" si="5"/>
        <v>198.20270816369265</v>
      </c>
      <c r="L381" s="1">
        <v>1</v>
      </c>
      <c r="M381" s="1" t="s">
        <v>196</v>
      </c>
      <c r="N381" s="1">
        <v>92864531</v>
      </c>
      <c r="O381" s="1">
        <v>92867614</v>
      </c>
      <c r="P381" s="1">
        <v>92864531</v>
      </c>
      <c r="Q381" s="98"/>
      <c r="R381" s="1" t="s">
        <v>897</v>
      </c>
      <c r="S381" s="1" t="s">
        <v>956</v>
      </c>
    </row>
    <row r="382" spans="1:19" x14ac:dyDescent="0.3">
      <c r="A382" s="1">
        <v>14</v>
      </c>
      <c r="B382" t="s">
        <v>700</v>
      </c>
      <c r="C382" s="50">
        <v>-1.79589533470139E-2</v>
      </c>
      <c r="D382" s="28">
        <v>5.9181787621419603E-3</v>
      </c>
      <c r="E382" s="41">
        <v>0.172294291415893</v>
      </c>
      <c r="F382" s="74" t="s">
        <v>90</v>
      </c>
      <c r="G382" s="50">
        <v>-4.6895978716735703E-3</v>
      </c>
      <c r="H382" s="28">
        <v>2.0830458292529101E-2</v>
      </c>
      <c r="I382" s="41">
        <v>0.76628723779532204</v>
      </c>
      <c r="J382" s="151" t="s">
        <v>90</v>
      </c>
      <c r="K382" s="172">
        <f t="shared" si="5"/>
        <v>-73.887131498933783</v>
      </c>
      <c r="L382" s="1">
        <v>9</v>
      </c>
      <c r="M382" s="1" t="s">
        <v>111</v>
      </c>
      <c r="N382" s="1">
        <v>138137542</v>
      </c>
      <c r="O382" s="1">
        <v>138144554</v>
      </c>
      <c r="P382" s="1">
        <v>138144554</v>
      </c>
      <c r="Q382" s="98"/>
      <c r="R382" s="1" t="s">
        <v>897</v>
      </c>
      <c r="S382" s="1" t="s">
        <v>1478</v>
      </c>
    </row>
    <row r="383" spans="1:19" x14ac:dyDescent="0.3">
      <c r="A383" s="1">
        <v>8</v>
      </c>
      <c r="B383" t="s">
        <v>492</v>
      </c>
      <c r="C383" s="50">
        <v>-2.7120216399441201E-3</v>
      </c>
      <c r="D383" s="28">
        <v>1.4643001714604699E-2</v>
      </c>
      <c r="E383" s="41">
        <v>0.661857143668245</v>
      </c>
      <c r="F383" s="74" t="s">
        <v>90</v>
      </c>
      <c r="G383" s="50">
        <v>2.2446162971426799E-3</v>
      </c>
      <c r="H383" s="28">
        <v>1.29441032196554E-2</v>
      </c>
      <c r="I383" s="41">
        <v>0.76740490703085795</v>
      </c>
      <c r="J383" s="151" t="s">
        <v>90</v>
      </c>
      <c r="K383" s="172">
        <f t="shared" si="5"/>
        <v>182.76542724006174</v>
      </c>
      <c r="L383" s="1">
        <v>6</v>
      </c>
      <c r="M383" s="1" t="s">
        <v>111</v>
      </c>
      <c r="N383" s="1">
        <v>31919864</v>
      </c>
      <c r="O383" s="1">
        <v>31926887</v>
      </c>
      <c r="P383" s="1">
        <v>31926887</v>
      </c>
      <c r="Q383" s="98" t="s">
        <v>493</v>
      </c>
      <c r="R383" s="1" t="s">
        <v>1174</v>
      </c>
      <c r="S383" s="1" t="s">
        <v>1175</v>
      </c>
    </row>
    <row r="384" spans="1:19" x14ac:dyDescent="0.3">
      <c r="A384" s="1">
        <v>4</v>
      </c>
      <c r="B384" t="s">
        <v>793</v>
      </c>
      <c r="C384" s="50">
        <v>2.0142682187574801E-2</v>
      </c>
      <c r="D384" s="28">
        <v>2.5418228334385999E-2</v>
      </c>
      <c r="E384" s="41">
        <v>0.27369696957960699</v>
      </c>
      <c r="F384" s="74" t="s">
        <v>90</v>
      </c>
      <c r="G384" s="50">
        <v>-6.3689343756018297E-3</v>
      </c>
      <c r="H384" s="28">
        <v>3.9576601087234597E-2</v>
      </c>
      <c r="I384" s="41">
        <v>0.77316663451318901</v>
      </c>
      <c r="J384" s="151" t="s">
        <v>90</v>
      </c>
      <c r="K384" s="172">
        <f t="shared" si="5"/>
        <v>-131.61909777601798</v>
      </c>
      <c r="L384" s="1">
        <v>2</v>
      </c>
      <c r="M384" s="1" t="s">
        <v>196</v>
      </c>
      <c r="N384" s="1">
        <v>105281897</v>
      </c>
      <c r="O384" s="1">
        <v>105283314</v>
      </c>
      <c r="P384" s="1">
        <v>105281897</v>
      </c>
      <c r="Q384" s="98"/>
      <c r="R384" s="1" t="s">
        <v>897</v>
      </c>
      <c r="S384" s="1" t="s">
        <v>967</v>
      </c>
    </row>
    <row r="385" spans="1:19" x14ac:dyDescent="0.3">
      <c r="A385" s="1">
        <v>8</v>
      </c>
      <c r="B385" t="s">
        <v>520</v>
      </c>
      <c r="C385" s="50">
        <v>2.6552348493528101E-3</v>
      </c>
      <c r="D385" s="28">
        <v>2.2297265077999302E-2</v>
      </c>
      <c r="E385" s="41">
        <v>0.85191576112294498</v>
      </c>
      <c r="F385" s="74" t="s">
        <v>90</v>
      </c>
      <c r="G385" s="50">
        <v>-4.9373044004552401E-3</v>
      </c>
      <c r="H385" s="28">
        <v>3.2156276061867099E-2</v>
      </c>
      <c r="I385" s="41">
        <v>0.774392063167756</v>
      </c>
      <c r="J385" s="151" t="s">
        <v>90</v>
      </c>
      <c r="K385" s="172">
        <f t="shared" si="5"/>
        <v>-285.94605300765255</v>
      </c>
      <c r="L385" s="1">
        <v>6</v>
      </c>
      <c r="M385" s="1" t="s">
        <v>196</v>
      </c>
      <c r="N385" s="1">
        <v>31789991</v>
      </c>
      <c r="O385" s="1">
        <v>31795104</v>
      </c>
      <c r="P385" s="1">
        <v>31789991</v>
      </c>
      <c r="Q385" s="98"/>
      <c r="R385" s="1" t="s">
        <v>897</v>
      </c>
      <c r="S385" s="1" t="s">
        <v>1202</v>
      </c>
    </row>
    <row r="386" spans="1:19" x14ac:dyDescent="0.3">
      <c r="A386" s="1">
        <v>6</v>
      </c>
      <c r="B386" t="s">
        <v>420</v>
      </c>
      <c r="C386" s="50">
        <v>-1.1350524426692101E-2</v>
      </c>
      <c r="D386" s="28">
        <v>1.71917966921874E-2</v>
      </c>
      <c r="E386" s="41">
        <v>0.51950227607795996</v>
      </c>
      <c r="F386" s="74" t="s">
        <v>90</v>
      </c>
      <c r="G386" s="50">
        <v>-5.9037809152476103E-3</v>
      </c>
      <c r="H386" s="28">
        <v>4.9043542320240503E-2</v>
      </c>
      <c r="I386" s="41">
        <v>0.77615958068953395</v>
      </c>
      <c r="J386" s="151" t="s">
        <v>90</v>
      </c>
      <c r="K386" s="172">
        <f t="shared" si="5"/>
        <v>-47.98671239044981</v>
      </c>
      <c r="L386" s="1">
        <v>5</v>
      </c>
      <c r="M386" s="1" t="s">
        <v>111</v>
      </c>
      <c r="N386" s="1">
        <v>767618</v>
      </c>
      <c r="O386" s="1">
        <v>769262</v>
      </c>
      <c r="P386" s="1">
        <v>769262</v>
      </c>
      <c r="Q386" s="98"/>
      <c r="R386" s="1" t="s">
        <v>897</v>
      </c>
      <c r="S386" s="1" t="s">
        <v>1094</v>
      </c>
    </row>
    <row r="387" spans="1:19" x14ac:dyDescent="0.3">
      <c r="A387" s="1">
        <v>10</v>
      </c>
      <c r="B387" t="s">
        <v>311</v>
      </c>
      <c r="C387" s="50">
        <v>-7.1453341760037902E-3</v>
      </c>
      <c r="D387" s="28">
        <v>9.9977376057739393E-3</v>
      </c>
      <c r="E387" s="41">
        <v>0.64226690699101896</v>
      </c>
      <c r="F387" s="74" t="s">
        <v>90</v>
      </c>
      <c r="G387" s="50">
        <v>5.1165179185432598E-3</v>
      </c>
      <c r="H387" s="28">
        <v>2.3056927307311501E-2</v>
      </c>
      <c r="I387" s="41">
        <v>0.78385700958634996</v>
      </c>
      <c r="J387" s="151" t="s">
        <v>90</v>
      </c>
      <c r="K387" s="172">
        <f t="shared" si="5"/>
        <v>171.6064188533839</v>
      </c>
      <c r="L387" s="1">
        <v>7</v>
      </c>
      <c r="M387" s="1" t="s">
        <v>196</v>
      </c>
      <c r="N387" s="1">
        <v>44622024</v>
      </c>
      <c r="O387" s="1">
        <v>44623271</v>
      </c>
      <c r="P387" s="1">
        <v>44622024</v>
      </c>
      <c r="Q387" s="98"/>
      <c r="R387" s="1" t="s">
        <v>897</v>
      </c>
      <c r="S387" s="1" t="s">
        <v>1286</v>
      </c>
    </row>
    <row r="388" spans="1:19" x14ac:dyDescent="0.3">
      <c r="A388" s="1">
        <v>18</v>
      </c>
      <c r="B388" t="s">
        <v>269</v>
      </c>
      <c r="C388" s="50">
        <v>-3.9324644964000999E-3</v>
      </c>
      <c r="D388" s="28">
        <v>1.22522939626228E-2</v>
      </c>
      <c r="E388" s="41">
        <v>0.77808417136822206</v>
      </c>
      <c r="F388" s="74" t="s">
        <v>90</v>
      </c>
      <c r="G388" s="50">
        <v>-4.6441458050325204E-3</v>
      </c>
      <c r="H388" s="28">
        <v>1.9233666513513499E-2</v>
      </c>
      <c r="I388" s="41">
        <v>0.78478449081210999</v>
      </c>
      <c r="J388" s="151" t="s">
        <v>90</v>
      </c>
      <c r="K388" s="172">
        <f t="shared" si="5"/>
        <v>18.097590182541143</v>
      </c>
      <c r="L388" s="1">
        <v>21</v>
      </c>
      <c r="M388" s="1" t="s">
        <v>196</v>
      </c>
      <c r="N388" s="1">
        <v>35779935</v>
      </c>
      <c r="O388" s="1">
        <v>35780677</v>
      </c>
      <c r="P388" s="1">
        <v>35779935</v>
      </c>
      <c r="Q388" s="98"/>
      <c r="R388" s="1" t="s">
        <v>897</v>
      </c>
      <c r="S388" s="1" t="s">
        <v>1612</v>
      </c>
    </row>
    <row r="389" spans="1:19" x14ac:dyDescent="0.3">
      <c r="A389" s="1">
        <v>8</v>
      </c>
      <c r="B389" t="s">
        <v>440</v>
      </c>
      <c r="C389" s="50">
        <v>5.6525871757152103E-3</v>
      </c>
      <c r="D389" s="28">
        <v>1.1400513118229099E-2</v>
      </c>
      <c r="E389" s="41">
        <v>0.64629501667299505</v>
      </c>
      <c r="F389" s="74" t="s">
        <v>90</v>
      </c>
      <c r="G389" s="50">
        <v>3.9696986735955698E-3</v>
      </c>
      <c r="H389" s="28">
        <v>9.9172958997898394E-3</v>
      </c>
      <c r="I389" s="41">
        <v>0.78982037290577001</v>
      </c>
      <c r="J389" s="151" t="s">
        <v>90</v>
      </c>
      <c r="K389" s="172">
        <f t="shared" si="5"/>
        <v>-29.772004390303071</v>
      </c>
      <c r="L389" s="1">
        <v>6</v>
      </c>
      <c r="M389" s="1" t="s">
        <v>196</v>
      </c>
      <c r="N389" s="1">
        <v>31802385</v>
      </c>
      <c r="O389" s="1">
        <v>31807541</v>
      </c>
      <c r="P389" s="1">
        <v>31802385</v>
      </c>
      <c r="Q389" s="98" t="s">
        <v>441</v>
      </c>
      <c r="R389" s="1" t="s">
        <v>1122</v>
      </c>
      <c r="S389" s="1" t="s">
        <v>1123</v>
      </c>
    </row>
    <row r="390" spans="1:19" x14ac:dyDescent="0.3">
      <c r="A390" s="1">
        <v>8</v>
      </c>
      <c r="B390" t="s">
        <v>530</v>
      </c>
      <c r="C390" s="50">
        <v>-9.3867210223963597E-3</v>
      </c>
      <c r="D390" s="28">
        <v>2.0232971594515699E-2</v>
      </c>
      <c r="E390" s="41">
        <v>0.68008175267968995</v>
      </c>
      <c r="F390" s="74" t="s">
        <v>90</v>
      </c>
      <c r="G390" s="50">
        <v>-7.3452177088218001E-3</v>
      </c>
      <c r="H390" s="28">
        <v>1.0395607505504599E-2</v>
      </c>
      <c r="I390" s="41">
        <v>0.790091222147151</v>
      </c>
      <c r="J390" s="151" t="s">
        <v>90</v>
      </c>
      <c r="K390" s="172">
        <f t="shared" ref="K390:K453" si="6">SIGN(MAX(C390,G390))*(G390-C390)/ABS(C390)*100</f>
        <v>-21.748844018093326</v>
      </c>
      <c r="L390" s="1">
        <v>6</v>
      </c>
      <c r="M390" s="1" t="s">
        <v>196</v>
      </c>
      <c r="N390" s="1">
        <v>32146232</v>
      </c>
      <c r="O390" s="1">
        <v>32148567</v>
      </c>
      <c r="P390" s="1">
        <v>32146232</v>
      </c>
      <c r="Q390" s="98" t="s">
        <v>531</v>
      </c>
      <c r="R390" s="1" t="s">
        <v>1212</v>
      </c>
      <c r="S390" s="1" t="s">
        <v>1213</v>
      </c>
    </row>
    <row r="391" spans="1:19" x14ac:dyDescent="0.3">
      <c r="A391" s="1">
        <v>18</v>
      </c>
      <c r="B391" t="s">
        <v>278</v>
      </c>
      <c r="C391" s="50">
        <v>-2.9358688085778101E-3</v>
      </c>
      <c r="D391" s="28">
        <v>1.15801985696857E-2</v>
      </c>
      <c r="E391" s="41">
        <v>0.81597039301847496</v>
      </c>
      <c r="F391" s="74" t="s">
        <v>90</v>
      </c>
      <c r="G391" s="50">
        <v>-4.0092655444418498E-3</v>
      </c>
      <c r="H391" s="28">
        <v>8.4474399644222306E-3</v>
      </c>
      <c r="I391" s="41">
        <v>0.79187135866045799</v>
      </c>
      <c r="J391" s="151" t="s">
        <v>90</v>
      </c>
      <c r="K391" s="172">
        <f t="shared" si="6"/>
        <v>36.561468030446946</v>
      </c>
      <c r="L391" s="1">
        <v>21</v>
      </c>
      <c r="M391" s="1" t="s">
        <v>111</v>
      </c>
      <c r="N391" s="1">
        <v>36096105</v>
      </c>
      <c r="O391" s="1">
        <v>36109478</v>
      </c>
      <c r="P391" s="1">
        <v>36109478</v>
      </c>
      <c r="Q391" s="98"/>
      <c r="R391" s="1" t="s">
        <v>897</v>
      </c>
      <c r="S391" s="1" t="s">
        <v>1623</v>
      </c>
    </row>
    <row r="392" spans="1:19" x14ac:dyDescent="0.3">
      <c r="A392" s="1">
        <v>18</v>
      </c>
      <c r="B392" t="s">
        <v>271</v>
      </c>
      <c r="C392" s="50">
        <v>-3.89537988067722E-3</v>
      </c>
      <c r="D392" s="28">
        <v>2.1556195761224101E-2</v>
      </c>
      <c r="E392" s="41">
        <v>0.75194668748050397</v>
      </c>
      <c r="F392" s="74" t="s">
        <v>90</v>
      </c>
      <c r="G392" s="50">
        <v>3.9243354427449398E-3</v>
      </c>
      <c r="H392" s="28">
        <v>2.22593167756952E-2</v>
      </c>
      <c r="I392" s="41">
        <v>0.79310396900109603</v>
      </c>
      <c r="J392" s="151" t="s">
        <v>90</v>
      </c>
      <c r="K392" s="172">
        <f t="shared" si="6"/>
        <v>200.74333089338353</v>
      </c>
      <c r="L392" s="1">
        <v>21</v>
      </c>
      <c r="M392" s="1" t="s">
        <v>196</v>
      </c>
      <c r="N392" s="1">
        <v>36118134</v>
      </c>
      <c r="O392" s="1">
        <v>36157166</v>
      </c>
      <c r="P392" s="1">
        <v>36118134</v>
      </c>
      <c r="Q392" s="98"/>
      <c r="R392" s="1" t="s">
        <v>897</v>
      </c>
      <c r="S392" s="1" t="s">
        <v>1614</v>
      </c>
    </row>
    <row r="393" spans="1:19" x14ac:dyDescent="0.3">
      <c r="A393" s="1">
        <v>14</v>
      </c>
      <c r="B393" t="s">
        <v>680</v>
      </c>
      <c r="C393" s="50">
        <v>-1.1819074348687199E-2</v>
      </c>
      <c r="D393" s="28">
        <v>3.1480652239480503E-2</v>
      </c>
      <c r="E393" s="41">
        <v>0.33640348294629102</v>
      </c>
      <c r="F393" s="74" t="s">
        <v>90</v>
      </c>
      <c r="G393" s="50">
        <v>3.88577782416111E-3</v>
      </c>
      <c r="H393" s="28">
        <v>1.7596343651048601E-2</v>
      </c>
      <c r="I393" s="41">
        <v>0.79424242624948804</v>
      </c>
      <c r="J393" s="151" t="s">
        <v>90</v>
      </c>
      <c r="K393" s="172">
        <f t="shared" si="6"/>
        <v>132.87717556826033</v>
      </c>
      <c r="L393" s="1">
        <v>9</v>
      </c>
      <c r="M393" s="1" t="s">
        <v>111</v>
      </c>
      <c r="N393" s="1">
        <v>138137542</v>
      </c>
      <c r="O393" s="1">
        <v>138144554</v>
      </c>
      <c r="P393" s="1">
        <v>138144554</v>
      </c>
      <c r="Q393" s="98"/>
      <c r="R393" s="1" t="s">
        <v>897</v>
      </c>
      <c r="S393" s="1" t="s">
        <v>1455</v>
      </c>
    </row>
    <row r="394" spans="1:19" x14ac:dyDescent="0.3">
      <c r="A394" s="1">
        <v>8</v>
      </c>
      <c r="B394" t="s">
        <v>510</v>
      </c>
      <c r="C394" s="50">
        <v>-7.1635757145586598E-3</v>
      </c>
      <c r="D394" s="28">
        <v>1.3748160820153E-2</v>
      </c>
      <c r="E394" s="41">
        <v>0.34182424047587301</v>
      </c>
      <c r="F394" s="74" t="s">
        <v>90</v>
      </c>
      <c r="G394" s="50">
        <v>-2.3802742305390201E-3</v>
      </c>
      <c r="H394" s="28">
        <v>1.13980176768554E-2</v>
      </c>
      <c r="I394" s="41">
        <v>0.79501267721727298</v>
      </c>
      <c r="J394" s="151" t="s">
        <v>90</v>
      </c>
      <c r="K394" s="172">
        <f t="shared" si="6"/>
        <v>-66.772540343203929</v>
      </c>
      <c r="L394" s="1">
        <v>6</v>
      </c>
      <c r="M394" s="1" t="s">
        <v>111</v>
      </c>
      <c r="N394" s="1">
        <v>32256303</v>
      </c>
      <c r="O394" s="1">
        <v>32352332</v>
      </c>
      <c r="P394" s="1">
        <v>32352332</v>
      </c>
      <c r="Q394" s="98" t="s">
        <v>511</v>
      </c>
      <c r="R394" s="1" t="s">
        <v>1192</v>
      </c>
      <c r="S394" s="1" t="s">
        <v>1193</v>
      </c>
    </row>
    <row r="395" spans="1:19" x14ac:dyDescent="0.3">
      <c r="A395" s="1">
        <v>14</v>
      </c>
      <c r="B395" t="s">
        <v>701</v>
      </c>
      <c r="C395" s="50">
        <v>1.9087752482364101E-3</v>
      </c>
      <c r="D395" s="28">
        <v>1.47291675382986E-2</v>
      </c>
      <c r="E395" s="41">
        <v>0.80321664696130701</v>
      </c>
      <c r="F395" s="74" t="s">
        <v>90</v>
      </c>
      <c r="G395" s="50">
        <v>2.3261080059560298E-3</v>
      </c>
      <c r="H395" s="28">
        <v>1.7448887108214899E-2</v>
      </c>
      <c r="I395" s="41">
        <v>0.80369576174656399</v>
      </c>
      <c r="J395" s="151" t="s">
        <v>90</v>
      </c>
      <c r="K395" s="172">
        <f t="shared" si="6"/>
        <v>21.863902421472059</v>
      </c>
      <c r="L395" s="1">
        <v>9</v>
      </c>
      <c r="M395" s="1" t="s">
        <v>111</v>
      </c>
      <c r="N395" s="1">
        <v>138354460</v>
      </c>
      <c r="O395" s="1">
        <v>138372564</v>
      </c>
      <c r="P395" s="1">
        <v>138372564</v>
      </c>
      <c r="Q395" s="98"/>
      <c r="R395" s="1" t="s">
        <v>897</v>
      </c>
      <c r="S395" s="1" t="s">
        <v>1479</v>
      </c>
    </row>
    <row r="396" spans="1:19" x14ac:dyDescent="0.3">
      <c r="A396" s="1">
        <v>6</v>
      </c>
      <c r="B396" t="s">
        <v>835</v>
      </c>
      <c r="C396" s="50">
        <v>-3.5385255213393201E-3</v>
      </c>
      <c r="D396" s="28">
        <v>5.5934044146590499E-3</v>
      </c>
      <c r="E396" s="41">
        <v>0.63313683366975904</v>
      </c>
      <c r="F396" s="74" t="s">
        <v>90</v>
      </c>
      <c r="G396" s="50">
        <v>-2.2055258429888101E-3</v>
      </c>
      <c r="H396" s="28">
        <v>9.5057026816263504E-3</v>
      </c>
      <c r="I396" s="41">
        <v>0.80494601201970795</v>
      </c>
      <c r="J396" s="151" t="s">
        <v>90</v>
      </c>
      <c r="K396" s="172">
        <f t="shared" si="6"/>
        <v>-37.671048868003474</v>
      </c>
      <c r="L396" s="1">
        <v>5</v>
      </c>
      <c r="M396" s="1" t="s">
        <v>196</v>
      </c>
      <c r="N396" s="1">
        <v>892758</v>
      </c>
      <c r="O396" s="1">
        <v>919472</v>
      </c>
      <c r="P396" s="1">
        <v>892758</v>
      </c>
      <c r="Q396" s="98" t="s">
        <v>836</v>
      </c>
      <c r="R396" s="1" t="s">
        <v>1034</v>
      </c>
      <c r="S396" s="1" t="s">
        <v>1035</v>
      </c>
    </row>
    <row r="397" spans="1:19" x14ac:dyDescent="0.3">
      <c r="A397" s="1">
        <v>6</v>
      </c>
      <c r="B397" t="s">
        <v>414</v>
      </c>
      <c r="C397" s="50">
        <v>-4.9147461024619504E-4</v>
      </c>
      <c r="D397" s="28">
        <v>9.5374582495917296E-3</v>
      </c>
      <c r="E397" s="41">
        <v>0.95565797040270495</v>
      </c>
      <c r="F397" s="74" t="s">
        <v>90</v>
      </c>
      <c r="G397" s="50">
        <v>-2.59290291836353E-3</v>
      </c>
      <c r="H397" s="28">
        <v>1.9356702394247E-2</v>
      </c>
      <c r="I397" s="41">
        <v>0.80743825953656401</v>
      </c>
      <c r="J397" s="151" t="s">
        <v>90</v>
      </c>
      <c r="K397" s="172">
        <f t="shared" si="6"/>
        <v>427.57616859692178</v>
      </c>
      <c r="L397" s="1">
        <v>5</v>
      </c>
      <c r="M397" s="1" t="s">
        <v>111</v>
      </c>
      <c r="N397" s="1">
        <v>477487</v>
      </c>
      <c r="O397" s="1">
        <v>483482</v>
      </c>
      <c r="P397" s="1">
        <v>483482</v>
      </c>
      <c r="Q397" s="98" t="s">
        <v>398</v>
      </c>
      <c r="R397" s="1" t="s">
        <v>1087</v>
      </c>
      <c r="S397" s="1" t="s">
        <v>1088</v>
      </c>
    </row>
    <row r="398" spans="1:19" x14ac:dyDescent="0.3">
      <c r="A398" s="1">
        <v>3</v>
      </c>
      <c r="B398" t="s">
        <v>627</v>
      </c>
      <c r="C398" s="50">
        <v>-2.9195603441113899E-3</v>
      </c>
      <c r="D398" s="28">
        <v>1.8369246902580998E-2</v>
      </c>
      <c r="E398" s="41">
        <v>0.81551442647229699</v>
      </c>
      <c r="F398" s="74" t="s">
        <v>90</v>
      </c>
      <c r="G398" s="50">
        <v>-3.6853466171196101E-3</v>
      </c>
      <c r="H398" s="28">
        <v>8.9934991617947393E-3</v>
      </c>
      <c r="I398" s="41">
        <v>0.807675862398611</v>
      </c>
      <c r="J398" s="151" t="s">
        <v>90</v>
      </c>
      <c r="K398" s="172">
        <f t="shared" si="6"/>
        <v>26.229506595154767</v>
      </c>
      <c r="L398" s="1">
        <v>1</v>
      </c>
      <c r="M398" s="1" t="s">
        <v>111</v>
      </c>
      <c r="N398" s="1">
        <v>92974253</v>
      </c>
      <c r="O398" s="1">
        <v>93257961</v>
      </c>
      <c r="P398" s="1">
        <v>93257961</v>
      </c>
      <c r="Q398" s="98" t="s">
        <v>628</v>
      </c>
      <c r="R398" s="1" t="s">
        <v>943</v>
      </c>
      <c r="S398" s="1" t="s">
        <v>944</v>
      </c>
    </row>
    <row r="399" spans="1:19" x14ac:dyDescent="0.3">
      <c r="A399" s="1">
        <v>8</v>
      </c>
      <c r="B399" t="s">
        <v>473</v>
      </c>
      <c r="C399" s="50">
        <v>-5.3388408202204403E-3</v>
      </c>
      <c r="D399" s="28">
        <v>2.6235676099131501E-2</v>
      </c>
      <c r="E399" s="41">
        <v>0.24535143513914101</v>
      </c>
      <c r="F399" s="74" t="s">
        <v>90</v>
      </c>
      <c r="G399" s="50">
        <v>-1.30883868392255E-3</v>
      </c>
      <c r="H399" s="28">
        <v>2.99112661071541E-2</v>
      </c>
      <c r="I399" s="41">
        <v>0.81231855460574198</v>
      </c>
      <c r="J399" s="151" t="s">
        <v>90</v>
      </c>
      <c r="K399" s="172">
        <f t="shared" si="6"/>
        <v>-75.484590606908029</v>
      </c>
      <c r="L399" s="1">
        <v>6</v>
      </c>
      <c r="M399" s="1" t="s">
        <v>111</v>
      </c>
      <c r="N399" s="1">
        <v>31733367</v>
      </c>
      <c r="O399" s="1">
        <v>31745108</v>
      </c>
      <c r="P399" s="1">
        <v>31745108</v>
      </c>
      <c r="Q399" s="98" t="s">
        <v>474</v>
      </c>
      <c r="R399" s="1" t="s">
        <v>1155</v>
      </c>
      <c r="S399" s="1" t="s">
        <v>1156</v>
      </c>
    </row>
    <row r="400" spans="1:19" x14ac:dyDescent="0.3">
      <c r="A400" s="1">
        <v>13</v>
      </c>
      <c r="B400" t="s">
        <v>724</v>
      </c>
      <c r="C400" s="50">
        <v>-1.28201927055473E-2</v>
      </c>
      <c r="D400" s="28">
        <v>1.925198211023E-2</v>
      </c>
      <c r="E400" s="41">
        <v>8.38237120454009E-2</v>
      </c>
      <c r="F400" s="74" t="s">
        <v>90</v>
      </c>
      <c r="G400" s="50">
        <v>-2.0421219408692801E-3</v>
      </c>
      <c r="H400" s="28">
        <v>2.4014880256990698E-2</v>
      </c>
      <c r="I400" s="41">
        <v>0.81926501150266695</v>
      </c>
      <c r="J400" s="151" t="s">
        <v>90</v>
      </c>
      <c r="K400" s="172">
        <f t="shared" si="6"/>
        <v>-84.071051131816034</v>
      </c>
      <c r="L400" s="1">
        <v>8</v>
      </c>
      <c r="M400" s="1" t="s">
        <v>111</v>
      </c>
      <c r="N400" s="1">
        <v>28553718</v>
      </c>
      <c r="O400" s="1">
        <v>28558981</v>
      </c>
      <c r="P400" s="1">
        <v>28558981</v>
      </c>
      <c r="Q400" s="98" t="s">
        <v>725</v>
      </c>
      <c r="R400" s="1" t="s">
        <v>1407</v>
      </c>
      <c r="S400" s="1" t="s">
        <v>1408</v>
      </c>
    </row>
    <row r="401" spans="1:19" x14ac:dyDescent="0.3">
      <c r="A401" s="1">
        <v>8</v>
      </c>
      <c r="B401" t="s">
        <v>469</v>
      </c>
      <c r="C401" s="50">
        <v>1.01992956328844E-2</v>
      </c>
      <c r="D401" s="28">
        <v>2.6042301961144401E-2</v>
      </c>
      <c r="E401" s="41">
        <v>0.39623767543257299</v>
      </c>
      <c r="F401" s="74" t="s">
        <v>90</v>
      </c>
      <c r="G401" s="50">
        <v>3.2884149440785201E-3</v>
      </c>
      <c r="H401" s="28">
        <v>2.3124534191643301E-2</v>
      </c>
      <c r="I401" s="41">
        <v>0.81994289749218596</v>
      </c>
      <c r="J401" s="151" t="s">
        <v>90</v>
      </c>
      <c r="K401" s="172">
        <f t="shared" si="6"/>
        <v>-67.75841134091587</v>
      </c>
      <c r="L401" s="1">
        <v>6</v>
      </c>
      <c r="M401" s="1" t="s">
        <v>111</v>
      </c>
      <c r="N401" s="1">
        <v>31686425</v>
      </c>
      <c r="O401" s="1">
        <v>31689622</v>
      </c>
      <c r="P401" s="1">
        <v>31689622</v>
      </c>
      <c r="Q401" s="98" t="s">
        <v>470</v>
      </c>
      <c r="R401" s="1" t="s">
        <v>1151</v>
      </c>
      <c r="S401" s="1" t="s">
        <v>1152</v>
      </c>
    </row>
    <row r="402" spans="1:19" x14ac:dyDescent="0.3">
      <c r="A402" s="1">
        <v>6</v>
      </c>
      <c r="B402" t="s">
        <v>837</v>
      </c>
      <c r="C402" s="50">
        <v>-1.6734106344160199E-3</v>
      </c>
      <c r="D402" s="28">
        <v>1.56173458755389E-2</v>
      </c>
      <c r="E402" s="41">
        <v>0.86626158285111698</v>
      </c>
      <c r="F402" s="74" t="s">
        <v>90</v>
      </c>
      <c r="G402" s="50">
        <v>-2.6818609083351899E-3</v>
      </c>
      <c r="H402" s="28">
        <v>1.88418439026228E-2</v>
      </c>
      <c r="I402" s="41">
        <v>0.82102187665997794</v>
      </c>
      <c r="J402" s="151" t="s">
        <v>90</v>
      </c>
      <c r="K402" s="172">
        <f t="shared" si="6"/>
        <v>60.263168715376004</v>
      </c>
      <c r="L402" s="1">
        <v>5</v>
      </c>
      <c r="M402" s="1" t="s">
        <v>111</v>
      </c>
      <c r="N402" s="1">
        <v>863850</v>
      </c>
      <c r="O402" s="1">
        <v>892939</v>
      </c>
      <c r="P402" s="1">
        <v>892939</v>
      </c>
      <c r="Q402" s="98" t="s">
        <v>838</v>
      </c>
      <c r="R402" s="1" t="s">
        <v>1096</v>
      </c>
      <c r="S402" s="1" t="s">
        <v>1097</v>
      </c>
    </row>
    <row r="403" spans="1:19" x14ac:dyDescent="0.3">
      <c r="A403" s="1">
        <v>4</v>
      </c>
      <c r="B403" t="s">
        <v>801</v>
      </c>
      <c r="C403" s="50">
        <v>-1.81115653933305E-3</v>
      </c>
      <c r="D403" s="28">
        <v>1.32462127272703E-2</v>
      </c>
      <c r="E403" s="41">
        <v>0.89680562146096898</v>
      </c>
      <c r="F403" s="74" t="s">
        <v>90</v>
      </c>
      <c r="G403" s="50">
        <v>3.8097385940590901E-3</v>
      </c>
      <c r="H403" s="28">
        <v>1.40889746523778E-2</v>
      </c>
      <c r="I403" s="41">
        <v>0.82239783057018001</v>
      </c>
      <c r="J403" s="151" t="s">
        <v>90</v>
      </c>
      <c r="K403" s="172">
        <f t="shared" si="6"/>
        <v>310.34838851985751</v>
      </c>
      <c r="L403" s="1">
        <v>2</v>
      </c>
      <c r="M403" s="1" t="s">
        <v>196</v>
      </c>
      <c r="N403" s="1">
        <v>105858200</v>
      </c>
      <c r="O403" s="1">
        <v>105859924</v>
      </c>
      <c r="P403" s="1">
        <v>105858200</v>
      </c>
      <c r="Q403" s="98" t="s">
        <v>802</v>
      </c>
      <c r="R403" s="1" t="s">
        <v>975</v>
      </c>
      <c r="S403" s="1" t="s">
        <v>976</v>
      </c>
    </row>
    <row r="404" spans="1:19" x14ac:dyDescent="0.3">
      <c r="A404" s="1">
        <v>18</v>
      </c>
      <c r="B404" t="s">
        <v>276</v>
      </c>
      <c r="C404" s="50">
        <v>4.1094363118793602E-3</v>
      </c>
      <c r="D404" s="28">
        <v>1.3786057858869501E-2</v>
      </c>
      <c r="E404" s="41">
        <v>0.87106459162636096</v>
      </c>
      <c r="F404" s="74" t="s">
        <v>90</v>
      </c>
      <c r="G404" s="50">
        <v>6.6738565219748198E-3</v>
      </c>
      <c r="H404" s="28">
        <v>8.5436729432564595E-3</v>
      </c>
      <c r="I404" s="41">
        <v>0.82632796300831901</v>
      </c>
      <c r="J404" s="151" t="s">
        <v>90</v>
      </c>
      <c r="K404" s="172">
        <f t="shared" si="6"/>
        <v>62.403210938744991</v>
      </c>
      <c r="L404" s="1">
        <v>21</v>
      </c>
      <c r="M404" s="1" t="s">
        <v>111</v>
      </c>
      <c r="N404" s="1">
        <v>35949774</v>
      </c>
      <c r="O404" s="1">
        <v>35950546</v>
      </c>
      <c r="P404" s="1">
        <v>35950546</v>
      </c>
      <c r="Q404" s="98"/>
      <c r="R404" s="1" t="s">
        <v>897</v>
      </c>
      <c r="S404" s="1" t="s">
        <v>1620</v>
      </c>
    </row>
    <row r="405" spans="1:19" x14ac:dyDescent="0.3">
      <c r="A405" s="1">
        <v>17</v>
      </c>
      <c r="B405" t="s">
        <v>245</v>
      </c>
      <c r="C405" s="50">
        <v>-7.4901517954217402E-3</v>
      </c>
      <c r="D405" s="28">
        <v>1.1100776050249801E-2</v>
      </c>
      <c r="E405" s="41">
        <v>0.56014921361943704</v>
      </c>
      <c r="F405" s="74" t="s">
        <v>90</v>
      </c>
      <c r="G405" s="50">
        <v>-3.33026580089067E-3</v>
      </c>
      <c r="H405" s="28">
        <v>1.8482429994497802E-2</v>
      </c>
      <c r="I405" s="41">
        <v>0.82788208856488499</v>
      </c>
      <c r="J405" s="151" t="s">
        <v>90</v>
      </c>
      <c r="K405" s="172">
        <f t="shared" si="6"/>
        <v>-55.538073301448286</v>
      </c>
      <c r="L405" s="1">
        <v>15</v>
      </c>
      <c r="M405" s="1" t="s">
        <v>111</v>
      </c>
      <c r="N405" s="1">
        <v>75515790</v>
      </c>
      <c r="O405" s="1">
        <v>75516799</v>
      </c>
      <c r="P405" s="1">
        <v>75516799</v>
      </c>
      <c r="Q405" s="98"/>
      <c r="R405" s="1" t="s">
        <v>897</v>
      </c>
      <c r="S405" s="1" t="s">
        <v>1585</v>
      </c>
    </row>
    <row r="406" spans="1:19" x14ac:dyDescent="0.3">
      <c r="A406" s="1">
        <v>10</v>
      </c>
      <c r="B406" t="s">
        <v>331</v>
      </c>
      <c r="C406" s="50">
        <v>8.90847622462845E-4</v>
      </c>
      <c r="D406" s="28">
        <v>1.27663487689888E-2</v>
      </c>
      <c r="E406" s="41">
        <v>0.95531715916035898</v>
      </c>
      <c r="F406" s="74" t="s">
        <v>90</v>
      </c>
      <c r="G406" s="50">
        <v>4.1565930544359099E-3</v>
      </c>
      <c r="H406" s="28">
        <v>6.1721287784648103E-2</v>
      </c>
      <c r="I406" s="41">
        <v>0.82933235964143004</v>
      </c>
      <c r="J406" s="151" t="s">
        <v>90</v>
      </c>
      <c r="K406" s="172">
        <f t="shared" si="6"/>
        <v>366.58855562128088</v>
      </c>
      <c r="L406" s="1">
        <v>7</v>
      </c>
      <c r="M406" s="1" t="s">
        <v>111</v>
      </c>
      <c r="N406" s="1">
        <v>44824649</v>
      </c>
      <c r="O406" s="1">
        <v>44826939</v>
      </c>
      <c r="P406" s="1">
        <v>44826939</v>
      </c>
      <c r="Q406" s="98"/>
      <c r="R406" s="1" t="s">
        <v>897</v>
      </c>
      <c r="S406" s="1" t="s">
        <v>1326</v>
      </c>
    </row>
    <row r="407" spans="1:19" x14ac:dyDescent="0.3">
      <c r="A407" s="1">
        <v>6</v>
      </c>
      <c r="B407" t="s">
        <v>387</v>
      </c>
      <c r="C407" s="50">
        <v>-6.2341564998559199E-3</v>
      </c>
      <c r="D407" s="28">
        <v>1.3788574149435901E-2</v>
      </c>
      <c r="E407" s="41">
        <v>0.34260180251903499</v>
      </c>
      <c r="F407" s="74" t="s">
        <v>90</v>
      </c>
      <c r="G407" s="50">
        <v>-1.69241243615886E-3</v>
      </c>
      <c r="H407" s="28">
        <v>1.1358761864993801E-2</v>
      </c>
      <c r="I407" s="41">
        <v>0.82990678759699799</v>
      </c>
      <c r="J407" s="151" t="s">
        <v>90</v>
      </c>
      <c r="K407" s="172">
        <f t="shared" si="6"/>
        <v>-72.852583405662443</v>
      </c>
      <c r="L407" s="1">
        <v>5</v>
      </c>
      <c r="M407" s="1" t="s">
        <v>196</v>
      </c>
      <c r="N407" s="1">
        <v>612387</v>
      </c>
      <c r="O407" s="1">
        <v>667283</v>
      </c>
      <c r="P407" s="1">
        <v>612387</v>
      </c>
      <c r="Q407" s="98" t="s">
        <v>388</v>
      </c>
      <c r="R407" s="1" t="s">
        <v>1032</v>
      </c>
      <c r="S407" s="1" t="s">
        <v>1033</v>
      </c>
    </row>
    <row r="408" spans="1:19" x14ac:dyDescent="0.3">
      <c r="A408" s="1">
        <v>4</v>
      </c>
      <c r="B408" t="s">
        <v>833</v>
      </c>
      <c r="C408" s="50">
        <v>-5.8121019767262702E-3</v>
      </c>
      <c r="D408" s="28">
        <v>1.2318906503858799E-2</v>
      </c>
      <c r="E408" s="41">
        <v>0.65621817351383305</v>
      </c>
      <c r="F408" s="74" t="s">
        <v>90</v>
      </c>
      <c r="G408" s="50">
        <v>-3.3550106849975399E-3</v>
      </c>
      <c r="H408" s="28">
        <v>2.00808110042776E-2</v>
      </c>
      <c r="I408" s="41">
        <v>0.83263020145498701</v>
      </c>
      <c r="J408" s="151" t="s">
        <v>90</v>
      </c>
      <c r="K408" s="172">
        <f t="shared" si="6"/>
        <v>-42.275433252337976</v>
      </c>
      <c r="L408" s="1">
        <v>2</v>
      </c>
      <c r="M408" s="1" t="s">
        <v>111</v>
      </c>
      <c r="N408" s="1">
        <v>105719308</v>
      </c>
      <c r="O408" s="1">
        <v>105720606</v>
      </c>
      <c r="P408" s="1">
        <v>105720606</v>
      </c>
      <c r="Q408" s="98"/>
      <c r="R408" s="1" t="s">
        <v>897</v>
      </c>
      <c r="S408" s="1" t="s">
        <v>1011</v>
      </c>
    </row>
    <row r="409" spans="1:19" x14ac:dyDescent="0.3">
      <c r="A409" s="1">
        <v>10</v>
      </c>
      <c r="B409" t="s">
        <v>339</v>
      </c>
      <c r="C409" s="50">
        <v>-4.8552479794935497E-3</v>
      </c>
      <c r="D409" s="28">
        <v>1.6726404169507301E-2</v>
      </c>
      <c r="E409" s="41">
        <v>0.53037808893848903</v>
      </c>
      <c r="F409" s="74" t="s">
        <v>90</v>
      </c>
      <c r="G409" s="50">
        <v>1.9339245741673201E-3</v>
      </c>
      <c r="H409" s="28">
        <v>2.41051452909899E-2</v>
      </c>
      <c r="I409" s="41">
        <v>0.836605720273634</v>
      </c>
      <c r="J409" s="151" t="s">
        <v>90</v>
      </c>
      <c r="K409" s="172">
        <f t="shared" si="6"/>
        <v>139.83163336528585</v>
      </c>
      <c r="L409" s="1">
        <v>7</v>
      </c>
      <c r="M409" s="1" t="s">
        <v>111</v>
      </c>
      <c r="N409" s="1">
        <v>45120036</v>
      </c>
      <c r="O409" s="1">
        <v>45128513</v>
      </c>
      <c r="P409" s="1">
        <v>45128513</v>
      </c>
      <c r="Q409" s="98" t="s">
        <v>340</v>
      </c>
      <c r="R409" s="1" t="s">
        <v>1335</v>
      </c>
      <c r="S409" s="1" t="s">
        <v>1336</v>
      </c>
    </row>
    <row r="410" spans="1:19" x14ac:dyDescent="0.3">
      <c r="A410" s="1">
        <v>4</v>
      </c>
      <c r="B410" t="s">
        <v>816</v>
      </c>
      <c r="C410" s="50">
        <v>1.6836089418971401E-2</v>
      </c>
      <c r="D410" s="28">
        <v>3.3424401229877998E-2</v>
      </c>
      <c r="E410" s="41">
        <v>0.223843398635128</v>
      </c>
      <c r="F410" s="74" t="s">
        <v>90</v>
      </c>
      <c r="G410" s="50">
        <v>3.4453794120551202E-3</v>
      </c>
      <c r="H410" s="28">
        <v>9.9234231638176598E-3</v>
      </c>
      <c r="I410" s="41">
        <v>0.83672782587389805</v>
      </c>
      <c r="J410" s="151" t="s">
        <v>90</v>
      </c>
      <c r="K410" s="172">
        <f t="shared" si="6"/>
        <v>-79.535750100182014</v>
      </c>
      <c r="L410" s="1">
        <v>2</v>
      </c>
      <c r="M410" s="1" t="s">
        <v>111</v>
      </c>
      <c r="N410" s="1">
        <v>105713510</v>
      </c>
      <c r="O410" s="1">
        <v>105719402</v>
      </c>
      <c r="P410" s="1">
        <v>105719402</v>
      </c>
      <c r="Q410" s="98" t="s">
        <v>817</v>
      </c>
      <c r="R410" s="1" t="s">
        <v>991</v>
      </c>
      <c r="S410" s="1" t="s">
        <v>992</v>
      </c>
    </row>
    <row r="411" spans="1:19" x14ac:dyDescent="0.3">
      <c r="A411" s="1">
        <v>7</v>
      </c>
      <c r="B411" t="s">
        <v>299</v>
      </c>
      <c r="C411" s="50">
        <v>8.7803616019729299E-5</v>
      </c>
      <c r="D411" s="28">
        <v>2.2941590506377001E-2</v>
      </c>
      <c r="E411" s="41">
        <v>0.99723540100310604</v>
      </c>
      <c r="F411" s="74" t="s">
        <v>90</v>
      </c>
      <c r="G411" s="50">
        <v>6.0770698853971801E-3</v>
      </c>
      <c r="H411" s="28">
        <v>1.36653604511713E-2</v>
      </c>
      <c r="I411" s="41">
        <v>0.84198953823877698</v>
      </c>
      <c r="J411" s="151" t="s">
        <v>90</v>
      </c>
      <c r="K411" s="172">
        <f t="shared" si="6"/>
        <v>6821.2068487380693</v>
      </c>
      <c r="L411" s="1">
        <v>5</v>
      </c>
      <c r="M411" s="1" t="s">
        <v>111</v>
      </c>
      <c r="N411" s="1">
        <v>124070311</v>
      </c>
      <c r="O411" s="1">
        <v>124070868</v>
      </c>
      <c r="P411" s="1">
        <v>124070868</v>
      </c>
      <c r="Q411" s="98"/>
      <c r="R411" s="1" t="s">
        <v>897</v>
      </c>
      <c r="S411" s="1" t="s">
        <v>1066</v>
      </c>
    </row>
    <row r="412" spans="1:19" x14ac:dyDescent="0.3">
      <c r="A412" s="1">
        <v>8</v>
      </c>
      <c r="B412" t="s">
        <v>512</v>
      </c>
      <c r="C412" s="50">
        <v>6.9930680971569197E-4</v>
      </c>
      <c r="D412" s="28">
        <v>1.3124172717761701E-2</v>
      </c>
      <c r="E412" s="41">
        <v>0.93085164189751901</v>
      </c>
      <c r="F412" s="74" t="s">
        <v>90</v>
      </c>
      <c r="G412" s="50">
        <v>1.9135991145146599E-3</v>
      </c>
      <c r="H412" s="28">
        <v>2.1230872237636301E-2</v>
      </c>
      <c r="I412" s="41">
        <v>0.84464326903500497</v>
      </c>
      <c r="J412" s="151" t="s">
        <v>90</v>
      </c>
      <c r="K412" s="172">
        <f t="shared" si="6"/>
        <v>173.6422823184929</v>
      </c>
      <c r="L412" s="1">
        <v>6</v>
      </c>
      <c r="M412" s="1" t="s">
        <v>111</v>
      </c>
      <c r="N412" s="1">
        <v>32359241</v>
      </c>
      <c r="O412" s="1">
        <v>32379511</v>
      </c>
      <c r="P412" s="1">
        <v>32379511</v>
      </c>
      <c r="Q412" s="98" t="s">
        <v>513</v>
      </c>
      <c r="R412" s="1" t="s">
        <v>1194</v>
      </c>
      <c r="S412" s="1" t="s">
        <v>1195</v>
      </c>
    </row>
    <row r="413" spans="1:19" x14ac:dyDescent="0.3">
      <c r="A413" s="1">
        <v>8</v>
      </c>
      <c r="B413" t="s">
        <v>575</v>
      </c>
      <c r="C413" s="50">
        <v>-3.9641352663649397E-2</v>
      </c>
      <c r="D413" s="28">
        <v>2.57459739202817E-2</v>
      </c>
      <c r="E413" s="41">
        <v>0.36500572809815701</v>
      </c>
      <c r="F413" s="74" t="s">
        <v>90</v>
      </c>
      <c r="G413" s="50">
        <v>6.5770037266765502E-2</v>
      </c>
      <c r="H413" s="28">
        <v>9.3928187540560995E-3</v>
      </c>
      <c r="I413" s="41">
        <v>0.84876301181192104</v>
      </c>
      <c r="J413" s="151" t="s">
        <v>90</v>
      </c>
      <c r="K413" s="172">
        <f t="shared" si="6"/>
        <v>265.91269683659351</v>
      </c>
      <c r="L413" s="1">
        <v>6</v>
      </c>
      <c r="M413" s="1" t="s">
        <v>111</v>
      </c>
      <c r="N413" s="1">
        <v>32485120</v>
      </c>
      <c r="O413" s="1">
        <v>32498064</v>
      </c>
      <c r="P413" s="1">
        <v>32498064</v>
      </c>
      <c r="Q413" s="98" t="s">
        <v>576</v>
      </c>
      <c r="R413" s="1" t="s">
        <v>1265</v>
      </c>
      <c r="S413" s="1" t="s">
        <v>1266</v>
      </c>
    </row>
    <row r="414" spans="1:19" x14ac:dyDescent="0.3">
      <c r="A414" s="1">
        <v>16</v>
      </c>
      <c r="B414" t="s">
        <v>752</v>
      </c>
      <c r="C414" s="50">
        <v>8.9121733456813106E-3</v>
      </c>
      <c r="D414" s="28">
        <v>1.8124929975950201E-2</v>
      </c>
      <c r="E414" s="41">
        <v>0.43976919370396</v>
      </c>
      <c r="F414" s="74" t="s">
        <v>90</v>
      </c>
      <c r="G414" s="50">
        <v>-2.6401512177201599E-3</v>
      </c>
      <c r="H414" s="28">
        <v>4.2119843153959398E-2</v>
      </c>
      <c r="I414" s="41">
        <v>0.84948779428210097</v>
      </c>
      <c r="J414" s="151" t="s">
        <v>90</v>
      </c>
      <c r="K414" s="172">
        <f t="shared" si="6"/>
        <v>-129.62410082608562</v>
      </c>
      <c r="L414" s="1">
        <v>15</v>
      </c>
      <c r="M414" s="1" t="s">
        <v>111</v>
      </c>
      <c r="N414" s="1">
        <v>32948285</v>
      </c>
      <c r="O414" s="1">
        <v>32965266</v>
      </c>
      <c r="P414" s="1">
        <v>32965266</v>
      </c>
      <c r="Q414" s="98"/>
      <c r="R414" s="1" t="s">
        <v>897</v>
      </c>
      <c r="S414" s="1" t="s">
        <v>1533</v>
      </c>
    </row>
    <row r="415" spans="1:19" x14ac:dyDescent="0.3">
      <c r="A415" s="1">
        <v>1</v>
      </c>
      <c r="B415" t="s">
        <v>772</v>
      </c>
      <c r="C415" s="50">
        <v>2.0703635604461899E-4</v>
      </c>
      <c r="D415" s="28">
        <v>1.7127980420592701E-2</v>
      </c>
      <c r="E415" s="41">
        <v>0.99283738414045197</v>
      </c>
      <c r="F415" s="74" t="s">
        <v>90</v>
      </c>
      <c r="G415" s="50">
        <v>5.31871181283468E-3</v>
      </c>
      <c r="H415" s="28">
        <v>1.3108303347969599E-2</v>
      </c>
      <c r="I415" s="41">
        <v>0.85097923859874702</v>
      </c>
      <c r="J415" s="151" t="s">
        <v>90</v>
      </c>
      <c r="K415" s="172">
        <f t="shared" si="6"/>
        <v>2468.9747996184929</v>
      </c>
      <c r="L415" s="1">
        <v>1</v>
      </c>
      <c r="M415" s="1" t="s">
        <v>196</v>
      </c>
      <c r="N415" s="1">
        <v>50791942</v>
      </c>
      <c r="O415" s="1">
        <v>50792682</v>
      </c>
      <c r="P415" s="1">
        <v>50791942</v>
      </c>
      <c r="Q415" s="98"/>
      <c r="R415" s="1" t="s">
        <v>897</v>
      </c>
      <c r="S415" s="1" t="s">
        <v>902</v>
      </c>
    </row>
    <row r="416" spans="1:19" x14ac:dyDescent="0.3">
      <c r="A416" s="1">
        <v>16</v>
      </c>
      <c r="B416" t="s">
        <v>762</v>
      </c>
      <c r="C416" s="50">
        <v>-1.9241668004870299E-2</v>
      </c>
      <c r="D416" s="28">
        <v>3.36954129992795E-2</v>
      </c>
      <c r="E416" s="41">
        <v>0.38214664349919802</v>
      </c>
      <c r="F416" s="74" t="s">
        <v>90</v>
      </c>
      <c r="G416" s="50">
        <v>-4.89991793921491E-3</v>
      </c>
      <c r="H416" s="28">
        <v>8.1296427536080903E-3</v>
      </c>
      <c r="I416" s="41">
        <v>0.853159611821243</v>
      </c>
      <c r="J416" s="151" t="s">
        <v>90</v>
      </c>
      <c r="K416" s="172">
        <f t="shared" si="6"/>
        <v>-74.534858734831715</v>
      </c>
      <c r="L416" s="1">
        <v>15</v>
      </c>
      <c r="M416" s="1" t="s">
        <v>196</v>
      </c>
      <c r="N416" s="1">
        <v>33491502</v>
      </c>
      <c r="O416" s="1">
        <v>33496534</v>
      </c>
      <c r="P416" s="1">
        <v>33491502</v>
      </c>
      <c r="Q416" s="98"/>
      <c r="R416" s="1" t="s">
        <v>897</v>
      </c>
      <c r="S416" s="1" t="s">
        <v>1567</v>
      </c>
    </row>
    <row r="417" spans="1:19" x14ac:dyDescent="0.3">
      <c r="A417" s="1">
        <v>5</v>
      </c>
      <c r="B417" t="s">
        <v>123</v>
      </c>
      <c r="C417" s="50">
        <v>-8.5947322360621897E-3</v>
      </c>
      <c r="D417" s="28">
        <v>1.75882502005364E-2</v>
      </c>
      <c r="E417" s="41">
        <v>0.57533752187332499</v>
      </c>
      <c r="F417" s="74" t="s">
        <v>90</v>
      </c>
      <c r="G417" s="50">
        <v>-3.4390003801554399E-3</v>
      </c>
      <c r="H417" s="28">
        <v>1.0644096268161599E-2</v>
      </c>
      <c r="I417" s="41">
        <v>0.85359907585282901</v>
      </c>
      <c r="J417" s="151" t="s">
        <v>90</v>
      </c>
      <c r="K417" s="172">
        <f t="shared" si="6"/>
        <v>-59.987114366100705</v>
      </c>
      <c r="L417" s="1">
        <v>4</v>
      </c>
      <c r="M417" s="1" t="s">
        <v>196</v>
      </c>
      <c r="N417" s="1">
        <v>115720487</v>
      </c>
      <c r="O417" s="1">
        <v>115720786</v>
      </c>
      <c r="P417" s="1">
        <v>115720487</v>
      </c>
      <c r="Q417" s="98"/>
      <c r="R417" s="1" t="s">
        <v>897</v>
      </c>
      <c r="S417" s="1" t="s">
        <v>1013</v>
      </c>
    </row>
    <row r="418" spans="1:19" x14ac:dyDescent="0.3">
      <c r="A418" s="1">
        <v>8</v>
      </c>
      <c r="B418" t="s">
        <v>449</v>
      </c>
      <c r="C418" s="50">
        <v>2.0413672075716301E-3</v>
      </c>
      <c r="D418" s="28">
        <v>1.7643435760884299E-2</v>
      </c>
      <c r="E418" s="41">
        <v>0.69247042479538101</v>
      </c>
      <c r="F418" s="74" t="s">
        <v>90</v>
      </c>
      <c r="G418" s="50">
        <v>1.1422417386191799E-3</v>
      </c>
      <c r="H418" s="28">
        <v>2.00426428387789E-2</v>
      </c>
      <c r="I418" s="41">
        <v>0.85427241731114401</v>
      </c>
      <c r="J418" s="151" t="s">
        <v>90</v>
      </c>
      <c r="K418" s="172">
        <f t="shared" si="6"/>
        <v>-44.04525876664944</v>
      </c>
      <c r="L418" s="1">
        <v>6</v>
      </c>
      <c r="M418" s="1" t="s">
        <v>196</v>
      </c>
      <c r="N418" s="1">
        <v>32121218</v>
      </c>
      <c r="O418" s="1">
        <v>32139755</v>
      </c>
      <c r="P418" s="1">
        <v>32121218</v>
      </c>
      <c r="Q418" s="98" t="s">
        <v>450</v>
      </c>
      <c r="R418" s="1" t="s">
        <v>1131</v>
      </c>
      <c r="S418" s="1" t="s">
        <v>1132</v>
      </c>
    </row>
    <row r="419" spans="1:19" x14ac:dyDescent="0.3">
      <c r="A419" s="1">
        <v>9</v>
      </c>
      <c r="B419" t="s">
        <v>603</v>
      </c>
      <c r="C419" s="50">
        <v>2.2756336988746699E-3</v>
      </c>
      <c r="D419" s="28">
        <v>1.07052246821073E-2</v>
      </c>
      <c r="E419" s="41">
        <v>0.87789297580762904</v>
      </c>
      <c r="F419" s="74" t="s">
        <v>90</v>
      </c>
      <c r="G419" s="50">
        <v>3.2617665694676E-3</v>
      </c>
      <c r="H419" s="28">
        <v>9.9601371958967597E-3</v>
      </c>
      <c r="I419" s="41">
        <v>0.85490422637901198</v>
      </c>
      <c r="J419" s="151" t="s">
        <v>90</v>
      </c>
      <c r="K419" s="172">
        <f t="shared" si="6"/>
        <v>43.334429046317311</v>
      </c>
      <c r="L419" s="1">
        <v>7</v>
      </c>
      <c r="M419" s="1" t="s">
        <v>196</v>
      </c>
      <c r="N419" s="1">
        <v>5013616</v>
      </c>
      <c r="O419" s="1">
        <v>5037800</v>
      </c>
      <c r="P419" s="1">
        <v>5013616</v>
      </c>
      <c r="Q419" s="98" t="s">
        <v>604</v>
      </c>
      <c r="R419" s="1" t="s">
        <v>1353</v>
      </c>
      <c r="S419" s="1" t="s">
        <v>1354</v>
      </c>
    </row>
    <row r="420" spans="1:19" x14ac:dyDescent="0.3">
      <c r="A420" s="1">
        <v>10</v>
      </c>
      <c r="B420" t="s">
        <v>332</v>
      </c>
      <c r="C420" s="50">
        <v>4.7466548146667901E-3</v>
      </c>
      <c r="D420" s="28">
        <v>1.6709103795903801E-2</v>
      </c>
      <c r="E420" s="41">
        <v>0.70481565802005597</v>
      </c>
      <c r="F420" s="74" t="s">
        <v>90</v>
      </c>
      <c r="G420" s="50">
        <v>-2.7692716990817502E-3</v>
      </c>
      <c r="H420" s="28">
        <v>4.1869530771990897E-2</v>
      </c>
      <c r="I420" s="41">
        <v>0.85674112641782296</v>
      </c>
      <c r="J420" s="151" t="s">
        <v>90</v>
      </c>
      <c r="K420" s="172">
        <f t="shared" si="6"/>
        <v>-158.3415438284014</v>
      </c>
      <c r="L420" s="1">
        <v>7</v>
      </c>
      <c r="M420" s="1" t="s">
        <v>111</v>
      </c>
      <c r="N420" s="1">
        <v>44866390</v>
      </c>
      <c r="O420" s="1">
        <v>44887725</v>
      </c>
      <c r="P420" s="1">
        <v>44887725</v>
      </c>
      <c r="Q420" s="98" t="s">
        <v>333</v>
      </c>
      <c r="R420" s="1" t="s">
        <v>1327</v>
      </c>
      <c r="S420" s="1" t="s">
        <v>1328</v>
      </c>
    </row>
    <row r="421" spans="1:19" x14ac:dyDescent="0.3">
      <c r="A421" s="1">
        <v>14</v>
      </c>
      <c r="B421" t="s">
        <v>703</v>
      </c>
      <c r="C421" s="50">
        <v>-3.1122580891183201E-3</v>
      </c>
      <c r="D421" s="28">
        <v>1.00330023524295E-2</v>
      </c>
      <c r="E421" s="41">
        <v>0.857936564489022</v>
      </c>
      <c r="F421" s="74" t="s">
        <v>90</v>
      </c>
      <c r="G421" s="50">
        <v>-3.74259539951692E-3</v>
      </c>
      <c r="H421" s="28">
        <v>5.0980784430619701E-2</v>
      </c>
      <c r="I421" s="41">
        <v>0.85717096428193296</v>
      </c>
      <c r="J421" s="151" t="s">
        <v>90</v>
      </c>
      <c r="K421" s="172">
        <f t="shared" si="6"/>
        <v>20.253375277664389</v>
      </c>
      <c r="L421" s="1">
        <v>9</v>
      </c>
      <c r="M421" s="1" t="s">
        <v>111</v>
      </c>
      <c r="N421" s="1">
        <v>138469277</v>
      </c>
      <c r="O421" s="1">
        <v>138472027</v>
      </c>
      <c r="P421" s="1">
        <v>138472027</v>
      </c>
      <c r="Q421" s="98"/>
      <c r="R421" s="1" t="s">
        <v>897</v>
      </c>
      <c r="S421" s="1" t="s">
        <v>1482</v>
      </c>
    </row>
    <row r="422" spans="1:19" x14ac:dyDescent="0.3">
      <c r="A422" s="1">
        <v>10</v>
      </c>
      <c r="B422" t="s">
        <v>347</v>
      </c>
      <c r="C422" s="50">
        <v>-9.3944469114841701E-3</v>
      </c>
      <c r="D422" s="28">
        <v>2.0254269709563101E-2</v>
      </c>
      <c r="E422" s="41">
        <v>0.55736079334244004</v>
      </c>
      <c r="F422" s="74" t="s">
        <v>90</v>
      </c>
      <c r="G422" s="50">
        <v>-3.4284166817957098E-3</v>
      </c>
      <c r="H422" s="28">
        <v>1.52853515944296E-2</v>
      </c>
      <c r="I422" s="41">
        <v>0.85873586367140298</v>
      </c>
      <c r="J422" s="151" t="s">
        <v>90</v>
      </c>
      <c r="K422" s="172">
        <f t="shared" si="6"/>
        <v>-63.505923083085726</v>
      </c>
      <c r="L422" s="1">
        <v>7</v>
      </c>
      <c r="M422" s="1" t="s">
        <v>196</v>
      </c>
      <c r="N422" s="1">
        <v>44622024</v>
      </c>
      <c r="O422" s="1">
        <v>44623270</v>
      </c>
      <c r="P422" s="1">
        <v>44622024</v>
      </c>
      <c r="Q422" s="98"/>
      <c r="R422" s="1" t="s">
        <v>897</v>
      </c>
      <c r="S422" s="1" t="s">
        <v>1357</v>
      </c>
    </row>
    <row r="423" spans="1:19" x14ac:dyDescent="0.3">
      <c r="A423" s="1">
        <v>3</v>
      </c>
      <c r="B423" t="s">
        <v>620</v>
      </c>
      <c r="C423" s="50">
        <v>-3.9432891355921096E-3</v>
      </c>
      <c r="D423" s="28">
        <v>1.5732564182825499E-2</v>
      </c>
      <c r="E423" s="41">
        <v>0.70716431355474096</v>
      </c>
      <c r="F423" s="74" t="s">
        <v>90</v>
      </c>
      <c r="G423" s="50">
        <v>-2.21535632293903E-3</v>
      </c>
      <c r="H423" s="28">
        <v>2.5078555333773699E-2</v>
      </c>
      <c r="I423" s="41">
        <v>0.86018045785360198</v>
      </c>
      <c r="J423" s="151" t="s">
        <v>90</v>
      </c>
      <c r="K423" s="172">
        <f t="shared" si="6"/>
        <v>-43.819581908330434</v>
      </c>
      <c r="L423" s="1">
        <v>1</v>
      </c>
      <c r="M423" s="1" t="s">
        <v>196</v>
      </c>
      <c r="N423" s="1">
        <v>92764522</v>
      </c>
      <c r="O423" s="1">
        <v>92853732</v>
      </c>
      <c r="P423" s="1">
        <v>92764522</v>
      </c>
      <c r="Q423" s="98" t="s">
        <v>621</v>
      </c>
      <c r="R423" s="1" t="s">
        <v>917</v>
      </c>
      <c r="S423" s="1" t="s">
        <v>918</v>
      </c>
    </row>
    <row r="424" spans="1:19" x14ac:dyDescent="0.3">
      <c r="A424" s="1">
        <v>8</v>
      </c>
      <c r="B424" t="s">
        <v>504</v>
      </c>
      <c r="C424" s="50">
        <v>1.47205177728192E-2</v>
      </c>
      <c r="D424" s="28">
        <v>1.8697900408271899E-2</v>
      </c>
      <c r="E424" s="41">
        <v>0.174779725500604</v>
      </c>
      <c r="F424" s="74" t="s">
        <v>90</v>
      </c>
      <c r="G424" s="50">
        <v>2.3329937955512601E-3</v>
      </c>
      <c r="H424" s="28">
        <v>1.1870479481542E-2</v>
      </c>
      <c r="I424" s="41">
        <v>0.862025741722663</v>
      </c>
      <c r="J424" s="151" t="s">
        <v>90</v>
      </c>
      <c r="K424" s="172">
        <f t="shared" si="6"/>
        <v>-84.151414837737349</v>
      </c>
      <c r="L424" s="1">
        <v>6</v>
      </c>
      <c r="M424" s="1" t="s">
        <v>111</v>
      </c>
      <c r="N424" s="1">
        <v>32135983</v>
      </c>
      <c r="O424" s="1">
        <v>32145888</v>
      </c>
      <c r="P424" s="1">
        <v>32145888</v>
      </c>
      <c r="Q424" s="98" t="s">
        <v>505</v>
      </c>
      <c r="R424" s="1" t="s">
        <v>1186</v>
      </c>
      <c r="S424" s="1" t="s">
        <v>1187</v>
      </c>
    </row>
    <row r="425" spans="1:19" x14ac:dyDescent="0.3">
      <c r="A425" s="1">
        <v>8</v>
      </c>
      <c r="B425" t="s">
        <v>527</v>
      </c>
      <c r="C425" s="50">
        <v>-1.0638486831261101E-2</v>
      </c>
      <c r="D425" s="28">
        <v>2.1537033392242399E-2</v>
      </c>
      <c r="E425" s="41">
        <v>0.53062552393999696</v>
      </c>
      <c r="F425" s="74" t="s">
        <v>90</v>
      </c>
      <c r="G425" s="50">
        <v>-3.55286664740783E-3</v>
      </c>
      <c r="H425" s="28">
        <v>2.1316130369546601E-2</v>
      </c>
      <c r="I425" s="41">
        <v>0.86284846747757205</v>
      </c>
      <c r="J425" s="151" t="s">
        <v>90</v>
      </c>
      <c r="K425" s="172">
        <f t="shared" si="6"/>
        <v>-66.603646705020466</v>
      </c>
      <c r="L425" s="1">
        <v>6</v>
      </c>
      <c r="M425" s="1" t="s">
        <v>196</v>
      </c>
      <c r="N425" s="1">
        <v>31981167</v>
      </c>
      <c r="O425" s="1">
        <v>31981960</v>
      </c>
      <c r="P425" s="1">
        <v>31981167</v>
      </c>
      <c r="Q425" s="98"/>
      <c r="R425" s="1" t="s">
        <v>897</v>
      </c>
      <c r="S425" s="1" t="s">
        <v>1209</v>
      </c>
    </row>
    <row r="426" spans="1:19" x14ac:dyDescent="0.3">
      <c r="A426" s="1">
        <v>14</v>
      </c>
      <c r="B426" t="s">
        <v>652</v>
      </c>
      <c r="C426" s="50">
        <v>-6.94876205005273E-3</v>
      </c>
      <c r="D426" s="28">
        <v>1.6806531437773799E-2</v>
      </c>
      <c r="E426" s="41">
        <v>0.71149754744587701</v>
      </c>
      <c r="F426" s="74" t="s">
        <v>90</v>
      </c>
      <c r="G426" s="50">
        <v>3.7879754084790898E-3</v>
      </c>
      <c r="H426" s="28">
        <v>1.48927426380149E-2</v>
      </c>
      <c r="I426" s="41">
        <v>0.86815991680214699</v>
      </c>
      <c r="J426" s="151" t="s">
        <v>90</v>
      </c>
      <c r="K426" s="172">
        <f t="shared" si="6"/>
        <v>154.51295325978739</v>
      </c>
      <c r="L426" s="150">
        <v>9</v>
      </c>
      <c r="M426" s="150" t="s">
        <v>196</v>
      </c>
      <c r="N426" s="150">
        <v>137828997</v>
      </c>
      <c r="O426" s="150">
        <v>137835041</v>
      </c>
      <c r="P426" s="150">
        <v>137828997</v>
      </c>
      <c r="Q426" s="98"/>
      <c r="R426" s="150" t="s">
        <v>897</v>
      </c>
      <c r="S426" s="1" t="s">
        <v>1426</v>
      </c>
    </row>
    <row r="427" spans="1:19" x14ac:dyDescent="0.3">
      <c r="A427" s="1">
        <v>17</v>
      </c>
      <c r="B427" t="s">
        <v>237</v>
      </c>
      <c r="C427" s="50">
        <v>2.9399498536895101E-2</v>
      </c>
      <c r="D427" s="28">
        <v>1.3651402497263E-2</v>
      </c>
      <c r="E427" s="41">
        <v>0.20211985531125401</v>
      </c>
      <c r="F427" s="74" t="s">
        <v>90</v>
      </c>
      <c r="G427" s="50">
        <v>4.4940937793759798E-3</v>
      </c>
      <c r="H427" s="28">
        <v>1.41987746993954E-2</v>
      </c>
      <c r="I427" s="41">
        <v>0.87225690412467305</v>
      </c>
      <c r="J427" s="151" t="s">
        <v>90</v>
      </c>
      <c r="K427" s="172">
        <f t="shared" si="6"/>
        <v>-84.713706005100448</v>
      </c>
      <c r="L427" s="1">
        <v>15</v>
      </c>
      <c r="M427" s="1" t="s">
        <v>196</v>
      </c>
      <c r="N427" s="1">
        <v>74646797</v>
      </c>
      <c r="O427" s="1">
        <v>74656960</v>
      </c>
      <c r="P427" s="1">
        <v>74646797</v>
      </c>
      <c r="Q427" s="98"/>
      <c r="R427" s="1" t="s">
        <v>897</v>
      </c>
      <c r="S427" s="1" t="s">
        <v>1568</v>
      </c>
    </row>
    <row r="428" spans="1:19" x14ac:dyDescent="0.3">
      <c r="A428" s="1">
        <v>8</v>
      </c>
      <c r="B428" t="s">
        <v>478</v>
      </c>
      <c r="C428" s="50">
        <v>-6.4008395787804803E-3</v>
      </c>
      <c r="D428" s="28">
        <v>3.33218892347397E-2</v>
      </c>
      <c r="E428" s="41">
        <v>0.40302021405907801</v>
      </c>
      <c r="F428" s="74" t="s">
        <v>90</v>
      </c>
      <c r="G428" s="50">
        <v>-1.48332683226256E-3</v>
      </c>
      <c r="H428" s="28">
        <v>1.6545943087378601E-2</v>
      </c>
      <c r="I428" s="41">
        <v>0.87239668596775799</v>
      </c>
      <c r="J428" s="151" t="s">
        <v>90</v>
      </c>
      <c r="K428" s="172">
        <f>SIGN(MAX(C428,G428))*(G428-C428)/ABS(C428)*100</f>
        <v>-76.826058300539842</v>
      </c>
      <c r="L428" s="1">
        <v>6</v>
      </c>
      <c r="M428" s="1" t="s">
        <v>111</v>
      </c>
      <c r="N428" s="1">
        <v>31765169</v>
      </c>
      <c r="O428" s="1">
        <v>31774761</v>
      </c>
      <c r="P428" s="1">
        <v>31774761</v>
      </c>
      <c r="Q428" s="98" t="s">
        <v>479</v>
      </c>
      <c r="R428" s="1" t="s">
        <v>1160</v>
      </c>
      <c r="S428" s="1" t="s">
        <v>1161</v>
      </c>
    </row>
    <row r="429" spans="1:19" x14ac:dyDescent="0.3">
      <c r="A429" s="1">
        <v>11</v>
      </c>
      <c r="B429" t="s">
        <v>368</v>
      </c>
      <c r="C429" s="50">
        <v>1.9013050796513099E-3</v>
      </c>
      <c r="D429" s="28">
        <v>1.1663942048792101E-2</v>
      </c>
      <c r="E429" s="41">
        <v>0.84733109360460301</v>
      </c>
      <c r="F429" s="74" t="s">
        <v>90</v>
      </c>
      <c r="G429" s="50">
        <v>1.88300844098751E-3</v>
      </c>
      <c r="H429" s="28">
        <v>2.6933019201970099E-2</v>
      </c>
      <c r="I429" s="41">
        <v>0.87332429597127204</v>
      </c>
      <c r="J429" s="151" t="s">
        <v>90</v>
      </c>
      <c r="K429" s="172">
        <f t="shared" si="6"/>
        <v>-0.96231998008207198</v>
      </c>
      <c r="L429" s="1">
        <v>7</v>
      </c>
      <c r="M429" s="1" t="s">
        <v>111</v>
      </c>
      <c r="N429" s="1">
        <v>68689683</v>
      </c>
      <c r="O429" s="1">
        <v>68895909</v>
      </c>
      <c r="P429" s="1">
        <v>68895909</v>
      </c>
      <c r="Q429" s="98"/>
      <c r="R429" s="1" t="s">
        <v>897</v>
      </c>
      <c r="S429" s="1" t="s">
        <v>1344</v>
      </c>
    </row>
    <row r="430" spans="1:19" x14ac:dyDescent="0.3">
      <c r="A430" s="1">
        <v>3</v>
      </c>
      <c r="B430" t="s">
        <v>630</v>
      </c>
      <c r="C430" s="50">
        <v>-1.55197524476862E-2</v>
      </c>
      <c r="D430" s="28">
        <v>1.0413047860219101E-2</v>
      </c>
      <c r="E430" s="41">
        <v>0.31391560614122999</v>
      </c>
      <c r="F430" s="74" t="s">
        <v>90</v>
      </c>
      <c r="G430" s="50">
        <v>2.9161636170506699E-3</v>
      </c>
      <c r="H430" s="28">
        <v>2.3170141672759999E-2</v>
      </c>
      <c r="I430" s="41">
        <v>0.87599789594851196</v>
      </c>
      <c r="J430" s="151" t="s">
        <v>90</v>
      </c>
      <c r="K430" s="172">
        <f t="shared" si="6"/>
        <v>118.79001373817295</v>
      </c>
      <c r="L430" s="1">
        <v>1</v>
      </c>
      <c r="M430" s="1" t="s">
        <v>111</v>
      </c>
      <c r="N430" s="1">
        <v>93298286</v>
      </c>
      <c r="O430" s="1">
        <v>93427079</v>
      </c>
      <c r="P430" s="1">
        <v>93427079</v>
      </c>
      <c r="Q430" s="98" t="s">
        <v>631</v>
      </c>
      <c r="R430" s="1" t="s">
        <v>946</v>
      </c>
      <c r="S430" s="1" t="s">
        <v>947</v>
      </c>
    </row>
    <row r="431" spans="1:19" x14ac:dyDescent="0.3">
      <c r="A431" s="1">
        <v>2</v>
      </c>
      <c r="B431" t="s">
        <v>849</v>
      </c>
      <c r="C431" s="50">
        <v>1.4697613248485101E-2</v>
      </c>
      <c r="D431" s="28">
        <v>1.6229891440492701E-2</v>
      </c>
      <c r="E431" s="41">
        <v>0.166828088637378</v>
      </c>
      <c r="F431" s="74" t="s">
        <v>90</v>
      </c>
      <c r="G431" s="50">
        <v>-1.93111803345517E-3</v>
      </c>
      <c r="H431" s="28">
        <v>9.9398436168451395E-3</v>
      </c>
      <c r="I431" s="41">
        <v>0.87920692389151101</v>
      </c>
      <c r="J431" s="151" t="s">
        <v>90</v>
      </c>
      <c r="K431" s="172">
        <f t="shared" si="6"/>
        <v>-113.13899067016348</v>
      </c>
      <c r="L431" s="1">
        <v>1</v>
      </c>
      <c r="M431" s="1" t="s">
        <v>111</v>
      </c>
      <c r="N431" s="1">
        <v>68167149</v>
      </c>
      <c r="O431" s="1">
        <v>68299155</v>
      </c>
      <c r="P431" s="1">
        <v>68299155</v>
      </c>
      <c r="Q431" s="98" t="s">
        <v>108</v>
      </c>
      <c r="R431" s="1" t="s">
        <v>932</v>
      </c>
      <c r="S431" s="1" t="s">
        <v>933</v>
      </c>
    </row>
    <row r="432" spans="1:19" x14ac:dyDescent="0.3">
      <c r="A432" s="1">
        <v>9</v>
      </c>
      <c r="B432" t="s">
        <v>612</v>
      </c>
      <c r="C432" s="50">
        <v>2.3811595629183598E-3</v>
      </c>
      <c r="D432" s="28">
        <v>1.1145133539365699E-2</v>
      </c>
      <c r="E432" s="41">
        <v>0.78667406743858403</v>
      </c>
      <c r="F432" s="74" t="s">
        <v>90</v>
      </c>
      <c r="G432" s="50">
        <v>1.5869303981567E-3</v>
      </c>
      <c r="H432" s="28">
        <v>2.2368583818636299E-2</v>
      </c>
      <c r="I432" s="41">
        <v>0.88212725155173899</v>
      </c>
      <c r="J432" s="151" t="s">
        <v>90</v>
      </c>
      <c r="K432" s="172">
        <f t="shared" si="6"/>
        <v>-33.354722511256199</v>
      </c>
      <c r="L432" s="1">
        <v>7</v>
      </c>
      <c r="M432" s="1" t="s">
        <v>196</v>
      </c>
      <c r="N432" s="1">
        <v>5085452</v>
      </c>
      <c r="O432" s="1">
        <v>5112854</v>
      </c>
      <c r="P432" s="1">
        <v>5085452</v>
      </c>
      <c r="Q432" s="98" t="s">
        <v>613</v>
      </c>
      <c r="R432" s="1" t="s">
        <v>1388</v>
      </c>
      <c r="S432" s="1" t="s">
        <v>1389</v>
      </c>
    </row>
    <row r="433" spans="1:19" x14ac:dyDescent="0.3">
      <c r="A433" s="1">
        <v>9</v>
      </c>
      <c r="B433" t="s">
        <v>597</v>
      </c>
      <c r="C433" s="50">
        <v>-1.0780824300405301E-3</v>
      </c>
      <c r="D433" s="28">
        <v>2.5621045978797202E-2</v>
      </c>
      <c r="E433" s="41">
        <v>0.884106187639359</v>
      </c>
      <c r="F433" s="74" t="s">
        <v>90</v>
      </c>
      <c r="G433" s="50">
        <v>-1.33379266047735E-3</v>
      </c>
      <c r="H433" s="28">
        <v>2.0955882662267999E-2</v>
      </c>
      <c r="I433" s="41">
        <v>0.88221161899137601</v>
      </c>
      <c r="J433" s="151" t="s">
        <v>90</v>
      </c>
      <c r="K433" s="172">
        <f t="shared" si="6"/>
        <v>23.718986907819897</v>
      </c>
      <c r="L433" s="1">
        <v>7</v>
      </c>
      <c r="M433" s="1" t="s">
        <v>111</v>
      </c>
      <c r="N433" s="1">
        <v>4931876</v>
      </c>
      <c r="O433" s="1">
        <v>4998844</v>
      </c>
      <c r="P433" s="1">
        <v>4998844</v>
      </c>
      <c r="Q433" s="98" t="s">
        <v>598</v>
      </c>
      <c r="R433" s="1" t="s">
        <v>1313</v>
      </c>
      <c r="S433" s="1" t="s">
        <v>1314</v>
      </c>
    </row>
    <row r="434" spans="1:19" x14ac:dyDescent="0.3">
      <c r="A434" s="150">
        <v>9</v>
      </c>
      <c r="B434" t="s">
        <v>589</v>
      </c>
      <c r="C434" s="50">
        <v>7.3356142706686297E-3</v>
      </c>
      <c r="D434" s="28">
        <v>1.03663489005011E-2</v>
      </c>
      <c r="E434" s="41">
        <v>0.453723894416033</v>
      </c>
      <c r="F434" s="74" t="s">
        <v>90</v>
      </c>
      <c r="G434" s="50">
        <v>-1.73770538044881E-3</v>
      </c>
      <c r="H434" s="28">
        <v>2.2280975488154501E-2</v>
      </c>
      <c r="I434" s="41">
        <v>0.88245548137047003</v>
      </c>
      <c r="J434" s="151" t="s">
        <v>90</v>
      </c>
      <c r="K434" s="172">
        <f t="shared" si="6"/>
        <v>-123.68861442724715</v>
      </c>
      <c r="L434" s="150">
        <v>7</v>
      </c>
      <c r="M434" s="150" t="s">
        <v>196</v>
      </c>
      <c r="N434" s="150">
        <v>5229819</v>
      </c>
      <c r="O434" s="150">
        <v>5273486</v>
      </c>
      <c r="P434" s="150">
        <v>5229819</v>
      </c>
      <c r="Q434" s="98" t="s">
        <v>590</v>
      </c>
      <c r="R434" s="150" t="s">
        <v>1282</v>
      </c>
      <c r="S434" s="150" t="s">
        <v>1283</v>
      </c>
    </row>
    <row r="435" spans="1:19" x14ac:dyDescent="0.3">
      <c r="A435" s="1">
        <v>12</v>
      </c>
      <c r="B435" t="s">
        <v>634</v>
      </c>
      <c r="C435" s="50">
        <v>2.2710917876434599E-2</v>
      </c>
      <c r="D435" s="28">
        <v>2.5476300495476101E-2</v>
      </c>
      <c r="E435" s="41">
        <v>0.48623967660858802</v>
      </c>
      <c r="F435" s="74" t="s">
        <v>90</v>
      </c>
      <c r="G435" s="50">
        <v>-5.7866032299177797E-3</v>
      </c>
      <c r="H435" s="28">
        <v>1.5314769185438001E-2</v>
      </c>
      <c r="I435" s="41">
        <v>0.88279087736626805</v>
      </c>
      <c r="J435" s="151" t="s">
        <v>90</v>
      </c>
      <c r="K435" s="172">
        <f t="shared" si="6"/>
        <v>-125.47938952270221</v>
      </c>
      <c r="L435" s="1">
        <v>7</v>
      </c>
      <c r="M435" s="1" t="s">
        <v>111</v>
      </c>
      <c r="N435" s="1">
        <v>146593689</v>
      </c>
      <c r="O435" s="1">
        <v>146593785</v>
      </c>
      <c r="P435" s="1">
        <v>146593785</v>
      </c>
      <c r="Q435" s="98"/>
      <c r="R435" s="1" t="s">
        <v>897</v>
      </c>
      <c r="S435" s="1" t="s">
        <v>1348</v>
      </c>
    </row>
    <row r="436" spans="1:19" x14ac:dyDescent="0.3">
      <c r="A436" s="1">
        <v>6</v>
      </c>
      <c r="B436" t="s">
        <v>386</v>
      </c>
      <c r="C436" s="50">
        <v>3.6814531869243101E-3</v>
      </c>
      <c r="D436" s="28">
        <v>1.02300019264587E-2</v>
      </c>
      <c r="E436" s="41">
        <v>0.77639997587979104</v>
      </c>
      <c r="F436" s="74" t="s">
        <v>90</v>
      </c>
      <c r="G436" s="50">
        <v>-2.25618914582144E-3</v>
      </c>
      <c r="H436" s="28">
        <v>1.9080699484496099E-2</v>
      </c>
      <c r="I436" s="41">
        <v>0.88564743163840798</v>
      </c>
      <c r="J436" s="151" t="s">
        <v>90</v>
      </c>
      <c r="K436" s="172">
        <f t="shared" si="6"/>
        <v>-161.28528684908758</v>
      </c>
      <c r="L436" s="1">
        <v>5</v>
      </c>
      <c r="M436" s="1" t="s">
        <v>196</v>
      </c>
      <c r="N436" s="1">
        <v>524820</v>
      </c>
      <c r="O436" s="1">
        <v>526709</v>
      </c>
      <c r="P436" s="1">
        <v>524820</v>
      </c>
      <c r="Q436" s="98"/>
      <c r="R436" s="1" t="s">
        <v>897</v>
      </c>
      <c r="S436" s="1" t="s">
        <v>1031</v>
      </c>
    </row>
    <row r="437" spans="1:19" x14ac:dyDescent="0.3">
      <c r="A437" s="1">
        <v>11</v>
      </c>
      <c r="B437" t="s">
        <v>364</v>
      </c>
      <c r="C437" s="50">
        <v>-1.11075364133719E-2</v>
      </c>
      <c r="D437" s="28">
        <v>1.20294450058002E-2</v>
      </c>
      <c r="E437" s="41">
        <v>0.63513510099120096</v>
      </c>
      <c r="F437" s="74" t="s">
        <v>90</v>
      </c>
      <c r="G437" s="50">
        <v>-4.0773024517407703E-3</v>
      </c>
      <c r="H437" s="28">
        <v>1.7540936162112102E-2</v>
      </c>
      <c r="I437" s="41">
        <v>0.886475924962568</v>
      </c>
      <c r="J437" s="151" t="s">
        <v>90</v>
      </c>
      <c r="K437" s="172">
        <f t="shared" si="6"/>
        <v>-63.292468284575911</v>
      </c>
      <c r="L437" s="1">
        <v>7</v>
      </c>
      <c r="M437" s="1" t="s">
        <v>196</v>
      </c>
      <c r="N437" s="1">
        <v>68657145</v>
      </c>
      <c r="O437" s="1">
        <v>68657199</v>
      </c>
      <c r="P437" s="1">
        <v>68657145</v>
      </c>
      <c r="Q437" s="98"/>
      <c r="R437" s="1" t="s">
        <v>897</v>
      </c>
      <c r="S437" s="1" t="s">
        <v>1302</v>
      </c>
    </row>
    <row r="438" spans="1:19" x14ac:dyDescent="0.3">
      <c r="A438" s="1">
        <v>1</v>
      </c>
      <c r="B438" t="s">
        <v>768</v>
      </c>
      <c r="C438" s="50">
        <v>-4.8992691912145003E-3</v>
      </c>
      <c r="D438" s="28">
        <v>1.06573473249923E-2</v>
      </c>
      <c r="E438" s="41">
        <v>0.78345557283160305</v>
      </c>
      <c r="F438" s="74" t="s">
        <v>90</v>
      </c>
      <c r="G438" s="50">
        <v>3.0645768424659501E-3</v>
      </c>
      <c r="H438" s="28">
        <v>2.5963197942600599E-2</v>
      </c>
      <c r="I438" s="41">
        <v>0.88701948667204999</v>
      </c>
      <c r="J438" s="151" t="s">
        <v>90</v>
      </c>
      <c r="K438" s="172">
        <f t="shared" si="6"/>
        <v>162.55171379358845</v>
      </c>
      <c r="L438" s="1">
        <v>1</v>
      </c>
      <c r="M438" s="1" t="s">
        <v>196</v>
      </c>
      <c r="N438" s="1">
        <v>50447887</v>
      </c>
      <c r="O438" s="1">
        <v>50447967</v>
      </c>
      <c r="P438" s="1">
        <v>50447887</v>
      </c>
      <c r="Q438" s="98"/>
      <c r="R438" s="1" t="s">
        <v>897</v>
      </c>
      <c r="S438" s="1" t="s">
        <v>898</v>
      </c>
    </row>
    <row r="439" spans="1:19" x14ac:dyDescent="0.3">
      <c r="A439" s="1">
        <v>18</v>
      </c>
      <c r="B439" t="s">
        <v>266</v>
      </c>
      <c r="C439" s="50">
        <v>8.97624756929284E-3</v>
      </c>
      <c r="D439" s="28">
        <v>3.0135858519471301E-2</v>
      </c>
      <c r="E439" s="41">
        <v>0.71594244758481396</v>
      </c>
      <c r="F439" s="74" t="s">
        <v>90</v>
      </c>
      <c r="G439" s="50">
        <v>3.8846127381215899E-3</v>
      </c>
      <c r="H439" s="28">
        <v>1.44183403176308E-2</v>
      </c>
      <c r="I439" s="41">
        <v>0.89369015341887503</v>
      </c>
      <c r="J439" s="151" t="s">
        <v>90</v>
      </c>
      <c r="K439" s="172">
        <f t="shared" si="6"/>
        <v>-56.723422475438426</v>
      </c>
      <c r="L439" s="1">
        <v>21</v>
      </c>
      <c r="M439" s="1" t="s">
        <v>111</v>
      </c>
      <c r="N439" s="1">
        <v>36195761</v>
      </c>
      <c r="O439" s="1">
        <v>36198703</v>
      </c>
      <c r="P439" s="1">
        <v>36198703</v>
      </c>
      <c r="Q439" s="98"/>
      <c r="R439" s="1" t="s">
        <v>897</v>
      </c>
      <c r="S439" s="1" t="s">
        <v>1609</v>
      </c>
    </row>
    <row r="440" spans="1:19" x14ac:dyDescent="0.3">
      <c r="A440" s="1">
        <v>15</v>
      </c>
      <c r="B440" t="s">
        <v>646</v>
      </c>
      <c r="C440" s="50">
        <v>4.0810858623007897E-3</v>
      </c>
      <c r="D440" s="28">
        <v>1.4214190456542101E-2</v>
      </c>
      <c r="E440" s="41">
        <v>0.88159272950887901</v>
      </c>
      <c r="F440" s="74" t="s">
        <v>90</v>
      </c>
      <c r="G440" s="50">
        <v>4.28335050277229E-3</v>
      </c>
      <c r="H440" s="28">
        <v>1.49337886177287E-2</v>
      </c>
      <c r="I440" s="41">
        <v>0.89711820112907903</v>
      </c>
      <c r="J440" s="151" t="s">
        <v>90</v>
      </c>
      <c r="K440" s="172">
        <f t="shared" si="6"/>
        <v>4.9561476356067082</v>
      </c>
      <c r="L440" s="1">
        <v>10</v>
      </c>
      <c r="M440" s="1" t="s">
        <v>111</v>
      </c>
      <c r="N440" s="1">
        <v>14566482</v>
      </c>
      <c r="O440" s="1">
        <v>14569859</v>
      </c>
      <c r="P440" s="1">
        <v>14569859</v>
      </c>
      <c r="Q440" s="98"/>
      <c r="R440" s="1" t="s">
        <v>897</v>
      </c>
      <c r="S440" s="1" t="s">
        <v>1493</v>
      </c>
    </row>
    <row r="441" spans="1:19" x14ac:dyDescent="0.3">
      <c r="A441" s="1">
        <v>11</v>
      </c>
      <c r="B441" t="s">
        <v>362</v>
      </c>
      <c r="C441" s="50">
        <v>-1.1436565504474701E-2</v>
      </c>
      <c r="D441" s="28">
        <v>2.40464862619966E-2</v>
      </c>
      <c r="E441" s="41">
        <v>0.66686059574644696</v>
      </c>
      <c r="F441" s="74" t="s">
        <v>90</v>
      </c>
      <c r="G441" s="50">
        <v>4.1646770460590198E-3</v>
      </c>
      <c r="H441" s="28">
        <v>4.88787910786355E-3</v>
      </c>
      <c r="I441" s="41">
        <v>0.89788468233386398</v>
      </c>
      <c r="J441" s="151" t="s">
        <v>90</v>
      </c>
      <c r="K441" s="172">
        <f t="shared" si="6"/>
        <v>136.41545221272537</v>
      </c>
      <c r="L441" s="1">
        <v>7</v>
      </c>
      <c r="M441" s="1" t="s">
        <v>196</v>
      </c>
      <c r="N441" s="1">
        <v>68527589</v>
      </c>
      <c r="O441" s="1">
        <v>68527662</v>
      </c>
      <c r="P441" s="1">
        <v>68527589</v>
      </c>
      <c r="Q441" s="98"/>
      <c r="R441" s="1" t="s">
        <v>897</v>
      </c>
      <c r="S441" s="1" t="s">
        <v>1300</v>
      </c>
    </row>
    <row r="442" spans="1:19" x14ac:dyDescent="0.3">
      <c r="A442" s="1">
        <v>6</v>
      </c>
      <c r="B442" t="s">
        <v>376</v>
      </c>
      <c r="C442" s="50">
        <v>-6.3339453206996503E-4</v>
      </c>
      <c r="D442" s="28">
        <v>5.8431107136619398E-3</v>
      </c>
      <c r="E442" s="41">
        <v>0.904764513537758</v>
      </c>
      <c r="F442" s="74" t="s">
        <v>90</v>
      </c>
      <c r="G442" s="50">
        <v>8.0650004788017295E-4</v>
      </c>
      <c r="H442" s="28">
        <v>9.34257770800089E-3</v>
      </c>
      <c r="I442" s="41">
        <v>0.89969046304426603</v>
      </c>
      <c r="J442" s="151" t="s">
        <v>90</v>
      </c>
      <c r="K442" s="172">
        <f t="shared" si="6"/>
        <v>227.32980899669127</v>
      </c>
      <c r="L442" s="1">
        <v>5</v>
      </c>
      <c r="M442" s="1" t="s">
        <v>196</v>
      </c>
      <c r="N442" s="1">
        <v>140373</v>
      </c>
      <c r="O442" s="1">
        <v>190087</v>
      </c>
      <c r="P442" s="1">
        <v>140373</v>
      </c>
      <c r="Q442" s="98" t="s">
        <v>377</v>
      </c>
      <c r="R442" s="1" t="s">
        <v>1019</v>
      </c>
      <c r="S442" s="1" t="s">
        <v>1020</v>
      </c>
    </row>
    <row r="443" spans="1:19" x14ac:dyDescent="0.3">
      <c r="A443" s="1">
        <v>17</v>
      </c>
      <c r="B443" t="s">
        <v>195</v>
      </c>
      <c r="C443" s="50">
        <v>1.5759952377582698E-2</v>
      </c>
      <c r="D443" s="28">
        <v>1.6724326947827699E-2</v>
      </c>
      <c r="E443" s="41">
        <v>0.335487380864674</v>
      </c>
      <c r="F443" s="74" t="s">
        <v>90</v>
      </c>
      <c r="G443" s="50">
        <v>-2.4856446696434899E-3</v>
      </c>
      <c r="H443" s="28">
        <v>1.6029603746613899E-2</v>
      </c>
      <c r="I443" s="41">
        <v>0.90098283555487502</v>
      </c>
      <c r="J443" s="151" t="s">
        <v>90</v>
      </c>
      <c r="K443" s="172">
        <f t="shared" si="6"/>
        <v>-115.77190469927514</v>
      </c>
      <c r="L443" s="1">
        <v>15</v>
      </c>
      <c r="M443" s="1" t="s">
        <v>196</v>
      </c>
      <c r="N443" s="1">
        <v>74646797</v>
      </c>
      <c r="O443" s="1">
        <v>74656961</v>
      </c>
      <c r="P443" s="1">
        <v>74646797</v>
      </c>
      <c r="Q443" s="98" t="s">
        <v>197</v>
      </c>
      <c r="R443" s="1" t="s">
        <v>1507</v>
      </c>
      <c r="S443" s="1" t="s">
        <v>1508</v>
      </c>
    </row>
    <row r="444" spans="1:19" x14ac:dyDescent="0.3">
      <c r="A444" s="1">
        <v>13</v>
      </c>
      <c r="B444" t="s">
        <v>716</v>
      </c>
      <c r="C444" s="50">
        <v>-5.6289316198711399E-3</v>
      </c>
      <c r="D444" s="28">
        <v>1.3652887201939801E-2</v>
      </c>
      <c r="E444" s="41">
        <v>0.41595511528817802</v>
      </c>
      <c r="F444" s="74" t="s">
        <v>90</v>
      </c>
      <c r="G444" s="50">
        <v>-1.00524862003197E-3</v>
      </c>
      <c r="H444" s="28">
        <v>4.1628139693428903E-3</v>
      </c>
      <c r="I444" s="41">
        <v>0.905403429391059</v>
      </c>
      <c r="J444" s="151" t="s">
        <v>90</v>
      </c>
      <c r="K444" s="172">
        <f t="shared" si="6"/>
        <v>-82.141395776007272</v>
      </c>
      <c r="L444" s="1">
        <v>8</v>
      </c>
      <c r="M444" s="1" t="s">
        <v>196</v>
      </c>
      <c r="N444" s="1">
        <v>28457986</v>
      </c>
      <c r="O444" s="1">
        <v>28613116</v>
      </c>
      <c r="P444" s="1">
        <v>28457986</v>
      </c>
      <c r="Q444" s="98" t="s">
        <v>717</v>
      </c>
      <c r="R444" s="1" t="s">
        <v>1399</v>
      </c>
      <c r="S444" s="1" t="s">
        <v>1400</v>
      </c>
    </row>
    <row r="445" spans="1:19" x14ac:dyDescent="0.3">
      <c r="A445" s="1">
        <v>6</v>
      </c>
      <c r="B445" t="s">
        <v>400</v>
      </c>
      <c r="C445" s="50">
        <v>-1.6551341804667201E-3</v>
      </c>
      <c r="D445" s="28">
        <v>2.6103871965221501E-2</v>
      </c>
      <c r="E445" s="41">
        <v>0.84931770621901403</v>
      </c>
      <c r="F445" s="74" t="s">
        <v>90</v>
      </c>
      <c r="G445" s="50">
        <v>-1.2355004919411001E-3</v>
      </c>
      <c r="H445" s="28">
        <v>1.5601800453224301E-2</v>
      </c>
      <c r="I445" s="41">
        <v>0.90674526886109297</v>
      </c>
      <c r="J445" s="151" t="s">
        <v>90</v>
      </c>
      <c r="K445" s="172">
        <f t="shared" si="6"/>
        <v>-25.353454328838183</v>
      </c>
      <c r="L445" s="1">
        <v>5</v>
      </c>
      <c r="M445" s="1" t="s">
        <v>111</v>
      </c>
      <c r="N445" s="1">
        <v>659977</v>
      </c>
      <c r="O445" s="1">
        <v>693510</v>
      </c>
      <c r="P445" s="1">
        <v>693510</v>
      </c>
      <c r="Q445" s="98" t="s">
        <v>401</v>
      </c>
      <c r="R445" s="1" t="s">
        <v>1058</v>
      </c>
      <c r="S445" s="1" t="s">
        <v>1059</v>
      </c>
    </row>
    <row r="446" spans="1:19" x14ac:dyDescent="0.3">
      <c r="A446" s="1">
        <v>14</v>
      </c>
      <c r="B446" t="s">
        <v>673</v>
      </c>
      <c r="C446" s="50">
        <v>4.0450603652670298E-3</v>
      </c>
      <c r="D446" s="28">
        <v>3.2305029088149001E-2</v>
      </c>
      <c r="E446" s="41">
        <v>0.77472209513409196</v>
      </c>
      <c r="F446" s="74" t="s">
        <v>90</v>
      </c>
      <c r="G446" s="50">
        <v>1.92832754101218E-3</v>
      </c>
      <c r="H446" s="28">
        <v>8.7416240240759096E-3</v>
      </c>
      <c r="I446" s="41">
        <v>0.90926321727368697</v>
      </c>
      <c r="J446" s="151" t="s">
        <v>90</v>
      </c>
      <c r="K446" s="172">
        <f t="shared" si="6"/>
        <v>-52.328831540567535</v>
      </c>
      <c r="L446" s="1">
        <v>9</v>
      </c>
      <c r="M446" s="1" t="s">
        <v>196</v>
      </c>
      <c r="N446" s="1">
        <v>138480455</v>
      </c>
      <c r="O446" s="1">
        <v>138482681</v>
      </c>
      <c r="P446" s="1">
        <v>138480455</v>
      </c>
      <c r="Q446" s="98"/>
      <c r="R446" s="1" t="s">
        <v>897</v>
      </c>
      <c r="S446" s="1" t="s">
        <v>1448</v>
      </c>
    </row>
    <row r="447" spans="1:19" x14ac:dyDescent="0.3">
      <c r="A447" s="1">
        <v>8</v>
      </c>
      <c r="B447" t="s">
        <v>496</v>
      </c>
      <c r="C447" s="50">
        <v>8.8543157275296509E-3</v>
      </c>
      <c r="D447" s="28">
        <v>2.3254640911193201E-2</v>
      </c>
      <c r="E447" s="41">
        <v>0.51204633775111097</v>
      </c>
      <c r="F447" s="74" t="s">
        <v>90</v>
      </c>
      <c r="G447" s="50">
        <v>1.8226522579709199E-3</v>
      </c>
      <c r="H447" s="28">
        <v>8.7719471367146609E-3</v>
      </c>
      <c r="I447" s="41">
        <v>0.91062500679824798</v>
      </c>
      <c r="J447" s="151" t="s">
        <v>90</v>
      </c>
      <c r="K447" s="172">
        <f t="shared" si="6"/>
        <v>-79.415097517880824</v>
      </c>
      <c r="L447" s="1">
        <v>6</v>
      </c>
      <c r="M447" s="1" t="s">
        <v>111</v>
      </c>
      <c r="N447" s="1">
        <v>31967753</v>
      </c>
      <c r="O447" s="1">
        <v>31971298</v>
      </c>
      <c r="P447" s="1">
        <v>31971298</v>
      </c>
      <c r="Q447" s="98"/>
      <c r="R447" s="1" t="s">
        <v>897</v>
      </c>
      <c r="S447" s="1" t="s">
        <v>1178</v>
      </c>
    </row>
    <row r="448" spans="1:19" x14ac:dyDescent="0.3">
      <c r="A448" s="1">
        <v>8</v>
      </c>
      <c r="B448" t="s">
        <v>499</v>
      </c>
      <c r="C448" s="50">
        <v>8.8543157275296509E-3</v>
      </c>
      <c r="D448" s="28">
        <v>1.45438536391519E-2</v>
      </c>
      <c r="E448" s="41">
        <v>0.51204633775111097</v>
      </c>
      <c r="F448" s="74" t="s">
        <v>90</v>
      </c>
      <c r="G448" s="50">
        <v>1.8226522579709199E-3</v>
      </c>
      <c r="H448" s="28">
        <v>1.27451487001915E-2</v>
      </c>
      <c r="I448" s="41">
        <v>0.91062500679824798</v>
      </c>
      <c r="J448" s="151" t="s">
        <v>90</v>
      </c>
      <c r="K448" s="172">
        <f t="shared" si="6"/>
        <v>-79.415097517880824</v>
      </c>
      <c r="L448" s="1">
        <v>6</v>
      </c>
      <c r="M448" s="1" t="s">
        <v>111</v>
      </c>
      <c r="N448" s="1">
        <v>32000490</v>
      </c>
      <c r="O448" s="1">
        <v>32004035</v>
      </c>
      <c r="P448" s="1">
        <v>32004035</v>
      </c>
      <c r="Q448" s="98" t="s">
        <v>500</v>
      </c>
      <c r="R448" s="1" t="s">
        <v>1181</v>
      </c>
      <c r="S448" s="1" t="s">
        <v>1182</v>
      </c>
    </row>
    <row r="449" spans="1:19" x14ac:dyDescent="0.3">
      <c r="A449" s="1">
        <v>13</v>
      </c>
      <c r="B449" t="s">
        <v>707</v>
      </c>
      <c r="C449" s="50">
        <v>-1.41245086890033E-2</v>
      </c>
      <c r="D449" s="28">
        <v>2.2656465850752198E-2</v>
      </c>
      <c r="E449" s="41">
        <v>0.41121588375824297</v>
      </c>
      <c r="F449" s="74" t="s">
        <v>90</v>
      </c>
      <c r="G449" s="50">
        <v>-2.33338997796747E-3</v>
      </c>
      <c r="H449" s="28">
        <v>1.21636240772253E-2</v>
      </c>
      <c r="I449" s="41">
        <v>0.91075329876609101</v>
      </c>
      <c r="J449" s="151" t="s">
        <v>90</v>
      </c>
      <c r="K449" s="172">
        <f t="shared" si="6"/>
        <v>-83.479850313065114</v>
      </c>
      <c r="L449" s="1">
        <v>8</v>
      </c>
      <c r="M449" s="1" t="s">
        <v>196</v>
      </c>
      <c r="N449" s="1">
        <v>27761998</v>
      </c>
      <c r="O449" s="1">
        <v>27767827</v>
      </c>
      <c r="P449" s="1">
        <v>27761998</v>
      </c>
      <c r="Q449" s="98"/>
      <c r="R449" s="1" t="s">
        <v>897</v>
      </c>
      <c r="S449" s="1" t="s">
        <v>1390</v>
      </c>
    </row>
    <row r="450" spans="1:19" x14ac:dyDescent="0.3">
      <c r="A450" s="1">
        <v>4</v>
      </c>
      <c r="B450" t="s">
        <v>823</v>
      </c>
      <c r="C450" s="50">
        <v>-3.4101452992147999E-3</v>
      </c>
      <c r="D450" s="28">
        <v>2.4482299807342501E-2</v>
      </c>
      <c r="E450" s="41">
        <v>0.83773314766424001</v>
      </c>
      <c r="F450" s="74" t="s">
        <v>90</v>
      </c>
      <c r="G450" s="50">
        <v>-2.2331561530225001E-3</v>
      </c>
      <c r="H450" s="28">
        <v>2.1062422603115399E-2</v>
      </c>
      <c r="I450" s="41">
        <v>0.911576731208811</v>
      </c>
      <c r="J450" s="151" t="s">
        <v>90</v>
      </c>
      <c r="K450" s="172">
        <f t="shared" si="6"/>
        <v>-34.514340091705378</v>
      </c>
      <c r="L450" s="1">
        <v>2</v>
      </c>
      <c r="M450" s="1" t="s">
        <v>196</v>
      </c>
      <c r="N450" s="1">
        <v>105720871</v>
      </c>
      <c r="O450" s="1">
        <v>105721924</v>
      </c>
      <c r="P450" s="1">
        <v>105720871</v>
      </c>
      <c r="Q450" s="98"/>
      <c r="R450" s="1" t="s">
        <v>897</v>
      </c>
      <c r="S450" s="1" t="s">
        <v>998</v>
      </c>
    </row>
    <row r="451" spans="1:19" x14ac:dyDescent="0.3">
      <c r="A451" s="1">
        <v>2</v>
      </c>
      <c r="B451" t="s">
        <v>851</v>
      </c>
      <c r="C451" s="50">
        <v>6.6325555394468397E-3</v>
      </c>
      <c r="D451" s="28">
        <v>1.1263237268658299E-2</v>
      </c>
      <c r="E451" s="41">
        <v>0.431470797619947</v>
      </c>
      <c r="F451" s="74" t="s">
        <v>90</v>
      </c>
      <c r="G451" s="50">
        <v>-1.0533890619345899E-3</v>
      </c>
      <c r="H451" s="28">
        <v>8.6492535780355005E-3</v>
      </c>
      <c r="I451" s="41">
        <v>0.91743651494089695</v>
      </c>
      <c r="J451" s="151" t="s">
        <v>90</v>
      </c>
      <c r="K451" s="172">
        <f t="shared" si="6"/>
        <v>-115.88209937586807</v>
      </c>
      <c r="L451" s="1">
        <v>1</v>
      </c>
      <c r="M451" s="1" t="s">
        <v>111</v>
      </c>
      <c r="N451" s="1">
        <v>68511645</v>
      </c>
      <c r="O451" s="1">
        <v>68517314</v>
      </c>
      <c r="P451" s="1">
        <v>68517314</v>
      </c>
      <c r="Q451" s="98" t="s">
        <v>852</v>
      </c>
      <c r="R451" s="1" t="s">
        <v>935</v>
      </c>
      <c r="S451" s="1" t="s">
        <v>936</v>
      </c>
    </row>
    <row r="452" spans="1:19" x14ac:dyDescent="0.3">
      <c r="A452" s="1">
        <v>17</v>
      </c>
      <c r="B452" t="s">
        <v>238</v>
      </c>
      <c r="C452" s="50">
        <v>-1.12318684168042E-2</v>
      </c>
      <c r="D452" s="28">
        <v>1.6568784691164601E-2</v>
      </c>
      <c r="E452" s="41">
        <v>0.42061307083947602</v>
      </c>
      <c r="F452" s="74" t="s">
        <v>90</v>
      </c>
      <c r="G452" s="50">
        <v>-1.6902104229958E-3</v>
      </c>
      <c r="H452" s="28">
        <v>1.9826362124300799E-2</v>
      </c>
      <c r="I452" s="41">
        <v>0.91994455459858604</v>
      </c>
      <c r="J452" s="151" t="s">
        <v>90</v>
      </c>
      <c r="K452" s="172">
        <f t="shared" si="6"/>
        <v>-84.951653987799162</v>
      </c>
      <c r="L452" s="1">
        <v>15</v>
      </c>
      <c r="M452" s="1" t="s">
        <v>196</v>
      </c>
      <c r="N452" s="1">
        <v>74683013</v>
      </c>
      <c r="O452" s="1">
        <v>74685651</v>
      </c>
      <c r="P452" s="1">
        <v>74683013</v>
      </c>
      <c r="Q452" s="98"/>
      <c r="R452" s="1" t="s">
        <v>897</v>
      </c>
      <c r="S452" s="1" t="s">
        <v>1569</v>
      </c>
    </row>
    <row r="453" spans="1:19" x14ac:dyDescent="0.3">
      <c r="A453" s="1">
        <v>8</v>
      </c>
      <c r="B453" t="s">
        <v>536</v>
      </c>
      <c r="C453" s="50">
        <v>-1.65199355076059E-3</v>
      </c>
      <c r="D453" s="28">
        <v>2.0027772432843101E-2</v>
      </c>
      <c r="E453" s="41">
        <v>0.81505590956335505</v>
      </c>
      <c r="F453" s="74" t="s">
        <v>90</v>
      </c>
      <c r="G453" s="50">
        <v>8.40511445077508E-4</v>
      </c>
      <c r="H453" s="28">
        <v>1.2036852785859401E-2</v>
      </c>
      <c r="I453" s="41">
        <v>0.92146008560555304</v>
      </c>
      <c r="J453" s="151" t="s">
        <v>90</v>
      </c>
      <c r="K453" s="172">
        <f t="shared" si="6"/>
        <v>150.87861539716852</v>
      </c>
      <c r="L453" s="1">
        <v>6</v>
      </c>
      <c r="M453" s="1" t="s">
        <v>111</v>
      </c>
      <c r="N453" s="1">
        <v>31976197</v>
      </c>
      <c r="O453" s="1">
        <v>31980800</v>
      </c>
      <c r="P453" s="1">
        <v>31980800</v>
      </c>
      <c r="Q453" s="98" t="s">
        <v>537</v>
      </c>
      <c r="R453" s="1" t="s">
        <v>1220</v>
      </c>
      <c r="S453" s="1" t="s">
        <v>1221</v>
      </c>
    </row>
    <row r="454" spans="1:19" x14ac:dyDescent="0.3">
      <c r="A454" s="1">
        <v>4</v>
      </c>
      <c r="B454" t="s">
        <v>803</v>
      </c>
      <c r="C454" s="50">
        <v>-3.8277426525397899E-3</v>
      </c>
      <c r="D454" s="28">
        <v>1.0902334173021101E-2</v>
      </c>
      <c r="E454" s="41">
        <v>0.80691853719678497</v>
      </c>
      <c r="F454" s="74" t="s">
        <v>90</v>
      </c>
      <c r="G454" s="50">
        <v>1.83760393363626E-3</v>
      </c>
      <c r="H454" s="28">
        <v>1.91783982833129E-2</v>
      </c>
      <c r="I454" s="41">
        <v>0.92271851354326595</v>
      </c>
      <c r="J454" s="151" t="s">
        <v>90</v>
      </c>
      <c r="K454" s="172">
        <f t="shared" ref="K454:K484" si="7">SIGN(MAX(C454,G454))*(G454-C454)/ABS(C454)*100</f>
        <v>148.00750992016066</v>
      </c>
      <c r="L454" s="1">
        <v>2</v>
      </c>
      <c r="M454" s="1" t="s">
        <v>111</v>
      </c>
      <c r="N454" s="1">
        <v>104995308</v>
      </c>
      <c r="O454" s="1">
        <v>105024790</v>
      </c>
      <c r="P454" s="1">
        <v>105024790</v>
      </c>
      <c r="Q454" s="98" t="s">
        <v>804</v>
      </c>
      <c r="R454" s="1" t="s">
        <v>977</v>
      </c>
      <c r="S454" s="1" t="s">
        <v>978</v>
      </c>
    </row>
    <row r="455" spans="1:19" x14ac:dyDescent="0.3">
      <c r="A455" s="1">
        <v>17</v>
      </c>
      <c r="B455" t="s">
        <v>162</v>
      </c>
      <c r="C455" s="50">
        <v>-5.7766742757203501E-3</v>
      </c>
      <c r="D455" s="28">
        <v>1.03366630616971E-2</v>
      </c>
      <c r="E455" s="41">
        <v>0.43743639863612299</v>
      </c>
      <c r="F455" s="74" t="s">
        <v>90</v>
      </c>
      <c r="G455" s="50">
        <v>-8.0197864349738695E-4</v>
      </c>
      <c r="H455" s="28">
        <v>1.90408981195491E-2</v>
      </c>
      <c r="I455" s="41">
        <v>0.92835825820838602</v>
      </c>
      <c r="J455" s="151" t="s">
        <v>90</v>
      </c>
      <c r="K455" s="172">
        <f t="shared" si="7"/>
        <v>-86.116948866787524</v>
      </c>
      <c r="L455" s="1">
        <v>15</v>
      </c>
      <c r="M455" s="1" t="s">
        <v>111</v>
      </c>
      <c r="N455" s="1">
        <v>75128459</v>
      </c>
      <c r="O455" s="1">
        <v>75135552</v>
      </c>
      <c r="P455" s="1">
        <v>75135552</v>
      </c>
      <c r="Q455" s="98" t="s">
        <v>163</v>
      </c>
      <c r="R455" s="1" t="s">
        <v>1554</v>
      </c>
      <c r="S455" s="1" t="s">
        <v>1555</v>
      </c>
    </row>
    <row r="456" spans="1:19" x14ac:dyDescent="0.3">
      <c r="A456" s="1">
        <v>5</v>
      </c>
      <c r="B456" t="s">
        <v>705</v>
      </c>
      <c r="C456" s="50">
        <v>-1.03009829700914E-2</v>
      </c>
      <c r="D456" s="28">
        <v>4.9546192394011902E-2</v>
      </c>
      <c r="E456" s="41">
        <v>0.62330389525854302</v>
      </c>
      <c r="F456" s="74" t="s">
        <v>90</v>
      </c>
      <c r="G456" s="50">
        <v>-2.0833087794218199E-3</v>
      </c>
      <c r="H456" s="28">
        <v>6.7933011848357603E-3</v>
      </c>
      <c r="I456" s="41">
        <v>0.93466492611809604</v>
      </c>
      <c r="J456" s="151" t="s">
        <v>90</v>
      </c>
      <c r="K456" s="172">
        <f t="shared" si="7"/>
        <v>-79.775631262854759</v>
      </c>
      <c r="L456" s="1">
        <v>4</v>
      </c>
      <c r="M456" s="1" t="s">
        <v>196</v>
      </c>
      <c r="N456" s="1">
        <v>115602947</v>
      </c>
      <c r="O456" s="1">
        <v>115611114</v>
      </c>
      <c r="P456" s="1">
        <v>115602947</v>
      </c>
      <c r="Q456" s="98"/>
      <c r="R456" s="1" t="s">
        <v>897</v>
      </c>
      <c r="S456" s="1" t="s">
        <v>1016</v>
      </c>
    </row>
    <row r="457" spans="1:19" x14ac:dyDescent="0.3">
      <c r="A457" s="1">
        <v>6</v>
      </c>
      <c r="B457" t="s">
        <v>375</v>
      </c>
      <c r="C457" s="50">
        <v>7.0033254313418998E-4</v>
      </c>
      <c r="D457" s="28">
        <v>1.32315248309924E-2</v>
      </c>
      <c r="E457" s="41">
        <v>0.95715901440175</v>
      </c>
      <c r="F457" s="74" t="s">
        <v>90</v>
      </c>
      <c r="G457" s="50">
        <v>1.2540582344945201E-3</v>
      </c>
      <c r="H457" s="28">
        <v>1.4124668671707001E-2</v>
      </c>
      <c r="I457" s="41">
        <v>0.93580342503026603</v>
      </c>
      <c r="J457" s="151" t="s">
        <v>90</v>
      </c>
      <c r="K457" s="172">
        <f t="shared" si="7"/>
        <v>79.066108920520534</v>
      </c>
      <c r="L457" s="1">
        <v>5</v>
      </c>
      <c r="M457" s="1" t="s">
        <v>196</v>
      </c>
      <c r="N457" s="1">
        <v>92266</v>
      </c>
      <c r="O457" s="1">
        <v>139978</v>
      </c>
      <c r="P457" s="1">
        <v>92266</v>
      </c>
      <c r="Q457" s="98"/>
      <c r="R457" s="1" t="s">
        <v>897</v>
      </c>
      <c r="S457" s="1" t="s">
        <v>1018</v>
      </c>
    </row>
    <row r="458" spans="1:19" x14ac:dyDescent="0.3">
      <c r="A458" s="1">
        <v>13</v>
      </c>
      <c r="B458" t="s">
        <v>729</v>
      </c>
      <c r="C458" s="50">
        <v>-9.2729517782296905E-3</v>
      </c>
      <c r="D458" s="28">
        <v>8.3890608152174407E-3</v>
      </c>
      <c r="E458" s="41">
        <v>0.628196521384493</v>
      </c>
      <c r="F458" s="74" t="s">
        <v>90</v>
      </c>
      <c r="G458" s="50">
        <v>1.7693812930610999E-3</v>
      </c>
      <c r="H458" s="28">
        <v>1.9890909451518699E-2</v>
      </c>
      <c r="I458" s="41">
        <v>0.93891603029113702</v>
      </c>
      <c r="J458" s="151" t="s">
        <v>90</v>
      </c>
      <c r="K458" s="172">
        <f t="shared" si="7"/>
        <v>119.08110098464131</v>
      </c>
      <c r="L458" s="1">
        <v>8</v>
      </c>
      <c r="M458" s="1" t="s">
        <v>111</v>
      </c>
      <c r="N458" s="1">
        <v>28156121</v>
      </c>
      <c r="O458" s="1">
        <v>28156555</v>
      </c>
      <c r="P458" s="1">
        <v>28156555</v>
      </c>
      <c r="Q458" s="98"/>
      <c r="R458" s="1" t="s">
        <v>897</v>
      </c>
      <c r="S458" s="1" t="s">
        <v>1412</v>
      </c>
    </row>
    <row r="459" spans="1:19" x14ac:dyDescent="0.3">
      <c r="A459" s="1">
        <v>4</v>
      </c>
      <c r="B459" t="s">
        <v>832</v>
      </c>
      <c r="C459" s="50">
        <v>1.5835856295358501E-3</v>
      </c>
      <c r="D459" s="28">
        <v>7.9444881457164298E-3</v>
      </c>
      <c r="E459" s="41">
        <v>0.85154585768656499</v>
      </c>
      <c r="F459" s="74" t="s">
        <v>90</v>
      </c>
      <c r="G459" s="50">
        <v>7.5555317277050998E-4</v>
      </c>
      <c r="H459" s="28">
        <v>2.2020571590988601E-2</v>
      </c>
      <c r="I459" s="41">
        <v>0.940736385021677</v>
      </c>
      <c r="J459" s="151" t="s">
        <v>90</v>
      </c>
      <c r="K459" s="172">
        <f t="shared" si="7"/>
        <v>-52.288454840805606</v>
      </c>
      <c r="L459" s="1">
        <v>2</v>
      </c>
      <c r="M459" s="1" t="s">
        <v>111</v>
      </c>
      <c r="N459" s="1">
        <v>105481865</v>
      </c>
      <c r="O459" s="1">
        <v>105489053</v>
      </c>
      <c r="P459" s="1">
        <v>105489053</v>
      </c>
      <c r="Q459" s="98" t="s">
        <v>815</v>
      </c>
      <c r="R459" s="1" t="s">
        <v>1009</v>
      </c>
      <c r="S459" s="1" t="s">
        <v>1010</v>
      </c>
    </row>
    <row r="460" spans="1:19" x14ac:dyDescent="0.3">
      <c r="A460" s="1">
        <v>17</v>
      </c>
      <c r="B460" t="s">
        <v>224</v>
      </c>
      <c r="C460" s="50">
        <v>6.7709266215681798E-3</v>
      </c>
      <c r="D460" s="28">
        <v>1.6296350257585499E-2</v>
      </c>
      <c r="E460" s="41">
        <v>0.54734814679453903</v>
      </c>
      <c r="F460" s="74" t="s">
        <v>90</v>
      </c>
      <c r="G460" s="50">
        <v>9.9399080363000709E-4</v>
      </c>
      <c r="H460" s="28">
        <v>3.1737068508545699E-2</v>
      </c>
      <c r="I460" s="41">
        <v>0.94159485732824899</v>
      </c>
      <c r="J460" s="151" t="s">
        <v>90</v>
      </c>
      <c r="K460" s="172">
        <f t="shared" si="7"/>
        <v>-85.319722702890644</v>
      </c>
      <c r="L460" s="1">
        <v>15</v>
      </c>
      <c r="M460" s="1" t="s">
        <v>111</v>
      </c>
      <c r="N460" s="1">
        <v>74922899</v>
      </c>
      <c r="O460" s="1">
        <v>74988386</v>
      </c>
      <c r="P460" s="1">
        <v>74988386</v>
      </c>
      <c r="Q460" s="98" t="s">
        <v>225</v>
      </c>
      <c r="R460" s="1" t="s">
        <v>1550</v>
      </c>
      <c r="S460" s="1" t="s">
        <v>1551</v>
      </c>
    </row>
    <row r="461" spans="1:19" x14ac:dyDescent="0.3">
      <c r="A461" s="1">
        <v>1</v>
      </c>
      <c r="B461" t="s">
        <v>775</v>
      </c>
      <c r="C461" s="50">
        <v>9.63827855054754E-3</v>
      </c>
      <c r="D461" s="28">
        <v>2.40936437063182E-2</v>
      </c>
      <c r="E461" s="41">
        <v>0.58728378539651704</v>
      </c>
      <c r="F461" s="74" t="s">
        <v>90</v>
      </c>
      <c r="G461" s="50">
        <v>-1.48255290860461E-3</v>
      </c>
      <c r="H461" s="28">
        <v>1.31028182366551E-2</v>
      </c>
      <c r="I461" s="41">
        <v>0.94525559222146305</v>
      </c>
      <c r="J461" s="151" t="s">
        <v>90</v>
      </c>
      <c r="K461" s="172">
        <f t="shared" si="7"/>
        <v>-115.3819263557224</v>
      </c>
      <c r="L461" s="1">
        <v>1</v>
      </c>
      <c r="M461" s="1" t="s">
        <v>111</v>
      </c>
      <c r="N461" s="1">
        <v>50639978</v>
      </c>
      <c r="O461" s="1">
        <v>50641540</v>
      </c>
      <c r="P461" s="1">
        <v>50641540</v>
      </c>
      <c r="Q461" s="98"/>
      <c r="R461" s="1" t="s">
        <v>897</v>
      </c>
      <c r="S461" s="1" t="s">
        <v>925</v>
      </c>
    </row>
    <row r="462" spans="1:19" x14ac:dyDescent="0.3">
      <c r="A462" s="1">
        <v>2</v>
      </c>
      <c r="B462" t="s">
        <v>855</v>
      </c>
      <c r="C462" s="50">
        <v>7.6808809999978798E-3</v>
      </c>
      <c r="D462" s="28">
        <v>2.1626906528281899E-2</v>
      </c>
      <c r="E462" s="41">
        <v>0.80563825956076696</v>
      </c>
      <c r="F462" s="74" t="s">
        <v>90</v>
      </c>
      <c r="G462" s="50">
        <v>-2.3639335305751302E-3</v>
      </c>
      <c r="H462" s="28">
        <v>2.4577862024077E-2</v>
      </c>
      <c r="I462" s="41">
        <v>0.95022984349444695</v>
      </c>
      <c r="J462" s="151" t="s">
        <v>90</v>
      </c>
      <c r="K462" s="172">
        <f t="shared" si="7"/>
        <v>-130.77685399078288</v>
      </c>
      <c r="L462" s="1">
        <v>1</v>
      </c>
      <c r="M462" s="1" t="s">
        <v>196</v>
      </c>
      <c r="N462" s="1">
        <v>67863729</v>
      </c>
      <c r="O462" s="1">
        <v>67866317</v>
      </c>
      <c r="P462" s="1">
        <v>67863729</v>
      </c>
      <c r="Q462" s="98"/>
      <c r="R462" s="1" t="s">
        <v>897</v>
      </c>
      <c r="S462" s="1" t="s">
        <v>952</v>
      </c>
    </row>
    <row r="463" spans="1:19" x14ac:dyDescent="0.3">
      <c r="A463" s="1">
        <v>14</v>
      </c>
      <c r="B463" t="s">
        <v>648</v>
      </c>
      <c r="C463" s="50">
        <v>-1.46556386688644E-3</v>
      </c>
      <c r="D463" s="28">
        <v>2.5382360805616899E-2</v>
      </c>
      <c r="E463" s="41">
        <v>0.58369378820006401</v>
      </c>
      <c r="F463" s="74" t="s">
        <v>90</v>
      </c>
      <c r="G463" s="50">
        <v>-1.9782605391238E-4</v>
      </c>
      <c r="H463" s="28">
        <v>2.0414186329167899E-2</v>
      </c>
      <c r="I463" s="41">
        <v>0.95122945154347005</v>
      </c>
      <c r="J463" s="151" t="s">
        <v>90</v>
      </c>
      <c r="K463" s="172">
        <f t="shared" si="7"/>
        <v>-86.501710475937344</v>
      </c>
      <c r="L463" s="1">
        <v>9</v>
      </c>
      <c r="M463" s="1" t="s">
        <v>196</v>
      </c>
      <c r="N463" s="1">
        <v>137533620</v>
      </c>
      <c r="O463" s="1">
        <v>137736688</v>
      </c>
      <c r="P463" s="1">
        <v>137533620</v>
      </c>
      <c r="Q463" s="98" t="s">
        <v>649</v>
      </c>
      <c r="R463" s="1" t="s">
        <v>1422</v>
      </c>
      <c r="S463" s="1" t="s">
        <v>1423</v>
      </c>
    </row>
    <row r="464" spans="1:19" x14ac:dyDescent="0.3">
      <c r="A464" s="1">
        <v>9</v>
      </c>
      <c r="B464" t="s">
        <v>602</v>
      </c>
      <c r="C464" s="50">
        <v>-1.73073751539187E-3</v>
      </c>
      <c r="D464" s="28">
        <v>3.0990083058732899E-2</v>
      </c>
      <c r="E464" s="41">
        <v>0.89698908867365001</v>
      </c>
      <c r="F464" s="74" t="s">
        <v>90</v>
      </c>
      <c r="G464" s="50">
        <v>-9.8911329088329706E-4</v>
      </c>
      <c r="H464" s="28">
        <v>2.5128863878801699E-2</v>
      </c>
      <c r="I464" s="41">
        <v>0.951502987378539</v>
      </c>
      <c r="J464" s="151" t="s">
        <v>90</v>
      </c>
      <c r="K464" s="172">
        <f t="shared" si="7"/>
        <v>-42.850184843925099</v>
      </c>
      <c r="L464" s="1">
        <v>7</v>
      </c>
      <c r="M464" s="1" t="s">
        <v>196</v>
      </c>
      <c r="N464" s="1">
        <v>4473994</v>
      </c>
      <c r="O464" s="1">
        <v>4518319</v>
      </c>
      <c r="P464" s="1">
        <v>4473994</v>
      </c>
      <c r="Q464" s="98"/>
      <c r="R464" s="1" t="s">
        <v>897</v>
      </c>
      <c r="S464" s="1" t="s">
        <v>1352</v>
      </c>
    </row>
    <row r="465" spans="1:19" x14ac:dyDescent="0.3">
      <c r="A465" s="1">
        <v>4</v>
      </c>
      <c r="B465" t="s">
        <v>798</v>
      </c>
      <c r="C465" s="50">
        <v>2.1336492108851499E-2</v>
      </c>
      <c r="D465" s="28">
        <v>7.3519976636729004E-3</v>
      </c>
      <c r="E465" s="41">
        <v>0.11832679668932899</v>
      </c>
      <c r="F465" s="74" t="s">
        <v>90</v>
      </c>
      <c r="G465" s="50">
        <v>-9.5976213508033295E-4</v>
      </c>
      <c r="H465" s="28">
        <v>1.5859594608292699E-2</v>
      </c>
      <c r="I465" s="41">
        <v>0.95367727396155</v>
      </c>
      <c r="J465" s="151" t="s">
        <v>90</v>
      </c>
      <c r="K465" s="172">
        <f t="shared" si="7"/>
        <v>-104.49821896769139</v>
      </c>
      <c r="L465" s="1">
        <v>2</v>
      </c>
      <c r="M465" s="1" t="s">
        <v>196</v>
      </c>
      <c r="N465" s="1">
        <v>105654441</v>
      </c>
      <c r="O465" s="1">
        <v>105716418</v>
      </c>
      <c r="P465" s="1">
        <v>105654441</v>
      </c>
      <c r="Q465" s="98" t="s">
        <v>799</v>
      </c>
      <c r="R465" s="1" t="s">
        <v>972</v>
      </c>
      <c r="S465" s="1" t="s">
        <v>973</v>
      </c>
    </row>
    <row r="466" spans="1:19" x14ac:dyDescent="0.3">
      <c r="A466" s="1">
        <v>11</v>
      </c>
      <c r="B466" t="s">
        <v>365</v>
      </c>
      <c r="C466" s="50">
        <v>2.8893615727371498E-3</v>
      </c>
      <c r="D466" s="28">
        <v>1.58276447624001E-2</v>
      </c>
      <c r="E466" s="41">
        <v>0.82657211932924901</v>
      </c>
      <c r="F466" s="74" t="s">
        <v>90</v>
      </c>
      <c r="G466" s="50">
        <v>-9.2734967389753896E-4</v>
      </c>
      <c r="H466" s="28">
        <v>1.5618305129305199E-2</v>
      </c>
      <c r="I466" s="41">
        <v>0.95374861316150805</v>
      </c>
      <c r="J466" s="151" t="s">
        <v>90</v>
      </c>
      <c r="K466" s="172">
        <f t="shared" si="7"/>
        <v>-132.09531415685859</v>
      </c>
      <c r="L466" s="1">
        <v>7</v>
      </c>
      <c r="M466" s="1" t="s">
        <v>196</v>
      </c>
      <c r="N466" s="1">
        <v>69063905</v>
      </c>
      <c r="O466" s="1">
        <v>70258054</v>
      </c>
      <c r="P466" s="1">
        <v>69063905</v>
      </c>
      <c r="Q466" s="98" t="s">
        <v>366</v>
      </c>
      <c r="R466" s="1" t="s">
        <v>1303</v>
      </c>
      <c r="S466" s="1" t="s">
        <v>1304</v>
      </c>
    </row>
    <row r="467" spans="1:19" x14ac:dyDescent="0.3">
      <c r="A467" s="1">
        <v>13</v>
      </c>
      <c r="B467" t="s">
        <v>708</v>
      </c>
      <c r="C467" s="50">
        <v>9.0182790182525997E-3</v>
      </c>
      <c r="D467" s="28">
        <v>1.76820091460387E-2</v>
      </c>
      <c r="E467" s="41">
        <v>0.423395199937599</v>
      </c>
      <c r="F467" s="74" t="s">
        <v>90</v>
      </c>
      <c r="G467" s="50">
        <v>-8.1211256342871496E-4</v>
      </c>
      <c r="H467" s="28">
        <v>1.52545686816995E-2</v>
      </c>
      <c r="I467" s="41">
        <v>0.95389230336640196</v>
      </c>
      <c r="J467" s="151" t="s">
        <v>90</v>
      </c>
      <c r="K467" s="172">
        <f t="shared" si="7"/>
        <v>-109.00518338127524</v>
      </c>
      <c r="L467" s="1">
        <v>8</v>
      </c>
      <c r="M467" s="1" t="s">
        <v>196</v>
      </c>
      <c r="N467" s="1">
        <v>27947190</v>
      </c>
      <c r="O467" s="1">
        <v>28048673</v>
      </c>
      <c r="P467" s="1">
        <v>27947190</v>
      </c>
      <c r="Q467" s="98" t="s">
        <v>709</v>
      </c>
      <c r="R467" s="1" t="s">
        <v>1391</v>
      </c>
      <c r="S467" s="1" t="s">
        <v>1392</v>
      </c>
    </row>
    <row r="468" spans="1:19" x14ac:dyDescent="0.3">
      <c r="A468" s="1">
        <v>6</v>
      </c>
      <c r="B468" t="s">
        <v>839</v>
      </c>
      <c r="C468" s="50">
        <v>-4.6145681500294697E-4</v>
      </c>
      <c r="D468" s="28">
        <v>9.7512633474726405E-3</v>
      </c>
      <c r="E468" s="41">
        <v>0.93677889741504194</v>
      </c>
      <c r="F468" s="74" t="s">
        <v>90</v>
      </c>
      <c r="G468" s="50">
        <v>-3.8542597570536899E-4</v>
      </c>
      <c r="H468" s="28">
        <v>2.3069661456107501E-2</v>
      </c>
      <c r="I468" s="41">
        <v>0.956085784473094</v>
      </c>
      <c r="J468" s="151" t="s">
        <v>90</v>
      </c>
      <c r="K468" s="172">
        <f t="shared" si="7"/>
        <v>-16.476263179056623</v>
      </c>
      <c r="L468" s="1">
        <v>5</v>
      </c>
      <c r="M468" s="1" t="s">
        <v>111</v>
      </c>
      <c r="N468" s="1">
        <v>863850</v>
      </c>
      <c r="O468" s="1">
        <v>892939</v>
      </c>
      <c r="P468" s="1">
        <v>892939</v>
      </c>
      <c r="Q468" s="98" t="s">
        <v>838</v>
      </c>
      <c r="R468" s="1" t="s">
        <v>1106</v>
      </c>
      <c r="S468" s="1" t="s">
        <v>1107</v>
      </c>
    </row>
    <row r="469" spans="1:19" x14ac:dyDescent="0.3">
      <c r="A469" s="1">
        <v>4</v>
      </c>
      <c r="B469" t="s">
        <v>807</v>
      </c>
      <c r="C469" s="50">
        <v>-1.6028636660277899E-3</v>
      </c>
      <c r="D469" s="28">
        <v>1.8189302744403099E-2</v>
      </c>
      <c r="E469" s="41">
        <v>0.935437349466818</v>
      </c>
      <c r="F469" s="74" t="s">
        <v>90</v>
      </c>
      <c r="G469" s="50">
        <v>-1.26509884231959E-3</v>
      </c>
      <c r="H469" s="28">
        <v>2.2084501233321299E-2</v>
      </c>
      <c r="I469" s="41">
        <v>0.95777532485998396</v>
      </c>
      <c r="J469" s="151" t="s">
        <v>90</v>
      </c>
      <c r="K469" s="172">
        <f t="shared" si="7"/>
        <v>-21.072585951445717</v>
      </c>
      <c r="L469" s="1">
        <v>2</v>
      </c>
      <c r="M469" s="1" t="s">
        <v>111</v>
      </c>
      <c r="N469" s="1">
        <v>105185275</v>
      </c>
      <c r="O469" s="1">
        <v>105185378</v>
      </c>
      <c r="P469" s="1">
        <v>105185378</v>
      </c>
      <c r="Q469" s="98"/>
      <c r="R469" s="1" t="s">
        <v>897</v>
      </c>
      <c r="S469" s="1" t="s">
        <v>982</v>
      </c>
    </row>
    <row r="470" spans="1:19" x14ac:dyDescent="0.3">
      <c r="A470" s="1">
        <v>18</v>
      </c>
      <c r="B470" t="s">
        <v>274</v>
      </c>
      <c r="C470" s="50">
        <v>9.1072676238984195E-3</v>
      </c>
      <c r="D470" s="28">
        <v>1.30054308896916E-2</v>
      </c>
      <c r="E470" s="41">
        <v>0.53630545748643199</v>
      </c>
      <c r="F470" s="74" t="s">
        <v>90</v>
      </c>
      <c r="G470" s="50">
        <v>9.1479507666274E-4</v>
      </c>
      <c r="H470" s="28">
        <v>1.4989082792197199E-2</v>
      </c>
      <c r="I470" s="41">
        <v>0.95882877764757601</v>
      </c>
      <c r="J470" s="151" t="s">
        <v>90</v>
      </c>
      <c r="K470" s="172">
        <f t="shared" si="7"/>
        <v>-89.955328925854531</v>
      </c>
      <c r="L470" s="1">
        <v>21</v>
      </c>
      <c r="M470" s="1" t="s">
        <v>196</v>
      </c>
      <c r="N470" s="1">
        <v>36399049</v>
      </c>
      <c r="O470" s="1">
        <v>36403858</v>
      </c>
      <c r="P470" s="1">
        <v>36399049</v>
      </c>
      <c r="Q470" s="98"/>
      <c r="R470" s="1" t="s">
        <v>897</v>
      </c>
      <c r="S470" s="1" t="s">
        <v>1617</v>
      </c>
    </row>
    <row r="471" spans="1:19" x14ac:dyDescent="0.3">
      <c r="A471" s="1">
        <v>18</v>
      </c>
      <c r="B471" t="s">
        <v>275</v>
      </c>
      <c r="C471" s="50">
        <v>-2.3635153855002698E-3</v>
      </c>
      <c r="D471" s="28">
        <v>1.5569413123887699E-2</v>
      </c>
      <c r="E471" s="41">
        <v>0.87624264799708995</v>
      </c>
      <c r="F471" s="74" t="s">
        <v>90</v>
      </c>
      <c r="G471" s="50">
        <v>-9.0261926548563403E-4</v>
      </c>
      <c r="H471" s="28">
        <v>1.3650953344971401E-2</v>
      </c>
      <c r="I471" s="41">
        <v>0.96081996255054203</v>
      </c>
      <c r="J471" s="151" t="s">
        <v>90</v>
      </c>
      <c r="K471" s="172">
        <f t="shared" si="7"/>
        <v>-61.810307179592037</v>
      </c>
      <c r="L471" s="1">
        <v>21</v>
      </c>
      <c r="M471" s="1" t="s">
        <v>111</v>
      </c>
      <c r="N471" s="1">
        <v>35821672</v>
      </c>
      <c r="O471" s="1">
        <v>35831893</v>
      </c>
      <c r="P471" s="1">
        <v>35831893</v>
      </c>
      <c r="Q471" s="98" t="s">
        <v>260</v>
      </c>
      <c r="R471" s="1" t="s">
        <v>1618</v>
      </c>
      <c r="S471" s="1" t="s">
        <v>1619</v>
      </c>
    </row>
    <row r="472" spans="1:19" x14ac:dyDescent="0.3">
      <c r="A472" s="1">
        <v>6</v>
      </c>
      <c r="B472" t="s">
        <v>421</v>
      </c>
      <c r="C472" s="50">
        <v>-1.4751280392795E-3</v>
      </c>
      <c r="D472" s="28">
        <v>1.267087994052E-2</v>
      </c>
      <c r="E472" s="41">
        <v>0.85309858067719702</v>
      </c>
      <c r="F472" s="74" t="s">
        <v>90</v>
      </c>
      <c r="G472" s="50">
        <v>4.44792650959599E-4</v>
      </c>
      <c r="H472" s="28">
        <v>2.2250758144595002E-2</v>
      </c>
      <c r="I472" s="41">
        <v>0.962909554752717</v>
      </c>
      <c r="J472" s="151" t="s">
        <v>90</v>
      </c>
      <c r="K472" s="172">
        <f t="shared" si="7"/>
        <v>130.15281650919266</v>
      </c>
      <c r="L472" s="1">
        <v>5</v>
      </c>
      <c r="M472" s="1" t="s">
        <v>111</v>
      </c>
      <c r="N472" s="1">
        <v>858994</v>
      </c>
      <c r="O472" s="1">
        <v>860350</v>
      </c>
      <c r="P472" s="1">
        <v>860350</v>
      </c>
      <c r="Q472" s="98"/>
      <c r="R472" s="1" t="s">
        <v>897</v>
      </c>
      <c r="S472" s="1" t="s">
        <v>1095</v>
      </c>
    </row>
    <row r="473" spans="1:19" x14ac:dyDescent="0.3">
      <c r="A473" s="1">
        <v>8</v>
      </c>
      <c r="B473" t="s">
        <v>577</v>
      </c>
      <c r="C473" s="50">
        <v>1.7204147730593899E-3</v>
      </c>
      <c r="D473" s="28">
        <v>1.2791217461626401E-2</v>
      </c>
      <c r="E473" s="41">
        <v>0.942717849183348</v>
      </c>
      <c r="F473" s="74" t="s">
        <v>90</v>
      </c>
      <c r="G473" s="50">
        <v>2.4595401497804802E-3</v>
      </c>
      <c r="H473" s="28">
        <v>8.9078576799257302E-3</v>
      </c>
      <c r="I473" s="41">
        <v>0.96477034084703905</v>
      </c>
      <c r="J473" s="151" t="s">
        <v>90</v>
      </c>
      <c r="K473" s="172">
        <f t="shared" si="7"/>
        <v>42.962045449465293</v>
      </c>
      <c r="L473" s="1">
        <v>6</v>
      </c>
      <c r="M473" s="1" t="s">
        <v>111</v>
      </c>
      <c r="N473" s="1">
        <v>32546546</v>
      </c>
      <c r="O473" s="1">
        <v>32578053</v>
      </c>
      <c r="P473" s="1">
        <v>32578053</v>
      </c>
      <c r="Q473" s="98" t="s">
        <v>578</v>
      </c>
      <c r="R473" s="1" t="s">
        <v>1267</v>
      </c>
      <c r="S473" s="1" t="s">
        <v>1268</v>
      </c>
    </row>
    <row r="474" spans="1:19" x14ac:dyDescent="0.3">
      <c r="A474" s="7">
        <v>18</v>
      </c>
      <c r="B474" s="9" t="s">
        <v>272</v>
      </c>
      <c r="C474" s="50">
        <v>-1.0791349248988899E-3</v>
      </c>
      <c r="D474" s="22">
        <v>1.8451792639710501E-2</v>
      </c>
      <c r="E474" s="41">
        <v>0.958665698601184</v>
      </c>
      <c r="F474" s="74" t="s">
        <v>90</v>
      </c>
      <c r="G474" s="50">
        <v>-1.06205743658693E-3</v>
      </c>
      <c r="H474" s="22">
        <v>2.5227684699434601E-2</v>
      </c>
      <c r="I474" s="41">
        <v>0.96617176292067797</v>
      </c>
      <c r="J474" s="147" t="s">
        <v>90</v>
      </c>
      <c r="K474" s="172">
        <f t="shared" si="7"/>
        <v>-1.5825165063173237</v>
      </c>
      <c r="L474" s="1">
        <v>21</v>
      </c>
      <c r="M474" s="7" t="s">
        <v>196</v>
      </c>
      <c r="N474" s="7">
        <v>36299506</v>
      </c>
      <c r="O474" s="7">
        <v>36301769</v>
      </c>
      <c r="P474" s="7">
        <v>36299506</v>
      </c>
      <c r="Q474" s="99"/>
      <c r="R474" s="7" t="s">
        <v>897</v>
      </c>
      <c r="S474" s="7" t="s">
        <v>1615</v>
      </c>
    </row>
    <row r="475" spans="1:19" x14ac:dyDescent="0.3">
      <c r="A475" s="1">
        <v>14</v>
      </c>
      <c r="B475" t="s">
        <v>690</v>
      </c>
      <c r="C475" s="50">
        <v>-8.6503374740173906E-3</v>
      </c>
      <c r="D475" s="28">
        <v>1.08462479052627E-2</v>
      </c>
      <c r="E475" s="41">
        <v>0.52145236308953202</v>
      </c>
      <c r="F475" s="74" t="s">
        <v>90</v>
      </c>
      <c r="G475" s="50">
        <v>-6.7959275090599702E-4</v>
      </c>
      <c r="H475" s="28">
        <v>1.27069758389903E-2</v>
      </c>
      <c r="I475" s="41">
        <v>0.96627323095380102</v>
      </c>
      <c r="J475" s="151" t="s">
        <v>90</v>
      </c>
      <c r="K475" s="172">
        <f t="shared" si="7"/>
        <v>-92.143742912374719</v>
      </c>
      <c r="L475" s="1">
        <v>9</v>
      </c>
      <c r="M475" s="1" t="s">
        <v>196</v>
      </c>
      <c r="N475" s="1">
        <v>137884804</v>
      </c>
      <c r="O475" s="1">
        <v>137887700</v>
      </c>
      <c r="P475" s="1">
        <v>137884804</v>
      </c>
      <c r="Q475" s="98" t="s">
        <v>691</v>
      </c>
      <c r="R475" s="1" t="s">
        <v>1467</v>
      </c>
      <c r="S475" s="1" t="s">
        <v>1468</v>
      </c>
    </row>
    <row r="476" spans="1:19" x14ac:dyDescent="0.3">
      <c r="A476" s="1">
        <v>8</v>
      </c>
      <c r="B476" t="s">
        <v>521</v>
      </c>
      <c r="C476" s="50">
        <v>4.64176364034854E-3</v>
      </c>
      <c r="D476" s="28">
        <v>1.4761097196250701E-2</v>
      </c>
      <c r="E476" s="41">
        <v>0.65643500388009701</v>
      </c>
      <c r="F476" s="74" t="s">
        <v>90</v>
      </c>
      <c r="G476" s="50">
        <v>4.0116167669390401E-4</v>
      </c>
      <c r="H476" s="28">
        <v>2.3184580809307902E-2</v>
      </c>
      <c r="I476" s="41">
        <v>0.974658116521118</v>
      </c>
      <c r="J476" s="151" t="s">
        <v>90</v>
      </c>
      <c r="K476" s="172">
        <f t="shared" si="7"/>
        <v>-91.357559156894482</v>
      </c>
      <c r="L476" s="1">
        <v>6</v>
      </c>
      <c r="M476" s="1" t="s">
        <v>196</v>
      </c>
      <c r="N476" s="1">
        <v>31938952</v>
      </c>
      <c r="O476" s="1">
        <v>31949223</v>
      </c>
      <c r="P476" s="1">
        <v>31938952</v>
      </c>
      <c r="Q476" s="98" t="s">
        <v>522</v>
      </c>
      <c r="R476" s="1" t="s">
        <v>1203</v>
      </c>
      <c r="S476" s="1" t="s">
        <v>1204</v>
      </c>
    </row>
    <row r="477" spans="1:19" x14ac:dyDescent="0.3">
      <c r="A477" s="1">
        <v>8</v>
      </c>
      <c r="B477" t="s">
        <v>477</v>
      </c>
      <c r="C477" s="50">
        <v>-1.8235601934074801E-2</v>
      </c>
      <c r="D477" s="28">
        <v>1.8381754828670799E-2</v>
      </c>
      <c r="E477" s="41">
        <v>0.462550056592202</v>
      </c>
      <c r="F477" s="74" t="s">
        <v>90</v>
      </c>
      <c r="G477" s="50">
        <v>8.8052234167623397E-4</v>
      </c>
      <c r="H477" s="28">
        <v>6.9928894458583498E-3</v>
      </c>
      <c r="I477" s="41">
        <v>0.97670847072762501</v>
      </c>
      <c r="J477" s="151" t="s">
        <v>90</v>
      </c>
      <c r="K477" s="172">
        <f t="shared" si="7"/>
        <v>104.82858939814265</v>
      </c>
      <c r="L477" s="1">
        <v>6</v>
      </c>
      <c r="M477" s="1" t="s">
        <v>111</v>
      </c>
      <c r="N477" s="1">
        <v>31746594</v>
      </c>
      <c r="O477" s="1">
        <v>31746682</v>
      </c>
      <c r="P477" s="1">
        <v>31746682</v>
      </c>
      <c r="Q477" s="98"/>
      <c r="R477" s="1" t="s">
        <v>897</v>
      </c>
      <c r="S477" s="1" t="s">
        <v>1159</v>
      </c>
    </row>
    <row r="478" spans="1:19" x14ac:dyDescent="0.3">
      <c r="A478" s="1">
        <v>13</v>
      </c>
      <c r="B478" t="s">
        <v>721</v>
      </c>
      <c r="C478" s="50">
        <v>1.9278453600067799E-3</v>
      </c>
      <c r="D478" s="28">
        <v>4.2884398698359701E-2</v>
      </c>
      <c r="E478" s="41">
        <v>0.74352912106541802</v>
      </c>
      <c r="F478" s="74" t="s">
        <v>90</v>
      </c>
      <c r="G478" s="50">
        <v>-2.0112350238036899E-4</v>
      </c>
      <c r="H478" s="28">
        <v>2.0789783619513402E-2</v>
      </c>
      <c r="I478" s="41">
        <v>0.977029036250607</v>
      </c>
      <c r="J478" s="151" t="s">
        <v>90</v>
      </c>
      <c r="K478" s="172">
        <f t="shared" si="7"/>
        <v>-110.43255369713168</v>
      </c>
      <c r="L478" s="1">
        <v>8</v>
      </c>
      <c r="M478" s="1" t="s">
        <v>111</v>
      </c>
      <c r="N478" s="1">
        <v>27727399</v>
      </c>
      <c r="O478" s="1">
        <v>27850369</v>
      </c>
      <c r="P478" s="1">
        <v>27850369</v>
      </c>
      <c r="Q478" s="98" t="s">
        <v>722</v>
      </c>
      <c r="R478" s="1" t="s">
        <v>1404</v>
      </c>
      <c r="S478" s="1" t="s">
        <v>1405</v>
      </c>
    </row>
    <row r="479" spans="1:19" x14ac:dyDescent="0.3">
      <c r="A479" s="1">
        <v>9</v>
      </c>
      <c r="B479" t="s">
        <v>594</v>
      </c>
      <c r="C479" s="50">
        <v>1.3821852801985101E-2</v>
      </c>
      <c r="D479" s="28">
        <v>2.4250002520693099E-2</v>
      </c>
      <c r="E479" s="41">
        <v>0.56734208600074498</v>
      </c>
      <c r="F479" s="74" t="s">
        <v>90</v>
      </c>
      <c r="G479" s="50">
        <v>6.7127899474124205E-4</v>
      </c>
      <c r="H479" s="28">
        <v>3.6865493563524199E-2</v>
      </c>
      <c r="I479" s="41">
        <v>0.98150576499521103</v>
      </c>
      <c r="J479" s="151" t="s">
        <v>90</v>
      </c>
      <c r="K479" s="172">
        <f t="shared" si="7"/>
        <v>-95.143350140114123</v>
      </c>
      <c r="L479" s="1">
        <v>7</v>
      </c>
      <c r="M479" s="1" t="s">
        <v>111</v>
      </c>
      <c r="N479" s="1">
        <v>4850819</v>
      </c>
      <c r="O479" s="1">
        <v>4850920</v>
      </c>
      <c r="P479" s="1">
        <v>4850920</v>
      </c>
      <c r="Q479" s="98"/>
      <c r="R479" s="1" t="s">
        <v>897</v>
      </c>
      <c r="S479" s="1" t="s">
        <v>1310</v>
      </c>
    </row>
    <row r="480" spans="1:19" x14ac:dyDescent="0.3">
      <c r="A480" s="1">
        <v>4</v>
      </c>
      <c r="B480" t="s">
        <v>825</v>
      </c>
      <c r="C480" s="50">
        <v>3.8211921619654898E-3</v>
      </c>
      <c r="D480" s="28">
        <v>4.6189706000133298E-3</v>
      </c>
      <c r="E480" s="41">
        <v>0.77821732377345798</v>
      </c>
      <c r="F480" s="74" t="s">
        <v>90</v>
      </c>
      <c r="G480" s="50">
        <v>2.34670804223136E-4</v>
      </c>
      <c r="H480" s="28">
        <v>2.3489649570815601E-2</v>
      </c>
      <c r="I480" s="41">
        <v>0.98859084820023102</v>
      </c>
      <c r="J480" s="151" t="s">
        <v>90</v>
      </c>
      <c r="K480" s="172">
        <f t="shared" si="7"/>
        <v>-93.858701832403284</v>
      </c>
      <c r="L480" s="1">
        <v>2</v>
      </c>
      <c r="M480" s="1" t="s">
        <v>111</v>
      </c>
      <c r="N480" s="1">
        <v>104913938</v>
      </c>
      <c r="O480" s="1">
        <v>104991859</v>
      </c>
      <c r="P480" s="1">
        <v>104991859</v>
      </c>
      <c r="Q480" s="98"/>
      <c r="R480" s="1" t="s">
        <v>897</v>
      </c>
      <c r="S480" s="1" t="s">
        <v>1000</v>
      </c>
    </row>
    <row r="481" spans="1:19" x14ac:dyDescent="0.3">
      <c r="A481" s="1">
        <v>7</v>
      </c>
      <c r="B481" t="s">
        <v>304</v>
      </c>
      <c r="C481" s="50">
        <v>-9.7624298080913996E-4</v>
      </c>
      <c r="D481" s="28">
        <v>1.93806988845843E-2</v>
      </c>
      <c r="E481" s="41">
        <v>0.96121440485807796</v>
      </c>
      <c r="F481" s="74" t="s">
        <v>90</v>
      </c>
      <c r="G481" s="50">
        <v>-2.5014947474548101E-4</v>
      </c>
      <c r="H481" s="28">
        <v>1.7225093003521499E-2</v>
      </c>
      <c r="I481" s="41">
        <v>0.99174284914662703</v>
      </c>
      <c r="J481" s="151" t="s">
        <v>90</v>
      </c>
      <c r="K481" s="172">
        <f t="shared" si="7"/>
        <v>-74.376310031120582</v>
      </c>
      <c r="L481" s="1">
        <v>5</v>
      </c>
      <c r="M481" s="1" t="s">
        <v>196</v>
      </c>
      <c r="N481" s="1">
        <v>124255640</v>
      </c>
      <c r="O481" s="1">
        <v>124257291</v>
      </c>
      <c r="P481" s="1">
        <v>124255640</v>
      </c>
      <c r="Q481" s="98"/>
      <c r="R481" s="1" t="s">
        <v>897</v>
      </c>
      <c r="S481" s="1" t="s">
        <v>1078</v>
      </c>
    </row>
    <row r="482" spans="1:19" x14ac:dyDescent="0.3">
      <c r="A482" s="1">
        <v>9</v>
      </c>
      <c r="B482" t="s">
        <v>611</v>
      </c>
      <c r="C482" s="50">
        <v>6.21704360864213E-3</v>
      </c>
      <c r="D482" s="28">
        <v>1.42754146682496E-2</v>
      </c>
      <c r="E482" s="41">
        <v>0.52290576684411305</v>
      </c>
      <c r="F482" s="74" t="s">
        <v>90</v>
      </c>
      <c r="G482" s="50">
        <v>-5.6536441123419397E-5</v>
      </c>
      <c r="H482" s="28">
        <v>8.79676240170758E-3</v>
      </c>
      <c r="I482" s="41">
        <v>0.99611920432725098</v>
      </c>
      <c r="J482" s="151" t="s">
        <v>90</v>
      </c>
      <c r="K482" s="172">
        <f t="shared" si="7"/>
        <v>-100.90937822994887</v>
      </c>
      <c r="L482" s="1">
        <v>7</v>
      </c>
      <c r="M482" s="1" t="s">
        <v>196</v>
      </c>
      <c r="N482" s="1">
        <v>5013616</v>
      </c>
      <c r="O482" s="1">
        <v>5080306</v>
      </c>
      <c r="P482" s="1">
        <v>5013616</v>
      </c>
      <c r="Q482" s="98" t="s">
        <v>604</v>
      </c>
      <c r="R482" s="1" t="s">
        <v>1386</v>
      </c>
      <c r="S482" s="1" t="s">
        <v>1387</v>
      </c>
    </row>
    <row r="483" spans="1:19" x14ac:dyDescent="0.3">
      <c r="A483" s="1">
        <v>17</v>
      </c>
      <c r="B483" t="s">
        <v>240</v>
      </c>
      <c r="C483" s="50">
        <v>-3.6941502399104099E-3</v>
      </c>
      <c r="D483" s="28">
        <v>9.3293350519607597E-3</v>
      </c>
      <c r="E483" s="41">
        <v>0.80309715209844501</v>
      </c>
      <c r="F483" s="74" t="s">
        <v>90</v>
      </c>
      <c r="G483" s="50">
        <v>-8.6182648610490101E-5</v>
      </c>
      <c r="H483" s="28">
        <v>2.4091931419175601E-2</v>
      </c>
      <c r="I483" s="41">
        <v>0.99616669131097202</v>
      </c>
      <c r="J483" s="151" t="s">
        <v>90</v>
      </c>
      <c r="K483" s="172">
        <f t="shared" si="7"/>
        <v>-97.667050796164148</v>
      </c>
      <c r="L483" s="1">
        <v>15</v>
      </c>
      <c r="M483" s="1" t="s">
        <v>196</v>
      </c>
      <c r="N483" s="1">
        <v>74779937</v>
      </c>
      <c r="O483" s="1">
        <v>74796235</v>
      </c>
      <c r="P483" s="1">
        <v>74779937</v>
      </c>
      <c r="Q483" s="98"/>
      <c r="R483" s="1" t="s">
        <v>897</v>
      </c>
      <c r="S483" s="1" t="s">
        <v>1572</v>
      </c>
    </row>
    <row r="484" spans="1:19" x14ac:dyDescent="0.3">
      <c r="A484" s="3">
        <v>1</v>
      </c>
      <c r="B484" s="2" t="s">
        <v>782</v>
      </c>
      <c r="C484" s="51">
        <v>2.38581476716684E-3</v>
      </c>
      <c r="D484" s="19">
        <v>1.9894790302016001E-2</v>
      </c>
      <c r="E484" s="52">
        <v>0.89023216750756395</v>
      </c>
      <c r="F484" s="76" t="s">
        <v>90</v>
      </c>
      <c r="G484" s="51">
        <v>-1.08739420330763E-5</v>
      </c>
      <c r="H484" s="19">
        <v>1.7645903233426002E-2</v>
      </c>
      <c r="I484" s="52">
        <v>0.999585335479242</v>
      </c>
      <c r="J484" s="167" t="s">
        <v>90</v>
      </c>
      <c r="K484" s="170">
        <f t="shared" si="7"/>
        <v>-100.45577478112391</v>
      </c>
      <c r="L484" s="3">
        <v>1</v>
      </c>
      <c r="M484" s="3" t="s">
        <v>196</v>
      </c>
      <c r="N484" s="3">
        <v>50786946</v>
      </c>
      <c r="O484" s="3">
        <v>50790716</v>
      </c>
      <c r="P484" s="3">
        <v>50786946</v>
      </c>
      <c r="Q484" s="100"/>
      <c r="R484" s="3" t="s">
        <v>897</v>
      </c>
      <c r="S484" s="3" t="s">
        <v>951</v>
      </c>
    </row>
    <row r="485" spans="1:19" ht="16.2" x14ac:dyDescent="0.3">
      <c r="A485" s="101" t="s">
        <v>1767</v>
      </c>
      <c r="K485" s="180"/>
      <c r="L485" s="17"/>
    </row>
    <row r="486" spans="1:19" ht="16.2" x14ac:dyDescent="0.3">
      <c r="A486" s="24" t="s">
        <v>1790</v>
      </c>
      <c r="K486" s="180"/>
      <c r="L486" s="17"/>
    </row>
    <row r="487" spans="1:19" ht="16.2" x14ac:dyDescent="0.3">
      <c r="A487" s="101" t="s">
        <v>1769</v>
      </c>
      <c r="K487" s="180"/>
      <c r="L487" s="17"/>
    </row>
    <row r="491" spans="1:19" x14ac:dyDescent="0.3">
      <c r="A491" s="141"/>
    </row>
  </sheetData>
  <autoFilter ref="A4:W487">
    <sortState ref="A4:T487">
      <sortCondition ref="I3:I487"/>
    </sortState>
  </autoFilter>
  <mergeCells count="2">
    <mergeCell ref="C3:F3"/>
    <mergeCell ref="G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J11" sqref="J11"/>
    </sheetView>
  </sheetViews>
  <sheetFormatPr baseColWidth="10" defaultColWidth="11.44140625" defaultRowHeight="14.4" x14ac:dyDescent="0.3"/>
  <cols>
    <col min="1" max="1" width="18.6640625" style="14" customWidth="1"/>
    <col min="2" max="2" width="28.6640625" style="17" bestFit="1" customWidth="1"/>
    <col min="3" max="3" width="16.6640625" style="17" bestFit="1" customWidth="1"/>
    <col min="4" max="4" width="5.44140625" style="147" bestFit="1" customWidth="1"/>
    <col min="5" max="5" width="8.109375" style="17" bestFit="1" customWidth="1"/>
    <col min="6" max="6" width="10.44140625" style="17" bestFit="1" customWidth="1"/>
    <col min="7" max="7" width="16.6640625" style="14" bestFit="1" customWidth="1"/>
    <col min="8" max="8" width="5.44140625" style="14" bestFit="1" customWidth="1"/>
    <col min="9" max="9" width="8.109375" style="14" bestFit="1" customWidth="1"/>
    <col min="10" max="10" width="10.44140625" style="14" bestFit="1" customWidth="1"/>
    <col min="11" max="11" width="9.33203125" style="14" bestFit="1" customWidth="1"/>
    <col min="12" max="16384" width="11.44140625" style="14"/>
  </cols>
  <sheetData>
    <row r="1" spans="1:11" x14ac:dyDescent="0.3">
      <c r="A1" s="16" t="s">
        <v>1807</v>
      </c>
      <c r="B1" s="21"/>
      <c r="C1" s="21"/>
      <c r="D1" s="309"/>
      <c r="E1" s="21"/>
      <c r="F1" s="21"/>
      <c r="G1" s="16"/>
      <c r="H1" s="16"/>
      <c r="I1" s="16"/>
      <c r="J1" s="16"/>
      <c r="K1" s="16"/>
    </row>
    <row r="2" spans="1:11" x14ac:dyDescent="0.3">
      <c r="A2" s="30" t="s">
        <v>1800</v>
      </c>
      <c r="B2" s="160"/>
    </row>
    <row r="3" spans="1:11" x14ac:dyDescent="0.3">
      <c r="A3" s="16"/>
      <c r="B3" s="21"/>
      <c r="C3" s="329" t="s">
        <v>92</v>
      </c>
      <c r="D3" s="330"/>
      <c r="E3" s="330"/>
      <c r="F3" s="331"/>
      <c r="G3" s="329" t="s">
        <v>93</v>
      </c>
      <c r="H3" s="330"/>
      <c r="I3" s="330"/>
      <c r="J3" s="330"/>
      <c r="K3" s="330"/>
    </row>
    <row r="4" spans="1:11" ht="16.2" x14ac:dyDescent="0.3">
      <c r="A4" s="16" t="s">
        <v>873</v>
      </c>
      <c r="B4" s="25" t="s">
        <v>871</v>
      </c>
      <c r="C4" s="26" t="s">
        <v>89</v>
      </c>
      <c r="D4" s="18" t="s">
        <v>81</v>
      </c>
      <c r="E4" s="18" t="s">
        <v>870</v>
      </c>
      <c r="F4" s="57" t="s">
        <v>887</v>
      </c>
      <c r="G4" s="26" t="s">
        <v>89</v>
      </c>
      <c r="H4" s="18" t="s">
        <v>81</v>
      </c>
      <c r="I4" s="18" t="s">
        <v>870</v>
      </c>
      <c r="J4" s="18" t="s">
        <v>887</v>
      </c>
      <c r="K4" s="18" t="s">
        <v>94</v>
      </c>
    </row>
    <row r="5" spans="1:11" x14ac:dyDescent="0.3">
      <c r="A5" s="30" t="s">
        <v>82</v>
      </c>
      <c r="B5" s="34" t="s">
        <v>91</v>
      </c>
      <c r="C5" s="37">
        <v>0.165051119086433</v>
      </c>
      <c r="D5" s="35">
        <v>4.4024470038132001E-2</v>
      </c>
      <c r="E5" s="36">
        <v>2.7022099687768E-2</v>
      </c>
      <c r="F5" s="102" t="s">
        <v>90</v>
      </c>
      <c r="G5" s="37">
        <v>0.37869267782600802</v>
      </c>
      <c r="H5" s="35">
        <v>5.0538367870292901E-2</v>
      </c>
      <c r="I5" s="36">
        <v>1.6573240774054001E-4</v>
      </c>
      <c r="J5" s="27" t="s">
        <v>84</v>
      </c>
      <c r="K5" s="191">
        <f>SIGN(MAX(C5,G5))*(G5-C5)/C5*100</f>
        <v>129.43963053512923</v>
      </c>
    </row>
    <row r="6" spans="1:11" x14ac:dyDescent="0.3">
      <c r="A6" s="14" t="s">
        <v>85</v>
      </c>
      <c r="B6" s="13" t="s">
        <v>1762</v>
      </c>
      <c r="C6" s="31">
        <v>-7.3071246040259996E-2</v>
      </c>
      <c r="D6" s="22">
        <v>7.0016136865638998E-2</v>
      </c>
      <c r="E6" s="23">
        <v>7.9654346362615096E-5</v>
      </c>
      <c r="F6" s="103" t="s">
        <v>84</v>
      </c>
      <c r="G6" s="31">
        <v>-7.4057746360396207E-2</v>
      </c>
      <c r="H6" s="22">
        <v>2.2530729966009501E-2</v>
      </c>
      <c r="I6" s="23">
        <v>2.8723057898696201E-3</v>
      </c>
      <c r="J6" s="17" t="s">
        <v>90</v>
      </c>
      <c r="K6" s="192">
        <f>SIGN(MAX(C6,G6))*(G6-C6)/C6*100</f>
        <v>-1.3500526863777296</v>
      </c>
    </row>
    <row r="7" spans="1:11" x14ac:dyDescent="0.3">
      <c r="A7" s="14" t="s">
        <v>85</v>
      </c>
      <c r="B7" s="13" t="s">
        <v>86</v>
      </c>
      <c r="C7" s="31">
        <v>-5.17779165137787E-2</v>
      </c>
      <c r="D7" s="22">
        <v>1.2105788188212299E-2</v>
      </c>
      <c r="E7" s="23">
        <v>8.0289836593677895E-4</v>
      </c>
      <c r="F7" s="103" t="s">
        <v>84</v>
      </c>
      <c r="G7" s="31">
        <v>-1.9765797836085799E-3</v>
      </c>
      <c r="H7" s="22">
        <v>3.8724598648117899E-2</v>
      </c>
      <c r="I7" s="23">
        <v>0.92408680424059897</v>
      </c>
      <c r="J7" s="17" t="s">
        <v>90</v>
      </c>
      <c r="K7" s="192">
        <f>SIGN(MAX(C7,G7))*(G7-C7)/C7*100</f>
        <v>96.18258146195862</v>
      </c>
    </row>
    <row r="8" spans="1:11" x14ac:dyDescent="0.3">
      <c r="A8" s="16" t="s">
        <v>85</v>
      </c>
      <c r="B8" s="18" t="s">
        <v>1778</v>
      </c>
      <c r="C8" s="32">
        <v>-5.2233142103641397E-2</v>
      </c>
      <c r="D8" s="19">
        <v>1.4747057261627099E-2</v>
      </c>
      <c r="E8" s="20">
        <v>3.2467146580701302E-2</v>
      </c>
      <c r="F8" s="106" t="s">
        <v>90</v>
      </c>
      <c r="G8" s="32">
        <v>-0.109632179965876</v>
      </c>
      <c r="H8" s="19">
        <v>9.3818110152786793E-2</v>
      </c>
      <c r="I8" s="20">
        <v>7.8788418800219604E-4</v>
      </c>
      <c r="J8" s="56" t="s">
        <v>84</v>
      </c>
      <c r="K8" s="191">
        <f>SIGN(MAX(C8,G8))*(G8-C8)/C8*100</f>
        <v>-109.89007275944265</v>
      </c>
    </row>
    <row r="9" spans="1:11" ht="16.2" x14ac:dyDescent="0.3">
      <c r="A9" s="24" t="s">
        <v>1770</v>
      </c>
      <c r="F9" s="15"/>
    </row>
  </sheetData>
  <mergeCells count="2">
    <mergeCell ref="C3:F3"/>
    <mergeCell ref="G3:K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zoomScale="80" zoomScaleNormal="80" workbookViewId="0">
      <selection activeCell="T15" sqref="T15"/>
    </sheetView>
  </sheetViews>
  <sheetFormatPr baseColWidth="10" defaultColWidth="11.44140625" defaultRowHeight="14.4" x14ac:dyDescent="0.3"/>
  <cols>
    <col min="1" max="1" width="16.6640625" style="114" bestFit="1" customWidth="1"/>
    <col min="2" max="2" width="6.6640625" style="114" bestFit="1" customWidth="1"/>
    <col min="3" max="3" width="11.109375" style="121" bestFit="1" customWidth="1"/>
    <col min="4" max="4" width="8.109375" style="121" bestFit="1" customWidth="1"/>
    <col min="5" max="5" width="11.109375" style="121" bestFit="1" customWidth="1"/>
    <col min="6" max="6" width="8.109375" style="121" bestFit="1" customWidth="1"/>
    <col min="7" max="7" width="11.109375" style="121" bestFit="1" customWidth="1"/>
    <col min="8" max="8" width="7" style="121" bestFit="1" customWidth="1"/>
    <col min="9" max="9" width="7.44140625" style="121" bestFit="1" customWidth="1"/>
    <col min="10" max="10" width="11.33203125" style="121" customWidth="1"/>
    <col min="11" max="11" width="7.33203125" style="121" bestFit="1" customWidth="1"/>
    <col min="12" max="12" width="11.44140625" style="121" bestFit="1" customWidth="1"/>
    <col min="13" max="13" width="11.33203125" style="121" customWidth="1"/>
    <col min="14" max="14" width="7.44140625" style="121" bestFit="1" customWidth="1"/>
    <col min="15" max="15" width="11.33203125" style="121" bestFit="1" customWidth="1"/>
    <col min="16" max="16" width="7.33203125" style="121" bestFit="1" customWidth="1"/>
    <col min="17" max="18" width="12.44140625" style="121" customWidth="1"/>
  </cols>
  <sheetData>
    <row r="1" spans="1:19" x14ac:dyDescent="0.3">
      <c r="A1" s="117" t="s">
        <v>1808</v>
      </c>
      <c r="B1" s="117"/>
      <c r="C1" s="122"/>
      <c r="D1" s="122"/>
      <c r="E1" s="122"/>
      <c r="F1" s="122"/>
      <c r="G1" s="122"/>
      <c r="H1" s="122"/>
      <c r="I1" s="122"/>
      <c r="J1" s="122"/>
      <c r="K1" s="308"/>
      <c r="L1" s="122"/>
      <c r="M1" s="122"/>
      <c r="N1" s="122"/>
      <c r="O1" s="122"/>
      <c r="P1" s="308"/>
      <c r="Q1" s="163"/>
      <c r="R1" s="122"/>
    </row>
    <row r="2" spans="1:19" x14ac:dyDescent="0.3">
      <c r="A2" s="188" t="s">
        <v>1750</v>
      </c>
      <c r="B2" s="113"/>
      <c r="C2" s="123"/>
      <c r="D2" s="125"/>
      <c r="E2" s="123"/>
      <c r="F2" s="125"/>
      <c r="G2" s="123"/>
      <c r="H2" s="123"/>
      <c r="I2" s="111"/>
      <c r="J2" s="111"/>
      <c r="K2" s="307"/>
      <c r="L2" s="116"/>
      <c r="M2" s="116"/>
      <c r="N2" s="123"/>
      <c r="O2" s="123"/>
      <c r="P2" s="123"/>
      <c r="Q2" s="123"/>
      <c r="R2" s="123"/>
    </row>
    <row r="3" spans="1:19" x14ac:dyDescent="0.3">
      <c r="B3" s="332" t="s">
        <v>1749</v>
      </c>
      <c r="C3" s="333"/>
      <c r="D3" s="333"/>
      <c r="E3" s="333"/>
      <c r="F3" s="333"/>
      <c r="G3" s="333"/>
      <c r="H3" s="334"/>
      <c r="I3" s="333" t="s">
        <v>1801</v>
      </c>
      <c r="J3" s="333"/>
      <c r="K3" s="333"/>
      <c r="L3" s="333"/>
      <c r="M3" s="333"/>
      <c r="N3" s="333"/>
      <c r="O3" s="333"/>
      <c r="P3" s="333"/>
      <c r="Q3" s="333"/>
      <c r="R3" s="333"/>
    </row>
    <row r="4" spans="1:19" x14ac:dyDescent="0.3">
      <c r="A4" s="128"/>
      <c r="B4" s="128"/>
      <c r="C4" s="335" t="s">
        <v>1692</v>
      </c>
      <c r="D4" s="335"/>
      <c r="E4" s="335" t="s">
        <v>1693</v>
      </c>
      <c r="F4" s="335"/>
      <c r="G4" s="335" t="s">
        <v>1694</v>
      </c>
      <c r="H4" s="336"/>
      <c r="I4" s="335" t="s">
        <v>1793</v>
      </c>
      <c r="J4" s="335"/>
      <c r="K4" s="335"/>
      <c r="L4" s="335"/>
      <c r="M4" s="335"/>
      <c r="N4" s="335" t="s">
        <v>1794</v>
      </c>
      <c r="O4" s="335"/>
      <c r="P4" s="335"/>
      <c r="Q4" s="335"/>
      <c r="R4" s="335"/>
      <c r="S4" s="9"/>
    </row>
    <row r="5" spans="1:19" ht="16.2" x14ac:dyDescent="0.3">
      <c r="A5" s="119" t="s">
        <v>61</v>
      </c>
      <c r="B5" s="119" t="s">
        <v>1695</v>
      </c>
      <c r="C5" s="122" t="s">
        <v>1772</v>
      </c>
      <c r="D5" s="122" t="s">
        <v>870</v>
      </c>
      <c r="E5" s="163" t="s">
        <v>1772</v>
      </c>
      <c r="F5" s="122" t="s">
        <v>870</v>
      </c>
      <c r="G5" s="163" t="s">
        <v>1772</v>
      </c>
      <c r="H5" s="127" t="s">
        <v>870</v>
      </c>
      <c r="I5" s="122" t="s">
        <v>1741</v>
      </c>
      <c r="J5" s="122" t="s">
        <v>874</v>
      </c>
      <c r="K5" s="308" t="s">
        <v>81</v>
      </c>
      <c r="L5" s="122" t="s">
        <v>870</v>
      </c>
      <c r="M5" s="122" t="s">
        <v>887</v>
      </c>
      <c r="N5" s="122" t="s">
        <v>1741</v>
      </c>
      <c r="O5" s="122" t="s">
        <v>874</v>
      </c>
      <c r="P5" s="308" t="s">
        <v>81</v>
      </c>
      <c r="Q5" s="163" t="s">
        <v>870</v>
      </c>
      <c r="R5" s="163" t="s">
        <v>887</v>
      </c>
      <c r="S5" s="9"/>
    </row>
    <row r="6" spans="1:19" x14ac:dyDescent="0.3">
      <c r="A6" s="114" t="s">
        <v>1696</v>
      </c>
      <c r="B6" s="120" t="s">
        <v>1697</v>
      </c>
      <c r="C6" s="123" t="s">
        <v>1698</v>
      </c>
      <c r="D6" s="125">
        <v>2.5999999999999998E-5</v>
      </c>
      <c r="E6" s="123" t="s">
        <v>1699</v>
      </c>
      <c r="F6" s="123">
        <v>0.03</v>
      </c>
      <c r="G6" s="123" t="s">
        <v>1700</v>
      </c>
      <c r="H6" s="124">
        <v>0.03</v>
      </c>
      <c r="I6" s="110">
        <f>2^J6</f>
        <v>0.99346135533577618</v>
      </c>
      <c r="J6" s="110">
        <v>-9.4642457312658305E-3</v>
      </c>
      <c r="K6" s="305">
        <v>1.8442294823375598E-2</v>
      </c>
      <c r="L6" s="115">
        <v>0.57396584240124904</v>
      </c>
      <c r="M6" s="115" t="s">
        <v>90</v>
      </c>
      <c r="N6" s="110">
        <f>2^O6</f>
        <v>0.98502239812202153</v>
      </c>
      <c r="O6" s="110">
        <v>-2.1771564945579101E-2</v>
      </c>
      <c r="P6" s="305">
        <v>2.5301206724744198E-2</v>
      </c>
      <c r="Q6" s="162">
        <v>0.33411286600698198</v>
      </c>
      <c r="R6" s="115" t="s">
        <v>90</v>
      </c>
    </row>
    <row r="7" spans="1:19" x14ac:dyDescent="0.3">
      <c r="A7" s="114" t="s">
        <v>1701</v>
      </c>
      <c r="B7" s="120" t="s">
        <v>1697</v>
      </c>
      <c r="C7" s="123" t="s">
        <v>1702</v>
      </c>
      <c r="D7" s="125">
        <v>2.5000000000000001E-4</v>
      </c>
      <c r="E7" s="123" t="s">
        <v>1703</v>
      </c>
      <c r="F7" s="125">
        <v>4.7000000000000002E-3</v>
      </c>
      <c r="G7" s="123" t="s">
        <v>1704</v>
      </c>
      <c r="H7" s="124">
        <v>0.36</v>
      </c>
      <c r="I7" s="110">
        <f>2^J7</f>
        <v>1.0204135336969942</v>
      </c>
      <c r="J7" s="110">
        <v>2.9153938576796299E-2</v>
      </c>
      <c r="K7" s="305">
        <v>2.8636414364672399E-2</v>
      </c>
      <c r="L7" s="115">
        <v>0.219535007667053</v>
      </c>
      <c r="M7" s="115" t="s">
        <v>90</v>
      </c>
      <c r="N7" s="110">
        <f>2^O7</f>
        <v>1.0132740404741909</v>
      </c>
      <c r="O7" s="110">
        <v>1.9024404510295499E-2</v>
      </c>
      <c r="P7" s="305">
        <v>2.6488962037719999E-2</v>
      </c>
      <c r="Q7" s="162">
        <v>0.54979326725643296</v>
      </c>
      <c r="R7" s="115" t="s">
        <v>90</v>
      </c>
    </row>
    <row r="8" spans="1:19" x14ac:dyDescent="0.3">
      <c r="A8" s="114" t="s">
        <v>1740</v>
      </c>
      <c r="B8" s="120" t="s">
        <v>1732</v>
      </c>
      <c r="C8" s="123" t="s">
        <v>1733</v>
      </c>
      <c r="D8" s="125">
        <v>4.3000000000000002E-5</v>
      </c>
      <c r="E8" s="123" t="s">
        <v>1734</v>
      </c>
      <c r="F8" s="123">
        <v>0.01</v>
      </c>
      <c r="G8" s="123" t="s">
        <v>1714</v>
      </c>
      <c r="H8" s="124">
        <v>0.32</v>
      </c>
      <c r="I8" s="110">
        <f>2^J8</f>
        <v>0.99483208963471514</v>
      </c>
      <c r="J8" s="110">
        <v>-7.4750505309775801E-3</v>
      </c>
      <c r="K8" s="305">
        <v>1.9362224917939101E-2</v>
      </c>
      <c r="L8" s="115">
        <v>0.65425395870219105</v>
      </c>
      <c r="M8" s="115" t="s">
        <v>90</v>
      </c>
      <c r="N8" s="110">
        <f>2^O8</f>
        <v>1.0190101225836685</v>
      </c>
      <c r="O8" s="110">
        <v>2.7168382935251801E-2</v>
      </c>
      <c r="P8" s="305">
        <v>3.0774835948155201E-2</v>
      </c>
      <c r="Q8" s="162">
        <v>0.22405751904760801</v>
      </c>
      <c r="R8" s="115" t="s">
        <v>90</v>
      </c>
    </row>
    <row r="9" spans="1:19" x14ac:dyDescent="0.3">
      <c r="A9" s="340" t="s">
        <v>1705</v>
      </c>
      <c r="B9" s="120" t="s">
        <v>1697</v>
      </c>
      <c r="C9" s="123" t="s">
        <v>1702</v>
      </c>
      <c r="D9" s="125">
        <v>6.2E-4</v>
      </c>
      <c r="E9" s="123" t="s">
        <v>1706</v>
      </c>
      <c r="F9" s="123">
        <v>0.02</v>
      </c>
      <c r="G9" s="123" t="s">
        <v>1707</v>
      </c>
      <c r="H9" s="124">
        <v>0.88</v>
      </c>
      <c r="I9" s="338">
        <f>2^J9</f>
        <v>0.98680972731205097</v>
      </c>
      <c r="J9" s="339">
        <v>-1.9156158053855898E-2</v>
      </c>
      <c r="K9" s="339">
        <v>2.03921604061537E-2</v>
      </c>
      <c r="L9" s="337">
        <v>0.50175063551042498</v>
      </c>
      <c r="M9" s="337" t="s">
        <v>90</v>
      </c>
      <c r="N9" s="339">
        <f>2^O9</f>
        <v>1.0091375964611946</v>
      </c>
      <c r="O9" s="339">
        <v>1.31229001114051E-2</v>
      </c>
      <c r="P9" s="339">
        <v>2.8958248121762498E-2</v>
      </c>
      <c r="Q9" s="337">
        <v>0.73116221535044801</v>
      </c>
      <c r="R9" s="337" t="s">
        <v>90</v>
      </c>
    </row>
    <row r="10" spans="1:19" x14ac:dyDescent="0.3">
      <c r="A10" s="340" t="s">
        <v>1705</v>
      </c>
      <c r="B10" s="120" t="s">
        <v>1732</v>
      </c>
      <c r="C10" s="123" t="s">
        <v>1698</v>
      </c>
      <c r="D10" s="125">
        <v>1.2E-4</v>
      </c>
      <c r="E10" s="123" t="s">
        <v>1735</v>
      </c>
      <c r="F10" s="125">
        <v>1.1000000000000001E-3</v>
      </c>
      <c r="G10" s="123" t="s">
        <v>1728</v>
      </c>
      <c r="H10" s="124">
        <v>0.17</v>
      </c>
      <c r="I10" s="338"/>
      <c r="J10" s="339"/>
      <c r="K10" s="339"/>
      <c r="L10" s="337"/>
      <c r="M10" s="337"/>
      <c r="N10" s="339"/>
      <c r="O10" s="339"/>
      <c r="P10" s="339"/>
      <c r="Q10" s="337"/>
      <c r="R10" s="337"/>
    </row>
    <row r="11" spans="1:19" x14ac:dyDescent="0.3">
      <c r="A11" s="114" t="s">
        <v>1715</v>
      </c>
      <c r="B11" s="120" t="s">
        <v>1697</v>
      </c>
      <c r="C11" s="123" t="s">
        <v>1716</v>
      </c>
      <c r="D11" s="125">
        <v>3.2000000000000002E-3</v>
      </c>
      <c r="E11" s="123" t="s">
        <v>1717</v>
      </c>
      <c r="F11" s="125">
        <v>2.3E-3</v>
      </c>
      <c r="G11" s="123" t="s">
        <v>1718</v>
      </c>
      <c r="H11" s="124">
        <v>0.88</v>
      </c>
      <c r="I11" s="110">
        <f t="shared" ref="I11:I18" si="0">2^J11</f>
        <v>0.98836840399729342</v>
      </c>
      <c r="J11" s="110">
        <v>-1.6879203327312499E-2</v>
      </c>
      <c r="K11" s="305">
        <v>3.3470114412295998E-2</v>
      </c>
      <c r="L11" s="115">
        <v>0.36474095461872302</v>
      </c>
      <c r="M11" s="115" t="s">
        <v>90</v>
      </c>
      <c r="N11" s="110">
        <f t="shared" ref="N11:N18" si="1">2^O11</f>
        <v>0.99502620174955236</v>
      </c>
      <c r="O11" s="110">
        <v>-7.1935786416946904E-3</v>
      </c>
      <c r="P11" s="305">
        <v>2.56720829407311E-2</v>
      </c>
      <c r="Q11" s="162">
        <v>0.77305687820604596</v>
      </c>
      <c r="R11" s="115" t="s">
        <v>90</v>
      </c>
    </row>
    <row r="12" spans="1:19" x14ac:dyDescent="0.3">
      <c r="A12" s="114" t="s">
        <v>1730</v>
      </c>
      <c r="B12" s="120" t="s">
        <v>1697</v>
      </c>
      <c r="C12" s="123" t="s">
        <v>1717</v>
      </c>
      <c r="D12" s="125">
        <v>3.3E-3</v>
      </c>
      <c r="E12" s="123" t="s">
        <v>1731</v>
      </c>
      <c r="F12" s="123">
        <v>4.5999999999999999E-2</v>
      </c>
      <c r="G12" s="123" t="s">
        <v>1728</v>
      </c>
      <c r="H12" s="124">
        <v>0.23</v>
      </c>
      <c r="I12" s="110">
        <f t="shared" si="0"/>
        <v>1.0328626538774914</v>
      </c>
      <c r="J12" s="110">
        <v>4.6648422892455702E-2</v>
      </c>
      <c r="K12" s="305">
        <v>3.32485480636701E-2</v>
      </c>
      <c r="L12" s="115">
        <v>0.10361375173779599</v>
      </c>
      <c r="M12" s="115" t="s">
        <v>90</v>
      </c>
      <c r="N12" s="110">
        <f t="shared" si="1"/>
        <v>1.0135626548321814</v>
      </c>
      <c r="O12" s="110">
        <v>1.9435273828757101E-2</v>
      </c>
      <c r="P12" s="305">
        <v>2.4102070126480499E-2</v>
      </c>
      <c r="Q12" s="162">
        <v>0.61282364030299996</v>
      </c>
      <c r="R12" s="115" t="s">
        <v>90</v>
      </c>
    </row>
    <row r="13" spans="1:19" x14ac:dyDescent="0.3">
      <c r="A13" s="114" t="s">
        <v>1708</v>
      </c>
      <c r="B13" s="120" t="s">
        <v>1697</v>
      </c>
      <c r="C13" s="123" t="s">
        <v>1709</v>
      </c>
      <c r="D13" s="125">
        <v>2.2000000000000001E-3</v>
      </c>
      <c r="E13" s="123" t="s">
        <v>1710</v>
      </c>
      <c r="F13" s="125">
        <v>8.3000000000000001E-3</v>
      </c>
      <c r="G13" s="123" t="s">
        <v>1711</v>
      </c>
      <c r="H13" s="124">
        <v>0.78</v>
      </c>
      <c r="I13" s="110">
        <f t="shared" si="0"/>
        <v>1.0224750103794269</v>
      </c>
      <c r="J13" s="110">
        <v>3.2065583663613603E-2</v>
      </c>
      <c r="K13" s="305">
        <v>1.31893197562605E-2</v>
      </c>
      <c r="L13" s="115">
        <v>0.131805991856217</v>
      </c>
      <c r="M13" s="115" t="s">
        <v>90</v>
      </c>
      <c r="N13" s="110">
        <f t="shared" si="1"/>
        <v>1.0206651192758818</v>
      </c>
      <c r="O13" s="110">
        <v>2.9509594904228501E-2</v>
      </c>
      <c r="P13" s="305">
        <v>2.6457693298352701E-2</v>
      </c>
      <c r="Q13" s="162">
        <v>0.30053535009911703</v>
      </c>
      <c r="R13" s="115" t="s">
        <v>90</v>
      </c>
    </row>
    <row r="14" spans="1:19" x14ac:dyDescent="0.3">
      <c r="A14" s="114" t="s">
        <v>48</v>
      </c>
      <c r="B14" s="120" t="s">
        <v>1732</v>
      </c>
      <c r="C14" s="123" t="s">
        <v>1725</v>
      </c>
      <c r="D14" s="125">
        <v>2.0999999999999999E-3</v>
      </c>
      <c r="E14" s="123" t="s">
        <v>1736</v>
      </c>
      <c r="F14" s="123">
        <v>0.03</v>
      </c>
      <c r="G14" s="123" t="s">
        <v>1714</v>
      </c>
      <c r="H14" s="124">
        <v>0.24</v>
      </c>
      <c r="I14" s="110">
        <f t="shared" si="0"/>
        <v>0.98156208598195471</v>
      </c>
      <c r="J14" s="110">
        <v>-2.68485706442824E-2</v>
      </c>
      <c r="K14" s="305">
        <v>3.1366921920913698E-2</v>
      </c>
      <c r="L14" s="115">
        <v>0.42263789128866802</v>
      </c>
      <c r="M14" s="115" t="s">
        <v>90</v>
      </c>
      <c r="N14" s="110">
        <f t="shared" si="1"/>
        <v>0.98245106316444941</v>
      </c>
      <c r="O14" s="110">
        <v>-2.5542547758649E-2</v>
      </c>
      <c r="P14" s="305">
        <v>2.5445042773471E-2</v>
      </c>
      <c r="Q14" s="162">
        <v>0.56897045530168799</v>
      </c>
      <c r="R14" s="115" t="s">
        <v>90</v>
      </c>
    </row>
    <row r="15" spans="1:19" x14ac:dyDescent="0.3">
      <c r="A15" s="114" t="s">
        <v>49</v>
      </c>
      <c r="B15" s="120" t="s">
        <v>1697</v>
      </c>
      <c r="C15" s="123" t="s">
        <v>1717</v>
      </c>
      <c r="D15" s="125">
        <v>6.4000000000000003E-3</v>
      </c>
      <c r="E15" s="123" t="s">
        <v>1719</v>
      </c>
      <c r="F15" s="123">
        <v>7.0000000000000007E-2</v>
      </c>
      <c r="G15" s="123" t="s">
        <v>1720</v>
      </c>
      <c r="H15" s="124">
        <v>0.12</v>
      </c>
      <c r="I15" s="110">
        <f t="shared" si="0"/>
        <v>0.99691233813070501</v>
      </c>
      <c r="J15" s="110">
        <v>-4.46144573468566E-3</v>
      </c>
      <c r="K15" s="305">
        <v>2.0681515973971099E-2</v>
      </c>
      <c r="L15" s="115">
        <v>0.82539091978287904</v>
      </c>
      <c r="M15" s="115" t="s">
        <v>90</v>
      </c>
      <c r="N15" s="110">
        <f t="shared" si="1"/>
        <v>0.97186042569294584</v>
      </c>
      <c r="O15" s="110">
        <v>-4.1178959677061901E-2</v>
      </c>
      <c r="P15" s="305">
        <v>3.83946319770129E-2</v>
      </c>
      <c r="Q15" s="162">
        <v>0.128186529846958</v>
      </c>
      <c r="R15" s="115" t="s">
        <v>90</v>
      </c>
    </row>
    <row r="16" spans="1:19" x14ac:dyDescent="0.3">
      <c r="A16" s="114" t="s">
        <v>50</v>
      </c>
      <c r="B16" s="120" t="s">
        <v>1697</v>
      </c>
      <c r="C16" s="123" t="s">
        <v>1698</v>
      </c>
      <c r="D16" s="125">
        <v>2.0000000000000001E-4</v>
      </c>
      <c r="E16" s="123" t="s">
        <v>1698</v>
      </c>
      <c r="F16" s="125">
        <v>2.5000000000000001E-5</v>
      </c>
      <c r="G16" s="123" t="s">
        <v>1721</v>
      </c>
      <c r="H16" s="124">
        <v>0.49</v>
      </c>
      <c r="I16" s="110">
        <f t="shared" si="0"/>
        <v>1.0052209337481759</v>
      </c>
      <c r="J16" s="110">
        <v>7.5126208001775503E-3</v>
      </c>
      <c r="K16" s="305">
        <v>1.7863301145095701E-2</v>
      </c>
      <c r="L16" s="115">
        <v>0.70373683243574503</v>
      </c>
      <c r="M16" s="115" t="s">
        <v>90</v>
      </c>
      <c r="N16" s="110">
        <f t="shared" si="1"/>
        <v>0.99901121507533641</v>
      </c>
      <c r="O16" s="110">
        <v>-1.4272208308786099E-3</v>
      </c>
      <c r="P16" s="305">
        <v>2.62853667162837E-2</v>
      </c>
      <c r="Q16" s="162">
        <v>0.95698097429245499</v>
      </c>
      <c r="R16" s="115" t="s">
        <v>90</v>
      </c>
    </row>
    <row r="17" spans="1:18" x14ac:dyDescent="0.3">
      <c r="A17" s="114" t="s">
        <v>51</v>
      </c>
      <c r="B17" s="120" t="s">
        <v>1697</v>
      </c>
      <c r="C17" s="123" t="s">
        <v>1722</v>
      </c>
      <c r="D17" s="125">
        <v>3.5E-4</v>
      </c>
      <c r="E17" s="123" t="s">
        <v>1722</v>
      </c>
      <c r="F17" s="125">
        <v>2.7E-4</v>
      </c>
      <c r="G17" s="123" t="s">
        <v>1718</v>
      </c>
      <c r="H17" s="124">
        <v>0.72</v>
      </c>
      <c r="I17" s="110">
        <f t="shared" si="0"/>
        <v>0.97665902083945566</v>
      </c>
      <c r="J17" s="110">
        <v>-3.40731302444632E-2</v>
      </c>
      <c r="K17" s="305">
        <v>1.5403048826633599E-2</v>
      </c>
      <c r="L17" s="115">
        <v>0.13892913271502</v>
      </c>
      <c r="M17" s="115" t="s">
        <v>90</v>
      </c>
      <c r="N17" s="110">
        <f t="shared" si="1"/>
        <v>0.95407619581532666</v>
      </c>
      <c r="O17" s="110">
        <v>-6.7823605454055802E-2</v>
      </c>
      <c r="P17" s="305">
        <v>2.8754313212032801E-2</v>
      </c>
      <c r="Q17" s="162">
        <v>2.7749192962759399E-2</v>
      </c>
      <c r="R17" s="115" t="s">
        <v>90</v>
      </c>
    </row>
    <row r="18" spans="1:18" x14ac:dyDescent="0.3">
      <c r="A18" s="340" t="s">
        <v>52</v>
      </c>
      <c r="B18" s="120" t="s">
        <v>1697</v>
      </c>
      <c r="C18" s="123" t="s">
        <v>1702</v>
      </c>
      <c r="D18" s="125">
        <v>9.3999999999999997E-4</v>
      </c>
      <c r="E18" s="123" t="s">
        <v>1723</v>
      </c>
      <c r="F18" s="125">
        <v>8.2000000000000001E-5</v>
      </c>
      <c r="G18" s="123" t="s">
        <v>1721</v>
      </c>
      <c r="H18" s="124">
        <v>0.33</v>
      </c>
      <c r="I18" s="338">
        <f t="shared" si="0"/>
        <v>1.0091620039755342</v>
      </c>
      <c r="J18" s="339">
        <v>1.3157793444280299E-2</v>
      </c>
      <c r="K18" s="339">
        <v>1.8898526912524201E-2</v>
      </c>
      <c r="L18" s="337">
        <v>0.531530612017175</v>
      </c>
      <c r="M18" s="337" t="s">
        <v>90</v>
      </c>
      <c r="N18" s="339">
        <f t="shared" si="1"/>
        <v>0.99934684461718981</v>
      </c>
      <c r="O18" s="339">
        <v>-9.4261190125032002E-4</v>
      </c>
      <c r="P18" s="339">
        <v>2.5317138774498298E-2</v>
      </c>
      <c r="Q18" s="337">
        <v>0.97330339210497396</v>
      </c>
      <c r="R18" s="337" t="s">
        <v>90</v>
      </c>
    </row>
    <row r="19" spans="1:18" x14ac:dyDescent="0.3">
      <c r="A19" s="340"/>
      <c r="B19" s="120" t="s">
        <v>1732</v>
      </c>
      <c r="C19" s="123" t="s">
        <v>1702</v>
      </c>
      <c r="D19" s="125">
        <v>1.1000000000000001E-3</v>
      </c>
      <c r="E19" s="123" t="s">
        <v>1737</v>
      </c>
      <c r="F19" s="123">
        <v>0.02</v>
      </c>
      <c r="G19" s="123" t="s">
        <v>1718</v>
      </c>
      <c r="H19" s="124">
        <v>0.87</v>
      </c>
      <c r="I19" s="338"/>
      <c r="J19" s="339"/>
      <c r="K19" s="339"/>
      <c r="L19" s="337"/>
      <c r="M19" s="337"/>
      <c r="N19" s="339"/>
      <c r="O19" s="339"/>
      <c r="P19" s="339"/>
      <c r="Q19" s="337"/>
      <c r="R19" s="337"/>
    </row>
    <row r="20" spans="1:18" x14ac:dyDescent="0.3">
      <c r="A20" s="114" t="s">
        <v>53</v>
      </c>
      <c r="B20" s="120" t="s">
        <v>1697</v>
      </c>
      <c r="C20" s="123" t="s">
        <v>1717</v>
      </c>
      <c r="D20" s="125">
        <v>2.0999999999999999E-3</v>
      </c>
      <c r="E20" s="123" t="s">
        <v>1722</v>
      </c>
      <c r="F20" s="125">
        <v>1.2E-4</v>
      </c>
      <c r="G20" s="123" t="s">
        <v>1724</v>
      </c>
      <c r="H20" s="124">
        <v>0.64</v>
      </c>
      <c r="I20" s="110">
        <f>2^J20</f>
        <v>0.97727468999339728</v>
      </c>
      <c r="J20" s="110">
        <v>-3.3163966479397303E-2</v>
      </c>
      <c r="K20" s="305">
        <v>2.1160335012935499E-2</v>
      </c>
      <c r="L20" s="162">
        <v>0.14367154922693001</v>
      </c>
      <c r="M20" s="162" t="s">
        <v>90</v>
      </c>
      <c r="N20" s="161">
        <f>2^O20</f>
        <v>0.9399154645639537</v>
      </c>
      <c r="O20" s="161">
        <v>-8.9397087393526004E-2</v>
      </c>
      <c r="P20" s="305">
        <v>3.1799431428587398E-2</v>
      </c>
      <c r="Q20" s="162">
        <v>3.20065593401895E-3</v>
      </c>
      <c r="R20" s="162" t="s">
        <v>90</v>
      </c>
    </row>
    <row r="21" spans="1:18" x14ac:dyDescent="0.3">
      <c r="A21" s="114" t="s">
        <v>54</v>
      </c>
      <c r="B21" s="120" t="s">
        <v>1697</v>
      </c>
      <c r="C21" s="123" t="s">
        <v>1725</v>
      </c>
      <c r="D21" s="125">
        <v>3.3999999999999998E-3</v>
      </c>
      <c r="E21" s="123" t="s">
        <v>1710</v>
      </c>
      <c r="F21" s="123">
        <v>0.01</v>
      </c>
      <c r="G21" s="123" t="s">
        <v>1718</v>
      </c>
      <c r="H21" s="124">
        <v>0.85</v>
      </c>
      <c r="I21" s="110">
        <f>2^J21</f>
        <v>1.0069855014656797</v>
      </c>
      <c r="J21" s="110">
        <v>1.0042911632538599E-2</v>
      </c>
      <c r="K21" s="305">
        <v>4.6874013020281102E-2</v>
      </c>
      <c r="L21" s="162">
        <v>0.61849972799587805</v>
      </c>
      <c r="M21" s="162" t="s">
        <v>90</v>
      </c>
      <c r="N21" s="161">
        <f>2^O21</f>
        <v>0.99524879015195311</v>
      </c>
      <c r="O21" s="161">
        <v>-6.8708823439988303E-3</v>
      </c>
      <c r="P21" s="305">
        <v>2.4918445008956298E-2</v>
      </c>
      <c r="Q21" s="162">
        <v>0.799200972725707</v>
      </c>
      <c r="R21" s="162" t="s">
        <v>90</v>
      </c>
    </row>
    <row r="22" spans="1:18" x14ac:dyDescent="0.3">
      <c r="A22" s="114" t="s">
        <v>55</v>
      </c>
      <c r="B22" s="120" t="s">
        <v>1697</v>
      </c>
      <c r="C22" s="123" t="s">
        <v>1726</v>
      </c>
      <c r="D22" s="125">
        <v>3.3999999999999998E-3</v>
      </c>
      <c r="E22" s="123" t="s">
        <v>1713</v>
      </c>
      <c r="F22" s="125">
        <v>3.5999999999999999E-3</v>
      </c>
      <c r="G22" s="123" t="s">
        <v>1718</v>
      </c>
      <c r="H22" s="124">
        <v>0.86</v>
      </c>
      <c r="I22" s="110">
        <f>2^J22</f>
        <v>1.0053102072786757</v>
      </c>
      <c r="J22" s="110">
        <v>7.6407406558625596E-3</v>
      </c>
      <c r="K22" s="305">
        <v>2.1711422291669901E-2</v>
      </c>
      <c r="L22" s="162">
        <v>0.68607149752024199</v>
      </c>
      <c r="M22" s="162" t="s">
        <v>90</v>
      </c>
      <c r="N22" s="161">
        <f>2^O22</f>
        <v>1.0164901324156164</v>
      </c>
      <c r="O22" s="161">
        <v>2.3596210279395801E-2</v>
      </c>
      <c r="P22" s="305">
        <v>2.6079065189468301E-2</v>
      </c>
      <c r="Q22" s="162">
        <v>0.35123369230618401</v>
      </c>
      <c r="R22" s="162" t="s">
        <v>90</v>
      </c>
    </row>
    <row r="23" spans="1:18" x14ac:dyDescent="0.3">
      <c r="A23" s="340" t="s">
        <v>56</v>
      </c>
      <c r="B23" s="120" t="s">
        <v>1697</v>
      </c>
      <c r="C23" s="123" t="s">
        <v>1727</v>
      </c>
      <c r="D23" s="125">
        <v>3.3000000000000002E-6</v>
      </c>
      <c r="E23" s="123" t="s">
        <v>1722</v>
      </c>
      <c r="F23" s="125">
        <v>6.0000000000000002E-5</v>
      </c>
      <c r="G23" s="123" t="s">
        <v>1728</v>
      </c>
      <c r="H23" s="124">
        <v>0.23</v>
      </c>
      <c r="I23" s="338">
        <f>2^J23</f>
        <v>1.0013218208432155</v>
      </c>
      <c r="J23" s="339">
        <v>1.9057251391375899E-3</v>
      </c>
      <c r="K23" s="339">
        <v>2.7955149696890301E-2</v>
      </c>
      <c r="L23" s="337">
        <v>0.93201482412883996</v>
      </c>
      <c r="M23" s="337" t="s">
        <v>90</v>
      </c>
      <c r="N23" s="339">
        <f>2^O23</f>
        <v>0.98905472609406953</v>
      </c>
      <c r="O23" s="339">
        <v>-1.5877744903808801E-2</v>
      </c>
      <c r="P23" s="339">
        <v>2.44692871415709E-2</v>
      </c>
      <c r="Q23" s="337">
        <v>0.59558469588468399</v>
      </c>
      <c r="R23" s="337" t="s">
        <v>90</v>
      </c>
    </row>
    <row r="24" spans="1:18" x14ac:dyDescent="0.3">
      <c r="A24" s="340" t="s">
        <v>56</v>
      </c>
      <c r="B24" s="120" t="s">
        <v>1732</v>
      </c>
      <c r="C24" s="123" t="s">
        <v>1738</v>
      </c>
      <c r="D24" s="125">
        <v>7.6999999999999996E-4</v>
      </c>
      <c r="E24" s="123" t="s">
        <v>1738</v>
      </c>
      <c r="F24" s="125">
        <v>2.5000000000000001E-3</v>
      </c>
      <c r="G24" s="123" t="s">
        <v>1718</v>
      </c>
      <c r="H24" s="124">
        <v>0.94</v>
      </c>
      <c r="I24" s="338"/>
      <c r="J24" s="339"/>
      <c r="K24" s="339"/>
      <c r="L24" s="337"/>
      <c r="M24" s="337"/>
      <c r="N24" s="339"/>
      <c r="O24" s="339"/>
      <c r="P24" s="339"/>
      <c r="Q24" s="337"/>
      <c r="R24" s="337"/>
    </row>
    <row r="25" spans="1:18" x14ac:dyDescent="0.3">
      <c r="A25" s="113" t="s">
        <v>57</v>
      </c>
      <c r="B25" s="120" t="s">
        <v>1697</v>
      </c>
      <c r="C25" s="123" t="s">
        <v>1717</v>
      </c>
      <c r="D25" s="125">
        <v>2.0999999999999999E-3</v>
      </c>
      <c r="E25" s="123" t="s">
        <v>1722</v>
      </c>
      <c r="F25" s="125">
        <v>6.7000000000000002E-4</v>
      </c>
      <c r="G25" s="123" t="s">
        <v>1718</v>
      </c>
      <c r="H25" s="124">
        <v>0.94</v>
      </c>
      <c r="I25" s="111">
        <f>2^J25</f>
        <v>0.96444231638376332</v>
      </c>
      <c r="J25" s="111">
        <v>-5.2233142103641397E-2</v>
      </c>
      <c r="K25" s="307">
        <v>1.4747057261627099E-2</v>
      </c>
      <c r="L25" s="116">
        <v>3.2467146580701302E-2</v>
      </c>
      <c r="M25" s="162" t="s">
        <v>84</v>
      </c>
      <c r="N25" s="161">
        <f>2^O25</f>
        <v>0.92682432880256516</v>
      </c>
      <c r="O25" s="161">
        <v>-0.109632179965876</v>
      </c>
      <c r="P25" s="305">
        <v>9.3818110152786793E-2</v>
      </c>
      <c r="Q25" s="162">
        <v>7.8788418800219604E-4</v>
      </c>
      <c r="R25" s="162" t="s">
        <v>84</v>
      </c>
    </row>
    <row r="26" spans="1:18" x14ac:dyDescent="0.3">
      <c r="A26" s="114" t="s">
        <v>58</v>
      </c>
      <c r="B26" s="120" t="s">
        <v>1697</v>
      </c>
      <c r="C26" s="123" t="s">
        <v>1717</v>
      </c>
      <c r="D26" s="125">
        <v>4.7999999999999996E-3</v>
      </c>
      <c r="E26" s="123" t="s">
        <v>1729</v>
      </c>
      <c r="F26" s="125">
        <v>6.6E-4</v>
      </c>
      <c r="G26" s="123" t="s">
        <v>1718</v>
      </c>
      <c r="H26" s="124">
        <v>0.97</v>
      </c>
      <c r="I26" s="110">
        <f>2^J26</f>
        <v>0.98021397199722882</v>
      </c>
      <c r="J26" s="110">
        <v>-2.8831383777878101E-2</v>
      </c>
      <c r="K26" s="305">
        <v>1.15014566148509E-2</v>
      </c>
      <c r="L26" s="162">
        <v>0.202705817683596</v>
      </c>
      <c r="M26" s="162" t="s">
        <v>90</v>
      </c>
      <c r="N26" s="161">
        <f>2^O26</f>
        <v>0.9513391035514045</v>
      </c>
      <c r="O26" s="161">
        <v>-7.1968415410195302E-2</v>
      </c>
      <c r="P26" s="305">
        <v>2.2298634269437699E-2</v>
      </c>
      <c r="Q26" s="162">
        <v>1.7471876916375501E-2</v>
      </c>
      <c r="R26" s="162" t="s">
        <v>90</v>
      </c>
    </row>
    <row r="27" spans="1:18" x14ac:dyDescent="0.3">
      <c r="A27" s="114" t="s">
        <v>59</v>
      </c>
      <c r="B27" s="120" t="s">
        <v>1697</v>
      </c>
      <c r="C27" s="123" t="s">
        <v>1722</v>
      </c>
      <c r="D27" s="125">
        <v>8.8000000000000003E-4</v>
      </c>
      <c r="E27" s="123" t="s">
        <v>1729</v>
      </c>
      <c r="F27" s="125">
        <v>8.8999999999999995E-4</v>
      </c>
      <c r="G27" s="123" t="s">
        <v>1721</v>
      </c>
      <c r="H27" s="124">
        <v>0.33</v>
      </c>
      <c r="I27" s="110">
        <f>2^J27</f>
        <v>0.97108666062389959</v>
      </c>
      <c r="J27" s="110">
        <v>-4.2328046129083502E-2</v>
      </c>
      <c r="K27" s="305">
        <v>6.7589018788704602E-3</v>
      </c>
      <c r="L27" s="162">
        <v>3.0140000828484202E-2</v>
      </c>
      <c r="M27" s="162" t="s">
        <v>90</v>
      </c>
      <c r="N27" s="161">
        <f>2^O27</f>
        <v>0.94702561344300473</v>
      </c>
      <c r="O27" s="161">
        <v>-7.8524649249153394E-2</v>
      </c>
      <c r="P27" s="305">
        <v>5.9089390392966498E-2</v>
      </c>
      <c r="Q27" s="162">
        <v>2.6419793555913498E-3</v>
      </c>
      <c r="R27" s="162" t="s">
        <v>90</v>
      </c>
    </row>
    <row r="28" spans="1:18" x14ac:dyDescent="0.3">
      <c r="A28" s="114" t="s">
        <v>1712</v>
      </c>
      <c r="B28" s="120" t="s">
        <v>1697</v>
      </c>
      <c r="C28" s="123" t="s">
        <v>1713</v>
      </c>
      <c r="D28" s="125">
        <v>3.5000000000000001E-3</v>
      </c>
      <c r="E28" s="123" t="s">
        <v>1700</v>
      </c>
      <c r="F28" s="123">
        <v>0.12</v>
      </c>
      <c r="G28" s="123" t="s">
        <v>1714</v>
      </c>
      <c r="H28" s="124">
        <v>0.25</v>
      </c>
      <c r="I28" s="110">
        <f>2^J28</f>
        <v>1.0069854515959422</v>
      </c>
      <c r="J28" s="110">
        <v>1.00428401848121E-2</v>
      </c>
      <c r="K28" s="305">
        <v>3.7908485105812503E-2</v>
      </c>
      <c r="L28" s="162">
        <v>0.46538756846213902</v>
      </c>
      <c r="M28" s="162" t="s">
        <v>90</v>
      </c>
      <c r="N28" s="161">
        <f>2^O28</f>
        <v>1.0020398973114624</v>
      </c>
      <c r="O28" s="161">
        <v>2.9399521533569899E-3</v>
      </c>
      <c r="P28" s="305">
        <v>2.59089731630197E-2</v>
      </c>
      <c r="Q28" s="162">
        <v>0.87323491292045596</v>
      </c>
      <c r="R28" s="162" t="s">
        <v>90</v>
      </c>
    </row>
    <row r="29" spans="1:18" x14ac:dyDescent="0.3">
      <c r="A29" s="117" t="s">
        <v>60</v>
      </c>
      <c r="B29" s="119" t="s">
        <v>1732</v>
      </c>
      <c r="C29" s="122" t="s">
        <v>1722</v>
      </c>
      <c r="D29" s="126">
        <v>2.0999999999999999E-3</v>
      </c>
      <c r="E29" s="122" t="s">
        <v>1739</v>
      </c>
      <c r="F29" s="126">
        <v>4.8999999999999998E-3</v>
      </c>
      <c r="G29" s="122" t="s">
        <v>1728</v>
      </c>
      <c r="H29" s="127">
        <v>0.35</v>
      </c>
      <c r="I29" s="112">
        <f>2^J29</f>
        <v>0.96006430542818555</v>
      </c>
      <c r="J29" s="112">
        <v>-5.8797053620976099E-2</v>
      </c>
      <c r="K29" s="112">
        <v>1.6828442524327698E-2</v>
      </c>
      <c r="L29" s="118">
        <v>1.6105730576577099E-3</v>
      </c>
      <c r="M29" s="118" t="s">
        <v>90</v>
      </c>
      <c r="N29" s="112">
        <f>2^O29</f>
        <v>0.95073042901963101</v>
      </c>
      <c r="O29" s="112">
        <v>-7.2891758898372405E-2</v>
      </c>
      <c r="P29" s="112">
        <v>3.6732593130275201E-2</v>
      </c>
      <c r="Q29" s="118">
        <v>3.5158892834601099E-3</v>
      </c>
      <c r="R29" s="118" t="s">
        <v>90</v>
      </c>
    </row>
    <row r="30" spans="1:18" ht="16.2" x14ac:dyDescent="0.3">
      <c r="A30" s="61" t="s">
        <v>1810</v>
      </c>
    </row>
  </sheetData>
  <autoFilter ref="A5:R5">
    <sortState ref="A5:R28">
      <sortCondition ref="A4"/>
    </sortState>
  </autoFilter>
  <mergeCells count="40">
    <mergeCell ref="A9:A10"/>
    <mergeCell ref="N23:N24"/>
    <mergeCell ref="O23:O24"/>
    <mergeCell ref="P23:P24"/>
    <mergeCell ref="Q23:Q24"/>
    <mergeCell ref="N9:N10"/>
    <mergeCell ref="O9:O10"/>
    <mergeCell ref="P9:P10"/>
    <mergeCell ref="Q9:Q10"/>
    <mergeCell ref="R23:R24"/>
    <mergeCell ref="A18:A19"/>
    <mergeCell ref="A23:A24"/>
    <mergeCell ref="N18:N19"/>
    <mergeCell ref="O18:O19"/>
    <mergeCell ref="P18:P19"/>
    <mergeCell ref="Q18:Q19"/>
    <mergeCell ref="R18:R19"/>
    <mergeCell ref="I23:I24"/>
    <mergeCell ref="J23:J24"/>
    <mergeCell ref="K23:K24"/>
    <mergeCell ref="L23:L24"/>
    <mergeCell ref="M23:M24"/>
    <mergeCell ref="R9:R10"/>
    <mergeCell ref="I18:I19"/>
    <mergeCell ref="J18:J19"/>
    <mergeCell ref="K18:K19"/>
    <mergeCell ref="L18:L19"/>
    <mergeCell ref="M18:M19"/>
    <mergeCell ref="I9:I10"/>
    <mergeCell ref="J9:J10"/>
    <mergeCell ref="K9:K10"/>
    <mergeCell ref="L9:L10"/>
    <mergeCell ref="M9:M10"/>
    <mergeCell ref="B3:H3"/>
    <mergeCell ref="C4:D4"/>
    <mergeCell ref="E4:F4"/>
    <mergeCell ref="G4:H4"/>
    <mergeCell ref="N4:R4"/>
    <mergeCell ref="I3:R3"/>
    <mergeCell ref="I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TS1</vt:lpstr>
      <vt:lpstr>TS2</vt:lpstr>
      <vt:lpstr>TS3</vt:lpstr>
      <vt:lpstr>TS4</vt:lpstr>
      <vt:lpstr>TS5</vt:lpstr>
      <vt:lpstr>TS6</vt:lpstr>
      <vt:lpstr>TS7</vt:lpstr>
      <vt:lpstr>TS8</vt:lpstr>
      <vt:lpstr>TS9</vt:lpstr>
      <vt:lpstr>TS10</vt:lpstr>
      <vt:lpstr>TS11</vt:lpstr>
      <vt:lpstr>TS12</vt:lpstr>
      <vt:lpstr>TS13</vt:lpstr>
      <vt:lpstr>TS14</vt:lpstr>
      <vt:lpstr>TS15</vt:lpstr>
      <vt:lpstr>TS16</vt:lpstr>
      <vt:lpstr>TS17</vt:lpstr>
      <vt:lpstr>TS18</vt:lpstr>
      <vt:lpstr>TS19</vt:lpstr>
      <vt:lpstr>TS20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mbustamante</dc:creator>
  <cp:lastModifiedBy>mbustamante</cp:lastModifiedBy>
  <dcterms:created xsi:type="dcterms:W3CDTF">2018-12-23T09:43:03Z</dcterms:created>
  <dcterms:modified xsi:type="dcterms:W3CDTF">2020-07-10T22:34:32Z</dcterms:modified>
</cp:coreProperties>
</file>