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20" activeTab="2"/>
  </bookViews>
  <sheets>
    <sheet name="Repeat1" sheetId="1" r:id="rId1"/>
    <sheet name="Repeat2" sheetId="2" r:id="rId2"/>
    <sheet name="Repea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<sst xmlns="http://schemas.openxmlformats.org/spreadsheetml/2006/main" count="369" uniqueCount="26">
  <si>
    <t>Instrument model</t>
  </si>
  <si>
    <t>QuantStudio™ 5 System</t>
  </si>
  <si>
    <t>Reagent</t>
  </si>
  <si>
    <t>SYBR_GREEN</t>
  </si>
  <si>
    <t>Heating Module Type</t>
  </si>
  <si>
    <t>96-Well 0.2-mL Block</t>
  </si>
  <si>
    <t>Method for Quantifying Cycle Number</t>
  </si>
  <si>
    <t>Cт </t>
  </si>
  <si>
    <t>Sample name</t>
  </si>
  <si>
    <t>Gene name</t>
  </si>
  <si>
    <t>Reporter gene</t>
  </si>
  <si>
    <t>Auto Ct Threshold</t>
  </si>
  <si>
    <t>Automatic Baseline</t>
  </si>
  <si>
    <t>Baseline Start</t>
  </si>
  <si>
    <t>Baseline End</t>
  </si>
  <si>
    <t>Quantification Cycle Setting</t>
  </si>
  <si>
    <t>Tm1</t>
  </si>
  <si>
    <t>acsl4</t>
  </si>
  <si>
    <t>SYBR</t>
  </si>
  <si>
    <t>Fe</t>
  </si>
  <si>
    <t>FTH</t>
  </si>
  <si>
    <t>GPX4</t>
  </si>
  <si>
    <t>XCT</t>
  </si>
  <si>
    <t>ho-1</t>
  </si>
  <si>
    <t>p53</t>
  </si>
  <si>
    <t>ACTIN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</si>
</sst>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7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9A9A9A"/>
      </left>
      <right style="medium">
        <color rgb="FF9A9A9A"/>
      </right>
      <top style="medium">
        <color rgb="FF9A9A9A"/>
      </top>
      <bottom style="medium">
        <color rgb="FF9A9A9A"/>
      </bottom>
      <diagonal/>
    </border>
    <border>
      <left style="medium">
        <color rgb="FF9A9A9A"/>
      </left>
      <right style="medium">
        <color rgb="FF9A9A9A"/>
      </right>
      <top style="medium">
        <color rgb="FF9A9A9A"/>
      </top>
      <bottom style="thin">
        <color rgb="FF9A9A9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workbookViewId="0">
      <selection activeCell="A3" sqref="A3:B4"/>
    </sheetView>
  </sheetViews>
  <sheetFormatPr defaultColWidth="9.23076923076923" defaultRowHeight="16.8"/>
  <cols>
    <col min="1" max="1" width="16.0192307692308" customWidth="1"/>
    <col min="2" max="2" width="18.7403846153846" customWidth="1"/>
    <col min="3" max="3" width="11.0480769230769" customWidth="1"/>
    <col min="6" max="6" width="12.9230769230769"/>
    <col min="14" max="14" width="10.8846153846154" customWidth="1"/>
    <col min="16" max="16" width="10.8942307692308" customWidth="1"/>
  </cols>
  <sheetData>
    <row r="1" ht="17.55" spans="1:1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7.55" spans="1:15">
      <c r="A2" s="1" t="s">
        <v>2</v>
      </c>
      <c r="B2" s="1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7.55" spans="1:15">
      <c r="A3" s="1" t="s">
        <v>4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3.75" spans="1:1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23.75" spans="1:15">
      <c r="A5" s="1" t="s">
        <v>8</v>
      </c>
      <c r="B5" s="1" t="s">
        <v>9</v>
      </c>
      <c r="C5" s="1" t="s">
        <v>10</v>
      </c>
      <c r="D5" s="1" t="s">
        <v>7</v>
      </c>
      <c r="E5" s="1"/>
      <c r="F5" s="1"/>
      <c r="G5" s="1"/>
      <c r="H5" s="1"/>
      <c r="I5" s="1"/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</row>
    <row r="6" ht="17.55" spans="1:15">
      <c r="A6" s="1">
        <v>0</v>
      </c>
      <c r="B6" s="1" t="s">
        <v>17</v>
      </c>
      <c r="C6" s="1" t="s">
        <v>18</v>
      </c>
      <c r="D6" s="1">
        <v>23.776</v>
      </c>
      <c r="E6" s="1">
        <v>11.9193333333333</v>
      </c>
      <c r="F6" s="1">
        <f>D6-E6</f>
        <v>11.8566666666667</v>
      </c>
      <c r="G6" s="1">
        <f>2^-F6</f>
        <v>0.00026964209002547</v>
      </c>
      <c r="H6" s="1">
        <f>AVERAGE(G6:G8)</f>
        <v>0.000279427958990105</v>
      </c>
      <c r="I6" s="1">
        <f>G6/H6</f>
        <v>0.964978919790266</v>
      </c>
      <c r="J6" s="1" t="b">
        <v>1</v>
      </c>
      <c r="K6" s="1" t="b">
        <v>1</v>
      </c>
      <c r="L6" s="1">
        <v>3</v>
      </c>
      <c r="M6" s="1">
        <v>15</v>
      </c>
      <c r="N6" s="1">
        <v>0.992</v>
      </c>
      <c r="O6" s="1">
        <v>77.225</v>
      </c>
    </row>
    <row r="7" ht="17.55" spans="1:15">
      <c r="A7" s="1">
        <v>0</v>
      </c>
      <c r="B7" s="1" t="s">
        <v>17</v>
      </c>
      <c r="C7" s="1" t="s">
        <v>18</v>
      </c>
      <c r="D7" s="1">
        <v>23.663</v>
      </c>
      <c r="E7" s="1">
        <v>11.9193333333333</v>
      </c>
      <c r="F7" s="1">
        <f t="shared" ref="F7:F41" si="0">D7-E7</f>
        <v>11.7436666666667</v>
      </c>
      <c r="G7" s="1">
        <f t="shared" ref="G7:G41" si="1">2^-F7</f>
        <v>0.000291611115535524</v>
      </c>
      <c r="H7" s="1"/>
      <c r="I7" s="1">
        <f>G7/H6</f>
        <v>1.04360034904686</v>
      </c>
      <c r="J7" s="1" t="b">
        <v>1</v>
      </c>
      <c r="K7" s="1" t="b">
        <v>1</v>
      </c>
      <c r="L7" s="1">
        <v>3</v>
      </c>
      <c r="M7" s="1">
        <v>13</v>
      </c>
      <c r="N7" s="1">
        <v>0.99</v>
      </c>
      <c r="O7" s="1">
        <v>77.372</v>
      </c>
    </row>
    <row r="8" ht="17.55" spans="1:15">
      <c r="A8" s="1">
        <v>0</v>
      </c>
      <c r="B8" s="1" t="s">
        <v>17</v>
      </c>
      <c r="C8" s="1" t="s">
        <v>18</v>
      </c>
      <c r="D8" s="1">
        <v>23.737</v>
      </c>
      <c r="E8" s="1">
        <v>11.9193333333333</v>
      </c>
      <c r="F8" s="1">
        <f t="shared" si="0"/>
        <v>11.8176666666667</v>
      </c>
      <c r="G8" s="1">
        <f t="shared" si="1"/>
        <v>0.000277030671409321</v>
      </c>
      <c r="H8" s="1"/>
      <c r="I8" s="1">
        <f>G8/H6</f>
        <v>0.991420731162878</v>
      </c>
      <c r="J8" s="1" t="b">
        <v>1</v>
      </c>
      <c r="K8" s="1" t="b">
        <v>1</v>
      </c>
      <c r="L8" s="1">
        <v>3</v>
      </c>
      <c r="M8" s="1">
        <v>15</v>
      </c>
      <c r="N8" s="1">
        <v>0.988</v>
      </c>
      <c r="O8" s="1">
        <v>77.219</v>
      </c>
    </row>
    <row r="9" ht="17.55" spans="1:15">
      <c r="A9" s="4" t="s">
        <v>19</v>
      </c>
      <c r="B9" s="1" t="s">
        <v>17</v>
      </c>
      <c r="C9" s="1" t="s">
        <v>18</v>
      </c>
      <c r="D9" s="1">
        <v>21.588</v>
      </c>
      <c r="E9" s="1">
        <v>11.9813333333333</v>
      </c>
      <c r="F9" s="1">
        <f t="shared" si="0"/>
        <v>9.6066666666667</v>
      </c>
      <c r="G9" s="1">
        <f t="shared" si="1"/>
        <v>0.00128264116784997</v>
      </c>
      <c r="H9" s="1">
        <v>0.000279427958990112</v>
      </c>
      <c r="I9" s="1">
        <f>G9/H9</f>
        <v>4.59023918896878</v>
      </c>
      <c r="J9" s="1" t="b">
        <v>1</v>
      </c>
      <c r="K9" s="1" t="b">
        <v>1</v>
      </c>
      <c r="L9" s="1">
        <v>3</v>
      </c>
      <c r="M9" s="1">
        <v>15</v>
      </c>
      <c r="N9" s="1">
        <v>0.97</v>
      </c>
      <c r="O9" s="1">
        <v>77.219</v>
      </c>
    </row>
    <row r="10" ht="17.55" spans="1:15">
      <c r="A10" s="4" t="s">
        <v>19</v>
      </c>
      <c r="B10" s="1" t="s">
        <v>17</v>
      </c>
      <c r="C10" s="1" t="s">
        <v>18</v>
      </c>
      <c r="D10" s="1">
        <v>21.631</v>
      </c>
      <c r="E10" s="1">
        <v>11.9813333333333</v>
      </c>
      <c r="F10" s="1">
        <f t="shared" si="0"/>
        <v>9.6496666666667</v>
      </c>
      <c r="G10" s="1">
        <f t="shared" si="1"/>
        <v>0.00124497572986065</v>
      </c>
      <c r="H10" s="1"/>
      <c r="I10" s="1">
        <f>G10/H9</f>
        <v>4.45544438130011</v>
      </c>
      <c r="J10" s="1" t="b">
        <v>1</v>
      </c>
      <c r="K10" s="1" t="b">
        <v>1</v>
      </c>
      <c r="L10" s="1">
        <v>3</v>
      </c>
      <c r="M10" s="1">
        <v>14</v>
      </c>
      <c r="N10" s="1">
        <v>0.975</v>
      </c>
      <c r="O10" s="1">
        <v>77.378</v>
      </c>
    </row>
    <row r="11" ht="17.55" spans="1:15">
      <c r="A11" s="4" t="s">
        <v>19</v>
      </c>
      <c r="B11" s="1" t="s">
        <v>17</v>
      </c>
      <c r="C11" s="1" t="s">
        <v>18</v>
      </c>
      <c r="D11" s="1">
        <v>21.621</v>
      </c>
      <c r="E11" s="1">
        <v>11.9813333333333</v>
      </c>
      <c r="F11" s="1">
        <f t="shared" si="0"/>
        <v>9.6396666666667</v>
      </c>
      <c r="G11" s="1">
        <f t="shared" si="1"/>
        <v>0.0012536352208691</v>
      </c>
      <c r="H11" s="1"/>
      <c r="I11" s="1">
        <f>G11/H9</f>
        <v>4.48643444771917</v>
      </c>
      <c r="J11" s="1" t="b">
        <v>1</v>
      </c>
      <c r="K11" s="1" t="b">
        <v>1</v>
      </c>
      <c r="L11" s="1">
        <v>3</v>
      </c>
      <c r="M11" s="1">
        <v>13</v>
      </c>
      <c r="N11" s="1">
        <v>0.977</v>
      </c>
      <c r="O11" s="1">
        <v>77.378</v>
      </c>
    </row>
    <row r="12" ht="17.55" spans="1:15">
      <c r="A12" s="1">
        <v>0</v>
      </c>
      <c r="B12" s="1" t="s">
        <v>20</v>
      </c>
      <c r="C12" s="1" t="s">
        <v>18</v>
      </c>
      <c r="D12" s="1">
        <v>18.206</v>
      </c>
      <c r="E12" s="1">
        <v>11.9193333333333</v>
      </c>
      <c r="F12" s="1">
        <f t="shared" si="0"/>
        <v>6.2866666666667</v>
      </c>
      <c r="G12" s="1">
        <f t="shared" si="1"/>
        <v>0.0128092812248477</v>
      </c>
      <c r="H12" s="1">
        <f>AVERAGE(G12:G14)</f>
        <v>0.0125888566875358</v>
      </c>
      <c r="I12" s="1">
        <f>G12/H12</f>
        <v>1.01750949611891</v>
      </c>
      <c r="J12" s="1" t="b">
        <v>1</v>
      </c>
      <c r="K12" s="1" t="b">
        <v>1</v>
      </c>
      <c r="L12" s="1">
        <v>3</v>
      </c>
      <c r="M12" s="1">
        <v>9</v>
      </c>
      <c r="N12" s="1">
        <v>0.988</v>
      </c>
      <c r="O12" s="1">
        <v>80.022</v>
      </c>
    </row>
    <row r="13" ht="17.55" spans="1:15">
      <c r="A13" s="1">
        <v>0</v>
      </c>
      <c r="B13" s="1" t="s">
        <v>20</v>
      </c>
      <c r="C13" s="1" t="s">
        <v>18</v>
      </c>
      <c r="D13" s="1">
        <v>18.216</v>
      </c>
      <c r="E13" s="1">
        <v>11.9193333333333</v>
      </c>
      <c r="F13" s="1">
        <f t="shared" si="0"/>
        <v>6.2966666666667</v>
      </c>
      <c r="G13" s="1">
        <f t="shared" si="1"/>
        <v>0.0127208010563388</v>
      </c>
      <c r="H13" s="1"/>
      <c r="I13" s="1">
        <f>G13/H12</f>
        <v>1.01048104463161</v>
      </c>
      <c r="J13" s="1" t="b">
        <v>1</v>
      </c>
      <c r="K13" s="1" t="b">
        <v>1</v>
      </c>
      <c r="L13" s="1">
        <v>3</v>
      </c>
      <c r="M13" s="1">
        <v>9</v>
      </c>
      <c r="N13" s="1">
        <v>0.987</v>
      </c>
      <c r="O13" s="1">
        <v>80.169</v>
      </c>
    </row>
    <row r="14" ht="17.55" spans="1:15">
      <c r="A14" s="1">
        <v>0</v>
      </c>
      <c r="B14" s="1" t="s">
        <v>20</v>
      </c>
      <c r="C14" s="1" t="s">
        <v>18</v>
      </c>
      <c r="D14" s="1">
        <v>18.272</v>
      </c>
      <c r="E14" s="1">
        <v>11.9193333333333</v>
      </c>
      <c r="F14" s="1">
        <f t="shared" si="0"/>
        <v>6.3526666666667</v>
      </c>
      <c r="G14" s="1">
        <f t="shared" si="1"/>
        <v>0.0122364877814209</v>
      </c>
      <c r="H14" s="1"/>
      <c r="I14" s="1">
        <f>G14/H12</f>
        <v>0.972009459249486</v>
      </c>
      <c r="J14" s="1" t="b">
        <v>1</v>
      </c>
      <c r="K14" s="1" t="b">
        <v>1</v>
      </c>
      <c r="L14" s="1">
        <v>3</v>
      </c>
      <c r="M14" s="1">
        <v>9</v>
      </c>
      <c r="N14" s="1">
        <v>0.986</v>
      </c>
      <c r="O14" s="1">
        <v>80.163</v>
      </c>
    </row>
    <row r="15" ht="17.55" spans="1:15">
      <c r="A15" s="4" t="s">
        <v>19</v>
      </c>
      <c r="B15" s="1" t="s">
        <v>20</v>
      </c>
      <c r="C15" s="1" t="s">
        <v>18</v>
      </c>
      <c r="D15" s="1">
        <v>16.493</v>
      </c>
      <c r="E15" s="1">
        <v>11.9813333333333</v>
      </c>
      <c r="F15" s="1">
        <f t="shared" si="0"/>
        <v>4.5116666666667</v>
      </c>
      <c r="G15" s="1">
        <f t="shared" si="1"/>
        <v>0.043838229194197</v>
      </c>
      <c r="H15" s="1">
        <v>0.0125888566875361</v>
      </c>
      <c r="I15" s="1">
        <f>G15/H15</f>
        <v>3.48230425385651</v>
      </c>
      <c r="J15" s="1" t="b">
        <v>1</v>
      </c>
      <c r="K15" s="1" t="b">
        <v>1</v>
      </c>
      <c r="L15" s="1">
        <v>3</v>
      </c>
      <c r="M15" s="1">
        <v>9</v>
      </c>
      <c r="N15" s="1">
        <v>0.973</v>
      </c>
      <c r="O15" s="1">
        <v>80.163</v>
      </c>
    </row>
    <row r="16" ht="17.55" spans="1:15">
      <c r="A16" s="4" t="s">
        <v>19</v>
      </c>
      <c r="B16" s="1" t="s">
        <v>20</v>
      </c>
      <c r="C16" s="1" t="s">
        <v>18</v>
      </c>
      <c r="D16" s="1">
        <v>16.432</v>
      </c>
      <c r="E16" s="1">
        <v>11.9813333333333</v>
      </c>
      <c r="F16" s="1">
        <f t="shared" si="0"/>
        <v>4.4506666666667</v>
      </c>
      <c r="G16" s="1">
        <f t="shared" si="1"/>
        <v>0.0457315406559339</v>
      </c>
      <c r="H16" s="1"/>
      <c r="I16" s="1">
        <f>G16/H15</f>
        <v>3.63270007682362</v>
      </c>
      <c r="J16" s="1" t="b">
        <v>1</v>
      </c>
      <c r="K16" s="1" t="b">
        <v>1</v>
      </c>
      <c r="L16" s="1">
        <v>3</v>
      </c>
      <c r="M16" s="1">
        <v>9</v>
      </c>
      <c r="N16" s="1">
        <v>0.988</v>
      </c>
      <c r="O16" s="1">
        <v>80.176</v>
      </c>
    </row>
    <row r="17" ht="17.55" spans="1:15">
      <c r="A17" s="4" t="s">
        <v>19</v>
      </c>
      <c r="B17" s="1" t="s">
        <v>20</v>
      </c>
      <c r="C17" s="1" t="s">
        <v>18</v>
      </c>
      <c r="D17" s="1">
        <v>16.469</v>
      </c>
      <c r="E17" s="1">
        <v>11.9813333333333</v>
      </c>
      <c r="F17" s="1">
        <f t="shared" si="0"/>
        <v>4.4876666666667</v>
      </c>
      <c r="G17" s="1">
        <f t="shared" si="1"/>
        <v>0.0445736011666275</v>
      </c>
      <c r="H17" s="1"/>
      <c r="I17" s="1">
        <f>G17/H15</f>
        <v>3.54071877001814</v>
      </c>
      <c r="J17" s="1" t="b">
        <v>1</v>
      </c>
      <c r="K17" s="1" t="b">
        <v>1</v>
      </c>
      <c r="L17" s="1">
        <v>3</v>
      </c>
      <c r="M17" s="1">
        <v>9</v>
      </c>
      <c r="N17" s="1">
        <v>0.987</v>
      </c>
      <c r="O17" s="1">
        <v>80.324</v>
      </c>
    </row>
    <row r="18" ht="17.55" spans="1:15">
      <c r="A18" s="1">
        <v>0</v>
      </c>
      <c r="B18" s="1" t="s">
        <v>21</v>
      </c>
      <c r="C18" s="1" t="s">
        <v>18</v>
      </c>
      <c r="D18" s="1">
        <v>23.144</v>
      </c>
      <c r="E18" s="1">
        <v>11.9193333333333</v>
      </c>
      <c r="F18" s="1">
        <f t="shared" si="0"/>
        <v>11.2246666666667</v>
      </c>
      <c r="G18" s="1">
        <f t="shared" si="1"/>
        <v>0.000417867545384926</v>
      </c>
      <c r="H18" s="1">
        <f>AVERAGE(G18:G20)</f>
        <v>0.000322291943440595</v>
      </c>
      <c r="I18" s="1">
        <f>G18/H18</f>
        <v>1.2965497707576</v>
      </c>
      <c r="J18" s="1" t="b">
        <v>1</v>
      </c>
      <c r="K18" s="1" t="b">
        <v>1</v>
      </c>
      <c r="L18" s="1">
        <v>3</v>
      </c>
      <c r="M18" s="1">
        <v>13</v>
      </c>
      <c r="N18" s="1">
        <v>0.988</v>
      </c>
      <c r="O18" s="1">
        <v>82.23</v>
      </c>
    </row>
    <row r="19" ht="17.55" spans="1:15">
      <c r="A19" s="1">
        <v>0</v>
      </c>
      <c r="B19" s="1" t="s">
        <v>21</v>
      </c>
      <c r="C19" s="1" t="s">
        <v>18</v>
      </c>
      <c r="D19" s="1">
        <v>23.897</v>
      </c>
      <c r="E19" s="1">
        <v>11.9193333333333</v>
      </c>
      <c r="F19" s="1">
        <f t="shared" si="0"/>
        <v>11.9776666666667</v>
      </c>
      <c r="G19" s="1">
        <f t="shared" si="1"/>
        <v>0.000247949396327351</v>
      </c>
      <c r="H19" s="1"/>
      <c r="I19" s="1">
        <f>G19/H18</f>
        <v>0.769331661475593</v>
      </c>
      <c r="J19" s="1" t="b">
        <v>1</v>
      </c>
      <c r="K19" s="1" t="b">
        <v>1</v>
      </c>
      <c r="L19" s="1">
        <v>3</v>
      </c>
      <c r="M19" s="1">
        <v>13</v>
      </c>
      <c r="N19" s="1">
        <v>0.991</v>
      </c>
      <c r="O19" s="1">
        <v>82.377</v>
      </c>
    </row>
    <row r="20" ht="17.55" spans="1:15">
      <c r="A20" s="1">
        <v>0</v>
      </c>
      <c r="B20" s="1" t="s">
        <v>21</v>
      </c>
      <c r="C20" s="1" t="s">
        <v>18</v>
      </c>
      <c r="D20" s="1">
        <v>23.617</v>
      </c>
      <c r="E20" s="1">
        <v>11.9193333333333</v>
      </c>
      <c r="F20" s="1">
        <f t="shared" si="0"/>
        <v>11.6976666666667</v>
      </c>
      <c r="G20" s="1">
        <f t="shared" si="1"/>
        <v>0.000301058888609509</v>
      </c>
      <c r="H20" s="1"/>
      <c r="I20" s="1">
        <f>G20/H18</f>
        <v>0.934118567766805</v>
      </c>
      <c r="J20" s="1" t="b">
        <v>1</v>
      </c>
      <c r="K20" s="1" t="b">
        <v>1</v>
      </c>
      <c r="L20" s="1">
        <v>3</v>
      </c>
      <c r="M20" s="1">
        <v>13</v>
      </c>
      <c r="N20" s="1">
        <v>0.988</v>
      </c>
      <c r="O20" s="1">
        <v>82.37</v>
      </c>
    </row>
    <row r="21" ht="17.55" spans="1:15">
      <c r="A21" s="4" t="s">
        <v>19</v>
      </c>
      <c r="B21" s="1" t="s">
        <v>21</v>
      </c>
      <c r="C21" s="1" t="s">
        <v>18</v>
      </c>
      <c r="D21" s="1">
        <v>24.68</v>
      </c>
      <c r="E21" s="1">
        <v>11.9813333333333</v>
      </c>
      <c r="F21" s="1">
        <f t="shared" si="0"/>
        <v>12.6986666666667</v>
      </c>
      <c r="G21" s="1">
        <f t="shared" si="1"/>
        <v>0.000150425141397653</v>
      </c>
      <c r="H21" s="1">
        <v>0.000322291943440603</v>
      </c>
      <c r="I21" s="1">
        <f>G21/H21</f>
        <v>0.466735655231715</v>
      </c>
      <c r="J21" s="1" t="b">
        <v>1</v>
      </c>
      <c r="K21" s="1" t="b">
        <v>1</v>
      </c>
      <c r="L21" s="1">
        <v>3</v>
      </c>
      <c r="M21" s="1">
        <v>16</v>
      </c>
      <c r="N21" s="1">
        <v>0.977</v>
      </c>
      <c r="O21" s="1">
        <v>82.223</v>
      </c>
    </row>
    <row r="22" ht="17.55" spans="1:15">
      <c r="A22" s="4" t="s">
        <v>19</v>
      </c>
      <c r="B22" s="1" t="s">
        <v>21</v>
      </c>
      <c r="C22" s="1" t="s">
        <v>18</v>
      </c>
      <c r="D22" s="1">
        <v>24.43</v>
      </c>
      <c r="E22" s="1">
        <v>11.9813333333333</v>
      </c>
      <c r="F22" s="1">
        <f t="shared" si="0"/>
        <v>12.4486666666667</v>
      </c>
      <c r="G22" s="1">
        <f t="shared" si="1"/>
        <v>0.000178886648425379</v>
      </c>
      <c r="H22" s="1"/>
      <c r="I22" s="1">
        <f>G22/H21</f>
        <v>0.555045362027012</v>
      </c>
      <c r="J22" s="1" t="b">
        <v>1</v>
      </c>
      <c r="K22" s="1" t="b">
        <v>1</v>
      </c>
      <c r="L22" s="1">
        <v>3</v>
      </c>
      <c r="M22" s="1">
        <v>16</v>
      </c>
      <c r="N22" s="1">
        <v>0.988</v>
      </c>
      <c r="O22" s="1">
        <v>82.385</v>
      </c>
    </row>
    <row r="23" ht="17.55" spans="1:15">
      <c r="A23" s="4" t="s">
        <v>19</v>
      </c>
      <c r="B23" s="1" t="s">
        <v>21</v>
      </c>
      <c r="C23" s="1" t="s">
        <v>18</v>
      </c>
      <c r="D23" s="1">
        <v>24.495</v>
      </c>
      <c r="E23" s="1">
        <v>11.9813333333333</v>
      </c>
      <c r="F23" s="1">
        <f t="shared" si="0"/>
        <v>12.5136666666667</v>
      </c>
      <c r="G23" s="1">
        <f t="shared" si="1"/>
        <v>0.000171005853942279</v>
      </c>
      <c r="H23" s="1"/>
      <c r="I23" s="1">
        <f>G23/H21</f>
        <v>0.530593014881845</v>
      </c>
      <c r="J23" s="1" t="b">
        <v>1</v>
      </c>
      <c r="K23" s="1" t="b">
        <v>1</v>
      </c>
      <c r="L23" s="1">
        <v>3</v>
      </c>
      <c r="M23" s="1">
        <v>16</v>
      </c>
      <c r="N23" s="1">
        <v>0.987</v>
      </c>
      <c r="O23" s="1">
        <v>82.385</v>
      </c>
    </row>
    <row r="24" ht="17.55" spans="1:15">
      <c r="A24" s="1">
        <v>0</v>
      </c>
      <c r="B24" s="1" t="s">
        <v>22</v>
      </c>
      <c r="C24" s="1" t="s">
        <v>18</v>
      </c>
      <c r="D24" s="1">
        <v>27.29</v>
      </c>
      <c r="E24" s="1">
        <v>11.9193333333333</v>
      </c>
      <c r="F24" s="1">
        <f t="shared" si="0"/>
        <v>15.3706666666667</v>
      </c>
      <c r="G24" s="1">
        <f t="shared" si="1"/>
        <v>2.36030583476506e-5</v>
      </c>
      <c r="H24" s="1">
        <f>AVERAGE(G24:G26)</f>
        <v>2.27942008672284e-5</v>
      </c>
      <c r="I24" s="1">
        <f>G24/H24</f>
        <v>1.03548523087664</v>
      </c>
      <c r="J24" s="1" t="b">
        <v>1</v>
      </c>
      <c r="K24" s="1" t="b">
        <v>1</v>
      </c>
      <c r="L24" s="1">
        <v>3</v>
      </c>
      <c r="M24" s="1">
        <v>19</v>
      </c>
      <c r="N24" s="1">
        <v>0.976</v>
      </c>
      <c r="O24" s="1">
        <v>82.819</v>
      </c>
    </row>
    <row r="25" ht="17.55" spans="1:15">
      <c r="A25" s="1">
        <v>0</v>
      </c>
      <c r="B25" s="1" t="s">
        <v>22</v>
      </c>
      <c r="C25" s="1" t="s">
        <v>18</v>
      </c>
      <c r="D25" s="1">
        <v>27.399</v>
      </c>
      <c r="E25" s="1">
        <v>11.9193333333333</v>
      </c>
      <c r="F25" s="1">
        <f t="shared" si="0"/>
        <v>15.4796666666667</v>
      </c>
      <c r="G25" s="1">
        <f t="shared" si="1"/>
        <v>2.18854766892401e-5</v>
      </c>
      <c r="H25" s="1"/>
      <c r="I25" s="1">
        <f>G25/H24</f>
        <v>0.960133536451599</v>
      </c>
      <c r="J25" s="1" t="b">
        <v>1</v>
      </c>
      <c r="K25" s="1" t="b">
        <v>1</v>
      </c>
      <c r="L25" s="1">
        <v>3</v>
      </c>
      <c r="M25" s="1">
        <v>19</v>
      </c>
      <c r="N25" s="1">
        <v>0.974</v>
      </c>
      <c r="O25" s="1">
        <v>82.966</v>
      </c>
    </row>
    <row r="26" ht="17.55" spans="1:15">
      <c r="A26" s="1">
        <v>0</v>
      </c>
      <c r="B26" s="1" t="s">
        <v>22</v>
      </c>
      <c r="C26" s="1" t="s">
        <v>18</v>
      </c>
      <c r="D26" s="1">
        <v>27.334</v>
      </c>
      <c r="E26" s="1">
        <v>11.9193333333333</v>
      </c>
      <c r="F26" s="1">
        <f t="shared" si="0"/>
        <v>15.4146666666667</v>
      </c>
      <c r="G26" s="1">
        <f t="shared" si="1"/>
        <v>2.28940675647946e-5</v>
      </c>
      <c r="H26" s="1"/>
      <c r="I26" s="1">
        <f>G26/H24</f>
        <v>1.00438123267176</v>
      </c>
      <c r="J26" s="1" t="b">
        <v>1</v>
      </c>
      <c r="K26" s="1" t="b">
        <v>1</v>
      </c>
      <c r="L26" s="1">
        <v>3</v>
      </c>
      <c r="M26" s="1">
        <v>19</v>
      </c>
      <c r="N26" s="1">
        <v>0.969</v>
      </c>
      <c r="O26" s="1">
        <v>82.959</v>
      </c>
    </row>
    <row r="27" ht="17.55" spans="1:15">
      <c r="A27" s="4" t="s">
        <v>19</v>
      </c>
      <c r="B27" s="1" t="s">
        <v>22</v>
      </c>
      <c r="C27" s="1" t="s">
        <v>18</v>
      </c>
      <c r="D27" s="1">
        <v>28.882</v>
      </c>
      <c r="E27" s="1">
        <v>11.9813333333333</v>
      </c>
      <c r="F27" s="1">
        <f t="shared" si="0"/>
        <v>16.9006666666667</v>
      </c>
      <c r="G27" s="1">
        <f t="shared" si="1"/>
        <v>8.17320489842634e-6</v>
      </c>
      <c r="H27" s="1">
        <v>2.2794200867229e-5</v>
      </c>
      <c r="I27" s="1">
        <f>G27/H27</f>
        <v>0.358565099344056</v>
      </c>
      <c r="J27" s="1" t="b">
        <v>1</v>
      </c>
      <c r="K27" s="1" t="b">
        <v>1</v>
      </c>
      <c r="L27" s="1">
        <v>3</v>
      </c>
      <c r="M27" s="1">
        <v>19</v>
      </c>
      <c r="N27" s="1">
        <v>0.979</v>
      </c>
      <c r="O27" s="1">
        <v>82.959</v>
      </c>
    </row>
    <row r="28" ht="17.55" spans="1:15">
      <c r="A28" s="4" t="s">
        <v>19</v>
      </c>
      <c r="B28" s="1" t="s">
        <v>22</v>
      </c>
      <c r="C28" s="1" t="s">
        <v>18</v>
      </c>
      <c r="D28" s="1">
        <v>29.04</v>
      </c>
      <c r="E28" s="1">
        <v>11.9813333333333</v>
      </c>
      <c r="F28" s="1">
        <f t="shared" si="0"/>
        <v>17.0586666666667</v>
      </c>
      <c r="G28" s="1">
        <f t="shared" si="1"/>
        <v>7.32537137921708e-6</v>
      </c>
      <c r="H28" s="1"/>
      <c r="I28" s="1">
        <f>G28/H27</f>
        <v>0.321369958169874</v>
      </c>
      <c r="J28" s="1" t="b">
        <v>1</v>
      </c>
      <c r="K28" s="1" t="b">
        <v>1</v>
      </c>
      <c r="L28" s="1">
        <v>3</v>
      </c>
      <c r="M28" s="1">
        <v>19</v>
      </c>
      <c r="N28" s="1">
        <v>0.976</v>
      </c>
      <c r="O28" s="1">
        <v>82.974</v>
      </c>
    </row>
    <row r="29" ht="17.55" spans="1:15">
      <c r="A29" s="4" t="s">
        <v>19</v>
      </c>
      <c r="B29" s="1" t="s">
        <v>22</v>
      </c>
      <c r="C29" s="1" t="s">
        <v>18</v>
      </c>
      <c r="D29" s="1">
        <v>28.885</v>
      </c>
      <c r="E29" s="1">
        <v>11.9813333333333</v>
      </c>
      <c r="F29" s="1">
        <f t="shared" si="0"/>
        <v>16.9036666666667</v>
      </c>
      <c r="G29" s="1">
        <f t="shared" si="1"/>
        <v>8.15622685517397e-6</v>
      </c>
      <c r="H29" s="1"/>
      <c r="I29" s="1">
        <f>G29/H27</f>
        <v>0.357820258875585</v>
      </c>
      <c r="J29" s="1" t="b">
        <v>1</v>
      </c>
      <c r="K29" s="1" t="b">
        <v>1</v>
      </c>
      <c r="L29" s="1">
        <v>3</v>
      </c>
      <c r="M29" s="1">
        <v>19</v>
      </c>
      <c r="N29" s="1">
        <v>0.976</v>
      </c>
      <c r="O29" s="1">
        <v>82.974</v>
      </c>
    </row>
    <row r="30" ht="17.55" spans="1:15">
      <c r="A30" s="1">
        <v>0</v>
      </c>
      <c r="B30" s="1" t="s">
        <v>23</v>
      </c>
      <c r="C30" s="1" t="s">
        <v>18</v>
      </c>
      <c r="D30" s="1">
        <v>23.109</v>
      </c>
      <c r="E30" s="1">
        <v>11.9193333333333</v>
      </c>
      <c r="F30" s="1">
        <f t="shared" si="0"/>
        <v>11.1896666666667</v>
      </c>
      <c r="G30" s="1">
        <f t="shared" si="1"/>
        <v>0.000428129044748093</v>
      </c>
      <c r="H30" s="1">
        <f>AVERAGE(G30:G32)</f>
        <v>0.00040728089130103</v>
      </c>
      <c r="I30" s="1">
        <f>G30/H30</f>
        <v>1.05118863637443</v>
      </c>
      <c r="J30" s="1" t="b">
        <v>1</v>
      </c>
      <c r="K30" s="1" t="b">
        <v>1</v>
      </c>
      <c r="L30" s="1">
        <v>3</v>
      </c>
      <c r="M30" s="1">
        <v>15</v>
      </c>
      <c r="N30" s="1">
        <v>0.989</v>
      </c>
      <c r="O30" s="1">
        <v>84.438</v>
      </c>
    </row>
    <row r="31" ht="17.55" spans="1:15">
      <c r="A31" s="1">
        <v>0</v>
      </c>
      <c r="B31" s="1" t="s">
        <v>23</v>
      </c>
      <c r="C31" s="1" t="s">
        <v>18</v>
      </c>
      <c r="D31" s="1">
        <v>23.233</v>
      </c>
      <c r="E31" s="1">
        <v>11.9193333333333</v>
      </c>
      <c r="F31" s="1">
        <f t="shared" si="0"/>
        <v>11.3136666666667</v>
      </c>
      <c r="G31" s="1">
        <f t="shared" si="1"/>
        <v>0.000392868286236718</v>
      </c>
      <c r="H31" s="1"/>
      <c r="I31" s="1">
        <f>G31/H30</f>
        <v>0.964612616569679</v>
      </c>
      <c r="J31" s="1" t="b">
        <v>1</v>
      </c>
      <c r="K31" s="1" t="b">
        <v>1</v>
      </c>
      <c r="L31" s="1">
        <v>3</v>
      </c>
      <c r="M31" s="1">
        <v>15</v>
      </c>
      <c r="N31" s="1">
        <v>0.989</v>
      </c>
      <c r="O31" s="1">
        <v>84.585</v>
      </c>
    </row>
    <row r="32" ht="17.55" spans="1:15">
      <c r="A32" s="1">
        <v>0</v>
      </c>
      <c r="B32" s="1" t="s">
        <v>23</v>
      </c>
      <c r="C32" s="1" t="s">
        <v>18</v>
      </c>
      <c r="D32" s="1">
        <v>23.204</v>
      </c>
      <c r="E32" s="1">
        <v>11.9193333333333</v>
      </c>
      <c r="F32" s="1">
        <f t="shared" si="0"/>
        <v>11.2846666666667</v>
      </c>
      <c r="G32" s="1">
        <f t="shared" si="1"/>
        <v>0.00040084534291828</v>
      </c>
      <c r="H32" s="1"/>
      <c r="I32" s="1">
        <f>G32/H30</f>
        <v>0.984198747055889</v>
      </c>
      <c r="J32" s="1" t="b">
        <v>1</v>
      </c>
      <c r="K32" s="1" t="b">
        <v>1</v>
      </c>
      <c r="L32" s="1">
        <v>3</v>
      </c>
      <c r="M32" s="1">
        <v>16</v>
      </c>
      <c r="N32" s="1">
        <v>0.984</v>
      </c>
      <c r="O32" s="1">
        <v>84.578</v>
      </c>
    </row>
    <row r="33" ht="17.55" spans="1:15">
      <c r="A33" s="4" t="s">
        <v>19</v>
      </c>
      <c r="B33" s="1" t="s">
        <v>23</v>
      </c>
      <c r="C33" s="1" t="s">
        <v>18</v>
      </c>
      <c r="D33" s="1">
        <v>21.561</v>
      </c>
      <c r="E33" s="1">
        <v>11.9813333333333</v>
      </c>
      <c r="F33" s="1">
        <f t="shared" si="0"/>
        <v>9.5796666666667</v>
      </c>
      <c r="G33" s="1">
        <f t="shared" si="1"/>
        <v>0.00130687179434053</v>
      </c>
      <c r="H33" s="1">
        <v>0.00040728089130104</v>
      </c>
      <c r="I33" s="1">
        <f>G33/H33</f>
        <v>3.20877267324226</v>
      </c>
      <c r="J33" s="1" t="b">
        <v>1</v>
      </c>
      <c r="K33" s="1" t="b">
        <v>1</v>
      </c>
      <c r="L33" s="1">
        <v>3</v>
      </c>
      <c r="M33" s="1">
        <v>15</v>
      </c>
      <c r="N33" s="1">
        <v>0.979</v>
      </c>
      <c r="O33" s="1">
        <v>84.431</v>
      </c>
    </row>
    <row r="34" ht="17.55" spans="1:15">
      <c r="A34" s="4" t="s">
        <v>19</v>
      </c>
      <c r="B34" s="1" t="s">
        <v>23</v>
      </c>
      <c r="C34" s="1" t="s">
        <v>18</v>
      </c>
      <c r="D34" s="1">
        <v>21.331</v>
      </c>
      <c r="E34" s="1">
        <v>11.9813333333333</v>
      </c>
      <c r="F34" s="1">
        <f t="shared" si="0"/>
        <v>9.3496666666667</v>
      </c>
      <c r="G34" s="1">
        <f t="shared" si="1"/>
        <v>0.00153274491456795</v>
      </c>
      <c r="H34" s="1"/>
      <c r="I34" s="1">
        <f>G34/H33</f>
        <v>3.76336073531873</v>
      </c>
      <c r="J34" s="1" t="b">
        <v>1</v>
      </c>
      <c r="K34" s="1" t="b">
        <v>1</v>
      </c>
      <c r="L34" s="1">
        <v>3</v>
      </c>
      <c r="M34" s="1">
        <v>14</v>
      </c>
      <c r="N34" s="1">
        <v>0.977</v>
      </c>
      <c r="O34" s="1">
        <v>84.447</v>
      </c>
    </row>
    <row r="35" ht="17.55" spans="1:15">
      <c r="A35" s="4" t="s">
        <v>19</v>
      </c>
      <c r="B35" s="1" t="s">
        <v>23</v>
      </c>
      <c r="C35" s="1" t="s">
        <v>18</v>
      </c>
      <c r="D35" s="1">
        <v>21.52</v>
      </c>
      <c r="E35" s="1">
        <v>11.9813333333333</v>
      </c>
      <c r="F35" s="1">
        <f t="shared" si="0"/>
        <v>9.5386666666667</v>
      </c>
      <c r="G35" s="1">
        <f t="shared" si="1"/>
        <v>0.00134454460581034</v>
      </c>
      <c r="H35" s="1"/>
      <c r="I35" s="1">
        <f>G35/H33</f>
        <v>3.30127102579071</v>
      </c>
      <c r="J35" s="1" t="b">
        <v>1</v>
      </c>
      <c r="K35" s="1" t="b">
        <v>1</v>
      </c>
      <c r="L35" s="1">
        <v>3</v>
      </c>
      <c r="M35" s="1">
        <v>15</v>
      </c>
      <c r="N35" s="1">
        <v>0.973</v>
      </c>
      <c r="O35" s="1">
        <v>84.594</v>
      </c>
    </row>
    <row r="36" ht="17.55" spans="1:15">
      <c r="A36" s="1">
        <v>0</v>
      </c>
      <c r="B36" s="1" t="s">
        <v>24</v>
      </c>
      <c r="C36" s="1" t="s">
        <v>18</v>
      </c>
      <c r="D36" s="1">
        <v>29.756</v>
      </c>
      <c r="E36" s="1">
        <v>11.9193333333333</v>
      </c>
      <c r="F36" s="1">
        <f t="shared" si="0"/>
        <v>17.8366666666667</v>
      </c>
      <c r="G36" s="1">
        <f t="shared" si="1"/>
        <v>4.27197114580815e-6</v>
      </c>
      <c r="H36" s="1">
        <f>AVERAGE(G36:G38)</f>
        <v>4.76440222214752e-6</v>
      </c>
      <c r="I36" s="1">
        <f>G36/H36</f>
        <v>0.896643680911263</v>
      </c>
      <c r="J36" s="1" t="b">
        <v>1</v>
      </c>
      <c r="K36" s="1" t="b">
        <v>1</v>
      </c>
      <c r="L36" s="1">
        <v>3</v>
      </c>
      <c r="M36" s="1">
        <v>22</v>
      </c>
      <c r="N36" s="1">
        <v>0.97</v>
      </c>
      <c r="O36" s="1">
        <v>83.26</v>
      </c>
    </row>
    <row r="37" ht="17.55" spans="1:15">
      <c r="A37" s="1">
        <v>0</v>
      </c>
      <c r="B37" s="1" t="s">
        <v>24</v>
      </c>
      <c r="C37" s="1" t="s">
        <v>18</v>
      </c>
      <c r="D37" s="1">
        <v>29.583</v>
      </c>
      <c r="E37" s="1">
        <v>11.9193333333333</v>
      </c>
      <c r="F37" s="1">
        <f t="shared" si="0"/>
        <v>17.6636666666667</v>
      </c>
      <c r="G37" s="1">
        <f t="shared" si="1"/>
        <v>4.81622203045746e-6</v>
      </c>
      <c r="H37" s="1"/>
      <c r="I37" s="1">
        <f>G37/H36</f>
        <v>1.01087645540695</v>
      </c>
      <c r="J37" s="1" t="b">
        <v>1</v>
      </c>
      <c r="K37" s="1" t="b">
        <v>1</v>
      </c>
      <c r="L37" s="1">
        <v>3</v>
      </c>
      <c r="M37" s="1">
        <v>20</v>
      </c>
      <c r="N37" s="1">
        <v>0.968</v>
      </c>
      <c r="O37" s="1">
        <v>83.26</v>
      </c>
    </row>
    <row r="38" ht="17.55" spans="1:15">
      <c r="A38" s="1">
        <v>0</v>
      </c>
      <c r="B38" s="1" t="s">
        <v>24</v>
      </c>
      <c r="C38" s="1" t="s">
        <v>18</v>
      </c>
      <c r="D38" s="1">
        <v>29.471</v>
      </c>
      <c r="E38" s="1">
        <v>11.9193333333333</v>
      </c>
      <c r="F38" s="1">
        <f t="shared" si="0"/>
        <v>17.5516666666667</v>
      </c>
      <c r="G38" s="1">
        <f t="shared" si="1"/>
        <v>5.20501349017693e-6</v>
      </c>
      <c r="H38" s="1"/>
      <c r="I38" s="1">
        <f>G38/H36</f>
        <v>1.09247986368179</v>
      </c>
      <c r="J38" s="1" t="b">
        <v>1</v>
      </c>
      <c r="K38" s="1" t="b">
        <v>1</v>
      </c>
      <c r="L38" s="1">
        <v>3</v>
      </c>
      <c r="M38" s="1">
        <v>21</v>
      </c>
      <c r="N38" s="1">
        <v>0.97</v>
      </c>
      <c r="O38" s="1">
        <v>83.253</v>
      </c>
    </row>
    <row r="39" ht="17.55" spans="1:15">
      <c r="A39" s="4" t="s">
        <v>19</v>
      </c>
      <c r="B39" s="1" t="s">
        <v>24</v>
      </c>
      <c r="C39" s="1" t="s">
        <v>18</v>
      </c>
      <c r="D39" s="1">
        <v>27.833</v>
      </c>
      <c r="E39" s="1">
        <v>11.9813333333333</v>
      </c>
      <c r="F39" s="1">
        <f t="shared" si="0"/>
        <v>15.8516666666667</v>
      </c>
      <c r="G39" s="1">
        <f t="shared" si="1"/>
        <v>1.6911138721851e-5</v>
      </c>
      <c r="H39" s="1">
        <v>4.76440222214763e-6</v>
      </c>
      <c r="I39" s="1">
        <f>G39/H39</f>
        <v>3.54947754898578</v>
      </c>
      <c r="J39" s="1" t="b">
        <v>1</v>
      </c>
      <c r="K39" s="1" t="b">
        <v>1</v>
      </c>
      <c r="L39" s="1">
        <v>3</v>
      </c>
      <c r="M39" s="1">
        <v>18</v>
      </c>
      <c r="N39" s="1">
        <v>0.993</v>
      </c>
      <c r="O39" s="1">
        <v>83.253</v>
      </c>
    </row>
    <row r="40" ht="17.55" spans="1:15">
      <c r="A40" s="4" t="s">
        <v>19</v>
      </c>
      <c r="B40" s="1" t="s">
        <v>24</v>
      </c>
      <c r="C40" s="1" t="s">
        <v>18</v>
      </c>
      <c r="D40" s="1">
        <v>27.771</v>
      </c>
      <c r="E40" s="1">
        <v>11.9813333333333</v>
      </c>
      <c r="F40" s="1">
        <f t="shared" si="0"/>
        <v>15.7896666666667</v>
      </c>
      <c r="G40" s="1">
        <f t="shared" si="1"/>
        <v>1.76537394180235e-5</v>
      </c>
      <c r="H40" s="1"/>
      <c r="I40" s="1">
        <f>G40/H39</f>
        <v>3.70534194950186</v>
      </c>
      <c r="J40" s="1" t="b">
        <v>1</v>
      </c>
      <c r="K40" s="1" t="b">
        <v>1</v>
      </c>
      <c r="L40" s="1">
        <v>3</v>
      </c>
      <c r="M40" s="1">
        <v>16</v>
      </c>
      <c r="N40" s="1">
        <v>0.99</v>
      </c>
      <c r="O40" s="1">
        <v>83.416</v>
      </c>
    </row>
    <row r="41" ht="17.55" spans="1:15">
      <c r="A41" s="4" t="s">
        <v>19</v>
      </c>
      <c r="B41" s="1" t="s">
        <v>24</v>
      </c>
      <c r="C41" s="1" t="s">
        <v>18</v>
      </c>
      <c r="D41" s="1">
        <v>27.846</v>
      </c>
      <c r="E41" s="1">
        <v>11.9813333333333</v>
      </c>
      <c r="F41" s="1">
        <f t="shared" si="0"/>
        <v>15.8646666666667</v>
      </c>
      <c r="G41" s="1">
        <f t="shared" si="1"/>
        <v>1.67594384218142e-5</v>
      </c>
      <c r="H41" s="1"/>
      <c r="I41" s="1">
        <f>G41/H39</f>
        <v>3.51763718518703</v>
      </c>
      <c r="J41" s="1" t="b">
        <v>1</v>
      </c>
      <c r="K41" s="1" t="b">
        <v>1</v>
      </c>
      <c r="L41" s="1">
        <v>3</v>
      </c>
      <c r="M41" s="1">
        <v>18</v>
      </c>
      <c r="N41" s="1">
        <v>0.991</v>
      </c>
      <c r="O41" s="1">
        <v>83.416</v>
      </c>
    </row>
    <row r="42" ht="17.55" spans="1:15">
      <c r="A42" s="1">
        <v>0</v>
      </c>
      <c r="B42" s="1" t="s">
        <v>25</v>
      </c>
      <c r="C42" s="1" t="s">
        <v>18</v>
      </c>
      <c r="D42" s="1">
        <v>11.714</v>
      </c>
      <c r="E42" s="1">
        <f>AVERAGE(D42:D44)</f>
        <v>11.9193333333333</v>
      </c>
      <c r="F42" s="1"/>
      <c r="G42" s="1"/>
      <c r="H42" s="1"/>
      <c r="I42" s="1"/>
      <c r="J42" s="1" t="b">
        <v>1</v>
      </c>
      <c r="K42" s="1" t="b">
        <v>1</v>
      </c>
      <c r="L42" s="1">
        <v>3</v>
      </c>
      <c r="M42" s="1">
        <v>5</v>
      </c>
      <c r="N42" s="1">
        <v>0.989</v>
      </c>
      <c r="O42" s="1">
        <v>83.996</v>
      </c>
    </row>
    <row r="43" ht="17.55" spans="1:15">
      <c r="A43" s="1">
        <v>0</v>
      </c>
      <c r="B43" s="1" t="s">
        <v>25</v>
      </c>
      <c r="C43" s="1" t="s">
        <v>18</v>
      </c>
      <c r="D43" s="1">
        <v>12.13</v>
      </c>
      <c r="E43" s="1"/>
      <c r="F43" s="1"/>
      <c r="G43" s="1"/>
      <c r="H43" s="1"/>
      <c r="I43" s="1"/>
      <c r="J43" s="1" t="b">
        <v>1</v>
      </c>
      <c r="K43" s="1" t="b">
        <v>1</v>
      </c>
      <c r="L43" s="1">
        <v>3</v>
      </c>
      <c r="M43" s="1">
        <v>6</v>
      </c>
      <c r="N43" s="1">
        <v>0.985</v>
      </c>
      <c r="O43" s="1">
        <v>83.996</v>
      </c>
    </row>
    <row r="44" ht="17.55" spans="1:15">
      <c r="A44" s="1">
        <v>0</v>
      </c>
      <c r="B44" s="1" t="s">
        <v>25</v>
      </c>
      <c r="C44" s="1" t="s">
        <v>18</v>
      </c>
      <c r="D44" s="1">
        <v>11.914</v>
      </c>
      <c r="E44" s="1"/>
      <c r="F44" s="1"/>
      <c r="G44" s="1"/>
      <c r="H44" s="1"/>
      <c r="I44" s="1"/>
      <c r="J44" s="1" t="b">
        <v>1</v>
      </c>
      <c r="K44" s="1" t="b">
        <v>1</v>
      </c>
      <c r="L44" s="1">
        <v>3</v>
      </c>
      <c r="M44" s="1">
        <v>5</v>
      </c>
      <c r="N44" s="1">
        <v>0.993</v>
      </c>
      <c r="O44" s="1">
        <v>83.989</v>
      </c>
    </row>
    <row r="45" ht="17.55" spans="1:15">
      <c r="A45" s="4" t="s">
        <v>19</v>
      </c>
      <c r="B45" s="1" t="s">
        <v>25</v>
      </c>
      <c r="C45" s="1" t="s">
        <v>18</v>
      </c>
      <c r="D45" s="1">
        <v>12.108</v>
      </c>
      <c r="E45" s="1">
        <f>AVERAGE(D45:D47)</f>
        <v>11.9813333333333</v>
      </c>
      <c r="F45" s="1"/>
      <c r="G45" s="1"/>
      <c r="H45" s="1"/>
      <c r="I45" s="1"/>
      <c r="J45" s="1" t="b">
        <v>1</v>
      </c>
      <c r="K45" s="1" t="b">
        <v>1</v>
      </c>
      <c r="L45" s="1">
        <v>3</v>
      </c>
      <c r="M45" s="1">
        <v>6</v>
      </c>
      <c r="N45" s="1">
        <v>0.987</v>
      </c>
      <c r="O45" s="1">
        <v>84.136</v>
      </c>
    </row>
    <row r="46" ht="17.55" spans="1:15">
      <c r="A46" s="4" t="s">
        <v>19</v>
      </c>
      <c r="B46" s="1" t="s">
        <v>25</v>
      </c>
      <c r="C46" s="1" t="s">
        <v>18</v>
      </c>
      <c r="D46" s="1">
        <v>11.994</v>
      </c>
      <c r="E46" s="1"/>
      <c r="F46" s="1"/>
      <c r="G46" s="1"/>
      <c r="H46" s="1"/>
      <c r="I46" s="1"/>
      <c r="J46" s="1" t="b">
        <v>1</v>
      </c>
      <c r="K46" s="1" t="b">
        <v>1</v>
      </c>
      <c r="L46" s="1">
        <v>3</v>
      </c>
      <c r="M46" s="1">
        <v>5</v>
      </c>
      <c r="N46" s="1">
        <v>0.988</v>
      </c>
      <c r="O46" s="1">
        <v>84.153</v>
      </c>
    </row>
    <row r="47" spans="1:15">
      <c r="A47" s="6" t="s">
        <v>19</v>
      </c>
      <c r="B47" s="7" t="s">
        <v>25</v>
      </c>
      <c r="C47" s="7" t="s">
        <v>18</v>
      </c>
      <c r="D47" s="7">
        <v>11.842</v>
      </c>
      <c r="E47" s="7"/>
      <c r="F47" s="7"/>
      <c r="G47" s="7"/>
      <c r="H47" s="7"/>
      <c r="I47" s="7"/>
      <c r="J47" s="7" t="b">
        <v>1</v>
      </c>
      <c r="K47" s="7" t="b">
        <v>1</v>
      </c>
      <c r="L47" s="7">
        <v>3</v>
      </c>
      <c r="M47" s="7">
        <v>5</v>
      </c>
      <c r="N47" s="7">
        <v>0.992</v>
      </c>
      <c r="O47" s="7">
        <v>84.153</v>
      </c>
    </row>
    <row r="48" spans="1:17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7">
      <c r="A55" s="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>
      <c r="A56" s="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>
      <c r="A57" s="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>
      <c r="A58" s="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>
      <c r="A59" s="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>
      <c r="A60" s="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>
      <c r="A67" s="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>
      <c r="A68" s="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>
      <c r="A70" s="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>
      <c r="A71" s="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>
      <c r="A72" s="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>
      <c r="A80" s="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>
      <c r="A81" s="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>
      <c r="A82" s="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>
      <c r="A83" s="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>
      <c r="A84" s="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workbookViewId="0">
      <selection activeCell="C4" sqref="C4"/>
    </sheetView>
  </sheetViews>
  <sheetFormatPr defaultColWidth="9.23076923076923" defaultRowHeight="16.8"/>
  <cols>
    <col min="1" max="2" width="15.5384615384615" customWidth="1"/>
    <col min="14" max="14" width="11.2115384615385" customWidth="1"/>
    <col min="16" max="16" width="10.7307692307692" customWidth="1"/>
  </cols>
  <sheetData>
    <row r="1" ht="23.75" spans="1:1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7.55" spans="1:15">
      <c r="A2" s="1" t="s">
        <v>2</v>
      </c>
      <c r="B2" s="1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7.55" spans="1:15">
      <c r="A3" s="1" t="s">
        <v>4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7" customHeight="1" spans="1:1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23.75" spans="1:15">
      <c r="A5" s="1" t="s">
        <v>8</v>
      </c>
      <c r="B5" s="1" t="s">
        <v>9</v>
      </c>
      <c r="C5" s="1" t="s">
        <v>10</v>
      </c>
      <c r="D5" s="1" t="s">
        <v>7</v>
      </c>
      <c r="E5" s="1"/>
      <c r="F5" s="1"/>
      <c r="G5" s="1"/>
      <c r="H5" s="1"/>
      <c r="I5" s="1"/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</row>
    <row r="6" ht="17.55" spans="1:15">
      <c r="A6" s="1">
        <v>0</v>
      </c>
      <c r="B6" s="1" t="s">
        <v>17</v>
      </c>
      <c r="C6" s="1" t="s">
        <v>18</v>
      </c>
      <c r="D6" s="1">
        <v>23.729</v>
      </c>
      <c r="E6" s="1">
        <v>12.2536666666667</v>
      </c>
      <c r="F6" s="1">
        <f>D6-E6</f>
        <v>11.4753333333333</v>
      </c>
      <c r="G6" s="1">
        <f>2^-F6</f>
        <v>0.000351220984903403</v>
      </c>
      <c r="H6" s="1">
        <f>AVERAGE(G6:G8)</f>
        <v>0.000355580034427957</v>
      </c>
      <c r="I6" s="1">
        <f>G6/H6</f>
        <v>0.987741017204281</v>
      </c>
      <c r="J6" s="1" t="b">
        <v>1</v>
      </c>
      <c r="K6" s="1" t="b">
        <v>1</v>
      </c>
      <c r="L6" s="1">
        <v>3</v>
      </c>
      <c r="M6" s="1">
        <v>15</v>
      </c>
      <c r="N6" s="1">
        <v>0.986</v>
      </c>
      <c r="O6" s="1">
        <v>77.397</v>
      </c>
    </row>
    <row r="7" ht="17.55" spans="1:15">
      <c r="A7" s="1">
        <v>0</v>
      </c>
      <c r="B7" s="1" t="s">
        <v>17</v>
      </c>
      <c r="C7" s="1" t="s">
        <v>18</v>
      </c>
      <c r="D7" s="1">
        <v>23.745</v>
      </c>
      <c r="E7" s="1">
        <v>12.2536666666667</v>
      </c>
      <c r="F7" s="1">
        <f t="shared" ref="F7:F41" si="0">D7-E7</f>
        <v>11.4913333333333</v>
      </c>
      <c r="G7" s="1">
        <f t="shared" ref="G7:G41" si="1">2^-F7</f>
        <v>0.000347347339292132</v>
      </c>
      <c r="H7" s="1"/>
      <c r="I7" s="1">
        <f>G7/H6</f>
        <v>0.97684713893155</v>
      </c>
      <c r="J7" s="1" t="b">
        <v>1</v>
      </c>
      <c r="K7" s="1" t="b">
        <v>1</v>
      </c>
      <c r="L7" s="1">
        <v>3</v>
      </c>
      <c r="M7" s="1">
        <v>13</v>
      </c>
      <c r="N7" s="1">
        <v>0.986</v>
      </c>
      <c r="O7" s="1">
        <v>77.397</v>
      </c>
    </row>
    <row r="8" ht="17.55" spans="1:15">
      <c r="A8" s="1">
        <v>0</v>
      </c>
      <c r="B8" s="1" t="s">
        <v>17</v>
      </c>
      <c r="C8" s="1" t="s">
        <v>18</v>
      </c>
      <c r="D8" s="1">
        <v>23.661</v>
      </c>
      <c r="E8" s="1">
        <v>12.2536666666667</v>
      </c>
      <c r="F8" s="1">
        <f t="shared" si="0"/>
        <v>11.4073333333333</v>
      </c>
      <c r="G8" s="1">
        <f t="shared" si="1"/>
        <v>0.000368171779088335</v>
      </c>
      <c r="H8" s="1"/>
      <c r="I8" s="1">
        <f>G8/H6</f>
        <v>1.03541184386417</v>
      </c>
      <c r="J8" s="1" t="b">
        <v>1</v>
      </c>
      <c r="K8" s="1" t="b">
        <v>1</v>
      </c>
      <c r="L8" s="1">
        <v>3</v>
      </c>
      <c r="M8" s="1">
        <v>16</v>
      </c>
      <c r="N8" s="1">
        <v>0.987</v>
      </c>
      <c r="O8" s="1">
        <v>77.523</v>
      </c>
    </row>
    <row r="9" ht="17.55" spans="1:15">
      <c r="A9" s="4" t="s">
        <v>19</v>
      </c>
      <c r="B9" s="1" t="s">
        <v>17</v>
      </c>
      <c r="C9" s="1" t="s">
        <v>18</v>
      </c>
      <c r="D9" s="1">
        <v>21.124</v>
      </c>
      <c r="E9" s="1">
        <v>12.349</v>
      </c>
      <c r="F9" s="1">
        <f t="shared" si="0"/>
        <v>8.775</v>
      </c>
      <c r="G9" s="1">
        <f t="shared" si="1"/>
        <v>0.00228276806359618</v>
      </c>
      <c r="H9" s="1">
        <v>0.000355580034427948</v>
      </c>
      <c r="I9" s="1">
        <f>G9/H9</f>
        <v>6.4198431930203</v>
      </c>
      <c r="J9" s="1" t="b">
        <v>1</v>
      </c>
      <c r="K9" s="1" t="b">
        <v>1</v>
      </c>
      <c r="L9" s="1">
        <v>3</v>
      </c>
      <c r="M9" s="1">
        <v>14</v>
      </c>
      <c r="N9" s="1">
        <v>0.96</v>
      </c>
      <c r="O9" s="1">
        <v>77.375</v>
      </c>
    </row>
    <row r="10" ht="17.55" spans="1:15">
      <c r="A10" s="4" t="s">
        <v>19</v>
      </c>
      <c r="B10" s="1" t="s">
        <v>17</v>
      </c>
      <c r="C10" s="1" t="s">
        <v>18</v>
      </c>
      <c r="D10" s="1">
        <v>21.055</v>
      </c>
      <c r="E10" s="1">
        <v>12.349</v>
      </c>
      <c r="F10" s="1">
        <f t="shared" si="0"/>
        <v>8.706</v>
      </c>
      <c r="G10" s="1">
        <f t="shared" si="1"/>
        <v>0.00239459933604132</v>
      </c>
      <c r="H10" s="1"/>
      <c r="I10" s="1">
        <f>G10/H9</f>
        <v>6.73434699418295</v>
      </c>
      <c r="J10" s="1" t="b">
        <v>1</v>
      </c>
      <c r="K10" s="1" t="b">
        <v>1</v>
      </c>
      <c r="L10" s="1">
        <v>3</v>
      </c>
      <c r="M10" s="1">
        <v>11</v>
      </c>
      <c r="N10" s="1">
        <v>0.968</v>
      </c>
      <c r="O10" s="1">
        <v>77.237</v>
      </c>
    </row>
    <row r="11" ht="17.55" spans="1:15">
      <c r="A11" s="4" t="s">
        <v>19</v>
      </c>
      <c r="B11" s="1" t="s">
        <v>17</v>
      </c>
      <c r="C11" s="1" t="s">
        <v>18</v>
      </c>
      <c r="D11" s="1">
        <v>21.198</v>
      </c>
      <c r="E11" s="1">
        <v>12.349</v>
      </c>
      <c r="F11" s="1">
        <f t="shared" si="0"/>
        <v>8.849</v>
      </c>
      <c r="G11" s="1">
        <f t="shared" si="1"/>
        <v>0.00216863053443094</v>
      </c>
      <c r="H11" s="1"/>
      <c r="I11" s="1">
        <f>G11/H9</f>
        <v>6.09885349136601</v>
      </c>
      <c r="J11" s="1" t="b">
        <v>1</v>
      </c>
      <c r="K11" s="1" t="b">
        <v>1</v>
      </c>
      <c r="L11" s="1">
        <v>3</v>
      </c>
      <c r="M11" s="1">
        <v>14</v>
      </c>
      <c r="N11" s="1">
        <v>0.967</v>
      </c>
      <c r="O11" s="1">
        <v>77.237</v>
      </c>
    </row>
    <row r="12" ht="17.55" spans="1:15">
      <c r="A12" s="4">
        <v>0</v>
      </c>
      <c r="B12" s="1" t="s">
        <v>20</v>
      </c>
      <c r="C12" s="1" t="s">
        <v>18</v>
      </c>
      <c r="D12" s="1">
        <v>19.067</v>
      </c>
      <c r="E12" s="1">
        <v>12.2536666666667</v>
      </c>
      <c r="F12" s="1">
        <f t="shared" si="0"/>
        <v>6.8133333333333</v>
      </c>
      <c r="G12" s="1">
        <f t="shared" si="1"/>
        <v>0.00889164870771756</v>
      </c>
      <c r="H12" s="1">
        <f>AVERAGE(G12:G14)</f>
        <v>0.00958679161181415</v>
      </c>
      <c r="I12" s="1">
        <f>G12/H12</f>
        <v>0.927489515549714</v>
      </c>
      <c r="J12" s="1" t="b">
        <v>1</v>
      </c>
      <c r="K12" s="1" t="b">
        <v>1</v>
      </c>
      <c r="L12" s="1">
        <v>3</v>
      </c>
      <c r="M12" s="1">
        <v>10</v>
      </c>
      <c r="N12" s="1">
        <v>0.975</v>
      </c>
      <c r="O12" s="1">
        <v>82.234</v>
      </c>
    </row>
    <row r="13" ht="17.55" spans="1:15">
      <c r="A13" s="4">
        <v>0</v>
      </c>
      <c r="B13" s="1" t="s">
        <v>20</v>
      </c>
      <c r="C13" s="1" t="s">
        <v>18</v>
      </c>
      <c r="D13" s="1">
        <v>19.118</v>
      </c>
      <c r="E13" s="1">
        <v>12.2536666666667</v>
      </c>
      <c r="F13" s="1">
        <f t="shared" si="0"/>
        <v>6.8643333333333</v>
      </c>
      <c r="G13" s="1">
        <f t="shared" si="1"/>
        <v>0.00858281529430334</v>
      </c>
      <c r="H13" s="1"/>
      <c r="I13" s="1">
        <f>G13/H12</f>
        <v>0.89527504527442</v>
      </c>
      <c r="J13" s="1" t="b">
        <v>1</v>
      </c>
      <c r="K13" s="1" t="b">
        <v>1</v>
      </c>
      <c r="L13" s="1">
        <v>3</v>
      </c>
      <c r="M13" s="1">
        <v>11</v>
      </c>
      <c r="N13" s="1">
        <v>0.978</v>
      </c>
      <c r="O13" s="1">
        <v>82.393</v>
      </c>
    </row>
    <row r="14" ht="17.55" spans="1:15">
      <c r="A14" s="4">
        <v>0</v>
      </c>
      <c r="B14" s="1" t="s">
        <v>20</v>
      </c>
      <c r="C14" s="1" t="s">
        <v>18</v>
      </c>
      <c r="D14" s="1">
        <v>18.723</v>
      </c>
      <c r="E14" s="1">
        <v>12.2536666666667</v>
      </c>
      <c r="F14" s="1">
        <f t="shared" si="0"/>
        <v>6.4693333333333</v>
      </c>
      <c r="G14" s="1">
        <f t="shared" si="1"/>
        <v>0.0112859108334215</v>
      </c>
      <c r="H14" s="1"/>
      <c r="I14" s="1">
        <f>G14/H12</f>
        <v>1.17723543917587</v>
      </c>
      <c r="J14" s="1" t="b">
        <v>1</v>
      </c>
      <c r="K14" s="1" t="b">
        <v>1</v>
      </c>
      <c r="L14" s="1">
        <v>3</v>
      </c>
      <c r="M14" s="1">
        <v>9</v>
      </c>
      <c r="N14" s="1">
        <v>0.986</v>
      </c>
      <c r="O14" s="1">
        <v>82.393</v>
      </c>
    </row>
    <row r="15" ht="17.55" spans="1:15">
      <c r="A15" s="4" t="s">
        <v>19</v>
      </c>
      <c r="B15" s="1" t="s">
        <v>20</v>
      </c>
      <c r="C15" s="1" t="s">
        <v>18</v>
      </c>
      <c r="D15" s="1">
        <v>16.369</v>
      </c>
      <c r="E15" s="1">
        <v>12.349</v>
      </c>
      <c r="F15" s="1">
        <f t="shared" si="0"/>
        <v>4.02</v>
      </c>
      <c r="G15" s="1">
        <f t="shared" si="1"/>
        <v>0.061639544030835</v>
      </c>
      <c r="H15" s="1">
        <v>0.00958679161181392</v>
      </c>
      <c r="I15" s="1">
        <f>G15/H15</f>
        <v>6.42963219883447</v>
      </c>
      <c r="J15" s="1" t="b">
        <v>1</v>
      </c>
      <c r="K15" s="1" t="b">
        <v>1</v>
      </c>
      <c r="L15" s="1">
        <v>3</v>
      </c>
      <c r="M15" s="1">
        <v>10</v>
      </c>
      <c r="N15" s="1">
        <v>0.988</v>
      </c>
      <c r="O15" s="1">
        <v>80.32</v>
      </c>
    </row>
    <row r="16" ht="17.55" spans="1:15">
      <c r="A16" s="4" t="s">
        <v>19</v>
      </c>
      <c r="B16" s="1" t="s">
        <v>20</v>
      </c>
      <c r="C16" s="1" t="s">
        <v>18</v>
      </c>
      <c r="D16" s="1">
        <v>16.46</v>
      </c>
      <c r="E16" s="1">
        <v>12.349</v>
      </c>
      <c r="F16" s="1">
        <f t="shared" si="0"/>
        <v>4.111</v>
      </c>
      <c r="G16" s="1">
        <f t="shared" si="1"/>
        <v>0.0578716264079577</v>
      </c>
      <c r="H16" s="1"/>
      <c r="I16" s="1">
        <f>G16/H15</f>
        <v>6.03660001711541</v>
      </c>
      <c r="J16" s="1" t="b">
        <v>1</v>
      </c>
      <c r="K16" s="1" t="b">
        <v>1</v>
      </c>
      <c r="L16" s="1">
        <v>3</v>
      </c>
      <c r="M16" s="1">
        <v>9</v>
      </c>
      <c r="N16" s="1">
        <v>0.985</v>
      </c>
      <c r="O16" s="1">
        <v>80.183</v>
      </c>
    </row>
    <row r="17" ht="17.55" spans="1:15">
      <c r="A17" s="4" t="s">
        <v>19</v>
      </c>
      <c r="B17" s="1" t="s">
        <v>20</v>
      </c>
      <c r="C17" s="1" t="s">
        <v>18</v>
      </c>
      <c r="D17" s="1">
        <v>16.255</v>
      </c>
      <c r="E17" s="1">
        <v>12.349</v>
      </c>
      <c r="F17" s="1">
        <f t="shared" si="0"/>
        <v>3.906</v>
      </c>
      <c r="G17" s="1">
        <f t="shared" si="1"/>
        <v>0.0667078336274976</v>
      </c>
      <c r="H17" s="1"/>
      <c r="I17" s="1">
        <f>G17/H15</f>
        <v>6.95830642081473</v>
      </c>
      <c r="J17" s="1" t="b">
        <v>1</v>
      </c>
      <c r="K17" s="1" t="b">
        <v>1</v>
      </c>
      <c r="L17" s="1">
        <v>3</v>
      </c>
      <c r="M17" s="1">
        <v>8</v>
      </c>
      <c r="N17" s="1">
        <v>0.985</v>
      </c>
      <c r="O17" s="1">
        <v>80.183</v>
      </c>
    </row>
    <row r="18" ht="17.55" spans="1:15">
      <c r="A18" s="4">
        <v>0</v>
      </c>
      <c r="B18" s="1" t="s">
        <v>21</v>
      </c>
      <c r="C18" s="1" t="s">
        <v>18</v>
      </c>
      <c r="D18" s="1">
        <v>18.293</v>
      </c>
      <c r="E18" s="1">
        <v>12.2536666666667</v>
      </c>
      <c r="F18" s="1">
        <f t="shared" si="0"/>
        <v>6.0393333333333</v>
      </c>
      <c r="G18" s="1">
        <f t="shared" si="1"/>
        <v>0.0152047580202977</v>
      </c>
      <c r="H18" s="1">
        <f>AVERAGE(G18:G20)</f>
        <v>0.0147059471546353</v>
      </c>
      <c r="I18" s="1">
        <f>G18/H18</f>
        <v>1.0339189894005</v>
      </c>
      <c r="J18" s="1" t="b">
        <v>1</v>
      </c>
      <c r="K18" s="1" t="b">
        <v>1</v>
      </c>
      <c r="L18" s="1">
        <v>3</v>
      </c>
      <c r="M18" s="1">
        <v>9</v>
      </c>
      <c r="N18" s="1">
        <v>0.984</v>
      </c>
      <c r="O18" s="1">
        <v>80.345</v>
      </c>
    </row>
    <row r="19" ht="17.55" spans="1:15">
      <c r="A19" s="4">
        <v>0</v>
      </c>
      <c r="B19" s="1" t="s">
        <v>21</v>
      </c>
      <c r="C19" s="1" t="s">
        <v>18</v>
      </c>
      <c r="D19" s="1">
        <v>18.39</v>
      </c>
      <c r="E19" s="1">
        <v>12.2536666666667</v>
      </c>
      <c r="F19" s="1">
        <f t="shared" si="0"/>
        <v>6.1363333333333</v>
      </c>
      <c r="G19" s="1">
        <f t="shared" si="1"/>
        <v>0.0142160716367909</v>
      </c>
      <c r="H19" s="1"/>
      <c r="I19" s="1">
        <f>G19/H18</f>
        <v>0.966688611573718</v>
      </c>
      <c r="J19" s="1" t="b">
        <v>1</v>
      </c>
      <c r="K19" s="1" t="b">
        <v>1</v>
      </c>
      <c r="L19" s="1">
        <v>3</v>
      </c>
      <c r="M19" s="1">
        <v>10</v>
      </c>
      <c r="N19" s="1">
        <v>0.983</v>
      </c>
      <c r="O19" s="1">
        <v>80.345</v>
      </c>
    </row>
    <row r="20" ht="17.55" spans="1:15">
      <c r="A20" s="4">
        <v>0</v>
      </c>
      <c r="B20" s="1" t="s">
        <v>21</v>
      </c>
      <c r="C20" s="1" t="s">
        <v>18</v>
      </c>
      <c r="D20" s="1">
        <v>18.342</v>
      </c>
      <c r="E20" s="1">
        <v>12.2536666666667</v>
      </c>
      <c r="F20" s="1">
        <f t="shared" si="0"/>
        <v>6.0883333333333</v>
      </c>
      <c r="G20" s="1">
        <f t="shared" si="1"/>
        <v>0.0146970118068173</v>
      </c>
      <c r="H20" s="1"/>
      <c r="I20" s="1">
        <f>G20/H18</f>
        <v>0.999392399025781</v>
      </c>
      <c r="J20" s="1" t="b">
        <v>1</v>
      </c>
      <c r="K20" s="1" t="b">
        <v>1</v>
      </c>
      <c r="L20" s="1">
        <v>3</v>
      </c>
      <c r="M20" s="1">
        <v>10</v>
      </c>
      <c r="N20" s="1">
        <v>0.987</v>
      </c>
      <c r="O20" s="1">
        <v>80.32</v>
      </c>
    </row>
    <row r="21" ht="17.55" spans="1:15">
      <c r="A21" s="4" t="s">
        <v>19</v>
      </c>
      <c r="B21" s="1" t="s">
        <v>21</v>
      </c>
      <c r="C21" s="1" t="s">
        <v>18</v>
      </c>
      <c r="D21" s="1">
        <v>18.99</v>
      </c>
      <c r="E21" s="1">
        <v>12.349</v>
      </c>
      <c r="F21" s="1">
        <f t="shared" si="0"/>
        <v>6.641</v>
      </c>
      <c r="G21" s="1">
        <f t="shared" si="1"/>
        <v>0.0100198172090801</v>
      </c>
      <c r="H21" s="1">
        <v>0.014705947154635</v>
      </c>
      <c r="I21" s="1">
        <f>G21/H21</f>
        <v>0.681344567862264</v>
      </c>
      <c r="J21" s="1" t="b">
        <v>1</v>
      </c>
      <c r="K21" s="1" t="b">
        <v>1</v>
      </c>
      <c r="L21" s="1">
        <v>3</v>
      </c>
      <c r="M21" s="1">
        <v>10</v>
      </c>
      <c r="N21" s="1">
        <v>0.984</v>
      </c>
      <c r="O21" s="1">
        <v>82.409</v>
      </c>
    </row>
    <row r="22" ht="17.55" spans="1:15">
      <c r="A22" s="4" t="s">
        <v>19</v>
      </c>
      <c r="B22" s="1" t="s">
        <v>21</v>
      </c>
      <c r="C22" s="1" t="s">
        <v>18</v>
      </c>
      <c r="D22" s="1">
        <v>19.028</v>
      </c>
      <c r="E22" s="1">
        <v>12.349</v>
      </c>
      <c r="F22" s="1">
        <f t="shared" si="0"/>
        <v>6.679</v>
      </c>
      <c r="G22" s="1">
        <f t="shared" si="1"/>
        <v>0.00975934473166701</v>
      </c>
      <c r="H22" s="1"/>
      <c r="I22" s="1">
        <f>G22/H21</f>
        <v>0.663632517446595</v>
      </c>
      <c r="J22" s="1" t="b">
        <v>1</v>
      </c>
      <c r="K22" s="1" t="b">
        <v>1</v>
      </c>
      <c r="L22" s="1">
        <v>3</v>
      </c>
      <c r="M22" s="1">
        <v>12</v>
      </c>
      <c r="N22" s="1">
        <v>0.982</v>
      </c>
      <c r="O22" s="1">
        <v>82.409</v>
      </c>
    </row>
    <row r="23" ht="17.55" spans="1:15">
      <c r="A23" s="4" t="s">
        <v>19</v>
      </c>
      <c r="B23" s="1" t="s">
        <v>21</v>
      </c>
      <c r="C23" s="1" t="s">
        <v>18</v>
      </c>
      <c r="D23" s="1">
        <v>19.371</v>
      </c>
      <c r="E23" s="1">
        <v>12.349</v>
      </c>
      <c r="F23" s="1">
        <f t="shared" si="0"/>
        <v>7.022</v>
      </c>
      <c r="G23" s="1">
        <f t="shared" si="1"/>
        <v>0.0076942690851215</v>
      </c>
      <c r="H23" s="1"/>
      <c r="I23" s="1">
        <f>G23/H21</f>
        <v>0.523207992264302</v>
      </c>
      <c r="J23" s="1" t="b">
        <v>1</v>
      </c>
      <c r="K23" s="1" t="b">
        <v>1</v>
      </c>
      <c r="L23" s="1">
        <v>3</v>
      </c>
      <c r="M23" s="1">
        <v>11</v>
      </c>
      <c r="N23" s="1">
        <v>0.981</v>
      </c>
      <c r="O23" s="1">
        <v>82.382</v>
      </c>
    </row>
    <row r="24" ht="17.55" spans="1:15">
      <c r="A24" s="4">
        <v>0</v>
      </c>
      <c r="B24" s="1" t="s">
        <v>22</v>
      </c>
      <c r="C24" s="1" t="s">
        <v>18</v>
      </c>
      <c r="D24" s="1">
        <v>28.171</v>
      </c>
      <c r="E24" s="1">
        <v>12.2536666666667</v>
      </c>
      <c r="F24" s="1">
        <f t="shared" si="0"/>
        <v>15.9173333333333</v>
      </c>
      <c r="G24" s="1">
        <f t="shared" si="1"/>
        <v>1.61586552666236e-5</v>
      </c>
      <c r="H24" s="1">
        <f>AVERAGE(G24:G26)</f>
        <v>1.72173818210983e-5</v>
      </c>
      <c r="I24" s="1">
        <f>G24/H24</f>
        <v>0.938508272310177</v>
      </c>
      <c r="J24" s="1" t="b">
        <v>1</v>
      </c>
      <c r="K24" s="1" t="b">
        <v>1</v>
      </c>
      <c r="L24" s="1">
        <v>3</v>
      </c>
      <c r="M24" s="1">
        <v>17</v>
      </c>
      <c r="N24" s="1">
        <v>0.97</v>
      </c>
      <c r="O24" s="1">
        <v>82.998</v>
      </c>
    </row>
    <row r="25" ht="17.55" spans="1:15">
      <c r="A25" s="4">
        <v>0</v>
      </c>
      <c r="B25" s="1" t="s">
        <v>22</v>
      </c>
      <c r="C25" s="1" t="s">
        <v>18</v>
      </c>
      <c r="D25" s="1">
        <v>27.977</v>
      </c>
      <c r="E25" s="1">
        <v>12.2536666666667</v>
      </c>
      <c r="F25" s="1">
        <f t="shared" si="0"/>
        <v>15.7233333333333</v>
      </c>
      <c r="G25" s="1">
        <f t="shared" si="1"/>
        <v>1.84843862448135e-5</v>
      </c>
      <c r="H25" s="1"/>
      <c r="I25" s="1">
        <f>G25/H24</f>
        <v>1.0735886813036</v>
      </c>
      <c r="J25" s="1" t="b">
        <v>1</v>
      </c>
      <c r="K25" s="1" t="b">
        <v>1</v>
      </c>
      <c r="L25" s="1">
        <v>3</v>
      </c>
      <c r="M25" s="1">
        <v>20</v>
      </c>
      <c r="N25" s="1">
        <v>0.965</v>
      </c>
      <c r="O25" s="1">
        <v>83.293</v>
      </c>
    </row>
    <row r="26" ht="17.55" spans="1:15">
      <c r="A26" s="4">
        <v>0</v>
      </c>
      <c r="B26" s="1" t="s">
        <v>22</v>
      </c>
      <c r="C26" s="1" t="s">
        <v>18</v>
      </c>
      <c r="D26" s="1">
        <v>28.097</v>
      </c>
      <c r="E26" s="1">
        <v>12.2536666666667</v>
      </c>
      <c r="F26" s="1">
        <f t="shared" si="0"/>
        <v>15.8433333333333</v>
      </c>
      <c r="G26" s="1">
        <f t="shared" si="1"/>
        <v>1.70091039518577e-5</v>
      </c>
      <c r="H26" s="1"/>
      <c r="I26" s="1">
        <f>G26/H24</f>
        <v>0.98790304638622</v>
      </c>
      <c r="J26" s="1" t="b">
        <v>1</v>
      </c>
      <c r="K26" s="1" t="b">
        <v>1</v>
      </c>
      <c r="L26" s="1">
        <v>3</v>
      </c>
      <c r="M26" s="1">
        <v>18</v>
      </c>
      <c r="N26" s="1">
        <v>0.967</v>
      </c>
      <c r="O26" s="1">
        <v>82.971</v>
      </c>
    </row>
    <row r="27" ht="17.55" spans="1:15">
      <c r="A27" s="4" t="s">
        <v>19</v>
      </c>
      <c r="B27" s="1" t="s">
        <v>22</v>
      </c>
      <c r="C27" s="1" t="s">
        <v>18</v>
      </c>
      <c r="D27" s="1">
        <v>29.772</v>
      </c>
      <c r="E27" s="1">
        <v>12.349</v>
      </c>
      <c r="F27" s="1">
        <f t="shared" si="0"/>
        <v>17.423</v>
      </c>
      <c r="G27" s="1">
        <f t="shared" si="1"/>
        <v>5.69055185963237e-6</v>
      </c>
      <c r="H27" s="1">
        <v>1.72173818210979e-5</v>
      </c>
      <c r="I27" s="1">
        <f>G27/H27</f>
        <v>0.330512032477508</v>
      </c>
      <c r="J27" s="1" t="b">
        <v>1</v>
      </c>
      <c r="K27" s="1" t="b">
        <v>1</v>
      </c>
      <c r="L27" s="1">
        <v>3</v>
      </c>
      <c r="M27" s="1">
        <v>22</v>
      </c>
      <c r="N27" s="1">
        <v>0.972</v>
      </c>
      <c r="O27" s="1">
        <v>82.971</v>
      </c>
    </row>
    <row r="28" ht="17.55" spans="1:15">
      <c r="A28" s="4" t="s">
        <v>19</v>
      </c>
      <c r="B28" s="1" t="s">
        <v>22</v>
      </c>
      <c r="C28" s="1" t="s">
        <v>18</v>
      </c>
      <c r="D28" s="1">
        <v>29.825</v>
      </c>
      <c r="E28" s="1">
        <v>12.349</v>
      </c>
      <c r="F28" s="1">
        <f t="shared" si="0"/>
        <v>17.476</v>
      </c>
      <c r="G28" s="1">
        <f t="shared" si="1"/>
        <v>5.48529255999358e-6</v>
      </c>
      <c r="H28" s="1"/>
      <c r="I28" s="1">
        <f>G28/H27</f>
        <v>0.318590399922013</v>
      </c>
      <c r="J28" s="1" t="b">
        <v>1</v>
      </c>
      <c r="K28" s="1" t="b">
        <v>1</v>
      </c>
      <c r="L28" s="1">
        <v>3</v>
      </c>
      <c r="M28" s="1">
        <v>19</v>
      </c>
      <c r="N28" s="1">
        <v>0.969</v>
      </c>
      <c r="O28" s="1">
        <v>83.13</v>
      </c>
    </row>
    <row r="29" ht="17.55" spans="1:15">
      <c r="A29" s="4" t="s">
        <v>19</v>
      </c>
      <c r="B29" s="1" t="s">
        <v>22</v>
      </c>
      <c r="C29" s="1" t="s">
        <v>18</v>
      </c>
      <c r="D29" s="1">
        <v>29.742</v>
      </c>
      <c r="E29" s="1">
        <v>12.349</v>
      </c>
      <c r="F29" s="1">
        <f t="shared" si="0"/>
        <v>17.393</v>
      </c>
      <c r="G29" s="1">
        <f t="shared" si="1"/>
        <v>5.81012245065026e-6</v>
      </c>
      <c r="H29" s="1"/>
      <c r="I29" s="1">
        <f>G29/H27</f>
        <v>0.337456792851665</v>
      </c>
      <c r="J29" s="1" t="b">
        <v>1</v>
      </c>
      <c r="K29" s="1" t="b">
        <v>1</v>
      </c>
      <c r="L29" s="1">
        <v>3</v>
      </c>
      <c r="M29" s="1">
        <v>20</v>
      </c>
      <c r="N29" s="1">
        <v>0.975</v>
      </c>
      <c r="O29" s="1">
        <v>83.13</v>
      </c>
    </row>
    <row r="30" ht="17.55" spans="1:15">
      <c r="A30" s="4">
        <v>0</v>
      </c>
      <c r="B30" s="1" t="s">
        <v>23</v>
      </c>
      <c r="C30" s="1" t="s">
        <v>18</v>
      </c>
      <c r="D30" s="1">
        <v>33.393</v>
      </c>
      <c r="E30" s="1">
        <v>12.2536666666667</v>
      </c>
      <c r="F30" s="1">
        <f t="shared" si="0"/>
        <v>21.1393333333333</v>
      </c>
      <c r="G30" s="1">
        <f t="shared" si="1"/>
        <v>4.32938869057362e-7</v>
      </c>
      <c r="H30" s="1">
        <f>AVERAGE(G30:G32)</f>
        <v>5.46609515971649e-7</v>
      </c>
      <c r="I30" s="1">
        <f>G30/H30</f>
        <v>0.792044149263984</v>
      </c>
      <c r="J30" s="1" t="b">
        <v>1</v>
      </c>
      <c r="K30" s="1" t="b">
        <v>1</v>
      </c>
      <c r="L30" s="1">
        <v>3</v>
      </c>
      <c r="M30" s="1">
        <v>25</v>
      </c>
      <c r="N30" s="1">
        <v>0.963</v>
      </c>
      <c r="O30" s="1">
        <v>84.915</v>
      </c>
    </row>
    <row r="31" ht="17.55" spans="1:15">
      <c r="A31" s="4">
        <v>0</v>
      </c>
      <c r="B31" s="1" t="s">
        <v>23</v>
      </c>
      <c r="C31" s="1" t="s">
        <v>18</v>
      </c>
      <c r="D31" s="1">
        <v>32.901</v>
      </c>
      <c r="E31" s="1">
        <v>12.2536666666667</v>
      </c>
      <c r="F31" s="1">
        <f t="shared" si="0"/>
        <v>20.6473333333333</v>
      </c>
      <c r="G31" s="1">
        <f t="shared" si="1"/>
        <v>6.0888228142035e-7</v>
      </c>
      <c r="H31" s="1"/>
      <c r="I31" s="1">
        <f>G31/H30</f>
        <v>1.11392550555584</v>
      </c>
      <c r="J31" s="1" t="b">
        <v>1</v>
      </c>
      <c r="K31" s="1" t="b">
        <v>1</v>
      </c>
      <c r="L31" s="1">
        <v>3</v>
      </c>
      <c r="M31" s="1">
        <v>25</v>
      </c>
      <c r="N31" s="1">
        <v>0.972</v>
      </c>
      <c r="O31" s="1">
        <v>84.915</v>
      </c>
    </row>
    <row r="32" ht="17.55" spans="1:15">
      <c r="A32" s="4">
        <v>0</v>
      </c>
      <c r="B32" s="1" t="s">
        <v>23</v>
      </c>
      <c r="C32" s="1" t="s">
        <v>18</v>
      </c>
      <c r="D32" s="1">
        <v>32.927</v>
      </c>
      <c r="E32" s="1">
        <v>12.2536666666667</v>
      </c>
      <c r="F32" s="1">
        <f t="shared" si="0"/>
        <v>20.6733333333333</v>
      </c>
      <c r="G32" s="1">
        <f t="shared" si="1"/>
        <v>5.98007397437234e-7</v>
      </c>
      <c r="H32" s="1"/>
      <c r="I32" s="1">
        <f>G32/H30</f>
        <v>1.09403034518018</v>
      </c>
      <c r="J32" s="1" t="b">
        <v>1</v>
      </c>
      <c r="K32" s="1" t="b">
        <v>1</v>
      </c>
      <c r="L32" s="1">
        <v>3</v>
      </c>
      <c r="M32" s="1">
        <v>24</v>
      </c>
      <c r="N32" s="1">
        <v>0.954</v>
      </c>
      <c r="O32" s="1">
        <v>84.59</v>
      </c>
    </row>
    <row r="33" ht="17.55" spans="1:15">
      <c r="A33" s="4" t="s">
        <v>19</v>
      </c>
      <c r="B33" s="1" t="s">
        <v>23</v>
      </c>
      <c r="C33" s="1" t="s">
        <v>18</v>
      </c>
      <c r="D33" s="1">
        <v>30.622</v>
      </c>
      <c r="E33" s="1">
        <v>12.349</v>
      </c>
      <c r="F33" s="1">
        <f t="shared" si="0"/>
        <v>18.273</v>
      </c>
      <c r="G33" s="1">
        <f t="shared" si="1"/>
        <v>3.15703131133349e-6</v>
      </c>
      <c r="H33" s="1">
        <v>5.46609515971636e-7</v>
      </c>
      <c r="I33" s="1">
        <f>G33/H33</f>
        <v>5.77566108727845</v>
      </c>
      <c r="J33" s="1" t="b">
        <v>1</v>
      </c>
      <c r="K33" s="1" t="b">
        <v>1</v>
      </c>
      <c r="L33" s="1">
        <v>3</v>
      </c>
      <c r="M33" s="1">
        <v>23</v>
      </c>
      <c r="N33" s="1">
        <v>0.993</v>
      </c>
      <c r="O33" s="1">
        <v>84.59</v>
      </c>
    </row>
    <row r="34" ht="17.55" spans="1:15">
      <c r="A34" s="4" t="s">
        <v>19</v>
      </c>
      <c r="B34" s="1" t="s">
        <v>23</v>
      </c>
      <c r="C34" s="1" t="s">
        <v>18</v>
      </c>
      <c r="D34" s="1">
        <v>30.358</v>
      </c>
      <c r="E34" s="1">
        <v>12.349</v>
      </c>
      <c r="F34" s="1">
        <f t="shared" si="0"/>
        <v>18.009</v>
      </c>
      <c r="G34" s="1">
        <f t="shared" si="1"/>
        <v>3.79097401932737e-6</v>
      </c>
      <c r="H34" s="1"/>
      <c r="I34" s="1">
        <f>G34/H33</f>
        <v>6.93543362959691</v>
      </c>
      <c r="J34" s="1" t="b">
        <v>1</v>
      </c>
      <c r="K34" s="1" t="b">
        <v>1</v>
      </c>
      <c r="L34" s="1">
        <v>3</v>
      </c>
      <c r="M34" s="1">
        <v>20</v>
      </c>
      <c r="N34" s="1">
        <v>0.992</v>
      </c>
      <c r="O34" s="1">
        <v>84.897</v>
      </c>
    </row>
    <row r="35" ht="17.55" spans="1:15">
      <c r="A35" s="4" t="s">
        <v>19</v>
      </c>
      <c r="B35" s="1" t="s">
        <v>23</v>
      </c>
      <c r="C35" s="1" t="s">
        <v>18</v>
      </c>
      <c r="D35" s="1">
        <v>30.977</v>
      </c>
      <c r="E35" s="1">
        <v>12.349</v>
      </c>
      <c r="F35" s="1">
        <f t="shared" si="0"/>
        <v>18.628</v>
      </c>
      <c r="G35" s="1">
        <f t="shared" si="1"/>
        <v>2.46838694473811e-6</v>
      </c>
      <c r="H35" s="1"/>
      <c r="I35" s="1">
        <f>G35/H33</f>
        <v>4.51581407314211</v>
      </c>
      <c r="J35" s="1" t="b">
        <v>1</v>
      </c>
      <c r="K35" s="1" t="b">
        <v>1</v>
      </c>
      <c r="L35" s="1">
        <v>3</v>
      </c>
      <c r="M35" s="1">
        <v>20</v>
      </c>
      <c r="N35" s="1">
        <v>0.991</v>
      </c>
      <c r="O35" s="1">
        <v>84.75</v>
      </c>
    </row>
    <row r="36" ht="17.55" spans="1:15">
      <c r="A36" s="4">
        <v>0</v>
      </c>
      <c r="B36" s="1" t="s">
        <v>24</v>
      </c>
      <c r="C36" s="1" t="s">
        <v>18</v>
      </c>
      <c r="D36" s="1">
        <v>23.441</v>
      </c>
      <c r="E36" s="1">
        <v>12.2536666666667</v>
      </c>
      <c r="F36" s="1">
        <f t="shared" si="0"/>
        <v>11.1873333333333</v>
      </c>
      <c r="G36" s="1">
        <f t="shared" si="1"/>
        <v>0.000428822036694029</v>
      </c>
      <c r="H36" s="1">
        <f>AVERAGE(G36:G38)</f>
        <v>0.000437991276287307</v>
      </c>
      <c r="I36" s="1">
        <f>G36/H36</f>
        <v>0.979065246068364</v>
      </c>
      <c r="J36" s="1" t="b">
        <v>1</v>
      </c>
      <c r="K36" s="1" t="b">
        <v>1</v>
      </c>
      <c r="L36" s="1">
        <v>3</v>
      </c>
      <c r="M36" s="1">
        <v>13</v>
      </c>
      <c r="N36" s="1">
        <v>0.99</v>
      </c>
      <c r="O36" s="1">
        <v>83.588</v>
      </c>
    </row>
    <row r="37" ht="17.55" spans="1:15">
      <c r="A37" s="4">
        <v>0</v>
      </c>
      <c r="B37" s="1" t="s">
        <v>24</v>
      </c>
      <c r="C37" s="1" t="s">
        <v>18</v>
      </c>
      <c r="D37" s="1">
        <v>23.384</v>
      </c>
      <c r="E37" s="1">
        <v>12.2536666666667</v>
      </c>
      <c r="F37" s="1">
        <f t="shared" si="0"/>
        <v>11.1303333333333</v>
      </c>
      <c r="G37" s="1">
        <f t="shared" si="1"/>
        <v>0.000446103679063299</v>
      </c>
      <c r="H37" s="1"/>
      <c r="I37" s="1">
        <f>G37/H36</f>
        <v>1.01852183642733</v>
      </c>
      <c r="J37" s="1" t="b">
        <v>1</v>
      </c>
      <c r="K37" s="1" t="b">
        <v>1</v>
      </c>
      <c r="L37" s="1">
        <v>3</v>
      </c>
      <c r="M37" s="1">
        <v>14</v>
      </c>
      <c r="N37" s="1">
        <v>0.99</v>
      </c>
      <c r="O37" s="1">
        <v>83.736</v>
      </c>
    </row>
    <row r="38" ht="17.55" spans="1:15">
      <c r="A38" s="4">
        <v>0</v>
      </c>
      <c r="B38" s="1" t="s">
        <v>24</v>
      </c>
      <c r="C38" s="1" t="s">
        <v>18</v>
      </c>
      <c r="D38" s="1">
        <v>23.407</v>
      </c>
      <c r="E38" s="1">
        <v>12.2536666666667</v>
      </c>
      <c r="F38" s="1">
        <f t="shared" si="0"/>
        <v>11.1533333333333</v>
      </c>
      <c r="G38" s="1">
        <f t="shared" si="1"/>
        <v>0.000439048113104593</v>
      </c>
      <c r="H38" s="1"/>
      <c r="I38" s="1">
        <f>G38/H36</f>
        <v>1.0024129175043</v>
      </c>
      <c r="J38" s="1" t="b">
        <v>1</v>
      </c>
      <c r="K38" s="1" t="b">
        <v>1</v>
      </c>
      <c r="L38" s="1">
        <v>3</v>
      </c>
      <c r="M38" s="1">
        <v>14</v>
      </c>
      <c r="N38" s="1">
        <v>0.989</v>
      </c>
      <c r="O38" s="1">
        <v>83.412</v>
      </c>
    </row>
    <row r="39" ht="17.55" spans="1:15">
      <c r="A39" s="4" t="s">
        <v>19</v>
      </c>
      <c r="B39" s="1" t="s">
        <v>24</v>
      </c>
      <c r="C39" s="1" t="s">
        <v>18</v>
      </c>
      <c r="D39" s="1">
        <v>20.696</v>
      </c>
      <c r="E39" s="1">
        <v>12.349</v>
      </c>
      <c r="F39" s="1">
        <f t="shared" si="0"/>
        <v>8.347</v>
      </c>
      <c r="G39" s="1">
        <f t="shared" si="1"/>
        <v>0.00307116129742317</v>
      </c>
      <c r="H39" s="1">
        <v>0.000437991276287297</v>
      </c>
      <c r="I39" s="1">
        <f>G39/H39</f>
        <v>7.01192344161819</v>
      </c>
      <c r="J39" s="1" t="b">
        <v>1</v>
      </c>
      <c r="K39" s="1" t="b">
        <v>1</v>
      </c>
      <c r="L39" s="1">
        <v>3</v>
      </c>
      <c r="M39" s="1">
        <v>12</v>
      </c>
      <c r="N39" s="1">
        <v>0.972</v>
      </c>
      <c r="O39" s="1">
        <v>83.265</v>
      </c>
    </row>
    <row r="40" ht="17.55" spans="1:15">
      <c r="A40" s="4" t="s">
        <v>19</v>
      </c>
      <c r="B40" s="1" t="s">
        <v>24</v>
      </c>
      <c r="C40" s="1" t="s">
        <v>18</v>
      </c>
      <c r="D40" s="1">
        <v>20.761</v>
      </c>
      <c r="E40" s="1">
        <v>12.349</v>
      </c>
      <c r="F40" s="1">
        <f t="shared" si="0"/>
        <v>8.412</v>
      </c>
      <c r="G40" s="1">
        <f t="shared" si="1"/>
        <v>0.0029358622618468</v>
      </c>
      <c r="H40" s="1"/>
      <c r="I40" s="1">
        <f>G40/H39</f>
        <v>6.70301538134072</v>
      </c>
      <c r="J40" s="1" t="b">
        <v>1</v>
      </c>
      <c r="K40" s="1" t="b">
        <v>1</v>
      </c>
      <c r="L40" s="1">
        <v>3</v>
      </c>
      <c r="M40" s="1">
        <v>14</v>
      </c>
      <c r="N40" s="1">
        <v>0.973</v>
      </c>
      <c r="O40" s="1">
        <v>83.719</v>
      </c>
    </row>
    <row r="41" ht="17.55" spans="1:15">
      <c r="A41" s="4" t="s">
        <v>19</v>
      </c>
      <c r="B41" s="1" t="s">
        <v>24</v>
      </c>
      <c r="C41" s="1" t="s">
        <v>18</v>
      </c>
      <c r="D41" s="1">
        <v>20.682</v>
      </c>
      <c r="E41" s="1">
        <v>12.349</v>
      </c>
      <c r="F41" s="1">
        <f t="shared" si="0"/>
        <v>8.333</v>
      </c>
      <c r="G41" s="1">
        <f t="shared" si="1"/>
        <v>0.00310110910520177</v>
      </c>
      <c r="H41" s="1"/>
      <c r="I41" s="1">
        <f>G41/H39</f>
        <v>7.0802987938226</v>
      </c>
      <c r="J41" s="1" t="b">
        <v>1</v>
      </c>
      <c r="K41" s="1" t="b">
        <v>1</v>
      </c>
      <c r="L41" s="1">
        <v>3</v>
      </c>
      <c r="M41" s="1">
        <v>12</v>
      </c>
      <c r="N41" s="1">
        <v>0.971</v>
      </c>
      <c r="O41" s="1">
        <v>83.572</v>
      </c>
    </row>
    <row r="42" ht="17.55" spans="1:15">
      <c r="A42" s="4">
        <v>0</v>
      </c>
      <c r="B42" s="1" t="s">
        <v>25</v>
      </c>
      <c r="C42" s="1" t="s">
        <v>18</v>
      </c>
      <c r="D42" s="1">
        <v>12.072</v>
      </c>
      <c r="E42" s="1">
        <f>AVERAGE(D42:D44)</f>
        <v>12.2536666666667</v>
      </c>
      <c r="F42" s="1"/>
      <c r="G42" s="1"/>
      <c r="H42" s="1"/>
      <c r="I42" s="1"/>
      <c r="J42" s="1" t="b">
        <v>1</v>
      </c>
      <c r="K42" s="1" t="b">
        <v>1</v>
      </c>
      <c r="L42" s="1">
        <v>3</v>
      </c>
      <c r="M42" s="1">
        <v>5</v>
      </c>
      <c r="N42" s="1">
        <v>0.986</v>
      </c>
      <c r="O42" s="1">
        <v>84.473</v>
      </c>
    </row>
    <row r="43" ht="17.55" spans="1:15">
      <c r="A43" s="4">
        <v>0</v>
      </c>
      <c r="B43" s="1" t="s">
        <v>25</v>
      </c>
      <c r="C43" s="1" t="s">
        <v>18</v>
      </c>
      <c r="D43" s="1">
        <v>12.305</v>
      </c>
      <c r="E43" s="1"/>
      <c r="F43" s="1"/>
      <c r="G43" s="1"/>
      <c r="H43" s="1"/>
      <c r="I43" s="1"/>
      <c r="J43" s="1" t="b">
        <v>1</v>
      </c>
      <c r="K43" s="1" t="b">
        <v>1</v>
      </c>
      <c r="L43" s="1">
        <v>3</v>
      </c>
      <c r="M43" s="1">
        <v>6</v>
      </c>
      <c r="N43" s="1">
        <v>0.989</v>
      </c>
      <c r="O43" s="1">
        <v>84.473</v>
      </c>
    </row>
    <row r="44" ht="17.55" spans="1:15">
      <c r="A44" s="4">
        <v>0</v>
      </c>
      <c r="B44" s="1" t="s">
        <v>25</v>
      </c>
      <c r="C44" s="1" t="s">
        <v>18</v>
      </c>
      <c r="D44" s="1">
        <v>12.384</v>
      </c>
      <c r="E44" s="1"/>
      <c r="F44" s="1"/>
      <c r="G44" s="1"/>
      <c r="H44" s="1"/>
      <c r="I44" s="1"/>
      <c r="J44" s="1" t="b">
        <v>1</v>
      </c>
      <c r="K44" s="1" t="b">
        <v>1</v>
      </c>
      <c r="L44" s="1">
        <v>3</v>
      </c>
      <c r="M44" s="1">
        <v>6</v>
      </c>
      <c r="N44" s="1">
        <v>0.986</v>
      </c>
      <c r="O44" s="1">
        <v>84.001</v>
      </c>
    </row>
    <row r="45" ht="17.55" spans="1:15">
      <c r="A45" s="4" t="s">
        <v>19</v>
      </c>
      <c r="B45" s="1" t="s">
        <v>25</v>
      </c>
      <c r="C45" s="1" t="s">
        <v>18</v>
      </c>
      <c r="D45" s="1">
        <v>12.333</v>
      </c>
      <c r="E45" s="1">
        <f>AVERAGE(D45:D47)</f>
        <v>12.349</v>
      </c>
      <c r="F45" s="1"/>
      <c r="G45" s="1"/>
      <c r="H45" s="1"/>
      <c r="I45" s="1"/>
      <c r="J45" s="1" t="b">
        <v>1</v>
      </c>
      <c r="K45" s="1" t="b">
        <v>1</v>
      </c>
      <c r="L45" s="1">
        <v>3</v>
      </c>
      <c r="M45" s="1">
        <v>6</v>
      </c>
      <c r="N45" s="1">
        <v>0.985</v>
      </c>
      <c r="O45" s="1">
        <v>84.001</v>
      </c>
    </row>
    <row r="46" ht="17.55" spans="1:15">
      <c r="A46" s="4" t="s">
        <v>19</v>
      </c>
      <c r="B46" s="1" t="s">
        <v>25</v>
      </c>
      <c r="C46" s="1" t="s">
        <v>18</v>
      </c>
      <c r="D46" s="1">
        <v>12.383</v>
      </c>
      <c r="E46" s="1"/>
      <c r="F46" s="1"/>
      <c r="G46" s="1"/>
      <c r="H46" s="1"/>
      <c r="I46" s="1"/>
      <c r="J46" s="1" t="b">
        <v>1</v>
      </c>
      <c r="K46" s="1" t="b">
        <v>1</v>
      </c>
      <c r="L46" s="1">
        <v>3</v>
      </c>
      <c r="M46" s="1">
        <v>6</v>
      </c>
      <c r="N46" s="1">
        <v>0.988</v>
      </c>
      <c r="O46" s="1">
        <v>84.75</v>
      </c>
    </row>
    <row r="47" ht="17.55" spans="1:15">
      <c r="A47" s="4" t="s">
        <v>19</v>
      </c>
      <c r="B47" s="1" t="s">
        <v>25</v>
      </c>
      <c r="C47" s="1" t="s">
        <v>18</v>
      </c>
      <c r="D47" s="1">
        <v>12.331</v>
      </c>
      <c r="E47" s="1"/>
      <c r="F47" s="1"/>
      <c r="G47" s="1"/>
      <c r="H47" s="1"/>
      <c r="I47" s="1"/>
      <c r="J47" s="1" t="b">
        <v>1</v>
      </c>
      <c r="K47" s="1" t="b">
        <v>1</v>
      </c>
      <c r="L47" s="1">
        <v>3</v>
      </c>
      <c r="M47" s="1">
        <v>6</v>
      </c>
      <c r="N47" s="1">
        <v>0.986</v>
      </c>
      <c r="O47" s="1">
        <v>84.456</v>
      </c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selection activeCell="C4" sqref="C4"/>
    </sheetView>
  </sheetViews>
  <sheetFormatPr defaultColWidth="9.23076923076923" defaultRowHeight="16.8"/>
  <cols>
    <col min="1" max="1" width="15.7115384615385" customWidth="1"/>
    <col min="2" max="2" width="16.1826923076923" customWidth="1"/>
    <col min="14" max="14" width="10.25" customWidth="1"/>
    <col min="16" max="16" width="10.4038461538462" customWidth="1"/>
  </cols>
  <sheetData>
    <row r="1" ht="23.75" spans="1:1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7.55" spans="1:15">
      <c r="A2" s="1" t="s">
        <v>2</v>
      </c>
      <c r="B2" s="1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7.55" spans="1:15">
      <c r="A3" s="1" t="s">
        <v>4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7" customHeight="1" spans="1:15">
      <c r="A4" s="1" t="s">
        <v>6</v>
      </c>
      <c r="B4" s="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23.75" spans="1:15">
      <c r="A5" s="1" t="s">
        <v>8</v>
      </c>
      <c r="B5" s="1" t="s">
        <v>9</v>
      </c>
      <c r="C5" s="1" t="s">
        <v>10</v>
      </c>
      <c r="D5" s="1" t="s">
        <v>7</v>
      </c>
      <c r="E5" s="1"/>
      <c r="F5" s="1"/>
      <c r="G5" s="1"/>
      <c r="H5" s="1"/>
      <c r="I5" s="1"/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</row>
    <row r="6" ht="17.55" spans="1:15">
      <c r="A6" s="1">
        <v>0</v>
      </c>
      <c r="B6" s="1" t="s">
        <v>17</v>
      </c>
      <c r="C6" s="1" t="s">
        <v>18</v>
      </c>
      <c r="D6" s="1">
        <v>25.339</v>
      </c>
      <c r="E6" s="1">
        <v>11.334</v>
      </c>
      <c r="F6" s="1">
        <f>D6-E6</f>
        <v>14.005</v>
      </c>
      <c r="G6" s="1">
        <f>2^-F6</f>
        <v>6.0823990651115e-5</v>
      </c>
      <c r="H6" s="1">
        <f>AVERAGE(G6:G8)</f>
        <v>6.68699813832942e-5</v>
      </c>
      <c r="I6" s="1">
        <f>G6/H6</f>
        <v>0.909585876844739</v>
      </c>
      <c r="J6" s="1" t="b">
        <v>1</v>
      </c>
      <c r="K6" s="1" t="b">
        <v>1</v>
      </c>
      <c r="L6" s="1">
        <v>3</v>
      </c>
      <c r="M6" s="1">
        <v>15</v>
      </c>
      <c r="N6" s="1">
        <v>0.984</v>
      </c>
      <c r="O6" s="1">
        <v>77.208</v>
      </c>
    </row>
    <row r="7" ht="17.55" spans="1:15">
      <c r="A7" s="1">
        <v>0</v>
      </c>
      <c r="B7" s="1" t="s">
        <v>17</v>
      </c>
      <c r="C7" s="1" t="s">
        <v>18</v>
      </c>
      <c r="D7" s="1">
        <v>25.134</v>
      </c>
      <c r="E7" s="1">
        <v>11.334</v>
      </c>
      <c r="F7" s="1">
        <f t="shared" ref="F7:F41" si="0">D7-E7</f>
        <v>13.8</v>
      </c>
      <c r="G7" s="1">
        <f t="shared" ref="G7:G41" si="1">2^-F7</f>
        <v>7.0110983581362e-5</v>
      </c>
      <c r="H7" s="1"/>
      <c r="I7" s="1">
        <f>G7/H6</f>
        <v>1.04846722148</v>
      </c>
      <c r="J7" s="1" t="b">
        <v>1</v>
      </c>
      <c r="K7" s="1" t="b">
        <v>1</v>
      </c>
      <c r="L7" s="1">
        <v>3</v>
      </c>
      <c r="M7" s="1">
        <v>17</v>
      </c>
      <c r="N7" s="1">
        <v>0.976</v>
      </c>
      <c r="O7" s="1">
        <v>77.356</v>
      </c>
    </row>
    <row r="8" ht="17.55" spans="1:15">
      <c r="A8" s="1">
        <v>0</v>
      </c>
      <c r="B8" s="1" t="s">
        <v>17</v>
      </c>
      <c r="C8" s="1" t="s">
        <v>18</v>
      </c>
      <c r="D8" s="1">
        <v>25.143</v>
      </c>
      <c r="E8" s="1">
        <v>11.334</v>
      </c>
      <c r="F8" s="1">
        <f t="shared" si="0"/>
        <v>13.809</v>
      </c>
      <c r="G8" s="1">
        <f t="shared" si="1"/>
        <v>6.96749699174056e-5</v>
      </c>
      <c r="H8" s="1"/>
      <c r="I8" s="1">
        <f>G8/H6</f>
        <v>1.04194690167526</v>
      </c>
      <c r="J8" s="1" t="b">
        <v>1</v>
      </c>
      <c r="K8" s="1" t="b">
        <v>1</v>
      </c>
      <c r="L8" s="1">
        <v>3</v>
      </c>
      <c r="M8" s="1">
        <v>16</v>
      </c>
      <c r="N8" s="1">
        <v>0.977</v>
      </c>
      <c r="O8" s="1">
        <v>77.195</v>
      </c>
    </row>
    <row r="9" ht="17.55" spans="1:15">
      <c r="A9" s="4" t="s">
        <v>19</v>
      </c>
      <c r="B9" s="1" t="s">
        <v>17</v>
      </c>
      <c r="C9" s="1" t="s">
        <v>18</v>
      </c>
      <c r="D9" s="1">
        <v>23.9</v>
      </c>
      <c r="E9" s="1">
        <v>11.5953333333333</v>
      </c>
      <c r="F9" s="1">
        <f t="shared" si="0"/>
        <v>12.3046666666667</v>
      </c>
      <c r="G9" s="1">
        <f t="shared" si="1"/>
        <v>0.000197663393314932</v>
      </c>
      <c r="H9" s="1">
        <v>6.68699813832941e-5</v>
      </c>
      <c r="I9" s="1">
        <f>G9/H9</f>
        <v>2.95593612000486</v>
      </c>
      <c r="J9" s="1" t="b">
        <v>1</v>
      </c>
      <c r="K9" s="1" t="b">
        <v>1</v>
      </c>
      <c r="L9" s="1">
        <v>3</v>
      </c>
      <c r="M9" s="1">
        <v>15</v>
      </c>
      <c r="N9" s="1">
        <v>0.984</v>
      </c>
      <c r="O9" s="1">
        <v>77.343</v>
      </c>
    </row>
    <row r="10" ht="17.55" spans="1:15">
      <c r="A10" s="4" t="s">
        <v>19</v>
      </c>
      <c r="B10" s="1" t="s">
        <v>17</v>
      </c>
      <c r="C10" s="1" t="s">
        <v>18</v>
      </c>
      <c r="D10" s="1">
        <v>23.901</v>
      </c>
      <c r="E10" s="1">
        <v>11.5953333333333</v>
      </c>
      <c r="F10" s="1">
        <f t="shared" si="0"/>
        <v>12.3056666666667</v>
      </c>
      <c r="G10" s="1">
        <f t="shared" si="1"/>
        <v>0.000197526430964173</v>
      </c>
      <c r="H10" s="1"/>
      <c r="I10" s="1">
        <f>G10/H9</f>
        <v>2.95388793114754</v>
      </c>
      <c r="J10" s="1" t="b">
        <v>1</v>
      </c>
      <c r="K10" s="1" t="b">
        <v>1</v>
      </c>
      <c r="L10" s="1">
        <v>3</v>
      </c>
      <c r="M10" s="1">
        <v>16</v>
      </c>
      <c r="N10" s="1">
        <v>0.987</v>
      </c>
      <c r="O10" s="1">
        <v>77.506</v>
      </c>
    </row>
    <row r="11" ht="17.55" spans="1:15">
      <c r="A11" s="4" t="s">
        <v>19</v>
      </c>
      <c r="B11" s="1" t="s">
        <v>17</v>
      </c>
      <c r="C11" s="1" t="s">
        <v>18</v>
      </c>
      <c r="D11" s="1">
        <v>23.959</v>
      </c>
      <c r="E11" s="1">
        <v>11.5953333333333</v>
      </c>
      <c r="F11" s="1">
        <f t="shared" si="0"/>
        <v>12.3636666666667</v>
      </c>
      <c r="G11" s="1">
        <f t="shared" si="1"/>
        <v>0.000189742875079245</v>
      </c>
      <c r="H11" s="1"/>
      <c r="I11" s="1">
        <f>G11/H9</f>
        <v>2.83748957535448</v>
      </c>
      <c r="J11" s="1" t="b">
        <v>1</v>
      </c>
      <c r="K11" s="1" t="b">
        <v>1</v>
      </c>
      <c r="L11" s="1">
        <v>3</v>
      </c>
      <c r="M11" s="1">
        <v>16</v>
      </c>
      <c r="N11" s="1">
        <v>0.984</v>
      </c>
      <c r="O11" s="1">
        <v>77.358</v>
      </c>
    </row>
    <row r="12" ht="17.55" spans="1:15">
      <c r="A12" s="4">
        <v>0</v>
      </c>
      <c r="B12" s="1" t="s">
        <v>20</v>
      </c>
      <c r="C12" s="1" t="s">
        <v>18</v>
      </c>
      <c r="D12" s="1">
        <v>17.943</v>
      </c>
      <c r="E12" s="1">
        <v>11.334</v>
      </c>
      <c r="F12" s="1">
        <f t="shared" si="0"/>
        <v>6.609</v>
      </c>
      <c r="G12" s="1">
        <f t="shared" si="1"/>
        <v>0.0102445469860597</v>
      </c>
      <c r="H12" s="1">
        <f>AVERAGE(G12:G14)</f>
        <v>0.0100174679178151</v>
      </c>
      <c r="I12" s="1">
        <f>G12/H12</f>
        <v>1.02266831000684</v>
      </c>
      <c r="J12" s="1" t="b">
        <v>1</v>
      </c>
      <c r="K12" s="1" t="b">
        <v>1</v>
      </c>
      <c r="L12" s="1">
        <v>3</v>
      </c>
      <c r="M12" s="1">
        <v>10</v>
      </c>
      <c r="N12" s="1">
        <v>0.99</v>
      </c>
      <c r="O12" s="1">
        <v>80.175</v>
      </c>
    </row>
    <row r="13" ht="17.55" spans="1:15">
      <c r="A13" s="4">
        <v>0</v>
      </c>
      <c r="B13" s="1" t="s">
        <v>20</v>
      </c>
      <c r="C13" s="1" t="s">
        <v>18</v>
      </c>
      <c r="D13" s="1">
        <v>17.967</v>
      </c>
      <c r="E13" s="1">
        <v>11.334</v>
      </c>
      <c r="F13" s="1">
        <f t="shared" si="0"/>
        <v>6.633</v>
      </c>
      <c r="G13" s="1">
        <f t="shared" si="1"/>
        <v>0.0100755332082491</v>
      </c>
      <c r="H13" s="1"/>
      <c r="I13" s="1">
        <f>G13/H12</f>
        <v>1.00579640393265</v>
      </c>
      <c r="J13" s="1" t="b">
        <v>1</v>
      </c>
      <c r="K13" s="1" t="b">
        <v>1</v>
      </c>
      <c r="L13" s="1">
        <v>3</v>
      </c>
      <c r="M13" s="1">
        <v>9</v>
      </c>
      <c r="N13" s="1">
        <v>0.989</v>
      </c>
      <c r="O13" s="1">
        <v>80.175</v>
      </c>
    </row>
    <row r="14" ht="17.55" spans="1:15">
      <c r="A14" s="4">
        <v>0</v>
      </c>
      <c r="B14" s="1" t="s">
        <v>20</v>
      </c>
      <c r="C14" s="1" t="s">
        <v>18</v>
      </c>
      <c r="D14" s="1">
        <v>18.017</v>
      </c>
      <c r="E14" s="1">
        <v>11.334</v>
      </c>
      <c r="F14" s="1">
        <f t="shared" si="0"/>
        <v>6.683</v>
      </c>
      <c r="G14" s="1">
        <f t="shared" si="1"/>
        <v>0.00973232355913652</v>
      </c>
      <c r="H14" s="1"/>
      <c r="I14" s="1">
        <f>G14/H12</f>
        <v>0.971535286060512</v>
      </c>
      <c r="J14" s="1" t="b">
        <v>1</v>
      </c>
      <c r="K14" s="1" t="b">
        <v>1</v>
      </c>
      <c r="L14" s="1">
        <v>3</v>
      </c>
      <c r="M14" s="1">
        <v>9</v>
      </c>
      <c r="N14" s="1">
        <v>0.983</v>
      </c>
      <c r="O14" s="1">
        <v>80.159</v>
      </c>
    </row>
    <row r="15" ht="17.55" spans="1:15">
      <c r="A15" s="4" t="s">
        <v>19</v>
      </c>
      <c r="B15" s="1" t="s">
        <v>20</v>
      </c>
      <c r="C15" s="1" t="s">
        <v>18</v>
      </c>
      <c r="D15" s="1">
        <v>16.135</v>
      </c>
      <c r="E15" s="1">
        <v>11.5953333333333</v>
      </c>
      <c r="F15" s="1">
        <f t="shared" si="0"/>
        <v>4.5396666666667</v>
      </c>
      <c r="G15" s="1">
        <f t="shared" si="1"/>
        <v>0.0429956147657063</v>
      </c>
      <c r="H15" s="1">
        <v>0.0100174679178151</v>
      </c>
      <c r="I15" s="1">
        <f>G15/H15</f>
        <v>4.29206413421527</v>
      </c>
      <c r="J15" s="1" t="b">
        <v>1</v>
      </c>
      <c r="K15" s="1" t="b">
        <v>1</v>
      </c>
      <c r="L15" s="1">
        <v>3</v>
      </c>
      <c r="M15" s="1">
        <v>9</v>
      </c>
      <c r="N15" s="1">
        <v>0.981</v>
      </c>
      <c r="O15" s="1">
        <v>80.159</v>
      </c>
    </row>
    <row r="16" ht="17.55" spans="1:15">
      <c r="A16" s="4" t="s">
        <v>19</v>
      </c>
      <c r="B16" s="1" t="s">
        <v>20</v>
      </c>
      <c r="C16" s="1" t="s">
        <v>18</v>
      </c>
      <c r="D16" s="1">
        <v>16.084</v>
      </c>
      <c r="E16" s="1">
        <v>11.5953333333333</v>
      </c>
      <c r="F16" s="1">
        <f t="shared" si="0"/>
        <v>4.4886666666667</v>
      </c>
      <c r="G16" s="1">
        <f t="shared" si="1"/>
        <v>0.0445427158059384</v>
      </c>
      <c r="H16" s="1"/>
      <c r="I16" s="1">
        <f>G16/H15</f>
        <v>4.44650446314118</v>
      </c>
      <c r="J16" s="1" t="b">
        <v>1</v>
      </c>
      <c r="K16" s="1" t="b">
        <v>1</v>
      </c>
      <c r="L16" s="1">
        <v>3</v>
      </c>
      <c r="M16" s="1">
        <v>8</v>
      </c>
      <c r="N16" s="1">
        <v>0.98</v>
      </c>
      <c r="O16" s="1">
        <v>80.177</v>
      </c>
    </row>
    <row r="17" ht="17.55" spans="1:15">
      <c r="A17" s="4" t="s">
        <v>19</v>
      </c>
      <c r="B17" s="1" t="s">
        <v>20</v>
      </c>
      <c r="C17" s="1" t="s">
        <v>18</v>
      </c>
      <c r="D17" s="1">
        <v>16.135</v>
      </c>
      <c r="E17" s="1">
        <v>11.5953333333333</v>
      </c>
      <c r="F17" s="1">
        <f t="shared" si="0"/>
        <v>4.5396666666667</v>
      </c>
      <c r="G17" s="1">
        <f t="shared" si="1"/>
        <v>0.0429956147657063</v>
      </c>
      <c r="H17" s="1"/>
      <c r="I17" s="1">
        <f>G17/H15</f>
        <v>4.29206413421527</v>
      </c>
      <c r="J17" s="1" t="b">
        <v>1</v>
      </c>
      <c r="K17" s="1" t="b">
        <v>1</v>
      </c>
      <c r="L17" s="1">
        <v>3</v>
      </c>
      <c r="M17" s="1">
        <v>9</v>
      </c>
      <c r="N17" s="1">
        <v>0.982</v>
      </c>
      <c r="O17" s="1">
        <v>80.325</v>
      </c>
    </row>
    <row r="18" ht="17.55" spans="1:15">
      <c r="A18" s="4">
        <v>0</v>
      </c>
      <c r="B18" s="1" t="s">
        <v>21</v>
      </c>
      <c r="C18" s="1" t="s">
        <v>18</v>
      </c>
      <c r="D18" s="1">
        <v>24.928</v>
      </c>
      <c r="E18" s="1">
        <v>11.334</v>
      </c>
      <c r="F18" s="1">
        <f t="shared" si="0"/>
        <v>13.594</v>
      </c>
      <c r="G18" s="1">
        <f t="shared" si="1"/>
        <v>8.08720103177006e-5</v>
      </c>
      <c r="H18" s="1">
        <f>AVERAGE(G18:G20)</f>
        <v>8.85930572217563e-5</v>
      </c>
      <c r="I18" s="1">
        <f>G18/H18</f>
        <v>0.912848171784734</v>
      </c>
      <c r="J18" s="1" t="b">
        <v>1</v>
      </c>
      <c r="K18" s="1" t="b">
        <v>1</v>
      </c>
      <c r="L18" s="1">
        <v>3</v>
      </c>
      <c r="M18" s="1">
        <v>16</v>
      </c>
      <c r="N18" s="1">
        <v>0.983</v>
      </c>
      <c r="O18" s="1">
        <v>82.383</v>
      </c>
    </row>
    <row r="19" ht="17.55" spans="1:15">
      <c r="A19" s="4">
        <v>0</v>
      </c>
      <c r="B19" s="1" t="s">
        <v>21</v>
      </c>
      <c r="C19" s="1" t="s">
        <v>18</v>
      </c>
      <c r="D19" s="1">
        <v>24.719</v>
      </c>
      <c r="E19" s="1">
        <v>11.334</v>
      </c>
      <c r="F19" s="1">
        <f t="shared" si="0"/>
        <v>13.385</v>
      </c>
      <c r="G19" s="1">
        <f t="shared" si="1"/>
        <v>9.34788816585926e-5</v>
      </c>
      <c r="H19" s="1"/>
      <c r="I19" s="1">
        <f>G19/H18</f>
        <v>1.05514906686882</v>
      </c>
      <c r="J19" s="1" t="b">
        <v>1</v>
      </c>
      <c r="K19" s="1" t="b">
        <v>1</v>
      </c>
      <c r="L19" s="1">
        <v>3</v>
      </c>
      <c r="M19" s="1">
        <v>16</v>
      </c>
      <c r="N19" s="1">
        <v>0.989</v>
      </c>
      <c r="O19" s="1">
        <v>82.402</v>
      </c>
    </row>
    <row r="20" ht="17.55" spans="1:15">
      <c r="A20" s="4">
        <v>0</v>
      </c>
      <c r="B20" s="1" t="s">
        <v>21</v>
      </c>
      <c r="C20" s="1" t="s">
        <v>18</v>
      </c>
      <c r="D20" s="1">
        <v>24.751</v>
      </c>
      <c r="E20" s="1">
        <v>11.334</v>
      </c>
      <c r="F20" s="1">
        <f t="shared" si="0"/>
        <v>13.417</v>
      </c>
      <c r="G20" s="1">
        <f t="shared" si="1"/>
        <v>9.14282796889759e-5</v>
      </c>
      <c r="H20" s="1"/>
      <c r="I20" s="1">
        <f>G20/H18</f>
        <v>1.03200276134644</v>
      </c>
      <c r="J20" s="1" t="b">
        <v>1</v>
      </c>
      <c r="K20" s="1" t="b">
        <v>1</v>
      </c>
      <c r="L20" s="1">
        <v>3</v>
      </c>
      <c r="M20" s="1">
        <v>17</v>
      </c>
      <c r="N20" s="1">
        <v>0.939</v>
      </c>
      <c r="O20" s="1">
        <v>82.402</v>
      </c>
    </row>
    <row r="21" ht="17.55" spans="1:15">
      <c r="A21" s="4" t="s">
        <v>19</v>
      </c>
      <c r="B21" s="1" t="s">
        <v>21</v>
      </c>
      <c r="C21" s="1" t="s">
        <v>18</v>
      </c>
      <c r="D21" s="1">
        <v>26.405</v>
      </c>
      <c r="E21" s="1">
        <v>11.5953333333333</v>
      </c>
      <c r="F21" s="1">
        <f t="shared" si="0"/>
        <v>14.8096666666667</v>
      </c>
      <c r="G21" s="1">
        <f t="shared" si="1"/>
        <v>3.48213903413167e-5</v>
      </c>
      <c r="H21" s="1">
        <v>8.85930572217562e-5</v>
      </c>
      <c r="I21" s="1">
        <f>G21/H21</f>
        <v>0.39304874934111</v>
      </c>
      <c r="J21" s="1" t="b">
        <v>1</v>
      </c>
      <c r="K21" s="1" t="b">
        <v>1</v>
      </c>
      <c r="L21" s="1">
        <v>3</v>
      </c>
      <c r="M21" s="1">
        <v>17</v>
      </c>
      <c r="N21" s="1">
        <v>0.974</v>
      </c>
      <c r="O21" s="1">
        <v>82.4</v>
      </c>
    </row>
    <row r="22" ht="17.55" spans="1:15">
      <c r="A22" s="4" t="s">
        <v>19</v>
      </c>
      <c r="B22" s="1" t="s">
        <v>21</v>
      </c>
      <c r="C22" s="1" t="s">
        <v>18</v>
      </c>
      <c r="D22" s="1">
        <v>26.873</v>
      </c>
      <c r="E22" s="1">
        <v>11.5953333333333</v>
      </c>
      <c r="F22" s="1">
        <f t="shared" si="0"/>
        <v>15.2776666666667</v>
      </c>
      <c r="G22" s="1">
        <f t="shared" si="1"/>
        <v>2.51746864177466e-5</v>
      </c>
      <c r="H22" s="1"/>
      <c r="I22" s="1">
        <f>G22/H21</f>
        <v>0.284160940001564</v>
      </c>
      <c r="J22" s="1" t="b">
        <v>1</v>
      </c>
      <c r="K22" s="1" t="b">
        <v>1</v>
      </c>
      <c r="L22" s="1">
        <v>3</v>
      </c>
      <c r="M22" s="1">
        <v>17</v>
      </c>
      <c r="N22" s="1">
        <v>0.967</v>
      </c>
      <c r="O22" s="1">
        <v>82.4</v>
      </c>
    </row>
    <row r="23" ht="17.55" spans="1:15">
      <c r="A23" s="4" t="s">
        <v>19</v>
      </c>
      <c r="B23" s="1" t="s">
        <v>21</v>
      </c>
      <c r="C23" s="1" t="s">
        <v>18</v>
      </c>
      <c r="D23" s="1">
        <v>26.739</v>
      </c>
      <c r="E23" s="1">
        <v>11.5953333333333</v>
      </c>
      <c r="F23" s="1">
        <f t="shared" si="0"/>
        <v>15.1436666666667</v>
      </c>
      <c r="G23" s="1">
        <f t="shared" si="1"/>
        <v>2.76249874247357e-5</v>
      </c>
      <c r="H23" s="1"/>
      <c r="I23" s="1">
        <f>G23/H21</f>
        <v>0.311818874876255</v>
      </c>
      <c r="J23" s="1" t="b">
        <v>1</v>
      </c>
      <c r="K23" s="1" t="b">
        <v>1</v>
      </c>
      <c r="L23" s="1">
        <v>3</v>
      </c>
      <c r="M23" s="1">
        <v>17</v>
      </c>
      <c r="N23" s="1">
        <v>0.972</v>
      </c>
      <c r="O23" s="1">
        <v>82.383</v>
      </c>
    </row>
    <row r="24" ht="17.55" spans="1:15">
      <c r="A24" s="4">
        <v>0</v>
      </c>
      <c r="B24" s="1" t="s">
        <v>22</v>
      </c>
      <c r="C24" s="1" t="s">
        <v>18</v>
      </c>
      <c r="D24" s="1">
        <v>26.986</v>
      </c>
      <c r="E24" s="1">
        <v>11.334</v>
      </c>
      <c r="F24" s="1">
        <f t="shared" si="0"/>
        <v>15.652</v>
      </c>
      <c r="G24" s="1">
        <f t="shared" si="1"/>
        <v>1.94213094371939e-5</v>
      </c>
      <c r="H24" s="1">
        <f>AVERAGE(G24:G26)</f>
        <v>1.76868144440789e-5</v>
      </c>
      <c r="I24" s="1">
        <f>G24/H24</f>
        <v>1.09806712218297</v>
      </c>
      <c r="J24" s="1" t="b">
        <v>1</v>
      </c>
      <c r="K24" s="1" t="b">
        <v>1</v>
      </c>
      <c r="L24" s="1">
        <v>3</v>
      </c>
      <c r="M24" s="1">
        <v>19</v>
      </c>
      <c r="N24" s="1">
        <v>0.981</v>
      </c>
      <c r="O24" s="1">
        <v>82.993</v>
      </c>
    </row>
    <row r="25" ht="17.55" spans="1:15">
      <c r="A25" s="4">
        <v>0</v>
      </c>
      <c r="B25" s="1" t="s">
        <v>22</v>
      </c>
      <c r="C25" s="1" t="s">
        <v>18</v>
      </c>
      <c r="D25" s="1">
        <v>27.194</v>
      </c>
      <c r="E25" s="1">
        <v>11.334</v>
      </c>
      <c r="F25" s="1">
        <f t="shared" si="0"/>
        <v>15.86</v>
      </c>
      <c r="G25" s="1">
        <f t="shared" si="1"/>
        <v>1.68137377300508e-5</v>
      </c>
      <c r="H25" s="1"/>
      <c r="I25" s="1">
        <f>G25/H24</f>
        <v>0.950636859068742</v>
      </c>
      <c r="J25" s="1" t="b">
        <v>1</v>
      </c>
      <c r="K25" s="1" t="b">
        <v>1</v>
      </c>
      <c r="L25" s="1">
        <v>3</v>
      </c>
      <c r="M25" s="1">
        <v>18</v>
      </c>
      <c r="N25" s="1">
        <v>0.974</v>
      </c>
      <c r="O25" s="1">
        <v>82.993</v>
      </c>
    </row>
    <row r="26" ht="17.55" spans="1:15">
      <c r="A26" s="4">
        <v>0</v>
      </c>
      <c r="B26" s="1" t="s">
        <v>22</v>
      </c>
      <c r="C26" s="1" t="s">
        <v>18</v>
      </c>
      <c r="D26" s="1">
        <v>27.193</v>
      </c>
      <c r="E26" s="1">
        <v>11.334</v>
      </c>
      <c r="F26" s="1">
        <f t="shared" si="0"/>
        <v>15.859</v>
      </c>
      <c r="G26" s="1">
        <f t="shared" si="1"/>
        <v>1.68253961649919e-5</v>
      </c>
      <c r="H26" s="1"/>
      <c r="I26" s="1">
        <f>G26/H24</f>
        <v>0.951296018748286</v>
      </c>
      <c r="J26" s="1" t="b">
        <v>1</v>
      </c>
      <c r="K26" s="1" t="b">
        <v>1</v>
      </c>
      <c r="L26" s="1">
        <v>3</v>
      </c>
      <c r="M26" s="1">
        <v>19</v>
      </c>
      <c r="N26" s="1">
        <v>0.969</v>
      </c>
      <c r="O26" s="1">
        <v>82.975</v>
      </c>
    </row>
    <row r="27" ht="17.55" spans="1:15">
      <c r="A27" s="4" t="s">
        <v>19</v>
      </c>
      <c r="B27" s="1" t="s">
        <v>22</v>
      </c>
      <c r="C27" s="1" t="s">
        <v>18</v>
      </c>
      <c r="D27" s="1">
        <v>28.428</v>
      </c>
      <c r="E27" s="1">
        <v>11.5953333333333</v>
      </c>
      <c r="F27" s="1">
        <f t="shared" si="0"/>
        <v>16.8326666666667</v>
      </c>
      <c r="G27" s="1">
        <f t="shared" si="1"/>
        <v>8.56766399973149e-6</v>
      </c>
      <c r="H27" s="1">
        <v>1.76868144440789e-5</v>
      </c>
      <c r="I27" s="1">
        <f>G27/H27</f>
        <v>0.48440967291313</v>
      </c>
      <c r="J27" s="1" t="b">
        <v>1</v>
      </c>
      <c r="K27" s="1" t="b">
        <v>1</v>
      </c>
      <c r="L27" s="1">
        <v>3</v>
      </c>
      <c r="M27" s="1">
        <v>21</v>
      </c>
      <c r="N27" s="1">
        <v>0.975</v>
      </c>
      <c r="O27" s="1">
        <v>82.975</v>
      </c>
    </row>
    <row r="28" ht="17.55" spans="1:15">
      <c r="A28" s="4" t="s">
        <v>19</v>
      </c>
      <c r="B28" s="1" t="s">
        <v>22</v>
      </c>
      <c r="C28" s="1" t="s">
        <v>18</v>
      </c>
      <c r="D28" s="1">
        <v>28.585</v>
      </c>
      <c r="E28" s="1">
        <v>11.5953333333333</v>
      </c>
      <c r="F28" s="1">
        <f t="shared" si="0"/>
        <v>16.9896666666667</v>
      </c>
      <c r="G28" s="1">
        <f t="shared" si="1"/>
        <v>7.68423639732167e-6</v>
      </c>
      <c r="H28" s="1"/>
      <c r="I28" s="1">
        <f>G28/H27</f>
        <v>0.434461300061536</v>
      </c>
      <c r="J28" s="1" t="b">
        <v>1</v>
      </c>
      <c r="K28" s="1" t="b">
        <v>1</v>
      </c>
      <c r="L28" s="1">
        <v>3</v>
      </c>
      <c r="M28" s="1">
        <v>20</v>
      </c>
      <c r="N28" s="1">
        <v>0.976</v>
      </c>
      <c r="O28" s="1">
        <v>83.143</v>
      </c>
    </row>
    <row r="29" ht="17.55" spans="1:15">
      <c r="A29" s="4" t="s">
        <v>19</v>
      </c>
      <c r="B29" s="1" t="s">
        <v>22</v>
      </c>
      <c r="C29" s="1" t="s">
        <v>18</v>
      </c>
      <c r="D29" s="1">
        <v>28.737</v>
      </c>
      <c r="E29" s="1">
        <v>11.5953333333333</v>
      </c>
      <c r="F29" s="1">
        <f t="shared" si="0"/>
        <v>17.1416666666667</v>
      </c>
      <c r="G29" s="1">
        <f t="shared" si="1"/>
        <v>6.91582758657906e-6</v>
      </c>
      <c r="H29" s="1"/>
      <c r="I29" s="1">
        <f>G29/H27</f>
        <v>0.391016008475981</v>
      </c>
      <c r="J29" s="1" t="b">
        <v>1</v>
      </c>
      <c r="K29" s="1" t="b">
        <v>1</v>
      </c>
      <c r="L29" s="1">
        <v>3</v>
      </c>
      <c r="M29" s="1">
        <v>20</v>
      </c>
      <c r="N29" s="1">
        <v>0.976</v>
      </c>
      <c r="O29" s="1">
        <v>83.143</v>
      </c>
    </row>
    <row r="30" ht="17.55" spans="1:15">
      <c r="A30" s="4">
        <v>0</v>
      </c>
      <c r="B30" s="1" t="s">
        <v>23</v>
      </c>
      <c r="C30" s="1" t="s">
        <v>18</v>
      </c>
      <c r="D30" s="1">
        <v>26.256</v>
      </c>
      <c r="E30" s="1">
        <v>11.334</v>
      </c>
      <c r="F30" s="1">
        <f t="shared" si="0"/>
        <v>14.922</v>
      </c>
      <c r="G30" s="1">
        <f t="shared" si="1"/>
        <v>3.22129430431508e-5</v>
      </c>
      <c r="H30" s="1">
        <f>AVERAGE(G30:G32)</f>
        <v>3.22287298967707e-5</v>
      </c>
      <c r="I30" s="1">
        <f>G30/H30</f>
        <v>0.999510162092319</v>
      </c>
      <c r="J30" s="1" t="b">
        <v>1</v>
      </c>
      <c r="K30" s="1" t="b">
        <v>1</v>
      </c>
      <c r="L30" s="1">
        <v>3</v>
      </c>
      <c r="M30" s="1">
        <v>19</v>
      </c>
      <c r="N30" s="1">
        <v>0.988</v>
      </c>
      <c r="O30" s="1">
        <v>84.625</v>
      </c>
    </row>
    <row r="31" ht="17.55" spans="1:15">
      <c r="A31" s="4">
        <v>0</v>
      </c>
      <c r="B31" s="1" t="s">
        <v>23</v>
      </c>
      <c r="C31" s="1" t="s">
        <v>18</v>
      </c>
      <c r="D31" s="1">
        <v>26.352</v>
      </c>
      <c r="E31" s="1">
        <v>11.334</v>
      </c>
      <c r="F31" s="1">
        <f t="shared" si="0"/>
        <v>15.018</v>
      </c>
      <c r="G31" s="1">
        <f t="shared" si="1"/>
        <v>3.01391864454764e-5</v>
      </c>
      <c r="H31" s="1"/>
      <c r="I31" s="1">
        <f>G31/H30</f>
        <v>0.935165193974845</v>
      </c>
      <c r="J31" s="1" t="b">
        <v>1</v>
      </c>
      <c r="K31" s="1" t="b">
        <v>1</v>
      </c>
      <c r="L31" s="1">
        <v>3</v>
      </c>
      <c r="M31" s="1">
        <v>19</v>
      </c>
      <c r="N31" s="1">
        <v>0.989</v>
      </c>
      <c r="O31" s="1">
        <v>84.625</v>
      </c>
    </row>
    <row r="32" ht="17.55" spans="1:15">
      <c r="A32" s="4">
        <v>0</v>
      </c>
      <c r="B32" s="1" t="s">
        <v>23</v>
      </c>
      <c r="C32" s="1" t="s">
        <v>18</v>
      </c>
      <c r="D32" s="1">
        <v>26.164</v>
      </c>
      <c r="E32" s="1">
        <v>11.334</v>
      </c>
      <c r="F32" s="1">
        <f t="shared" si="0"/>
        <v>14.83</v>
      </c>
      <c r="G32" s="1">
        <f t="shared" si="1"/>
        <v>3.43340602016848e-5</v>
      </c>
      <c r="H32" s="1"/>
      <c r="I32" s="1">
        <f>G32/H30</f>
        <v>1.06532464393284</v>
      </c>
      <c r="J32" s="1" t="b">
        <v>1</v>
      </c>
      <c r="K32" s="1" t="b">
        <v>1</v>
      </c>
      <c r="L32" s="1">
        <v>3</v>
      </c>
      <c r="M32" s="1">
        <v>17</v>
      </c>
      <c r="N32" s="1">
        <v>0.987</v>
      </c>
      <c r="O32" s="1">
        <v>84.606</v>
      </c>
    </row>
    <row r="33" ht="17.55" spans="1:15">
      <c r="A33" s="4" t="s">
        <v>19</v>
      </c>
      <c r="B33" s="1" t="s">
        <v>23</v>
      </c>
      <c r="C33" s="1" t="s">
        <v>18</v>
      </c>
      <c r="D33" s="1">
        <v>23.894</v>
      </c>
      <c r="E33" s="1">
        <v>11.5953333333333</v>
      </c>
      <c r="F33" s="1">
        <f t="shared" si="0"/>
        <v>12.2986666666667</v>
      </c>
      <c r="G33" s="1">
        <f t="shared" si="1"/>
        <v>0.000198487164053334</v>
      </c>
      <c r="H33" s="1">
        <v>3.22287298967707e-5</v>
      </c>
      <c r="I33" s="1">
        <f>G33/H33</f>
        <v>6.15870264478596</v>
      </c>
      <c r="J33" s="1" t="b">
        <v>1</v>
      </c>
      <c r="K33" s="1" t="b">
        <v>1</v>
      </c>
      <c r="L33" s="1">
        <v>3</v>
      </c>
      <c r="M33" s="1">
        <v>14</v>
      </c>
      <c r="N33" s="1">
        <v>0.99</v>
      </c>
      <c r="O33" s="1">
        <v>84.606</v>
      </c>
    </row>
    <row r="34" ht="17.55" spans="1:15">
      <c r="A34" s="4" t="s">
        <v>19</v>
      </c>
      <c r="B34" s="1" t="s">
        <v>23</v>
      </c>
      <c r="C34" s="1" t="s">
        <v>18</v>
      </c>
      <c r="D34" s="1">
        <v>23.652</v>
      </c>
      <c r="E34" s="1">
        <v>11.5953333333333</v>
      </c>
      <c r="F34" s="1">
        <f t="shared" si="0"/>
        <v>12.0566666666667</v>
      </c>
      <c r="G34" s="1">
        <f t="shared" si="1"/>
        <v>0.000234737073360017</v>
      </c>
      <c r="H34" s="1"/>
      <c r="I34" s="1">
        <f>G34/H33</f>
        <v>7.28347266900945</v>
      </c>
      <c r="J34" s="1" t="b">
        <v>1</v>
      </c>
      <c r="K34" s="1" t="b">
        <v>1</v>
      </c>
      <c r="L34" s="1">
        <v>3</v>
      </c>
      <c r="M34" s="1">
        <v>13</v>
      </c>
      <c r="N34" s="1">
        <v>0.991</v>
      </c>
      <c r="O34" s="1">
        <v>84.627</v>
      </c>
    </row>
    <row r="35" ht="17.55" spans="1:15">
      <c r="A35" s="4" t="s">
        <v>19</v>
      </c>
      <c r="B35" s="1" t="s">
        <v>23</v>
      </c>
      <c r="C35" s="1" t="s">
        <v>18</v>
      </c>
      <c r="D35" s="1">
        <v>23.876</v>
      </c>
      <c r="E35" s="1">
        <v>11.5953333333333</v>
      </c>
      <c r="F35" s="1">
        <f t="shared" si="0"/>
        <v>12.2806666666667</v>
      </c>
      <c r="G35" s="1">
        <f t="shared" si="1"/>
        <v>0.000200979132159569</v>
      </c>
      <c r="H35" s="1"/>
      <c r="I35" s="1">
        <f>G35/H33</f>
        <v>6.23602397002021</v>
      </c>
      <c r="J35" s="1" t="b">
        <v>1</v>
      </c>
      <c r="K35" s="1" t="b">
        <v>1</v>
      </c>
      <c r="L35" s="1">
        <v>3</v>
      </c>
      <c r="M35" s="1">
        <v>13</v>
      </c>
      <c r="N35" s="1">
        <v>0.991</v>
      </c>
      <c r="O35" s="1">
        <v>84.627</v>
      </c>
    </row>
    <row r="36" ht="17.55" spans="1:15">
      <c r="A36" s="4">
        <v>0</v>
      </c>
      <c r="B36" s="1" t="s">
        <v>24</v>
      </c>
      <c r="C36" s="1" t="s">
        <v>18</v>
      </c>
      <c r="D36" s="1">
        <v>21.469</v>
      </c>
      <c r="E36" s="1">
        <v>11.334</v>
      </c>
      <c r="F36" s="1">
        <f t="shared" si="0"/>
        <v>10.135</v>
      </c>
      <c r="G36" s="1">
        <f t="shared" si="1"/>
        <v>0.000889326009367166</v>
      </c>
      <c r="H36" s="1">
        <f>AVERAGE(G36:G38)</f>
        <v>0.000886047602455149</v>
      </c>
      <c r="I36" s="1">
        <f>G36/H36</f>
        <v>1.00370003474185</v>
      </c>
      <c r="J36" s="1" t="b">
        <v>1</v>
      </c>
      <c r="K36" s="1" t="b">
        <v>1</v>
      </c>
      <c r="L36" s="1">
        <v>3</v>
      </c>
      <c r="M36" s="1">
        <v>14</v>
      </c>
      <c r="N36" s="1">
        <v>0.974</v>
      </c>
      <c r="O36" s="1">
        <v>83.29</v>
      </c>
    </row>
    <row r="37" ht="17.55" spans="1:15">
      <c r="A37" s="4">
        <v>0</v>
      </c>
      <c r="B37" s="1" t="s">
        <v>24</v>
      </c>
      <c r="C37" s="1" t="s">
        <v>18</v>
      </c>
      <c r="D37" s="1">
        <v>21.476</v>
      </c>
      <c r="E37" s="1">
        <v>11.334</v>
      </c>
      <c r="F37" s="1">
        <f t="shared" si="0"/>
        <v>10.142</v>
      </c>
      <c r="G37" s="1">
        <f t="shared" si="1"/>
        <v>0.000885021424089194</v>
      </c>
      <c r="H37" s="1"/>
      <c r="I37" s="1">
        <f>G37/H36</f>
        <v>0.998841847364508</v>
      </c>
      <c r="J37" s="1" t="b">
        <v>1</v>
      </c>
      <c r="K37" s="1" t="b">
        <v>1</v>
      </c>
      <c r="L37" s="1">
        <v>3</v>
      </c>
      <c r="M37" s="1">
        <v>14</v>
      </c>
      <c r="N37" s="1">
        <v>0.978</v>
      </c>
      <c r="O37" s="1">
        <v>83.29</v>
      </c>
    </row>
    <row r="38" ht="17.55" spans="1:15">
      <c r="A38" s="4">
        <v>0</v>
      </c>
      <c r="B38" s="1" t="s">
        <v>24</v>
      </c>
      <c r="C38" s="1" t="s">
        <v>18</v>
      </c>
      <c r="D38" s="1">
        <v>21.478</v>
      </c>
      <c r="E38" s="1">
        <v>11.334</v>
      </c>
      <c r="F38" s="1">
        <f t="shared" si="0"/>
        <v>10.144</v>
      </c>
      <c r="G38" s="1">
        <f t="shared" si="1"/>
        <v>0.000883795373909086</v>
      </c>
      <c r="H38" s="1"/>
      <c r="I38" s="1">
        <f>G38/H36</f>
        <v>0.997458117893642</v>
      </c>
      <c r="J38" s="1" t="b">
        <v>1</v>
      </c>
      <c r="K38" s="1" t="b">
        <v>1</v>
      </c>
      <c r="L38" s="1">
        <v>3</v>
      </c>
      <c r="M38" s="1">
        <v>14</v>
      </c>
      <c r="N38" s="1">
        <v>0.974</v>
      </c>
      <c r="O38" s="1">
        <v>83.272</v>
      </c>
    </row>
    <row r="39" ht="17.55" spans="1:15">
      <c r="A39" s="4" t="s">
        <v>19</v>
      </c>
      <c r="B39" s="1" t="s">
        <v>24</v>
      </c>
      <c r="C39" s="1" t="s">
        <v>18</v>
      </c>
      <c r="D39" s="1">
        <v>20.119</v>
      </c>
      <c r="E39" s="1">
        <v>11.5953333333333</v>
      </c>
      <c r="F39" s="1">
        <f t="shared" si="0"/>
        <v>8.5236666666667</v>
      </c>
      <c r="G39" s="1">
        <f t="shared" si="1"/>
        <v>0.00271719408361406</v>
      </c>
      <c r="H39" s="1">
        <v>0.000886047602455147</v>
      </c>
      <c r="I39" s="1">
        <f>G39/H39</f>
        <v>3.06664571529227</v>
      </c>
      <c r="J39" s="1" t="b">
        <v>1</v>
      </c>
      <c r="K39" s="1" t="b">
        <v>1</v>
      </c>
      <c r="L39" s="1">
        <v>3</v>
      </c>
      <c r="M39" s="1">
        <v>11</v>
      </c>
      <c r="N39" s="1">
        <v>0.973</v>
      </c>
      <c r="O39" s="1">
        <v>83.272</v>
      </c>
    </row>
    <row r="40" ht="17.55" spans="1:15">
      <c r="A40" s="4" t="s">
        <v>19</v>
      </c>
      <c r="B40" s="1" t="s">
        <v>24</v>
      </c>
      <c r="C40" s="1" t="s">
        <v>18</v>
      </c>
      <c r="D40" s="1">
        <v>20.216</v>
      </c>
      <c r="E40" s="1">
        <v>11.5953333333333</v>
      </c>
      <c r="F40" s="1">
        <f t="shared" si="0"/>
        <v>8.6206666666667</v>
      </c>
      <c r="G40" s="1">
        <f t="shared" si="1"/>
        <v>0.00254050907565614</v>
      </c>
      <c r="H40" s="1"/>
      <c r="I40" s="1">
        <f>G40/H39</f>
        <v>2.86723768408904</v>
      </c>
      <c r="J40" s="1" t="b">
        <v>1</v>
      </c>
      <c r="K40" s="1" t="b">
        <v>1</v>
      </c>
      <c r="L40" s="1">
        <v>3</v>
      </c>
      <c r="M40" s="1">
        <v>11</v>
      </c>
      <c r="N40" s="1">
        <v>0.975</v>
      </c>
      <c r="O40" s="1">
        <v>83.44</v>
      </c>
    </row>
    <row r="41" ht="17.55" spans="1:15">
      <c r="A41" s="4" t="s">
        <v>19</v>
      </c>
      <c r="B41" s="1" t="s">
        <v>24</v>
      </c>
      <c r="C41" s="1" t="s">
        <v>18</v>
      </c>
      <c r="D41" s="1">
        <v>20.219</v>
      </c>
      <c r="E41" s="1">
        <v>11.5953333333333</v>
      </c>
      <c r="F41" s="1">
        <f t="shared" si="0"/>
        <v>8.6236666666667</v>
      </c>
      <c r="G41" s="1">
        <f t="shared" si="1"/>
        <v>0.00253523172442054</v>
      </c>
      <c r="H41" s="1"/>
      <c r="I41" s="1">
        <f>G41/H39</f>
        <v>2.86128162572268</v>
      </c>
      <c r="J41" s="1" t="b">
        <v>1</v>
      </c>
      <c r="K41" s="1" t="b">
        <v>1</v>
      </c>
      <c r="L41" s="1">
        <v>3</v>
      </c>
      <c r="M41" s="1">
        <v>13</v>
      </c>
      <c r="N41" s="1">
        <v>0.975</v>
      </c>
      <c r="O41" s="1">
        <v>83.44</v>
      </c>
    </row>
    <row r="42" ht="17.55" spans="1:15">
      <c r="A42" s="4">
        <v>0</v>
      </c>
      <c r="B42" s="1" t="s">
        <v>25</v>
      </c>
      <c r="C42" s="1" t="s">
        <v>18</v>
      </c>
      <c r="D42" s="1">
        <v>11.188</v>
      </c>
      <c r="E42" s="1">
        <f>AVERAGE(D42:D44)</f>
        <v>11.334</v>
      </c>
      <c r="F42" s="1"/>
      <c r="G42" s="1"/>
      <c r="H42" s="1"/>
      <c r="I42" s="1"/>
      <c r="J42" s="1" t="b">
        <v>1</v>
      </c>
      <c r="K42" s="1" t="b">
        <v>1</v>
      </c>
      <c r="L42" s="1">
        <v>3</v>
      </c>
      <c r="M42" s="1">
        <v>5</v>
      </c>
      <c r="N42" s="1">
        <v>0.987</v>
      </c>
      <c r="O42" s="1">
        <v>84.18</v>
      </c>
    </row>
    <row r="43" ht="17.55" spans="1:15">
      <c r="A43" s="4">
        <v>0</v>
      </c>
      <c r="B43" s="1" t="s">
        <v>25</v>
      </c>
      <c r="C43" s="1" t="s">
        <v>18</v>
      </c>
      <c r="D43" s="1">
        <v>11.447</v>
      </c>
      <c r="E43" s="1"/>
      <c r="F43" s="1"/>
      <c r="G43" s="1"/>
      <c r="H43" s="1"/>
      <c r="I43" s="1"/>
      <c r="J43" s="1" t="b">
        <v>1</v>
      </c>
      <c r="K43" s="1" t="b">
        <v>1</v>
      </c>
      <c r="L43" s="1">
        <v>3</v>
      </c>
      <c r="M43" s="1">
        <v>5</v>
      </c>
      <c r="N43" s="1">
        <v>0.988</v>
      </c>
      <c r="O43" s="1">
        <v>84.18</v>
      </c>
    </row>
    <row r="44" ht="17.55" spans="1:15">
      <c r="A44" s="4">
        <v>0</v>
      </c>
      <c r="B44" s="1" t="s">
        <v>25</v>
      </c>
      <c r="C44" s="1" t="s">
        <v>18</v>
      </c>
      <c r="D44" s="1">
        <v>11.367</v>
      </c>
      <c r="E44" s="1"/>
      <c r="F44" s="1"/>
      <c r="G44" s="1"/>
      <c r="H44" s="1"/>
      <c r="I44" s="1"/>
      <c r="J44" s="1" t="b">
        <v>1</v>
      </c>
      <c r="K44" s="1" t="b">
        <v>1</v>
      </c>
      <c r="L44" s="1">
        <v>3</v>
      </c>
      <c r="M44" s="1">
        <v>5</v>
      </c>
      <c r="N44" s="1">
        <v>0.989</v>
      </c>
      <c r="O44" s="1">
        <v>84.161</v>
      </c>
    </row>
    <row r="45" ht="17.55" spans="1:15">
      <c r="A45" s="4" t="s">
        <v>19</v>
      </c>
      <c r="B45" s="1" t="s">
        <v>25</v>
      </c>
      <c r="C45" s="1" t="s">
        <v>18</v>
      </c>
      <c r="D45" s="1">
        <v>11.59</v>
      </c>
      <c r="E45" s="1">
        <f>AVERAGE(D45:D47)</f>
        <v>11.5953333333333</v>
      </c>
      <c r="F45" s="1"/>
      <c r="G45" s="1"/>
      <c r="H45" s="1"/>
      <c r="I45" s="1"/>
      <c r="J45" s="1" t="b">
        <v>1</v>
      </c>
      <c r="K45" s="1" t="b">
        <v>1</v>
      </c>
      <c r="L45" s="1">
        <v>3</v>
      </c>
      <c r="M45" s="1">
        <v>5</v>
      </c>
      <c r="N45" s="1">
        <v>0.99</v>
      </c>
      <c r="O45" s="1">
        <v>84.161</v>
      </c>
    </row>
    <row r="46" ht="17.55" spans="1:15">
      <c r="A46" s="4" t="s">
        <v>19</v>
      </c>
      <c r="B46" s="1" t="s">
        <v>25</v>
      </c>
      <c r="C46" s="1" t="s">
        <v>18</v>
      </c>
      <c r="D46" s="1">
        <v>11.628</v>
      </c>
      <c r="E46" s="1"/>
      <c r="F46" s="1"/>
      <c r="G46" s="1"/>
      <c r="H46" s="1"/>
      <c r="I46" s="1"/>
      <c r="J46" s="1" t="b">
        <v>1</v>
      </c>
      <c r="K46" s="1" t="b">
        <v>1</v>
      </c>
      <c r="L46" s="1">
        <v>3</v>
      </c>
      <c r="M46" s="1">
        <v>5</v>
      </c>
      <c r="N46" s="1">
        <v>0.985</v>
      </c>
      <c r="O46" s="1">
        <v>84.182</v>
      </c>
    </row>
    <row r="47" ht="17.55" spans="1:15">
      <c r="A47" s="4" t="s">
        <v>19</v>
      </c>
      <c r="B47" s="1" t="s">
        <v>25</v>
      </c>
      <c r="C47" s="1" t="s">
        <v>18</v>
      </c>
      <c r="D47" s="1">
        <v>11.568</v>
      </c>
      <c r="E47" s="1"/>
      <c r="F47" s="1"/>
      <c r="G47" s="1"/>
      <c r="H47" s="1"/>
      <c r="I47" s="1"/>
      <c r="J47" s="1" t="b">
        <v>1</v>
      </c>
      <c r="K47" s="1" t="b">
        <v>1</v>
      </c>
      <c r="L47" s="1">
        <v>3</v>
      </c>
      <c r="M47" s="1">
        <v>5</v>
      </c>
      <c r="N47" s="1">
        <v>0.989</v>
      </c>
      <c r="O47" s="1">
        <v>84.33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Repeat1</vt:lpstr>
      <vt:lpstr>Repeat2</vt:lpstr>
      <vt:lpstr>Repeat3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bonbon2021</dc:creator>
  <cp:lastModifiedBy>Jelly-JK</cp:lastModifiedBy>
  <dcterms:created xsi:type="dcterms:W3CDTF">2025-08-28T13:12:00Z</dcterms:created>
  <dcterms:modified xsi:type="dcterms:W3CDTF">2025-08-28T18:28:08Z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002AE97AC41B74573404AF6889B1973E_41</vt:lpwstr>
  </property>
  <property fmtid="{D5CDD505-2E9C-101B-9397-08002B2CF9AE}" pid="3" name="KSOProductBuildVer">
    <vt:lpwstr>2052-7.5.1.8994</vt:lpwstr>
  </property>
</Properties>
</file>