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tables/table4.xml" ContentType="application/vnd.openxmlformats-officedocument.spreadsheetml.tab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nih-my.sharepoint.com/personal/bielekovab_nih_gov/Documents/_HDrive/Bibi-desktop documents/Articles/MSclinicalTrialsMeta-analysis2/BMC medicine/"/>
    </mc:Choice>
  </mc:AlternateContent>
  <xr:revisionPtr revIDLastSave="89" documentId="8_{38CEC5E4-4CC7-45DD-9056-11C81BCBDF65}" xr6:coauthVersionLast="47" xr6:coauthVersionMax="47" xr10:uidLastSave="{11602F62-B1E8-4238-BB1A-42D8598FCD10}"/>
  <bookViews>
    <workbookView xWindow="-32914" yWindow="729" windowWidth="31543" windowHeight="16808" tabRatio="692" activeTab="10" xr2:uid="{9D64E51E-E074-4D4B-8D5E-CFDF24AEFEB8}"/>
  </bookViews>
  <sheets>
    <sheet name="s1-RawData" sheetId="13" r:id="rId1"/>
    <sheet name="s2" sheetId="9" r:id="rId2"/>
    <sheet name="s3" sheetId="14" r:id="rId3"/>
    <sheet name="s4" sheetId="15" r:id="rId4"/>
    <sheet name="s5" sheetId="12" r:id="rId5"/>
    <sheet name="s6" sheetId="2" r:id="rId6"/>
    <sheet name="s7" sheetId="3" r:id="rId7"/>
    <sheet name="s8" sheetId="4" r:id="rId8"/>
    <sheet name="s9" sheetId="5" r:id="rId9"/>
    <sheet name="s10" sheetId="7" r:id="rId10"/>
    <sheet name="s11" sheetId="6" r:id="rId11"/>
    <sheet name="s12" sheetId="16" r:id="rId12"/>
    <sheet name="s13-IndepValidation" sheetId="20" r:id="rId13"/>
    <sheet name="s14-ICD2001-2021mortality" sheetId="17" r:id="rId14"/>
    <sheet name="s15-ICD-InfectionsMortality" sheetId="18" r:id="rId15"/>
    <sheet name="s16-ICD-CancerMortality" sheetId="19"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7" i="18" l="1"/>
  <c r="Q7" i="18"/>
  <c r="P7" i="18"/>
  <c r="R6" i="18"/>
  <c r="Q6" i="18"/>
  <c r="P6" i="18"/>
  <c r="R5" i="18"/>
  <c r="Q5" i="18"/>
  <c r="P5" i="18"/>
  <c r="R4" i="18"/>
  <c r="Q4" i="18"/>
  <c r="P4" i="18"/>
  <c r="R3" i="18"/>
  <c r="Q3" i="18"/>
  <c r="P3" i="18"/>
  <c r="R2" i="18"/>
  <c r="Q2" i="18"/>
  <c r="P2" i="18"/>
  <c r="D93" i="16"/>
  <c r="D85" i="16"/>
  <c r="D82" i="16"/>
  <c r="D79" i="16"/>
  <c r="D76" i="16"/>
  <c r="D73" i="16"/>
  <c r="D70" i="16"/>
  <c r="D56" i="16"/>
  <c r="C56" i="16"/>
</calcChain>
</file>

<file path=xl/sharedStrings.xml><?xml version="1.0" encoding="utf-8"?>
<sst xmlns="http://schemas.openxmlformats.org/spreadsheetml/2006/main" count="5359" uniqueCount="1022">
  <si>
    <t>%let yy=Baseline_CEL_subjects_;</t>
  </si>
  <si>
    <t>Variable</t>
  </si>
  <si>
    <t>N</t>
  </si>
  <si>
    <t>Mean</t>
  </si>
  <si>
    <t>Median</t>
  </si>
  <si>
    <t>Std Dev</t>
  </si>
  <si>
    <t>Minimum</t>
  </si>
  <si>
    <t>Maximum</t>
  </si>
  <si>
    <t>Kurtosis</t>
  </si>
  <si>
    <t>Skewness</t>
  </si>
  <si>
    <t>%let xx=Age_at_baseline_years_mean;</t>
  </si>
  <si>
    <t>Baseline_CEL_subjects_</t>
  </si>
  <si>
    <t>%let cov=Min_relapses_y</t>
  </si>
  <si>
    <t>Age_at_baseline_years_mean</t>
  </si>
  <si>
    <t>Min_CEL_scan</t>
  </si>
  <si>
    <t>Min_relapses_y</t>
  </si>
  <si>
    <t>;</t>
  </si>
  <si>
    <t xml:space="preserve">•We are comparing column AA (Age at baseline) to column AM (Baseline CEL+ (% subjects) </t>
  </si>
  <si>
    <t xml:space="preserve">•Weight is n= # of patients/arm = column V </t>
  </si>
  <si>
    <t>•The covariates are:</t>
  </si>
  <si>
    <t>•Column O (Min CEL/scan)</t>
  </si>
  <si>
    <t>•Column N (Min relapses/scan)</t>
  </si>
  <si>
    <t>O</t>
  </si>
  <si>
    <t>Root MSE</t>
  </si>
  <si>
    <t>R-Square</t>
  </si>
  <si>
    <t>Dependent Mean</t>
  </si>
  <si>
    <t>Adj R-Sq</t>
  </si>
  <si>
    <t>Coeff Var</t>
  </si>
  <si>
    <t>Parameter Estimates</t>
  </si>
  <si>
    <t>DF</t>
  </si>
  <si>
    <t>Parameter</t>
  </si>
  <si>
    <t>Standard</t>
  </si>
  <si>
    <t>t Value</t>
  </si>
  <si>
    <t>Pr &gt; |t|</t>
  </si>
  <si>
    <t>Squared</t>
  </si>
  <si>
    <t>Variance</t>
  </si>
  <si>
    <t>95% Confidence Limits</t>
  </si>
  <si>
    <t>Estimate</t>
  </si>
  <si>
    <t>Error</t>
  </si>
  <si>
    <t>Semi-partial</t>
  </si>
  <si>
    <t>Inflation</t>
  </si>
  <si>
    <t>Corr Type I</t>
  </si>
  <si>
    <t>Corr Type II</t>
  </si>
  <si>
    <t>Intercept</t>
  </si>
  <si>
    <t>&lt;.0001</t>
  </si>
  <si>
    <t>.</t>
  </si>
  <si>
    <t>VarName</t>
  </si>
  <si>
    <t>Stat</t>
  </si>
  <si>
    <t>pSign</t>
  </si>
  <si>
    <t>pValue</t>
  </si>
  <si>
    <t>skewness</t>
  </si>
  <si>
    <t>kurtosis</t>
  </si>
  <si>
    <t>Residual</t>
  </si>
  <si>
    <t>StudentResidual</t>
  </si>
  <si>
    <t>Test</t>
  </si>
  <si>
    <t>Shapiro-Wilk</t>
  </si>
  <si>
    <t>Slide 10</t>
  </si>
  <si>
    <t>%let yy=Baseline_RR_Mean;</t>
  </si>
  <si>
    <t>Baseline_RR_Mean</t>
  </si>
  <si>
    <t>%let cov=</t>
  </si>
  <si>
    <t>Year_published</t>
  </si>
  <si>
    <t>Year_published_0</t>
  </si>
  <si>
    <t>•Left plot restricts column T = 1 and 2, right plot further restricts column AA &lt;18 (adults)</t>
  </si>
  <si>
    <t>T</t>
  </si>
  <si>
    <t>Type_of_MS</t>
  </si>
  <si>
    <t>1 &amp; 2</t>
  </si>
  <si>
    <t xml:space="preserve">•We are comparing column AA (Age at baseline) to column AK (Baseline RR) </t>
  </si>
  <si>
    <t>x</t>
  </si>
  <si>
    <t>AA</t>
  </si>
  <si>
    <t>y</t>
  </si>
  <si>
    <t>AK</t>
  </si>
  <si>
    <t>only 18 trails with data</t>
  </si>
  <si>
    <t>•Column D (Year published)</t>
  </si>
  <si>
    <t>D</t>
  </si>
  <si>
    <t>N=18</t>
  </si>
  <si>
    <t>all trials</t>
  </si>
  <si>
    <t>N=17</t>
  </si>
  <si>
    <t>where Age_at_baseline_years_mean&gt;18 and Type_of_MS in ("1", "2");</t>
  </si>
  <si>
    <t>Placebo</t>
  </si>
  <si>
    <t>N=11</t>
  </si>
  <si>
    <t>C</t>
  </si>
  <si>
    <t>YEARLY_EDSS_based_CDP_in_active_</t>
  </si>
  <si>
    <t>RRMS</t>
  </si>
  <si>
    <t>N=15</t>
  </si>
  <si>
    <t>Label</t>
  </si>
  <si>
    <t>N=23</t>
  </si>
  <si>
    <t>Trial</t>
  </si>
  <si>
    <t>•Please restrict the column G (Experimental arm) to “Placebo”</t>
  </si>
  <si>
    <t>•We’ll perform 2 analyses:</t>
  </si>
  <si>
    <t>A.From all trials, please restrict column W (MS type simplified to RRMS). This is the same as restricting column V to type 1 (should be 17 trials)</t>
  </si>
  <si>
    <t>B.Use all trials that have available data (should be 23 trials)</t>
  </si>
  <si>
    <t>•We are comparing column AE (Age at baseline) to columns CA (Annualized RR drug)</t>
  </si>
  <si>
    <t>•The covariates that should be tested are: columns M (max EDSS), O (min relapses/y), P (Min CEL/scan), AK (Proportion of females), D (year published), AB (Duration of trial), AG (DD)</t>
  </si>
  <si>
    <t>this is equivalent to slide 8, but from longitudinal data</t>
  </si>
  <si>
    <t>A</t>
  </si>
  <si>
    <t>E</t>
  </si>
  <si>
    <t>xx</t>
  </si>
  <si>
    <t>Annualized_RR_drug</t>
  </si>
  <si>
    <t>yy</t>
  </si>
  <si>
    <t>M</t>
  </si>
  <si>
    <t>Max_EDSS</t>
  </si>
  <si>
    <t>cov</t>
  </si>
  <si>
    <t>covariate selection alpha=0.2</t>
  </si>
  <si>
    <t>P</t>
  </si>
  <si>
    <t>B</t>
  </si>
  <si>
    <t>Duration_of_trial_years_media</t>
  </si>
  <si>
    <t>G</t>
  </si>
  <si>
    <t>DD_at_baseline_y_from_1st_sy_m</t>
  </si>
  <si>
    <t>N=24</t>
  </si>
  <si>
    <t>Pearson Correlation Coefficients</t>
  </si>
  <si>
    <t>Prob &gt; |r| under H0: Rho=0</t>
  </si>
  <si>
    <t>Number of Observations</t>
  </si>
  <si>
    <t>Annualized RR drug</t>
  </si>
  <si>
    <t>N=19</t>
  </si>
  <si>
    <t>Age at baseline (years) mean</t>
  </si>
  <si>
    <t>rerun excluding DD</t>
  </si>
  <si>
    <t>age&gt;18</t>
  </si>
  <si>
    <t>Min relapses/y</t>
  </si>
  <si>
    <t>excluded</t>
  </si>
  <si>
    <t>(excluding DD)</t>
  </si>
  <si>
    <t>Max EDSS</t>
  </si>
  <si>
    <t>Duration of trial (years); median on-trial duration for endpoint-triggered</t>
  </si>
  <si>
    <t xml:space="preserve">We are comparing column AY (CEL# on trial Mean) to column CA (Annualized RR drug) –  and forcing intercept to zero, as they measure identical biology that is either present or absent, but cannot have negative values </t>
  </si>
  <si>
    <t>Please use ALL trials and all arms: the active drug and comparator arms are behaving differently because each has different treatment,</t>
  </si>
  <si>
    <t xml:space="preserve"> so for these analyses each arm is independent of each other. </t>
  </si>
  <si>
    <t>•The only covariate you should try is publication date (column D). Nothing else makes sense.</t>
  </si>
  <si>
    <t>%let weight=weight_nd;</t>
  </si>
  <si>
    <t>Y</t>
  </si>
  <si>
    <t>CEL_scan_Mean_sometimes_just_</t>
  </si>
  <si>
    <t>NOINT</t>
  </si>
  <si>
    <t>CEL #/scan Mean (sometimes just Y1)</t>
  </si>
  <si>
    <t>A total of 8 trials</t>
  </si>
  <si>
    <t>both variables have data</t>
  </si>
  <si>
    <t>the arms from same trials are treated as independent</t>
  </si>
  <si>
    <t>where Annualized_RR_drug ne . and CEL_scan_Mean_sometimes_just_  ne .;</t>
  </si>
  <si>
    <t>Obs</t>
  </si>
  <si>
    <t>Experimental_arm</t>
  </si>
  <si>
    <t>Frequency</t>
  </si>
  <si>
    <t>Percent</t>
  </si>
  <si>
    <t>Cumulative</t>
  </si>
  <si>
    <t>ADVANCE</t>
  </si>
  <si>
    <t>Interferon beta-1a pegylated (Plegridy), 125 µg SC once every 2 weeks</t>
  </si>
  <si>
    <t>Daclizumab HYP (150 mg SC every 4 weeks)</t>
  </si>
  <si>
    <t>AFFIRM</t>
  </si>
  <si>
    <t>Natalizumab (300 mg IV every 4 weeks)</t>
  </si>
  <si>
    <t>Fingolimod (0.5 mg daily)</t>
  </si>
  <si>
    <t>Glatiramer acetate (20 mg SC, once daily)</t>
  </si>
  <si>
    <t>ASSESS</t>
  </si>
  <si>
    <t>Glatiramer acetate (20 mg SC, once daily) GENERIC</t>
  </si>
  <si>
    <t>Glatiramer acetate (20mg SC, 3x/week)</t>
  </si>
  <si>
    <t>GATE</t>
  </si>
  <si>
    <t>Interferon beta-1a (Avonex), 30 µg IM once weekly</t>
  </si>
  <si>
    <t>MSCRG</t>
  </si>
  <si>
    <t>Ozanimod 0.5mg/day</t>
  </si>
  <si>
    <t>Ozanimod 1mg/day</t>
  </si>
  <si>
    <t>SELECT</t>
  </si>
  <si>
    <t>SUNBEAM</t>
  </si>
  <si>
    <t>TRANSFORMS</t>
  </si>
  <si>
    <t>CEL_scan_Mean</t>
  </si>
  <si>
    <t>Annualized_RR</t>
  </si>
  <si>
    <t>•We will restrict column G (Experimental arm) to “Placebo”</t>
  </si>
  <si>
    <t>•Weight will be n (=column Y)*SQRT(Column AB = trial duration)</t>
  </si>
  <si>
    <t xml:space="preserve"> weight=weight_nd;</t>
  </si>
  <si>
    <t>•For modeling Yearly EDSS-based CDP (column CN) we will use following variables</t>
  </si>
  <si>
    <t>•Column AE (Age)</t>
  </si>
  <si>
    <t xml:space="preserve">•Column AG (DD), </t>
  </si>
  <si>
    <t>•Column AI (EDSS at baseline)</t>
  </si>
  <si>
    <t>I</t>
  </si>
  <si>
    <t>EDSS_at_baseline_mean_median_if</t>
  </si>
  <si>
    <t>•Column AK (proportion of women)</t>
  </si>
  <si>
    <t>K</t>
  </si>
  <si>
    <t>Proportion_of_females_</t>
  </si>
  <si>
    <t>•Column D (year published)</t>
  </si>
  <si>
    <t>•Column AB (trial duration)</t>
  </si>
  <si>
    <t>•Column CA (ARR drug)  - you use ln(ARR)</t>
  </si>
  <si>
    <t>J</t>
  </si>
  <si>
    <t>Imputed_Eq_1_ARR_drug</t>
  </si>
  <si>
    <t>•Column W (MS type)</t>
  </si>
  <si>
    <t>W</t>
  </si>
  <si>
    <t>MS_type_binary</t>
  </si>
  <si>
    <t>if MS_type_simplified_RRMS_vs_PMS_="RRMS" then MS_type_binary=1; else ms_type_binary=2;</t>
  </si>
  <si>
    <t>•Please also repeat everything using Instead of column CA (ARR drug) column DJ (Imputed ARR drug) – this may have few more arms</t>
  </si>
  <si>
    <t>almost identical</t>
  </si>
  <si>
    <t>YEARLY EDSS-based CDP in active drug</t>
  </si>
  <si>
    <t>The imputation for AA has little effect on this subset (subjects with EDSS)</t>
  </si>
  <si>
    <t>Proportion of females (%)</t>
  </si>
  <si>
    <t>DD at baseline (y from 1st sy) mean</t>
  </si>
  <si>
    <t>Imputed [Eq#1] ARR drug</t>
  </si>
  <si>
    <t>•We will be modeling Yearly EDSS-based CDP (A-CDP; column CN)</t>
  </si>
  <si>
    <t>We will restrict column H to “placebo”</t>
  </si>
  <si>
    <t>%let weight=Weight_for_longitudinal_analyses;</t>
  </si>
  <si>
    <t>MS_type_simplified_RRMS_vs_PMS_</t>
  </si>
  <si>
    <t>MS type simplified: RRMS vs PMS (SPMS+PPMS)</t>
  </si>
  <si>
    <t>The predictors will be:</t>
  </si>
  <si>
    <t>H</t>
  </si>
  <si>
    <t>Control_arm</t>
  </si>
  <si>
    <t>Relative_efficacy_on_yearly_EDSS</t>
  </si>
  <si>
    <t>ALL</t>
  </si>
  <si>
    <t>1. Column O: Min relapses/year</t>
  </si>
  <si>
    <t>Analysis Variable : Relative_efficacy_on_yearly_EDSS Relative efficacy on yearly EDSS-derived 12wk CDP against placebo (recalculated for active comparator trials)</t>
  </si>
  <si>
    <t>2. Column P: Min CEL/scan</t>
  </si>
  <si>
    <t>3. Column AB: Trial duration</t>
  </si>
  <si>
    <t>4. Column AE: Age at baseline</t>
  </si>
  <si>
    <t>5. Column AG: DD at baseline</t>
  </si>
  <si>
    <t>6. Column AI: EDSS at baseline</t>
  </si>
  <si>
    <t>7. Column AK: Proportion of females</t>
  </si>
  <si>
    <t>8. Column AV: Measured + Imputed baseline CEL#</t>
  </si>
  <si>
    <t>V</t>
  </si>
  <si>
    <t>Measured_Imputed_baseline_CEL_2</t>
  </si>
  <si>
    <t>9. Column DU: For trials missing ARR but reporting CEL#, we imputed baseline ARR= 0.28763*CEL# + 0.000009373*YearPublished</t>
  </si>
  <si>
    <t>All subjects</t>
  </si>
  <si>
    <t>(the last column)</t>
  </si>
  <si>
    <t>U</t>
  </si>
  <si>
    <t>For_trials_missing_ARR_but_repor</t>
  </si>
  <si>
    <t>weighted</t>
  </si>
  <si>
    <t>not weighted</t>
  </si>
  <si>
    <t>Spearman Correlation Coefficients</t>
  </si>
  <si>
    <t>I also forgot that weights are the same as before (column AD)</t>
  </si>
  <si>
    <t>Weight for longitudinal analyses</t>
  </si>
  <si>
    <t>using all variables</t>
  </si>
  <si>
    <t>only 17 subjects with all data</t>
  </si>
  <si>
    <t>Analysis of Variance</t>
  </si>
  <si>
    <t>Source</t>
  </si>
  <si>
    <t>Sum of</t>
  </si>
  <si>
    <t>F Value</t>
  </si>
  <si>
    <t>Pr &gt; F</t>
  </si>
  <si>
    <t>Squares</t>
  </si>
  <si>
    <t>Square</t>
  </si>
  <si>
    <t>Min CEL/scan</t>
  </si>
  <si>
    <t>Model</t>
  </si>
  <si>
    <t>Corrected Total</t>
  </si>
  <si>
    <t>EDSS at baseline mean (median if mean/SD not available)</t>
  </si>
  <si>
    <t>drop</t>
  </si>
  <si>
    <t>r=-0.68909</t>
  </si>
  <si>
    <t>For trials missing ARR but reporting CEL#, we imputed baseline ARR= 0.28763*CEL# + 0.000009373*YearPublished</t>
  </si>
  <si>
    <t>Multicollinearity</t>
  </si>
  <si>
    <t>Measured + Imputed baseline CEL# CEL# = 0.0471*CEL% (R2=0.8922)</t>
  </si>
  <si>
    <t>missing data</t>
  </si>
  <si>
    <t>rerun using the selected variables</t>
  </si>
  <si>
    <t>N=20</t>
  </si>
  <si>
    <t>N=19 (excluding the outlier)</t>
  </si>
  <si>
    <t>Normality test</t>
  </si>
  <si>
    <t>outlier</t>
  </si>
  <si>
    <t>trial</t>
  </si>
  <si>
    <t>ASCEND</t>
  </si>
  <si>
    <t>We’ll be modeling column CO (Relative efficacy on yearly EDSS-derived 12wk CDP). I call this A-CDPdelta</t>
  </si>
  <si>
    <t>We'll use all trials with available data</t>
  </si>
  <si>
    <r>
      <t>•</t>
    </r>
    <r>
      <rPr>
        <sz val="12"/>
        <color rgb="FF000000"/>
        <rFont val="Calibri"/>
        <family val="2"/>
        <scheme val="minor"/>
      </rPr>
      <t xml:space="preserve">Please restrict arms to column H (Control arms) = “Placebo” </t>
    </r>
  </si>
  <si>
    <r>
      <t>•</t>
    </r>
    <r>
      <rPr>
        <sz val="12"/>
        <color rgb="FF000000"/>
        <rFont val="Calibri"/>
        <family val="2"/>
        <scheme val="minor"/>
      </rPr>
      <t>We will compare column CM (Yearly EDSS-based CDP in comparator) to column CN (YEARLY EDSS-based CDP in active drug</t>
    </r>
  </si>
  <si>
    <r>
      <t>•</t>
    </r>
    <r>
      <rPr>
        <sz val="12"/>
        <color rgb="FF000000"/>
        <rFont val="Calibri"/>
        <family val="2"/>
        <scheme val="minor"/>
      </rPr>
      <t>Weight is n= # of patients/arm = column V &amp; D= column Y</t>
    </r>
  </si>
  <si>
    <t>n_Experimental_group_</t>
  </si>
  <si>
    <t>Z</t>
  </si>
  <si>
    <t>n_Control_Group_</t>
  </si>
  <si>
    <t>use Z column not Y column</t>
  </si>
  <si>
    <t>YEARLY_EDSS_based_CDP_in_compara</t>
  </si>
  <si>
    <t>YEARLY EDSS-based CDP in comparator</t>
  </si>
  <si>
    <t>different from the plot in slide 25</t>
  </si>
  <si>
    <r>
      <t>•</t>
    </r>
    <r>
      <rPr>
        <sz val="12"/>
        <color rgb="FF000000"/>
        <rFont val="Calibri"/>
        <family val="2"/>
        <scheme val="minor"/>
      </rPr>
      <t>Covariates are:</t>
    </r>
  </si>
  <si>
    <r>
      <t>•</t>
    </r>
    <r>
      <rPr>
        <sz val="12"/>
        <color rgb="FF000000"/>
        <rFont val="Calibri"/>
        <family val="2"/>
        <scheme val="minor"/>
      </rPr>
      <t>Column D (Year published)</t>
    </r>
  </si>
  <si>
    <r>
      <t>•</t>
    </r>
    <r>
      <rPr>
        <sz val="12"/>
        <color rgb="FF000000"/>
        <rFont val="Calibri"/>
        <family val="2"/>
        <scheme val="minor"/>
      </rPr>
      <t>Column O (Min relapses/y)</t>
    </r>
  </si>
  <si>
    <r>
      <t>•</t>
    </r>
    <r>
      <rPr>
        <sz val="12"/>
        <color rgb="FF000000"/>
        <rFont val="Calibri"/>
        <family val="2"/>
        <scheme val="minor"/>
      </rPr>
      <t>Column P (Min CEL/scan)</t>
    </r>
  </si>
  <si>
    <r>
      <t>•</t>
    </r>
    <r>
      <rPr>
        <sz val="12"/>
        <color rgb="FF000000"/>
        <rFont val="Calibri"/>
        <family val="2"/>
        <scheme val="minor"/>
      </rPr>
      <t>Column AP (baseline RR)</t>
    </r>
  </si>
  <si>
    <t>Baseline_RR_Mean_0_imputed_for_</t>
  </si>
  <si>
    <r>
      <t>•</t>
    </r>
    <r>
      <rPr>
        <sz val="12"/>
        <color rgb="FF000000"/>
        <rFont val="Calibri"/>
        <family val="2"/>
        <scheme val="minor"/>
      </rPr>
      <t>Column AE (Age at baseline)</t>
    </r>
  </si>
  <si>
    <r>
      <t>•</t>
    </r>
    <r>
      <rPr>
        <sz val="12"/>
        <color rgb="FF000000"/>
        <rFont val="Calibri"/>
        <family val="2"/>
        <scheme val="minor"/>
      </rPr>
      <t>Column AG (DD at baseline)</t>
    </r>
  </si>
  <si>
    <r>
      <t>•</t>
    </r>
    <r>
      <rPr>
        <sz val="12"/>
        <color rgb="FF000000"/>
        <rFont val="Calibri"/>
        <family val="2"/>
        <scheme val="minor"/>
      </rPr>
      <t>Column AI (EDSS at baseline)</t>
    </r>
  </si>
  <si>
    <r>
      <t>•</t>
    </r>
    <r>
      <rPr>
        <sz val="12"/>
        <color rgb="FF000000"/>
        <rFont val="Calibri"/>
        <family val="2"/>
        <scheme val="minor"/>
      </rPr>
      <t>Column AK (proportion of females)</t>
    </r>
  </si>
  <si>
    <r>
      <t>•</t>
    </r>
    <r>
      <rPr>
        <sz val="12"/>
        <color rgb="FF000000"/>
        <rFont val="Calibri"/>
        <family val="2"/>
        <scheme val="minor"/>
      </rPr>
      <t>Column W (MS type)</t>
    </r>
  </si>
  <si>
    <r>
      <t>•</t>
    </r>
    <r>
      <rPr>
        <sz val="12"/>
        <color rgb="FFFF0000"/>
        <rFont val="Calibri"/>
        <family val="2"/>
        <scheme val="minor"/>
      </rPr>
      <t>As sensitivity analysis, please restrict column W (MS type) to RRMS and column AE (Age at baseline) to &gt;18</t>
    </r>
  </si>
  <si>
    <t>if MS_type_1_RRMS_2_SPMS_3_ in ("1") and Age_at_baseline_years_mean&gt;18;;</t>
  </si>
  <si>
    <t>full model</t>
  </si>
  <si>
    <t>Baseline RR Mean (0 imputed for PPMS trials)</t>
  </si>
  <si>
    <t>rerun</t>
  </si>
  <si>
    <t>N=32</t>
  </si>
  <si>
    <t>%let yy=Age_at_baseline_years_mean;</t>
  </si>
  <si>
    <t>%let xx=Max_age_y_;</t>
  </si>
  <si>
    <t>%let cov=Year_published_0</t>
  </si>
  <si>
    <t>Exploring covariates: effect of inclusion criteria on recruited population</t>
  </si>
  <si>
    <t>Limiting maximum age</t>
  </si>
  <si>
    <t>•We are comparing column I (Max age) to column AA for each arm separately</t>
  </si>
  <si>
    <t>•Weight is only # of patients/arm = column V</t>
  </si>
  <si>
    <t>•Please note that there are additional covariates that may influence the age of recruited population that should be explored in multivariable model:</t>
  </si>
  <si>
    <t>Year of publication (column D)</t>
  </si>
  <si>
    <t>•Max EDSS (column L)</t>
  </si>
  <si>
    <t>column AA</t>
  </si>
  <si>
    <t>•Minimum # of relapses/year (column N)</t>
  </si>
  <si>
    <t>column I (Max age)</t>
  </si>
  <si>
    <t>Max_age_y_</t>
  </si>
  <si>
    <t>•Minimum CEL/scan (column O)</t>
  </si>
  <si>
    <t>Placebo only</t>
  </si>
  <si>
    <t>excluded max_age_y</t>
  </si>
  <si>
    <t>Index</t>
  </si>
  <si>
    <t>NCT</t>
  </si>
  <si>
    <t>Min_EDSS</t>
  </si>
  <si>
    <t>Note</t>
  </si>
  <si>
    <t>Baseline_CEL_Mean</t>
  </si>
  <si>
    <t>N=35</t>
  </si>
  <si>
    <t>Max age (y)</t>
  </si>
  <si>
    <t>DepVar</t>
  </si>
  <si>
    <t>PredictedValue</t>
  </si>
  <si>
    <t>N=34</t>
  </si>
  <si>
    <t>ms.master_file_04302024</t>
  </si>
  <si>
    <t>N=37</t>
  </si>
  <si>
    <t>N=36</t>
  </si>
  <si>
    <t>Trial recruitment beginning</t>
  </si>
  <si>
    <t>Trial recruitment end</t>
  </si>
  <si>
    <t>Experimental arm</t>
  </si>
  <si>
    <t>Control arm</t>
  </si>
  <si>
    <t>Max DD (y)</t>
  </si>
  <si>
    <t>Min EDSS</t>
  </si>
  <si>
    <t>Max T25FW (sec)</t>
  </si>
  <si>
    <t>Min yearly EDSS increase</t>
  </si>
  <si>
    <t>Total trial sample size (ITT population)</t>
  </si>
  <si>
    <t>n (Experimental group)</t>
  </si>
  <si>
    <t>n (Control Group)</t>
  </si>
  <si>
    <t>Duration of trial (years); median on-trial  duration for endpoint-triggered</t>
  </si>
  <si>
    <t>Age at baseline, SD</t>
  </si>
  <si>
    <t>DD at baseline - SD</t>
  </si>
  <si>
    <t>EDSS at baseline SD</t>
  </si>
  <si>
    <t>T25FW at baseline mean (median if not available)</t>
  </si>
  <si>
    <t>T25FW at baseline SD</t>
  </si>
  <si>
    <t>Baseline SDMT mean</t>
  </si>
  <si>
    <t>Baseline SDMT SD</t>
  </si>
  <si>
    <t>Baseline RR SD</t>
  </si>
  <si>
    <t>Baseline CEL+ (% subjects)</t>
  </si>
  <si>
    <t>Baseline CEL # Mean</t>
  </si>
  <si>
    <t>Baseline CEL # SD</t>
  </si>
  <si>
    <t>Baseline CEL V (cm3)</t>
  </si>
  <si>
    <t>CEL+ Y1 (% subjects)</t>
  </si>
  <si>
    <t>CEL# Y1 SD</t>
  </si>
  <si>
    <t>CEL D Year 1 (reported against comparator)</t>
  </si>
  <si>
    <t>CEL # Y2 Mean</t>
  </si>
  <si>
    <t>CEL # Y2 SD</t>
  </si>
  <si>
    <t>CEL D year 2</t>
  </si>
  <si>
    <t>CEL+ Y2 (% subjects)</t>
  </si>
  <si>
    <t>CEL # Y3 Mean</t>
  </si>
  <si>
    <t>CEL # Y3 SD</t>
  </si>
  <si>
    <t>CEL D year 3</t>
  </si>
  <si>
    <t>CEL+ Y3 (% subjects)</t>
  </si>
  <si>
    <t>Baseline T2LL (V, CM3) mean (median if available)</t>
  </si>
  <si>
    <t>Baseline T2LL SD</t>
  </si>
  <si>
    <t>T2LL D Y1 (%) Mean/median</t>
  </si>
  <si>
    <t>T2LL D Y1 SD</t>
  </si>
  <si>
    <t>T2LL D Y2 (%) These are skewed data - median preferable; mean if median not available</t>
  </si>
  <si>
    <t>T2LL D Y3 (%) These are skewed data - median preferable; mean if median not available</t>
  </si>
  <si>
    <t>Baseline normalized brain volume (cm3) mean</t>
  </si>
  <si>
    <t>Baseline brain volume SD</t>
  </si>
  <si>
    <t>BPFr mean</t>
  </si>
  <si>
    <t>BPFr SD</t>
  </si>
  <si>
    <t>Brain V D Y1 (%) Mean</t>
  </si>
  <si>
    <t>Brain V D Y1 (%) SD</t>
  </si>
  <si>
    <t>Brain V D Y2 (%)</t>
  </si>
  <si>
    <t>Brain V D Y2 (SD)</t>
  </si>
  <si>
    <t>Brain V D Y3 (%)</t>
  </si>
  <si>
    <t>Annualized RR comparator</t>
  </si>
  <si>
    <t>D EDSS Y1</t>
  </si>
  <si>
    <t>D EDSS Y2</t>
  </si>
  <si>
    <t>D EDSS Y3</t>
  </si>
  <si>
    <t>CDP outcome</t>
  </si>
  <si>
    <t>CDP confirmation (Mo)</t>
  </si>
  <si>
    <t>%CDP (12wk confirm) in drug group</t>
  </si>
  <si>
    <t xml:space="preserve">EDSS % CDP 12wk confirmed  (recalculated for 6mo vs 3mo) comparator group </t>
  </si>
  <si>
    <t>EDSS % CDP 12wk confirmed  (recalculated for 6mo vs 3mo) drug group</t>
  </si>
  <si>
    <t>Drug-induced delay in CDP at Mo 12 (1y) in months</t>
  </si>
  <si>
    <t>Drug-induced delay in CDP at Mo 24 (2y) in months</t>
  </si>
  <si>
    <t>Drug-induced delay in CDP at Mo 36 (3y) in months</t>
  </si>
  <si>
    <t>Drug-induced delay in CDP at Mo 48 (4y) in months</t>
  </si>
  <si>
    <t>Drug induced delay in CDP at 1y (% comparator)</t>
  </si>
  <si>
    <t>Drug induced delay in CDP at 2y (%comparator)</t>
  </si>
  <si>
    <t>Drug induced delay in CDP at 3y (%comparator)</t>
  </si>
  <si>
    <t>Drug induced delay in CDP at 4y (%comparator)</t>
  </si>
  <si>
    <t>Average delay in CDP over 2 years</t>
  </si>
  <si>
    <t>Alternative CDP outcome</t>
  </si>
  <si>
    <t>Alternative CDP outcome confirmation (Mo)</t>
  </si>
  <si>
    <t>% alternativeCDP (12wk confirm) in drug group3</t>
  </si>
  <si>
    <t>%CDP (24wk confirm) in comparator group</t>
  </si>
  <si>
    <t>%CDP (24wk confirm) in drug group</t>
  </si>
  <si>
    <t xml:space="preserve"> % improvement in CDP (24wl confim) calculated by us</t>
  </si>
  <si>
    <t>References</t>
  </si>
  <si>
    <t>% of patients originally treated with active comparator (rationale for penalty)</t>
  </si>
  <si>
    <t>MS type: 1 = RRMS, 2 = SPMS, 3 = PPMS</t>
  </si>
  <si>
    <t>n (regression analysis &amp; weight for disability outcomes)</t>
  </si>
  <si>
    <t>Weight for baseline analyses</t>
  </si>
  <si>
    <t>Baseline ARR Mean (0 imputed for PPMS trials)</t>
  </si>
  <si>
    <t>ARMSS calculated from Baseline age and  EDSS</t>
  </si>
  <si>
    <t>MSSS calculated from baseline DD and EDSS</t>
  </si>
  <si>
    <t>Predicted efficacy on A-CDP modified by weighted residual of the comparator</t>
  </si>
  <si>
    <t>Predicted efficacy on A-CDP modified by weighted residual of the comparator and adjusted for penalization function</t>
  </si>
  <si>
    <t>Measured + Imputed baseline CEL+ (%) CEL % = CEL #/0.0471 (R2=0.8922)</t>
  </si>
  <si>
    <t>Measured + Imputed baseline CEL#  CEL# = 0.0471*CEL% (R2=0.8922)</t>
  </si>
  <si>
    <t>n</t>
  </si>
  <si>
    <t>where Experimental_arm = "Placebo";</t>
  </si>
  <si>
    <t>as</t>
  </si>
  <si>
    <t>av</t>
  </si>
  <si>
    <t>S7</t>
  </si>
  <si>
    <t>arm_2</t>
  </si>
  <si>
    <t>N Obs</t>
  </si>
  <si>
    <t>Treatment</t>
  </si>
  <si>
    <t>previous analysis</t>
  </si>
  <si>
    <t>%let datafile=ms.analysis_I_treatment;</t>
  </si>
  <si>
    <t>placebo</t>
  </si>
  <si>
    <t>N=21</t>
  </si>
  <si>
    <t>excluding max_age from model</t>
  </si>
  <si>
    <t>Inclusion/exclusion criteria</t>
  </si>
  <si>
    <t xml:space="preserve">MRI data </t>
  </si>
  <si>
    <t>Efficacy on rellapses</t>
  </si>
  <si>
    <t>Efficacy on disability</t>
  </si>
  <si>
    <t>Efficacy on CDP</t>
  </si>
  <si>
    <t>Graph-derived measurements</t>
  </si>
  <si>
    <t>Publication Year</t>
  </si>
  <si>
    <t>KM survival Plot</t>
  </si>
  <si>
    <t>On-trial ARR (Annualized RR drug)</t>
  </si>
  <si>
    <t>Relative efficacy on ARR (calciulated by us)</t>
  </si>
  <si>
    <t>%CDP@12wk comparator group</t>
  </si>
  <si>
    <t>A-CDP YEARLY EDSS-based CDP in comparator</t>
  </si>
  <si>
    <t>A-CDP (YEARLY EDSS-based CDP in active drug)</t>
  </si>
  <si>
    <t>A-CDP%D Relative efficacy on yearly EDSS-derived 12wk CDP against placebo (recalculated for active comparator trials)</t>
  </si>
  <si>
    <t>A-CDP*TD%D  Relative efficacy on yearly CDP * average time-delay in CDP (recalculated for active comparator trials)</t>
  </si>
  <si>
    <t>% alternative CDP (24wk) comparator group</t>
  </si>
  <si>
    <t>Predicted efficacy on A-CDP against PLACEBO from Eq#6</t>
  </si>
  <si>
    <t>A-CDP In-silico+measured placebo arms (=Predicted A-CDP in placebo using efficacy of active comparator againt placebo)</t>
  </si>
  <si>
    <t>A-CDP%D of drugs tested against AC against in-silico placebo {Drugs tested against placebo have this = column CM}</t>
  </si>
  <si>
    <t>Residuals from measured versus Eq#6 predicted efficacy on A-CDP</t>
  </si>
  <si>
    <t>ARR imputed (For trials missing ARR but reporting CEL#, we imputed baseline ARR= 0.28763*CEL# + 0.000009373*YearPublished)</t>
  </si>
  <si>
    <t>DD impoted (for trials not reporting DD, we imputed DD=2.9863*EDSS+0.17043*%females-12.819)</t>
  </si>
  <si>
    <t>A1</t>
  </si>
  <si>
    <t>CAMMS223</t>
  </si>
  <si>
    <t>NCT00050778</t>
  </si>
  <si>
    <t>Alemtuzumab (12 mg IV daily)</t>
  </si>
  <si>
    <t>IFNb</t>
  </si>
  <si>
    <t>Rater masked only</t>
  </si>
  <si>
    <t>EDSS</t>
  </si>
  <si>
    <t>2X (3,6)</t>
  </si>
  <si>
    <t>na</t>
  </si>
  <si>
    <t>Camms Trial Investigators, Coles AJ, Compston DA, et al. Alemtuzumab vs. interferon beta-1a in early multiple sclerosis. N Engl J Med 2008;359:1786-1801.</t>
  </si>
  <si>
    <t>A1c</t>
  </si>
  <si>
    <t>Interferon beta-1a (Rebif), 44 µg SC 3 times/week</t>
  </si>
  <si>
    <t>A2</t>
  </si>
  <si>
    <t>CARE-MS I</t>
  </si>
  <si>
    <t>NCT00530348</t>
  </si>
  <si>
    <t>Rater masked only &amp; in the absence of masked rater, unmasked rater could submit EDSS, but sensitivity analyses showed this had no effect on primary outcome</t>
  </si>
  <si>
    <t>Cohen JA, Coles AJ, Arnold DL, et al. Alemtuzumab versus interferon beta 1a as first-line treatment for patients with relapsing-remitting multiple sclerosis: a randomised controlled phase 3 trial. Lancet 2012;380:1819-1828.</t>
  </si>
  <si>
    <t>A2-Ac</t>
  </si>
  <si>
    <t>A3</t>
  </si>
  <si>
    <t>CARE-MS II</t>
  </si>
  <si>
    <t>NCT00548405</t>
  </si>
  <si>
    <t>Rater masked, unmasked rater could submit EDSS; required relapse on IFNb or GA could select for weak responders to first line drugs &amp; this was true based on SupplTable4</t>
  </si>
  <si>
    <t>Coles AJ, Twyman CL, Arnold DL, et al. Alemtuzumab for patients with relapsing multiple sclerosis after disease-modifying therapy: a randomised controlled phase 3 trial. Lancet 2012;380:1829-1839.</t>
  </si>
  <si>
    <t>A3c</t>
  </si>
  <si>
    <t>B1</t>
  </si>
  <si>
    <t>SPI1</t>
  </si>
  <si>
    <t>MD1003 (High Dose Biotin) 100mg tid</t>
  </si>
  <si>
    <t>Patients w relapses or CEL were excluded, p[atients had to have spastic paraparesis</t>
  </si>
  <si>
    <t>2,3</t>
  </si>
  <si>
    <t>PMS</t>
  </si>
  <si>
    <t>B1c</t>
  </si>
  <si>
    <t>B2</t>
  </si>
  <si>
    <t>SPI2</t>
  </si>
  <si>
    <t>NCT02936037</t>
  </si>
  <si>
    <t>Needed documented cliniical progression and T25FW&lt;40sec</t>
  </si>
  <si>
    <t>B2c</t>
  </si>
  <si>
    <t>C1</t>
  </si>
  <si>
    <t>PROMESS</t>
  </si>
  <si>
    <t>NCT00241254</t>
  </si>
  <si>
    <t>Cyclophoshamide (monthly IV 750mg/m2 q 4w x 1y, q8w x second y)</t>
  </si>
  <si>
    <t>Methylprednisolone</t>
  </si>
  <si>
    <t>Did not report previous treatments</t>
  </si>
  <si>
    <t>C1-Ac</t>
  </si>
  <si>
    <t>Methylprednisolone  (Monthly 1g IV q 4w x 1y, q8w x second y)</t>
  </si>
  <si>
    <t>Cy1</t>
  </si>
  <si>
    <t>Cyclosporine PMS</t>
  </si>
  <si>
    <t>Cyclosporine 6mg/kg titrated to trough level between 300-500ng/ml</t>
  </si>
  <si>
    <t>Trial had high withdrawal rate &amp; cyclosporine was actually worse than placebo</t>
  </si>
  <si>
    <t>Cy1c</t>
  </si>
  <si>
    <t>D1</t>
  </si>
  <si>
    <t>NCT00390221</t>
  </si>
  <si>
    <t>Either relapse OR CEL in preceding year</t>
  </si>
  <si>
    <t>Gold R, Giovannoni G, Selmaj K, et al. Daclizumab high-yield process in relapsing-remitting multiple sclerosis (SELECT): a randomised, double-blind, placebo-controlled trial. Lancet 2013;381:2167-2175.</t>
  </si>
  <si>
    <t>D1c</t>
  </si>
  <si>
    <t>D2</t>
  </si>
  <si>
    <t>DECIDE</t>
  </si>
  <si>
    <t>NCT01064401</t>
  </si>
  <si>
    <t>Either relapse OR CEL in preceding year, 34% were previously treated with IFNb, which means trial selected for non-responders</t>
  </si>
  <si>
    <t>2x (3,6)</t>
  </si>
  <si>
    <t>Kappos L, Wiendl H, Selmaj K, et al. Daclizumab HYP versus Interferon Beta-1a in Relapsing Multiple Sclerosis. N Engl J Med 2015;373:1418-1428.</t>
  </si>
  <si>
    <t>D2-Ac</t>
  </si>
  <si>
    <t>DF1</t>
  </si>
  <si>
    <t>CONFIRM</t>
  </si>
  <si>
    <t>NCT00451451</t>
  </si>
  <si>
    <t>Dimethyl fumarate (240 mg twice daily)</t>
  </si>
  <si>
    <t>Either relapse in 12 mo OR CEL 0-6 weeks preceding randomization</t>
  </si>
  <si>
    <t>Fox RJ, Miller DH, Phillips JT, et al. Placebo-controlled phase 3 study of oral BG-12 or glatiramer in multiple sclerosis. N Engl J Med 2012;367:1087-1097.</t>
  </si>
  <si>
    <t>DF1-Ac</t>
  </si>
  <si>
    <t>Glatiramer Acetate (20mg SC, once daily)</t>
  </si>
  <si>
    <t>DF1c</t>
  </si>
  <si>
    <t>DF2</t>
  </si>
  <si>
    <t>DEFINE</t>
  </si>
  <si>
    <t>NCT00420212</t>
  </si>
  <si>
    <t>Gold R, Kappos L, Arnold DL, et al. Placebo-controlled phase 3 study of oral BG-12 for relapsing multiple sclerosis. N Engl J Med 2012;367:1098-1107.</t>
  </si>
  <si>
    <t>DF2c</t>
  </si>
  <si>
    <t>DF3</t>
  </si>
  <si>
    <t>CONNECT</t>
  </si>
  <si>
    <t>NCT02283853</t>
  </si>
  <si>
    <t>This was open-label, rater-blinded &amp; did not report efficacy on disability progression - added only for baseline data</t>
  </si>
  <si>
    <t>DF3-Ac</t>
  </si>
  <si>
    <t>This was open-label, rater-blinded &amp; did not report efficacy on disability progression - added only for baseline data; 5.6% of patients previously treated w IFNb</t>
  </si>
  <si>
    <t>F1</t>
  </si>
  <si>
    <t>FREEDOMS</t>
  </si>
  <si>
    <t>NCT00289978</t>
  </si>
  <si>
    <t>Kappos L, Radue EW, O'Connor P, et al. A placebo-controlled trial of oral fingolimod in relapsing multiple sclerosis. N Engl J Med 2010;362:387-401.</t>
  </si>
  <si>
    <t>F1c</t>
  </si>
  <si>
    <t>F2</t>
  </si>
  <si>
    <t>FREEDOMS II</t>
  </si>
  <si>
    <t>NCT00355134</t>
  </si>
  <si>
    <t>Calabresi PA, Radue EW, Goodin D, et al. Safety and efficacy of fingolimod in patients with relapsing-remitting multiple sclerosis (FREEDOMS II): a double-blind, randomised, placebo-controlled, phase 3 trial. Lancet Neurol 2014;13:545-556.</t>
  </si>
  <si>
    <t>F2c</t>
  </si>
  <si>
    <t>F3</t>
  </si>
  <si>
    <t>INFORMS</t>
  </si>
  <si>
    <t>NCT00731692</t>
  </si>
  <si>
    <t>At least 1 year of disease progression</t>
  </si>
  <si>
    <t>EDSS+ (orT25FW[20%]or9HPT[20%])</t>
  </si>
  <si>
    <t>Lublin F, Miller DH, Freedman MS, et al. Oral fingolimod in primary progressive multiple sclerosis (INFORMS): a phase 3, randomised, double-blind, placebo-controlled trial. Lancet 2016;387:1075-1084.</t>
  </si>
  <si>
    <t>F3c</t>
  </si>
  <si>
    <t>EDSS+ (+T25FW+9HPT)</t>
  </si>
  <si>
    <t>F4</t>
  </si>
  <si>
    <t>NCT00340834</t>
  </si>
  <si>
    <t>47.3% pf p[atients assigned to IFNb were already on some IFNb preparation &amp; still relapsed</t>
  </si>
  <si>
    <t>Cohen JA, Barkhof F, Comi G, et al. Oral fingolimod or intramuscular interferon for relapsing multiple sclerosis. N Engl J Med 2010;362:402-415.</t>
  </si>
  <si>
    <t>F4-Ac</t>
  </si>
  <si>
    <t>F5</t>
  </si>
  <si>
    <t>PARADIGMS</t>
  </si>
  <si>
    <t>NCT01892722</t>
  </si>
  <si>
    <t>F5-Ac</t>
  </si>
  <si>
    <t>32.4% pf patients randpomized to IFNb were already previously treated with IFNb and had to have CEL/relapse</t>
  </si>
  <si>
    <t>F6</t>
  </si>
  <si>
    <t>NCT01633112</t>
  </si>
  <si>
    <t>GA</t>
  </si>
  <si>
    <t>Column A</t>
  </si>
  <si>
    <t>F6-Ac</t>
  </si>
  <si>
    <t>This trial was only rater blinded and did not report effect on disability progression; previous treatment with GA was NOT EXCLUDED and proportion of patients treated with GA was NOT disclosed</t>
  </si>
  <si>
    <t>G1</t>
  </si>
  <si>
    <t>The Copolymer 1 Multiple Sclerosis Study Group</t>
  </si>
  <si>
    <t>Johnson KP, Brooks BR, Cohen JA, et al. Copolymer 1 reduces relapse rate and improves disability in relapsing-remitting multiple sclerosis: results of a phase III multicenter, double-blind placebo-controlled trial. The Copolymer 1 Multiple Sclerosis Study Group. Neurology 1995;45:1268-1276.</t>
  </si>
  <si>
    <t>G1c</t>
  </si>
  <si>
    <t>G2</t>
  </si>
  <si>
    <t>PROMiSe</t>
  </si>
  <si>
    <t>G2c</t>
  </si>
  <si>
    <t>G3</t>
  </si>
  <si>
    <t>REGARD</t>
  </si>
  <si>
    <t>NCT00078338</t>
  </si>
  <si>
    <t>Patients were naïve to IFNb or GA; patients were not blinded, only rater-blinded</t>
  </si>
  <si>
    <t>Mikol DD, Barkhof F, Chang P, et al. Comparison of subcutaneous interferon beta-1a with glatiramer acetate in patients with relapsing multiple sclerosis (the REbif vs Glatiramer Acetate in Relapsing MS Disease [REGARD] study): a multicentre, randomised, parallel, open-label trial. Lancet Neurol 2008;7:903-914.</t>
  </si>
  <si>
    <t>G3-Ac</t>
  </si>
  <si>
    <t>Interferon beta-1a (Rebif ) 44ug sq 3 times/week</t>
  </si>
  <si>
    <t>G4</t>
  </si>
  <si>
    <t>BEYOND</t>
  </si>
  <si>
    <t>NCT00099502</t>
  </si>
  <si>
    <t>Treatment-naïve patients</t>
  </si>
  <si>
    <t>O'Connor P, Filippi M, Arnason B, et al. 250 microg or 500 microg interferon beta-1b versus 20 mg glatiramer acetate in relapsing-remitting multiple sclerosis: a prospective, randomised, multicentre study. Lancet Neurol 2009;8:889-897.</t>
  </si>
  <si>
    <t>G4-Ac</t>
  </si>
  <si>
    <t>Interferon beta-1b (Betaseron), 250 µg SC every other day</t>
  </si>
  <si>
    <t>G5</t>
  </si>
  <si>
    <t>CombiRx</t>
  </si>
  <si>
    <t>NCT00211887</t>
  </si>
  <si>
    <t>Either exacerbation or new lesion on MRI</t>
  </si>
  <si>
    <t>Lublin FD, Cofield SS, Cutter GR, et al. Randomized Study Combining Interferon &amp; Glatiramer Acetate in Multiple Sclerosis. Annals of neurology 2013;73:327-340.</t>
  </si>
  <si>
    <t>G5-Ac</t>
  </si>
  <si>
    <t>G6</t>
  </si>
  <si>
    <t>GALA</t>
  </si>
  <si>
    <t>NCT01067521</t>
  </si>
  <si>
    <t>Teriflunamide (14mg daily)</t>
  </si>
  <si>
    <t>Either relapse in 12mo preceding or relapse in 24mo but at least 1 CEL in 12mo preceding</t>
  </si>
  <si>
    <t>ns</t>
  </si>
  <si>
    <t xml:space="preserve"> https://beta.clinicaltrials.gov/study/NCT01067521?tab=results</t>
  </si>
  <si>
    <t>G6-1</t>
  </si>
  <si>
    <t>NCT01489254</t>
  </si>
  <si>
    <t>Subjects previously treated with GA were excluded</t>
  </si>
  <si>
    <t>G6-2</t>
  </si>
  <si>
    <t>G6-Ac</t>
  </si>
  <si>
    <t>G6c</t>
  </si>
  <si>
    <t>G7</t>
  </si>
  <si>
    <t>Cop-PMS-Bornstein</t>
  </si>
  <si>
    <t>This was NOT ITT analysis and 20 patients withdrew - we will analyze only baseline data</t>
  </si>
  <si>
    <t>G7c</t>
  </si>
  <si>
    <t>I1</t>
  </si>
  <si>
    <t>Jacobs LD, Cookfair DL, Rudick RA, et al. Intramuscular interferon beta-1a for disease progression in relapsing multiple sclerosis. The Multiple Sclerosis Collaborative Research Group (MSCRG). Ann Neurol 1996;39:285-294.</t>
  </si>
  <si>
    <t>I10-L2-1</t>
  </si>
  <si>
    <t>BRAVO</t>
  </si>
  <si>
    <t>NCT00605215</t>
  </si>
  <si>
    <t>Only rater-blinded; prior use of IFNb was excluded (as well as natalizumab and cladribine)</t>
  </si>
  <si>
    <t>Vollmer TL, Sorensen PS, Selmaj K, et al. A randomized placebo-controlled phase III trial of oral laquinimod for multiple sclerosis. Journal of Neurology 2014;261:773-783.</t>
  </si>
  <si>
    <t>I10-L2-2</t>
  </si>
  <si>
    <t>Laquinimod (0.6 mg once daily)</t>
  </si>
  <si>
    <t>Column W</t>
  </si>
  <si>
    <t>I10-L2c</t>
  </si>
  <si>
    <t>I1c</t>
  </si>
  <si>
    <t>I2</t>
  </si>
  <si>
    <t>Montalban et al.</t>
  </si>
  <si>
    <t>Min 12 mo progression</t>
  </si>
  <si>
    <t>2, 3</t>
  </si>
  <si>
    <t>Montalban X, Sastre-Garriga J, Tintore M, et al. A single-center, randomized, double-blind, placebo-controlled study of interferon beta-1b on primary progressive and transitional multiple sclerosis. Multiple sclerosis (Houndmills, Basingstoke, England) 2009;15:1195-1205.</t>
  </si>
  <si>
    <t>I2c</t>
  </si>
  <si>
    <t>I3</t>
  </si>
  <si>
    <t>Leary SM et al.</t>
  </si>
  <si>
    <t>Min 2 years of progression; we could calculate group level CombiWISE</t>
  </si>
  <si>
    <t>Leary SM, Miller DH, Stevenson VL, Brex PA, Chard DT, Thompson AJ. Interferon beta-1a in primary progressive MS: an exploratory, randomized, controlled trial. Neurology 2003;60:44-51.</t>
  </si>
  <si>
    <t>I3c</t>
  </si>
  <si>
    <t>I4-1</t>
  </si>
  <si>
    <t>PRISMS</t>
  </si>
  <si>
    <t>Interferon beta-1a (Rebif), 22 µg SC 3 times/week</t>
  </si>
  <si>
    <t>PRISMS (Prevention of Relapses and Disability by Interferon beta-1a Subcutaneously in Multiple Sclerosis) Study Group. Randomised double-blind placebo-controlled study of interferon beta-1a in relapsing/remitting multiple sclerosis. Lancet 1998;352:1498-1504.</t>
  </si>
  <si>
    <t>I4-2</t>
  </si>
  <si>
    <t>I4c</t>
  </si>
  <si>
    <t>I5-1</t>
  </si>
  <si>
    <t>SPECTRIMS</t>
  </si>
  <si>
    <t xml:space="preserve">Progression &gt;6mo, </t>
  </si>
  <si>
    <t>Secondary Progressive Efficacy Clinical Trial of Recombinant Interferon-Beta-1a in MS (SPECTRIMS) Study Group. Randomized controlled trial of interferon- beta-1a in secondary progressive MS: Clinical results. Neurology 2001;56:1496-1504.</t>
  </si>
  <si>
    <t>I5-2</t>
  </si>
  <si>
    <t>I5c</t>
  </si>
  <si>
    <t>I6</t>
  </si>
  <si>
    <t>INFB Multiple Sclerosis Study Group</t>
  </si>
  <si>
    <t>1993, 1995 (y5)</t>
  </si>
  <si>
    <t>Interferon beta-1b (Betaseron), 8MIU SC every other day</t>
  </si>
  <si>
    <t>At least 2 exac in 2 preceding years; used SNRS</t>
  </si>
  <si>
    <t>The IFNB Multiple Sclerosis Study Group and The University of British Columbia MS/MRI Analysis Group. Interferon beta-1b in the treatment of multiple sclerosis: final outcome of the randomized controlled trial. Neurology 1995;45:1277-1285.</t>
  </si>
  <si>
    <t>I6c</t>
  </si>
  <si>
    <t>I7</t>
  </si>
  <si>
    <t>EUSPMS</t>
  </si>
  <si>
    <t>Either at least 2 relapses in 2 years or at least 1 EDSS point increase in 2 years; &gt;70% of enrolled Pt had relapses</t>
  </si>
  <si>
    <t>European Study Group on interferon beta-1b in secondary progressive MS. Placebo-controlled multicentre randomised trial of interferon beta-1b in treatment of secondary progressive multiple sclerosis. Lancet 1998;352:1491-1497.</t>
  </si>
  <si>
    <t>I7c</t>
  </si>
  <si>
    <t>I8</t>
  </si>
  <si>
    <t>NASPMS</t>
  </si>
  <si>
    <t>Panitch H, Miller A, Paty D, Weinshenker B, North American Study Group on Interferon beta-1b in Secondary Progressive MS. Interferon beta-1b in secondary progressive MS: results from a 3-year controlled study. Neurology 2004;63:1788-1795.</t>
  </si>
  <si>
    <t>I8c</t>
  </si>
  <si>
    <t>I9</t>
  </si>
  <si>
    <t>NCT00906399</t>
  </si>
  <si>
    <t>At least 2 relapses in 3 years and at least 1 in preceding 12mo</t>
  </si>
  <si>
    <t>Calabresi PA, Kieseier BC, Arnold DL, et al. Pegylated interferon beta-1a for relapsing-remitting multiple sclerosis (ADVANCE): a randomised, phase 3, double-blind study. Lancet Neurol 2014;13:657-665.</t>
  </si>
  <si>
    <t>I9c</t>
  </si>
  <si>
    <t>Ib1</t>
  </si>
  <si>
    <t>SPRINT-MS</t>
  </si>
  <si>
    <t>NCT01982942</t>
  </si>
  <si>
    <t>Ibudilast (up to 100mg daily)</t>
  </si>
  <si>
    <t>Concurrent Th w IFNb or GA allowed</t>
  </si>
  <si>
    <t>Ib1c</t>
  </si>
  <si>
    <t>L1</t>
  </si>
  <si>
    <t>ALLEGRO</t>
  </si>
  <si>
    <t>NCT00509145</t>
  </si>
  <si>
    <t>Can have 1 relapse between 12-24mo before randomization if they also had at least 1 CEL in year preceding randomization</t>
  </si>
  <si>
    <t>Comi  G, Jeffery  D, Kappos  L, et al. Placebo-Controlled Trial of Oral Laquinimod for Multiple Sclerosis. New England Journal of Medicine 2012;366:1000-1009.</t>
  </si>
  <si>
    <t>L1c</t>
  </si>
  <si>
    <t>M1</t>
  </si>
  <si>
    <t>MIMS</t>
  </si>
  <si>
    <t>Mitoxantrone (12 mg/m2 every 3 months)</t>
  </si>
  <si>
    <t>All previous DMTs excluded - patients were treatment naïve</t>
  </si>
  <si>
    <t>Hartung HP, Gonsette R, Konig N, et al. Mitoxantrone in progressive multiple sclerosis: a placebo-controlled, double-blind, randomised, multicentre trial. Lancet 2002;360:2018-2025.</t>
  </si>
  <si>
    <t>M1c</t>
  </si>
  <si>
    <t>Ma1-1</t>
  </si>
  <si>
    <t>AB07002 (Masitinib)</t>
  </si>
  <si>
    <t>NCT01433497</t>
  </si>
  <si>
    <t>Masitinib 4.5 mg/kg/d</t>
  </si>
  <si>
    <t>SPMS patients must have no exacerbation in 2 preceding years; EDSS progression by min 1 point over 2 preceding yers</t>
  </si>
  <si>
    <t>least-squares mean (LSM) change on the EDSS from baseline till w96</t>
  </si>
  <si>
    <t>Ma1-1c</t>
  </si>
  <si>
    <t>least-squares mean (LSM) change on the EDSS from baseline till w97</t>
  </si>
  <si>
    <t>Ma1-2</t>
  </si>
  <si>
    <t>Masitinib 6 mg/kg/d</t>
  </si>
  <si>
    <t>Ma1-2c</t>
  </si>
  <si>
    <t>N1</t>
  </si>
  <si>
    <t>NCT00027300</t>
  </si>
  <si>
    <t>Polman CH, O'Connor PW, Havrdova E, et al. A randomized, placebo-controlled trial of natalizumab for relapsing multiple sclerosis. N Engl J Med 2006;354:899-910.</t>
  </si>
  <si>
    <t>N1c</t>
  </si>
  <si>
    <t>N2</t>
  </si>
  <si>
    <t xml:space="preserve">SENTINEL </t>
  </si>
  <si>
    <t>NCT00030966</t>
  </si>
  <si>
    <t>Natalizumab (300 mg IV every 4 weeks) + IFN-beta-1a (Avonex)</t>
  </si>
  <si>
    <t>Careful! This is combination ogf Natalizumab +IFNb, not Natalizumab against IFNb; all patients MUST have been on IFNb for at least 12mo and MUST have had at least 1 relapse during preceding 12mo - trial selected IFNb nonresponders!!!</t>
  </si>
  <si>
    <t>Rudick  RA, Stuart  WH, Calabresi  PA, et al. Natalizumab plus Interferon Beta-1a for Relapsing Multiple Sclerosis. New England Journal of Medicine 2006;354:911-923.</t>
  </si>
  <si>
    <t>N2-Ac</t>
  </si>
  <si>
    <t>N3</t>
  </si>
  <si>
    <t>NCT01416181</t>
  </si>
  <si>
    <t>Also had to have MSSS&gt;=4 and SPMS duration&gt;=2y</t>
  </si>
  <si>
    <t>EDSS+ (EDSS+T25FW[20%]+9HPT[20%])</t>
  </si>
  <si>
    <t>N3c</t>
  </si>
  <si>
    <t>N4-1</t>
  </si>
  <si>
    <t>ANTELOPE</t>
  </si>
  <si>
    <t>NCT04115488</t>
  </si>
  <si>
    <t>Did not report efficacy on disability progression &amp; was less than 1 year, so we only use it for baseline characteristics</t>
  </si>
  <si>
    <t>N4-2</t>
  </si>
  <si>
    <t>Natalizumab (300 mg IV every 4 weeks) Biosimilar</t>
  </si>
  <si>
    <t>O1</t>
  </si>
  <si>
    <t>OPERA I</t>
  </si>
  <si>
    <t>NCT01247324</t>
  </si>
  <si>
    <t>Ocrelizumab (600 mg IV every 24 weeks)</t>
  </si>
  <si>
    <t>Previous th w B cell depleting agent excluded, but previous therapy with any IFNb not excluded &amp; ~20% had hx of IFNb th; also ocrelizumab pt had signif higher infusion-related reactions, which could have unblinded them</t>
  </si>
  <si>
    <t>Hauser SL, Bar-Or A, Comi G, et al. Ocrelizumab versus Interferon Beta-1a in Relapsing Multiple Sclerosis. N Engl J Med 2016.</t>
  </si>
  <si>
    <t>O1-Ac</t>
  </si>
  <si>
    <t>O2</t>
  </si>
  <si>
    <t>OPERA II</t>
  </si>
  <si>
    <t>NCT01412333</t>
  </si>
  <si>
    <t>O2-Ac</t>
  </si>
  <si>
    <t>O3</t>
  </si>
  <si>
    <t>ORATORIO</t>
  </si>
  <si>
    <t>NCT01194570</t>
  </si>
  <si>
    <t>At least 2 on pyramidalFunctional Systems Scale; hd to have elevated IgG index or OCB; revious th w immunosuppressive or B cell depleting agents excluded. Comp to placebo, ocrelizumab had 3 deaths possibly-related to th: pneumonia,, pancreatic ca and aspiration pneumonia!!!</t>
  </si>
  <si>
    <t>Montalban X, Hauser SL, Kappos L, et al. Ocrelizumab versus Placebo in Primary Progressive Multiple Sclerosis. N Engl J Med 2016.</t>
  </si>
  <si>
    <t>O3c</t>
  </si>
  <si>
    <t>At least 2 on pyramidalFunctional Systems Scale; hd to have elevated IgG index or OCB; revious th w immunosuppressive or B cell depleting agents excluded</t>
  </si>
  <si>
    <t>Of1</t>
  </si>
  <si>
    <t>ASCLEPIOS I</t>
  </si>
  <si>
    <t>NCT02792218</t>
  </si>
  <si>
    <t>Ofatumumab (20mg sq q4w; after loading)</t>
  </si>
  <si>
    <t>Teriflunamide</t>
  </si>
  <si>
    <t>While SPMS with activity was allowed, it represented less than 6% of patients in final cohort; CEL was required if relapses happened before 1 year; for B cell depleting th the wash-out was 2 years, for teriflunamide, 3.5 mo!</t>
  </si>
  <si>
    <t>Of1-Ac</t>
  </si>
  <si>
    <t>Of2</t>
  </si>
  <si>
    <t>ASCLEPIOS II</t>
  </si>
  <si>
    <t>NCT02792231</t>
  </si>
  <si>
    <t>Of2-Ac</t>
  </si>
  <si>
    <t>Oz1-1</t>
  </si>
  <si>
    <t>RADIANCE</t>
  </si>
  <si>
    <t>NCT02047734</t>
  </si>
  <si>
    <t>If a relapse was in previous 2 years, then the patient must have had at least 1 CEL in preceding year; while active SPMS was allowed, it represented &lt;2% of final cohort; &gt;85% of patients were from Eastern Europe and 29% were previously treated (likely with IFNb because ozanimod benefit resided in patients who were previously treated with DMT, but not in patients who were not (Fig 2). Also, there was no required wash-out for IFNb (had to be discopntinued prior to signing consent)</t>
  </si>
  <si>
    <t>Oz1-2</t>
  </si>
  <si>
    <t>Oz1-Ac</t>
  </si>
  <si>
    <t>If a relapse was in previous 2 years, then the patient must have had at least 1 CEL in preceding year; while active SPMS was allowed, it represented &lt;2% of final cohort; &gt;85% of patients were from Eastern Europe and 29% were previously treated (likely with IFNb because ozanimod benefit resided in patients who were previously treated with DMT, but not in patients who were not (Fig 2)</t>
  </si>
  <si>
    <t>Oz2-1</t>
  </si>
  <si>
    <t>NCT02294058</t>
  </si>
  <si>
    <t>Oz2-2</t>
  </si>
  <si>
    <t>Oz2-Ac</t>
  </si>
  <si>
    <t>P1</t>
  </si>
  <si>
    <t>OPTIMUM</t>
  </si>
  <si>
    <t>NCT02425644</t>
  </si>
  <si>
    <t>Ponesimod 20mg/d</t>
  </si>
  <si>
    <t>CEL is necessary if relapses (min2) occurred 12-24mo before randomization; Teriflunamide and all S1P inhibitors were excluded from prior treatments</t>
  </si>
  <si>
    <t>P1-Ac</t>
  </si>
  <si>
    <t>R1</t>
  </si>
  <si>
    <t>OLYMPUS</t>
  </si>
  <si>
    <t>NCT00087529</t>
  </si>
  <si>
    <t>Rituximab (1000 mg x 2 doses, every 24 weeks)</t>
  </si>
  <si>
    <t>Patients had to have at least 1 year DD, At least 2 on Functional systems for pyramidal functions and gait, and elevated IgG index or CSF OCB</t>
  </si>
  <si>
    <t>Hawker K, O'Connor P, Freedman MS, et al. Rituximab in patients with primary progressive multiple sclerosis: results of a randomized double-blind placebo-controlled multicenter trial. Ann Neurol 2009;66:460-471.</t>
  </si>
  <si>
    <t>R1c</t>
  </si>
  <si>
    <t>R2</t>
  </si>
  <si>
    <t>RIFUND-MS</t>
  </si>
  <si>
    <t>NCT02746744</t>
  </si>
  <si>
    <t>Rituximab (1000 mg x 1, then 500mg q 6m)</t>
  </si>
  <si>
    <t xml:space="preserve">Dimethyl fumarate </t>
  </si>
  <si>
    <t>Treatment naïve or only exposed to IFNb or GA; relapse OR CEL</t>
  </si>
  <si>
    <t>n (only for NEDA3)</t>
  </si>
  <si>
    <t>R2-Ac</t>
  </si>
  <si>
    <t>S1</t>
  </si>
  <si>
    <t>EXPAND</t>
  </si>
  <si>
    <t>NCT01665144</t>
  </si>
  <si>
    <t>Siponimod (2 mg daily)</t>
  </si>
  <si>
    <t>Either EDSS progression &gt;=1 for people with EDSS&lt;6 or 0.5 forEDSS &gt;=6</t>
  </si>
  <si>
    <t>Kappos  L, Bar-Or  A, Cree  B, et al. Efficacy and safety of siponimod in secondary progressive multiple sclerosis - Results of the placebo controlled, double-blind, Phase III EXPAND study.  ECTRIMS; 2016; London, UK: ECTRIMS Online Library.</t>
  </si>
  <si>
    <t>S1c</t>
  </si>
  <si>
    <t>T1</t>
  </si>
  <si>
    <t>TEMSO</t>
  </si>
  <si>
    <t>NCT00134563</t>
  </si>
  <si>
    <t>Teriflunomide (14mg/day)</t>
  </si>
  <si>
    <t>Although SPMS was allowed, less than 5% of recruited patients were SPMS</t>
  </si>
  <si>
    <t>O'Connor P, Wolinsky JS, Confavreux C, et al. Randomized trial of oral teriflunomide for relapsing multiple sclerosis. N Engl J Med 2011;365:1293-1303.</t>
  </si>
  <si>
    <t>T1c</t>
  </si>
  <si>
    <t>T2</t>
  </si>
  <si>
    <t>TOWER</t>
  </si>
  <si>
    <t>NCT00751881</t>
  </si>
  <si>
    <t>Teriflunomide (14 mg daily)</t>
  </si>
  <si>
    <t>Early entry into a subsequent 96-week open-label extension</t>
  </si>
  <si>
    <t>Confavreux C, O'Connor P, Comi G, et al. Oral teriflunomide for patients with relapsing multiple sclerosis (TOWER): a randomised, double-blind, placebo-controlled, phase 3 trial. Lancet Neurol 2014;13:247-256.</t>
  </si>
  <si>
    <t>T2c</t>
  </si>
  <si>
    <t>T3</t>
  </si>
  <si>
    <t>TERIKIDS</t>
  </si>
  <si>
    <t>NCT02201108</t>
  </si>
  <si>
    <t>Teriflunomide (equivalent to 14 mg daily)</t>
  </si>
  <si>
    <t>Min age 10 years</t>
  </si>
  <si>
    <t>T3c</t>
  </si>
  <si>
    <t>To1</t>
  </si>
  <si>
    <t>Tolebrutinib Ph2b</t>
  </si>
  <si>
    <t>NCT03889639</t>
  </si>
  <si>
    <t>Tolebrutinib 60mg</t>
  </si>
  <si>
    <t>only CELs-used for baseline; due to inclusion criteria, almost 100% RRMS</t>
  </si>
  <si>
    <t>1, 2</t>
  </si>
  <si>
    <t>To1c</t>
  </si>
  <si>
    <t xml:space="preserve">U1 </t>
  </si>
  <si>
    <t>ULTIMATE I (+II)</t>
  </si>
  <si>
    <t>NCT03277261</t>
  </si>
  <si>
    <t>Ublituximab 150mg IV D1, 450mg IV d15,Wk24,48,72</t>
  </si>
  <si>
    <t>Either relapse in last year or relapse in preceding 2 years but CEL in last year; SPM allowed but represented &lt;2% of patients; Ublituximab had signif higher infusion reactions which could have unblinded the patients</t>
  </si>
  <si>
    <t>U1-Ac</t>
  </si>
  <si>
    <t>ULTIMATE I</t>
  </si>
  <si>
    <t>Either relapse in last year or relapse in preceding 2 years but CEL in last year; SPM allowed but represented &lt;2% of patients</t>
  </si>
  <si>
    <t>U2</t>
  </si>
  <si>
    <t>ULTIMATE II</t>
  </si>
  <si>
    <t>NCT03277248</t>
  </si>
  <si>
    <t>U2-Ac</t>
  </si>
  <si>
    <t>•Please restrict column G (Experimental arm) to “Placebo” – under this we’ll perform 2 analyses:</t>
  </si>
  <si>
    <t>A.From all trials, please restrict column W (MS type simplified to RRMS). This is the same as restricting column V to type 1</t>
  </si>
  <si>
    <t>B.From all trials, please restrict column V (MS type) to 1, 2, and 1,2 (This will give relapse-onset MS, RRMS+SPMS)</t>
  </si>
  <si>
    <t>•We are comparing column D (Year trial was published as not all trials list year of initiation) to column CA (Annualized RR)</t>
  </si>
  <si>
    <t>•As sensitivity analyses, please restrict column AE (Age at baseline) &lt;18 (=adults)</t>
  </si>
  <si>
    <t>log</t>
  </si>
  <si>
    <t>No outlier</t>
  </si>
  <si>
    <t>log_Annualized_RR_drug</t>
  </si>
  <si>
    <t>RR_SPMS</t>
  </si>
  <si>
    <t xml:space="preserve">•We are comparing column D (Year trial was published as not all trials list year of initiation) to column CN (YEARLY EDSS-based CDP in active drug) </t>
  </si>
  <si>
    <t>Age&gt;18</t>
  </si>
  <si>
    <t>N=16</t>
  </si>
  <si>
    <t>N=22</t>
  </si>
  <si>
    <t>Dependent</t>
  </si>
  <si>
    <t>Outlier excluded</t>
  </si>
  <si>
    <t xml:space="preserve">2 outcomes </t>
  </si>
  <si>
    <t>A-CDP%D Relative efficacy on yearly EDSS-derived 12wk CDP against placebo (recalculated for active comparator trials) - column CO</t>
  </si>
  <si>
    <t>A-CDP*TD%D  Relative efficacy on yearly CDP * average time-delay in CDP (recalculated for active comparator trials) - column CY</t>
  </si>
  <si>
    <t>Correlating with following baseline characteristics:</t>
  </si>
  <si>
    <t>Trial duration - column AB</t>
  </si>
  <si>
    <t>Baseline Age - column AE</t>
  </si>
  <si>
    <t>Baseline DD - column DS</t>
  </si>
  <si>
    <t>Baseline EDSS - column AI</t>
  </si>
  <si>
    <t>Proportion of females - column AK</t>
  </si>
  <si>
    <t>ARR imputed - column DR</t>
  </si>
  <si>
    <t>Measured + Imputed baseline CEL#  CEL# = 0.0471*CEL% (R2=0.8922) - column AV</t>
  </si>
  <si>
    <t>I would like you to perform 3 types of correlations:</t>
  </si>
  <si>
    <t>1. Restrict control arm to "placebo"</t>
  </si>
  <si>
    <t>2. Take all trials/arms</t>
  </si>
  <si>
    <t>N=43</t>
  </si>
  <si>
    <t>weighted Peason</t>
  </si>
  <si>
    <t>A_CDP_TD_D_Relative_efficacy_on</t>
  </si>
  <si>
    <t>A_CDP_D_Relative_efficacy_on_yea</t>
  </si>
  <si>
    <t>DD_impoted_for_trials_not_repor</t>
  </si>
  <si>
    <t>ARR_imputed_For_trials_missing_</t>
  </si>
  <si>
    <t>N=26</t>
  </si>
  <si>
    <t>Normality</t>
  </si>
  <si>
    <t>R-square</t>
  </si>
  <si>
    <t>The correlation and regression analysis produced same p-values</t>
  </si>
  <si>
    <t>N=131</t>
  </si>
  <si>
    <t>Dependent Variable: A_CDP_D_Relative_efficacy_on_yea A-CDP%D Relative efficacy on yearly EDSS-derived 12wk CDP against placebo (recalculated for active comparator trials)</t>
  </si>
  <si>
    <t>regression</t>
  </si>
  <si>
    <t>N=40</t>
  </si>
  <si>
    <t>Noint</t>
  </si>
  <si>
    <t>noint</t>
  </si>
  <si>
    <t>Intercept forced to zero as negative ARR does not exist</t>
  </si>
  <si>
    <t>Intercept forced to zero as negative CEL# does not exist</t>
  </si>
  <si>
    <t>Age Group</t>
  </si>
  <si>
    <t>Rank</t>
  </si>
  <si>
    <t>Cause Category</t>
  </si>
  <si>
    <t>Deaths</t>
  </si>
  <si>
    <t>Crude Rate</t>
  </si>
  <si>
    <t>Percentage</t>
  </si>
  <si>
    <t>15-24</t>
  </si>
  <si>
    <t>Anemias</t>
  </si>
  <si>
    <t>Aortic Aneurysm</t>
  </si>
  <si>
    <t>Benign Neoplasms</t>
  </si>
  <si>
    <t>Cerebrovascular</t>
  </si>
  <si>
    <t>Chronic Low. Respiratory Disease</t>
  </si>
  <si>
    <t>Complicated Pregnancy</t>
  </si>
  <si>
    <t>Congenital Anomalies</t>
  </si>
  <si>
    <t>Covid-19</t>
  </si>
  <si>
    <t>Diabetes Mellitus</t>
  </si>
  <si>
    <t>Heart Disease</t>
  </si>
  <si>
    <t>Hiv</t>
  </si>
  <si>
    <t>Homicide</t>
  </si>
  <si>
    <t>Influenza &amp; Pneumonia</t>
  </si>
  <si>
    <t>Liver Disease</t>
  </si>
  <si>
    <t>Malignant Neoplasms</t>
  </si>
  <si>
    <t>Nephritis</t>
  </si>
  <si>
    <t>Pneumonitis</t>
  </si>
  <si>
    <t>Septicemia</t>
  </si>
  <si>
    <t>Suicide</t>
  </si>
  <si>
    <t>Unintentional Injury</t>
  </si>
  <si>
    <t>25-34</t>
  </si>
  <si>
    <t>Hypertension</t>
  </si>
  <si>
    <t>35-44</t>
  </si>
  <si>
    <t>Viral Hepatitis</t>
  </si>
  <si>
    <t>45-54</t>
  </si>
  <si>
    <t>55-64</t>
  </si>
  <si>
    <t>65+</t>
  </si>
  <si>
    <t>Alzheimer's Disease</t>
  </si>
  <si>
    <t>Atherosclerosis</t>
  </si>
  <si>
    <t>Nutritional Deficiencies</t>
  </si>
  <si>
    <t>Parkinson's Disease</t>
  </si>
  <si>
    <t>All Ages</t>
  </si>
  <si>
    <t>Perinatal Period</t>
  </si>
  <si>
    <t>Ages: 1-14 in 5-year groups; 15-65+ in 10-year groups</t>
  </si>
  <si>
    <t>Ethnicity: All Ethnicities</t>
  </si>
  <si>
    <t>Geographies: United States</t>
  </si>
  <si>
    <t>Intent: All Deaths with drilldown to ICD codes</t>
  </si>
  <si>
    <t>Number: 20</t>
  </si>
  <si>
    <t>Race: All Races</t>
  </si>
  <si>
    <t>RaceYear: 2001 - 2021 with No Race</t>
  </si>
  <si>
    <t>Sexes: Both Sexes</t>
  </si>
  <si>
    <t>Years: 2001 to 2021</t>
  </si>
  <si>
    <t>Produced by: National Center for Injury Prevention and Control, CDC.</t>
  </si>
  <si>
    <t>Total infection-related deaths</t>
  </si>
  <si>
    <t>AllInfections-%death</t>
  </si>
  <si>
    <t>General population</t>
  </si>
  <si>
    <t>Untreated MS (x2.97)</t>
  </si>
  <si>
    <t>Rituximab-treated MS (x3.26)</t>
  </si>
  <si>
    <t>Natalizumab-treated MS (x4.34)</t>
  </si>
  <si>
    <t>CDC: % of deaths due to infection</t>
  </si>
  <si>
    <t>All cancer-related death</t>
  </si>
  <si>
    <t>Efficacy on EDSS-derived 12wk CDP</t>
  </si>
  <si>
    <t>id</t>
  </si>
  <si>
    <t>sex</t>
  </si>
  <si>
    <t>Diagnostic category</t>
  </si>
  <si>
    <t xml:space="preserve">age at first visit on therapy  </t>
  </si>
  <si>
    <t>Disease duration at first visit</t>
  </si>
  <si>
    <t xml:space="preserve">number of visits on therapy </t>
  </si>
  <si>
    <t>length of follow-up on therapy</t>
  </si>
  <si>
    <t>CombiWISE slope on therapy</t>
  </si>
  <si>
    <t>predicted CombiWISE at last on therapy visit</t>
  </si>
  <si>
    <t>CEL# at untreated MRI</t>
  </si>
  <si>
    <t xml:space="preserve">Year of MRI </t>
  </si>
  <si>
    <t xml:space="preserve">age at untreated (MRI) visit  </t>
  </si>
  <si>
    <t xml:space="preserve">Disease duration at untreated (MRI) visit </t>
  </si>
  <si>
    <t>CombiWISE at untreated (MRI) visit</t>
  </si>
  <si>
    <t xml:space="preserve">EDSS at untreated (MRI) visit </t>
  </si>
  <si>
    <t>calcluated ARR (Eq#3)</t>
  </si>
  <si>
    <t>calculated A-CDP (Eq#4)</t>
  </si>
  <si>
    <t>CombiWISE slope in placebo cohort</t>
  </si>
  <si>
    <t xml:space="preserve">length of follow-up between untreated (MRI) visit and last visit on therapy </t>
  </si>
  <si>
    <t xml:space="preserve">placebo-predicted CombiWISE at last visit on therapy </t>
  </si>
  <si>
    <t xml:space="preserve">adjusted placebo-predicted CombiWISE at last visit on therapy </t>
  </si>
  <si>
    <t>Predicted A-CDP% delta</t>
  </si>
  <si>
    <t>Measured A-CDP% delta</t>
  </si>
  <si>
    <t>PT001</t>
  </si>
  <si>
    <t>Female</t>
  </si>
  <si>
    <t>SP-MS</t>
  </si>
  <si>
    <t>PT002</t>
  </si>
  <si>
    <t>Male</t>
  </si>
  <si>
    <t>PT003</t>
  </si>
  <si>
    <t>PP-MS</t>
  </si>
  <si>
    <t>PT004</t>
  </si>
  <si>
    <t>PT005</t>
  </si>
  <si>
    <t>RR-MS</t>
  </si>
  <si>
    <t>PT006</t>
  </si>
  <si>
    <t>PT007</t>
  </si>
  <si>
    <t>PT008</t>
  </si>
  <si>
    <t>PT009</t>
  </si>
  <si>
    <t>PT010</t>
  </si>
  <si>
    <t>PT011</t>
  </si>
  <si>
    <t>PT012</t>
  </si>
  <si>
    <t>PT013</t>
  </si>
  <si>
    <t>PT014</t>
  </si>
  <si>
    <t>PT015</t>
  </si>
  <si>
    <t>PT016</t>
  </si>
  <si>
    <t>PT017</t>
  </si>
  <si>
    <t>PT018</t>
  </si>
  <si>
    <t>PT019</t>
  </si>
  <si>
    <t>PT020</t>
  </si>
  <si>
    <t>PT021</t>
  </si>
  <si>
    <t>PT022</t>
  </si>
  <si>
    <t>PT023</t>
  </si>
  <si>
    <t>PT024</t>
  </si>
  <si>
    <t>PT025</t>
  </si>
  <si>
    <t>PT026</t>
  </si>
  <si>
    <t>PT027</t>
  </si>
  <si>
    <t>PT028</t>
  </si>
  <si>
    <t>PT029</t>
  </si>
  <si>
    <t>PT030</t>
  </si>
  <si>
    <t>PT031</t>
  </si>
  <si>
    <t>PT032</t>
  </si>
  <si>
    <t>PT033</t>
  </si>
  <si>
    <t>PT034</t>
  </si>
  <si>
    <t>PT035</t>
  </si>
  <si>
    <t>PT036</t>
  </si>
  <si>
    <t>PT037</t>
  </si>
  <si>
    <t>PT038</t>
  </si>
  <si>
    <t>PT039</t>
  </si>
  <si>
    <t>PT040</t>
  </si>
  <si>
    <t>PT041</t>
  </si>
  <si>
    <t>PT042</t>
  </si>
  <si>
    <t>PT043</t>
  </si>
  <si>
    <t>PT044</t>
  </si>
  <si>
    <t>PT045</t>
  </si>
  <si>
    <t>PT046</t>
  </si>
  <si>
    <t>PT047</t>
  </si>
  <si>
    <t>PT048</t>
  </si>
  <si>
    <t>PT049</t>
  </si>
  <si>
    <t>PT050</t>
  </si>
  <si>
    <t>PT051</t>
  </si>
  <si>
    <t>PT052</t>
  </si>
  <si>
    <t>PT053</t>
  </si>
  <si>
    <t>PT054</t>
  </si>
  <si>
    <t>PT055</t>
  </si>
  <si>
    <t>PT056</t>
  </si>
  <si>
    <t>PT057</t>
  </si>
  <si>
    <t>PT058</t>
  </si>
  <si>
    <t>PT059</t>
  </si>
  <si>
    <t>PT060</t>
  </si>
  <si>
    <t>PT061</t>
  </si>
  <si>
    <t>PT062</t>
  </si>
  <si>
    <t>PT063</t>
  </si>
  <si>
    <t>PT064</t>
  </si>
  <si>
    <t>PT065</t>
  </si>
  <si>
    <t>PT066</t>
  </si>
  <si>
    <t>PT067</t>
  </si>
  <si>
    <t>PT068</t>
  </si>
  <si>
    <t>PT069</t>
  </si>
  <si>
    <t>PT070</t>
  </si>
  <si>
    <t>PT071</t>
  </si>
  <si>
    <t>PT072</t>
  </si>
  <si>
    <t>PT073</t>
  </si>
  <si>
    <t>PT074</t>
  </si>
  <si>
    <t>PT075</t>
  </si>
  <si>
    <t>PT076</t>
  </si>
  <si>
    <t>PT077</t>
  </si>
  <si>
    <t>PT078</t>
  </si>
  <si>
    <t>PT079</t>
  </si>
  <si>
    <t>s2: Predicting mean age of recruited population from trial I/E criteria</t>
  </si>
  <si>
    <t>s4: Effect of publication year on A-CDP of placebo arms</t>
  </si>
  <si>
    <t>s3: Effect of publication year on ARR of placebo arms</t>
  </si>
  <si>
    <t>s5: Effect of age on baseline CEL#</t>
  </si>
  <si>
    <t>s6: Effect of age on baseline ARR</t>
  </si>
  <si>
    <t>s7: Effect of age on on-trial measured ARR in the placebo arms</t>
  </si>
  <si>
    <t>s8: Predicting ARR from CEL#</t>
  </si>
  <si>
    <t>s9: Predicitng A-CDP in placebo arms</t>
  </si>
  <si>
    <t>s10: Predicting A-CDP in the treatment arms of placebo-controlled trials</t>
  </si>
  <si>
    <r>
      <t>s11:  Predicting treatment efficacy (A-CDP</t>
    </r>
    <r>
      <rPr>
        <b/>
        <sz val="11"/>
        <color theme="1"/>
        <rFont val="Symbol"/>
        <family val="1"/>
        <charset val="2"/>
      </rPr>
      <t>D</t>
    </r>
    <r>
      <rPr>
        <b/>
        <sz val="11"/>
        <color theme="1"/>
        <rFont val="Calibri"/>
        <family val="2"/>
        <scheme val="minor"/>
      </rPr>
      <t>)</t>
    </r>
  </si>
  <si>
    <r>
      <t>s12: Simple correlations of baseline characteristics with A-CDP%</t>
    </r>
    <r>
      <rPr>
        <b/>
        <sz val="11"/>
        <color theme="1"/>
        <rFont val="Symbol"/>
        <family val="1"/>
        <charset val="2"/>
      </rPr>
      <t>D</t>
    </r>
    <r>
      <rPr>
        <b/>
        <sz val="11"/>
        <color theme="1"/>
        <rFont val="Calibri"/>
        <family val="2"/>
        <scheme val="minor"/>
      </rPr>
      <t xml:space="preserve"> and A-CDP*TD%</t>
    </r>
    <r>
      <rPr>
        <b/>
        <sz val="11"/>
        <color theme="1"/>
        <rFont val="Symbol"/>
        <family val="1"/>
        <charset val="2"/>
      </rPr>
      <t>D</t>
    </r>
    <r>
      <rPr>
        <b/>
        <sz val="11"/>
        <color theme="1"/>
        <rFont val="Calibri"/>
        <family val="2"/>
        <scheme val="minor"/>
      </rPr>
      <t xml:space="preserve"> outcomes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</si>
</sst>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59" x14ac:knownFonts="1">
    <font>
      <sz val="11"/>
      <color theme="1"/>
      <name val="Calibri"/>
      <family val="2"/>
      <scheme val="minor"/>
    </font>
    <font>
      <sz val="11"/>
      <color rgb="FFFF0000"/>
      <name val="Calibri"/>
      <family val="2"/>
      <scheme val="minor"/>
    </font>
    <font>
      <b/>
      <sz val="11"/>
      <color theme="1"/>
      <name val="Calibri"/>
      <family val="2"/>
      <scheme val="minor"/>
    </font>
    <font>
      <sz val="10"/>
      <color rgb="FF000000"/>
      <name val="Arial"/>
      <family val="2"/>
    </font>
    <font>
      <sz val="11"/>
      <name val="Calibri"/>
      <family val="2"/>
      <scheme val="minor"/>
    </font>
    <font>
      <b/>
      <sz val="11"/>
      <name val="Calibri"/>
      <family val="2"/>
      <scheme val="minor"/>
    </font>
    <font>
      <sz val="11"/>
      <color rgb="FF0000FF"/>
      <name val="Calibri"/>
      <family val="2"/>
      <scheme val="minor"/>
    </font>
    <font>
      <b/>
      <sz val="11"/>
      <color rgb="FFC00000"/>
      <name val="Calibri"/>
      <family val="2"/>
      <scheme val="minor"/>
    </font>
    <font>
      <sz val="9"/>
      <color theme="1"/>
      <name val="Calibri"/>
      <family val="2"/>
      <scheme val="minor"/>
    </font>
    <font>
      <b/>
      <sz val="11"/>
      <color rgb="FF000000"/>
      <name val="Arial"/>
      <family val="2"/>
    </font>
    <font>
      <sz val="11"/>
      <color theme="4"/>
      <name val="Calibri"/>
      <family val="2"/>
      <scheme val="minor"/>
    </font>
    <font>
      <sz val="12"/>
      <color rgb="FF1F1F1F"/>
      <name val="Roboto"/>
    </font>
    <font>
      <sz val="12"/>
      <color theme="1"/>
      <name val="Arial"/>
      <family val="2"/>
    </font>
    <font>
      <sz val="12"/>
      <color rgb="FF000000"/>
      <name val="Calibri"/>
      <family val="2"/>
      <scheme val="minor"/>
    </font>
    <font>
      <sz val="12"/>
      <color rgb="FFFF0000"/>
      <name val="Calibri"/>
      <family val="2"/>
      <scheme val="minor"/>
    </font>
    <font>
      <b/>
      <sz val="11"/>
      <color rgb="FFFF0000"/>
      <name val="Calibri"/>
      <family val="2"/>
      <scheme val="minor"/>
    </font>
    <font>
      <sz val="9"/>
      <name val="Calibri"/>
      <family val="2"/>
      <scheme val="minor"/>
    </font>
    <font>
      <sz val="12"/>
      <name val="Calibri"/>
      <family val="2"/>
      <scheme val="minor"/>
    </font>
    <font>
      <b/>
      <sz val="12"/>
      <name val="Calibri"/>
      <family val="2"/>
      <scheme val="minor"/>
    </font>
    <font>
      <i/>
      <sz val="11"/>
      <name val="Calibri"/>
      <family val="2"/>
      <scheme val="minor"/>
    </font>
    <font>
      <sz val="11"/>
      <color rgb="FFC00000"/>
      <name val="Calibri"/>
      <family val="2"/>
      <scheme val="minor"/>
    </font>
    <font>
      <b/>
      <sz val="11"/>
      <color theme="0"/>
      <name val="Calibri"/>
      <family val="2"/>
      <scheme val="minor"/>
    </font>
    <font>
      <sz val="11"/>
      <color theme="0"/>
      <name val="Calibri"/>
      <family val="2"/>
      <scheme val="minor"/>
    </font>
    <font>
      <sz val="6"/>
      <color theme="1"/>
      <name val="Calibri"/>
      <family val="2"/>
      <scheme val="minor"/>
    </font>
    <font>
      <sz val="5"/>
      <color theme="1"/>
      <name val="Calibri"/>
      <family val="2"/>
      <scheme val="minor"/>
    </font>
    <font>
      <b/>
      <sz val="9"/>
      <color theme="1"/>
      <name val="Calibri"/>
      <family val="2"/>
      <scheme val="minor"/>
    </font>
    <font>
      <b/>
      <sz val="10"/>
      <name val="Calibri"/>
      <family val="2"/>
      <scheme val="minor"/>
    </font>
    <font>
      <sz val="11"/>
      <color rgb="FFFFFF00"/>
      <name val="Calibri"/>
      <family val="2"/>
      <scheme val="minor"/>
    </font>
    <font>
      <u/>
      <sz val="11"/>
      <color theme="10"/>
      <name val="Calibri"/>
      <family val="2"/>
      <scheme val="minor"/>
    </font>
    <font>
      <b/>
      <sz val="11"/>
      <color rgb="FFFFFF00"/>
      <name val="Calibri"/>
      <family val="2"/>
      <scheme val="minor"/>
    </font>
    <font>
      <b/>
      <i/>
      <sz val="11"/>
      <color theme="0" tint="-0.249977111117893"/>
      <name val="Calibri"/>
      <family val="2"/>
      <scheme val="minor"/>
    </font>
    <font>
      <sz val="6"/>
      <color rgb="FF0000FF"/>
      <name val="Calibri"/>
      <family val="2"/>
      <scheme val="minor"/>
    </font>
    <font>
      <sz val="12"/>
      <color rgb="FF0000FF"/>
      <name val="Calibri"/>
      <family val="2"/>
      <scheme val="minor"/>
    </font>
    <font>
      <b/>
      <i/>
      <sz val="11"/>
      <color rgb="FF0000FF"/>
      <name val="Calibri"/>
      <family val="2"/>
      <scheme val="minor"/>
    </font>
    <font>
      <sz val="9"/>
      <color rgb="FFFF0000"/>
      <name val="Calibri"/>
      <family val="2"/>
      <scheme val="minor"/>
    </font>
    <font>
      <sz val="6"/>
      <color rgb="FFFF0000"/>
      <name val="Calibri"/>
      <family val="2"/>
      <scheme val="minor"/>
    </font>
    <font>
      <sz val="5"/>
      <color rgb="FFFF0000"/>
      <name val="Calibri"/>
      <family val="2"/>
      <scheme val="minor"/>
    </font>
    <font>
      <sz val="9"/>
      <color rgb="FFC00000"/>
      <name val="Calibri"/>
      <family val="2"/>
      <scheme val="minor"/>
    </font>
    <font>
      <sz val="6"/>
      <color rgb="FFC00000"/>
      <name val="Calibri"/>
      <family val="2"/>
      <scheme val="minor"/>
    </font>
    <font>
      <sz val="12"/>
      <color rgb="FFC00000"/>
      <name val="Calibri"/>
      <family val="2"/>
      <scheme val="minor"/>
    </font>
    <font>
      <sz val="5"/>
      <color rgb="FF0000FF"/>
      <name val="Calibri"/>
      <family val="2"/>
      <scheme val="minor"/>
    </font>
    <font>
      <sz val="6"/>
      <name val="Calibri"/>
      <family val="2"/>
      <scheme val="minor"/>
    </font>
    <font>
      <sz val="5"/>
      <name val="Calibri"/>
      <family val="2"/>
      <scheme val="minor"/>
    </font>
    <font>
      <b/>
      <sz val="11"/>
      <color rgb="FF0000FF"/>
      <name val="Calibri"/>
      <family val="2"/>
      <scheme val="minor"/>
    </font>
    <font>
      <sz val="9"/>
      <color rgb="FF0000FF"/>
      <name val="Calibri"/>
      <family val="2"/>
      <scheme val="minor"/>
    </font>
    <font>
      <sz val="12"/>
      <color theme="1"/>
      <name val="Calibri"/>
      <family val="2"/>
      <scheme val="minor"/>
    </font>
    <font>
      <sz val="8"/>
      <color theme="1"/>
      <name val="Calibri"/>
      <family val="2"/>
      <scheme val="minor"/>
    </font>
    <font>
      <b/>
      <sz val="6"/>
      <color rgb="FFC00000"/>
      <name val="Calibri"/>
      <family val="2"/>
      <scheme val="minor"/>
    </font>
    <font>
      <b/>
      <sz val="12"/>
      <color rgb="FFC00000"/>
      <name val="Calibri"/>
      <family val="2"/>
      <scheme val="minor"/>
    </font>
    <font>
      <b/>
      <sz val="6"/>
      <color rgb="FF0000FF"/>
      <name val="Calibri"/>
      <family val="2"/>
      <scheme val="minor"/>
    </font>
    <font>
      <b/>
      <sz val="12"/>
      <color rgb="FF0000FF"/>
      <name val="Calibri"/>
      <family val="2"/>
      <scheme val="minor"/>
    </font>
    <font>
      <sz val="8"/>
      <color rgb="FF0000FF"/>
      <name val="Calibri"/>
      <family val="2"/>
      <scheme val="minor"/>
    </font>
    <font>
      <b/>
      <sz val="9"/>
      <name val="Calibri"/>
      <family val="2"/>
      <scheme val="minor"/>
    </font>
    <font>
      <b/>
      <sz val="11"/>
      <color theme="0" tint="-0.34998626667073579"/>
      <name val="Calibri"/>
      <family val="2"/>
      <scheme val="minor"/>
    </font>
    <font>
      <b/>
      <u/>
      <sz val="11"/>
      <color theme="10"/>
      <name val="Calibri"/>
      <family val="2"/>
      <scheme val="minor"/>
    </font>
    <font>
      <b/>
      <i/>
      <sz val="11"/>
      <color rgb="FFFF0000"/>
      <name val="Calibri"/>
      <family val="2"/>
      <scheme val="minor"/>
    </font>
    <font>
      <b/>
      <sz val="11"/>
      <color theme="1"/>
      <name val="Symbol"/>
      <family val="1"/>
      <charset val="2"/>
    </font>
    <font>
      <sz val="11"/>
      <color rgb="FF00B0F0"/>
      <name val="Calibri"/>
      <family val="2"/>
      <scheme val="minor"/>
    </font>
    <font>
      <b/>
      <sz val="10"/>
      <color rgb="FF000000"/>
      <name val="Arial"/>
      <family val="2"/>
    </font>
  </fonts>
  <fills count="25">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2D050"/>
        <bgColor indexed="64"/>
      </patternFill>
    </fill>
    <fill>
      <patternFill patternType="solid">
        <fgColor theme="9" tint="0.59999389629810485"/>
        <bgColor indexed="64"/>
      </patternFill>
    </fill>
    <fill>
      <patternFill patternType="solid">
        <fgColor rgb="FF00B050"/>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rgb="FF00B0F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rgb="FF008000"/>
        <bgColor indexed="64"/>
      </patternFill>
    </fill>
    <fill>
      <patternFill patternType="solid">
        <fgColor rgb="FFFF9900"/>
        <bgColor indexed="64"/>
      </patternFill>
    </fill>
    <fill>
      <patternFill patternType="solid">
        <fgColor rgb="FFFFCCFF"/>
        <bgColor indexed="64"/>
      </patternFill>
    </fill>
    <fill>
      <patternFill patternType="solid">
        <fgColor rgb="FFFF0000"/>
        <bgColor indexed="64"/>
      </patternFill>
    </fill>
    <fill>
      <patternFill patternType="solid">
        <fgColor theme="5" tint="-0.499984740745262"/>
        <bgColor indexed="64"/>
      </patternFill>
    </fill>
    <fill>
      <patternFill patternType="solid">
        <fgColor rgb="FF0000FF"/>
        <bgColor indexed="64"/>
      </patternFill>
    </fill>
    <fill>
      <patternFill patternType="solid">
        <fgColor theme="0"/>
        <bgColor indexed="64"/>
      </patternFill>
    </fill>
    <fill>
      <patternFill patternType="solid">
        <fgColor rgb="FFFF9999"/>
        <bgColor indexed="64"/>
      </patternFill>
    </fill>
    <fill>
      <patternFill patternType="solid">
        <fgColor theme="4"/>
        <bgColor theme="4"/>
      </patternFill>
    </fill>
    <fill>
      <patternFill patternType="solid">
        <fgColor theme="4" tint="0.79998168889431442"/>
        <bgColor theme="4" tint="0.79998168889431442"/>
      </patternFill>
    </fill>
  </fills>
  <borders count="29">
    <border>
      <left/>
      <right/>
      <top/>
      <bottom/>
      <diagonal/>
    </border>
    <border>
      <left/>
      <right/>
      <top/>
      <bottom style="thin">
        <color indexed="64"/>
      </bottom>
      <diagonal/>
    </border>
    <border>
      <left/>
      <right/>
      <top/>
      <bottom style="double">
        <color indexed="64"/>
      </bottom>
      <diagonal/>
    </border>
    <border>
      <left style="thin">
        <color theme="4"/>
      </left>
      <right style="thin">
        <color theme="4"/>
      </right>
      <top style="thin">
        <color theme="4"/>
      </top>
      <bottom style="thin">
        <color theme="4"/>
      </bottom>
      <diagonal/>
    </border>
    <border>
      <left/>
      <right style="thin">
        <color theme="4"/>
      </right>
      <top style="thin">
        <color theme="4"/>
      </top>
      <bottom style="thin">
        <color theme="4"/>
      </bottom>
      <diagonal/>
    </border>
    <border>
      <left style="thin">
        <color theme="4"/>
      </left>
      <right style="thin">
        <color theme="4"/>
      </right>
      <top/>
      <bottom style="thin">
        <color theme="4"/>
      </bottom>
      <diagonal/>
    </border>
    <border>
      <left style="thin">
        <color theme="4"/>
      </left>
      <right style="thin">
        <color theme="4"/>
      </right>
      <top/>
      <bottom style="thin">
        <color rgb="FF4472C4"/>
      </bottom>
      <diagonal/>
    </border>
    <border>
      <left style="thin">
        <color theme="4"/>
      </left>
      <right/>
      <top style="thin">
        <color theme="4"/>
      </top>
      <bottom style="thin">
        <color theme="4"/>
      </bottom>
      <diagonal/>
    </border>
    <border>
      <left style="medium">
        <color indexed="64"/>
      </left>
      <right style="thin">
        <color theme="4"/>
      </right>
      <top style="thin">
        <color theme="4"/>
      </top>
      <bottom style="thin">
        <color theme="4"/>
      </bottom>
      <diagonal/>
    </border>
    <border>
      <left style="thin">
        <color theme="4"/>
      </left>
      <right style="medium">
        <color indexed="64"/>
      </right>
      <top/>
      <bottom style="thin">
        <color theme="4"/>
      </bottom>
      <diagonal/>
    </border>
    <border>
      <left style="thin">
        <color theme="4"/>
      </left>
      <right/>
      <top/>
      <bottom style="thin">
        <color theme="4"/>
      </bottom>
      <diagonal/>
    </border>
    <border>
      <left/>
      <right style="thin">
        <color theme="4"/>
      </right>
      <top/>
      <bottom style="thin">
        <color theme="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thin">
        <color theme="4"/>
      </top>
      <bottom style="thin">
        <color theme="4"/>
      </bottom>
      <diagonal/>
    </border>
    <border>
      <left style="thin">
        <color theme="4"/>
      </left>
      <right style="thin">
        <color theme="4"/>
      </right>
      <top style="thin">
        <color theme="4"/>
      </top>
      <bottom/>
      <diagonal/>
    </border>
    <border>
      <left/>
      <right style="thin">
        <color theme="4"/>
      </right>
      <top style="thin">
        <color theme="4"/>
      </top>
      <bottom/>
      <diagonal/>
    </border>
    <border>
      <left style="thin">
        <color theme="4"/>
      </left>
      <right/>
      <top style="thin">
        <color theme="4"/>
      </top>
      <bottom/>
      <diagonal/>
    </border>
    <border>
      <left style="medium">
        <color indexed="64"/>
      </left>
      <right style="thin">
        <color theme="4"/>
      </right>
      <top style="thin">
        <color theme="4"/>
      </top>
      <bottom/>
      <diagonal/>
    </border>
    <border>
      <left style="thin">
        <color theme="4"/>
      </left>
      <right style="thin">
        <color theme="4"/>
      </right>
      <top style="thin">
        <color theme="4"/>
      </top>
      <bottom style="thin">
        <color theme="4" tint="0.39997558519241921"/>
      </bottom>
      <diagonal/>
    </border>
    <border>
      <left style="medium">
        <color indexed="64"/>
      </left>
      <right style="thin">
        <color theme="4"/>
      </right>
      <top/>
      <bottom style="thin">
        <color theme="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2">
    <xf numFmtId="0" fontId="0" fillId="0" borderId="0"/>
    <xf numFmtId="0" fontId="28" fillId="0" borderId="0" applyNumberFormat="0" applyFill="0" applyBorder="0" applyAlignment="0" applyProtection="0"/>
  </cellStyleXfs>
  <cellXfs count="461">
    <xf numFmtId="0" fontId="0" fillId="0" borderId="0" xfId="0"/>
    <xf numFmtId="0" fontId="0" fillId="2" borderId="0" xfId="0" applyFill="1"/>
    <xf numFmtId="0" fontId="2" fillId="0" borderId="0" xfId="0" applyFont="1"/>
    <xf numFmtId="0" fontId="1" fillId="3" borderId="0" xfId="0" applyFont="1" applyFill="1"/>
    <xf numFmtId="0" fontId="3" fillId="0" borderId="0" xfId="0" applyFont="1"/>
    <xf numFmtId="0" fontId="1" fillId="4" borderId="0" xfId="0" applyFont="1" applyFill="1"/>
    <xf numFmtId="0" fontId="4" fillId="0" borderId="0" xfId="0" applyFont="1"/>
    <xf numFmtId="0" fontId="5" fillId="0" borderId="0" xfId="0" applyFont="1"/>
    <xf numFmtId="0" fontId="2" fillId="3" borderId="0" xfId="0" applyFont="1" applyFill="1"/>
    <xf numFmtId="0" fontId="1" fillId="0" borderId="0" xfId="0" applyFont="1"/>
    <xf numFmtId="0" fontId="0" fillId="5" borderId="0" xfId="0" applyFill="1"/>
    <xf numFmtId="0" fontId="2" fillId="5" borderId="0" xfId="0" applyFont="1" applyFill="1"/>
    <xf numFmtId="0" fontId="4" fillId="4" borderId="0" xfId="0" applyFont="1" applyFill="1"/>
    <xf numFmtId="0" fontId="6" fillId="0" borderId="0" xfId="0" applyFont="1"/>
    <xf numFmtId="0" fontId="0" fillId="3" borderId="0" xfId="0" applyFill="1"/>
    <xf numFmtId="0" fontId="0" fillId="4" borderId="0" xfId="0" applyFill="1"/>
    <xf numFmtId="0" fontId="0" fillId="6" borderId="0" xfId="0" applyFill="1"/>
    <xf numFmtId="0" fontId="7" fillId="0" borderId="0" xfId="0" applyFont="1"/>
    <xf numFmtId="1" fontId="0" fillId="0" borderId="0" xfId="0" applyNumberFormat="1" applyAlignment="1">
      <alignment horizontal="center" vertical="center" wrapText="1"/>
    </xf>
    <xf numFmtId="1" fontId="0" fillId="7" borderId="0" xfId="0" applyNumberFormat="1" applyFill="1" applyAlignment="1">
      <alignment horizontal="center" vertical="center" wrapText="1"/>
    </xf>
    <xf numFmtId="1" fontId="0" fillId="4" borderId="0" xfId="0" applyNumberFormat="1" applyFill="1" applyAlignment="1">
      <alignment horizontal="center" vertical="center" wrapText="1"/>
    </xf>
    <xf numFmtId="164" fontId="8" fillId="8" borderId="0" xfId="0" applyNumberFormat="1" applyFont="1" applyFill="1" applyAlignment="1">
      <alignment horizontal="center" vertical="center" wrapText="1"/>
    </xf>
    <xf numFmtId="0" fontId="0" fillId="0" borderId="0" xfId="0" applyAlignment="1">
      <alignment wrapText="1"/>
    </xf>
    <xf numFmtId="0" fontId="0" fillId="0" borderId="0" xfId="0" applyAlignment="1">
      <alignment vertical="top" wrapText="1"/>
    </xf>
    <xf numFmtId="0" fontId="2" fillId="6" borderId="0" xfId="0" applyFont="1" applyFill="1"/>
    <xf numFmtId="0" fontId="0" fillId="0" borderId="1" xfId="0" applyBorder="1"/>
    <xf numFmtId="0" fontId="0" fillId="5" borderId="0" xfId="0" applyFill="1" applyAlignment="1">
      <alignment vertical="top" wrapText="1"/>
    </xf>
    <xf numFmtId="0" fontId="0" fillId="3" borderId="0" xfId="0" applyFill="1" applyAlignment="1">
      <alignment vertical="top" wrapText="1"/>
    </xf>
    <xf numFmtId="0" fontId="9" fillId="0" borderId="0" xfId="0" applyFont="1"/>
    <xf numFmtId="0" fontId="10" fillId="0" borderId="0" xfId="0" applyFont="1"/>
    <xf numFmtId="1" fontId="4" fillId="0" borderId="0" xfId="0" applyNumberFormat="1" applyFont="1" applyAlignment="1">
      <alignment horizontal="center" vertical="center" wrapText="1"/>
    </xf>
    <xf numFmtId="0" fontId="0" fillId="0" borderId="2" xfId="0" applyBorder="1" applyAlignment="1">
      <alignment vertical="center"/>
    </xf>
    <xf numFmtId="0" fontId="0" fillId="0" borderId="2" xfId="0" applyBorder="1"/>
    <xf numFmtId="0" fontId="7" fillId="4" borderId="0" xfId="0" applyFont="1" applyFill="1"/>
    <xf numFmtId="0" fontId="11" fillId="0" borderId="0" xfId="0" applyFont="1"/>
    <xf numFmtId="0" fontId="2" fillId="4" borderId="0" xfId="0" applyFont="1" applyFill="1"/>
    <xf numFmtId="0" fontId="12" fillId="0" borderId="0" xfId="0" applyFont="1" applyAlignment="1">
      <alignment horizontal="left" vertical="center" indent="1" readingOrder="1"/>
    </xf>
    <xf numFmtId="2" fontId="2" fillId="5" borderId="3" xfId="0" applyNumberFormat="1" applyFont="1" applyFill="1" applyBorder="1" applyAlignment="1">
      <alignment horizontal="left" vertical="center"/>
    </xf>
    <xf numFmtId="0" fontId="12" fillId="0" borderId="0" xfId="0" applyFont="1" applyAlignment="1">
      <alignment horizontal="left" vertical="center" indent="6" readingOrder="1"/>
    </xf>
    <xf numFmtId="0" fontId="0" fillId="9" borderId="0" xfId="0" applyFill="1" applyAlignment="1">
      <alignment vertical="top" wrapText="1"/>
    </xf>
    <xf numFmtId="0" fontId="0" fillId="9" borderId="0" xfId="0" applyFill="1"/>
    <xf numFmtId="0" fontId="0" fillId="10" borderId="0" xfId="0" applyFill="1"/>
    <xf numFmtId="0" fontId="2" fillId="9" borderId="0" xfId="0" applyFont="1" applyFill="1"/>
    <xf numFmtId="0" fontId="0" fillId="11" borderId="0" xfId="0" applyFill="1"/>
    <xf numFmtId="0" fontId="15" fillId="0" borderId="0" xfId="0" applyFont="1"/>
    <xf numFmtId="0" fontId="15" fillId="2" borderId="0" xfId="0" applyFont="1" applyFill="1"/>
    <xf numFmtId="0" fontId="2" fillId="0" borderId="2" xfId="0" applyFont="1" applyBorder="1"/>
    <xf numFmtId="0" fontId="1" fillId="2" borderId="0" xfId="0" applyFont="1" applyFill="1"/>
    <xf numFmtId="0" fontId="20" fillId="0" borderId="0" xfId="0" applyFont="1"/>
    <xf numFmtId="0" fontId="8" fillId="0" borderId="0" xfId="0" applyFont="1" applyAlignment="1">
      <alignment horizontal="left" vertical="top"/>
    </xf>
    <xf numFmtId="0" fontId="8" fillId="0" borderId="0" xfId="0" applyFont="1"/>
    <xf numFmtId="164" fontId="8" fillId="0" borderId="0" xfId="0" applyNumberFormat="1" applyFont="1"/>
    <xf numFmtId="2" fontId="8" fillId="0" borderId="0" xfId="0" applyNumberFormat="1" applyFont="1"/>
    <xf numFmtId="0" fontId="23" fillId="0" borderId="0" xfId="0" applyFont="1" applyAlignment="1">
      <alignment horizontal="left" vertical="top" wrapText="1"/>
    </xf>
    <xf numFmtId="2" fontId="23" fillId="0" borderId="0" xfId="0" applyNumberFormat="1" applyFont="1" applyAlignment="1">
      <alignment horizontal="left" vertical="top" wrapText="1"/>
    </xf>
    <xf numFmtId="164" fontId="0" fillId="0" borderId="0" xfId="0" applyNumberFormat="1"/>
    <xf numFmtId="2" fontId="2" fillId="0" borderId="0" xfId="0" applyNumberFormat="1" applyFont="1"/>
    <xf numFmtId="2" fontId="0" fillId="0" borderId="0" xfId="0" applyNumberFormat="1"/>
    <xf numFmtId="165" fontId="0" fillId="0" borderId="0" xfId="0" applyNumberFormat="1"/>
    <xf numFmtId="0" fontId="0" fillId="0" borderId="0" xfId="0" applyAlignment="1">
      <alignment horizontal="left"/>
    </xf>
    <xf numFmtId="1" fontId="0" fillId="0" borderId="0" xfId="0" applyNumberFormat="1"/>
    <xf numFmtId="0" fontId="0" fillId="0" borderId="12" xfId="0" applyBorder="1"/>
    <xf numFmtId="0" fontId="0" fillId="0" borderId="13" xfId="0" applyBorder="1"/>
    <xf numFmtId="0" fontId="0" fillId="0" borderId="14" xfId="0" applyBorder="1"/>
    <xf numFmtId="0" fontId="24" fillId="0" borderId="0" xfId="0" applyFont="1" applyAlignment="1">
      <alignment vertical="top"/>
    </xf>
    <xf numFmtId="0" fontId="25" fillId="8" borderId="15" xfId="0" applyFont="1" applyFill="1" applyBorder="1"/>
    <xf numFmtId="0" fontId="25" fillId="8" borderId="16" xfId="0" applyFont="1" applyFill="1" applyBorder="1"/>
    <xf numFmtId="164" fontId="25" fillId="8" borderId="16" xfId="0" applyNumberFormat="1" applyFont="1" applyFill="1" applyBorder="1"/>
    <xf numFmtId="164" fontId="8" fillId="8" borderId="16" xfId="0" applyNumberFormat="1" applyFont="1" applyFill="1" applyBorder="1"/>
    <xf numFmtId="164" fontId="8" fillId="8" borderId="17" xfId="0" applyNumberFormat="1" applyFont="1" applyFill="1" applyBorder="1"/>
    <xf numFmtId="2" fontId="8" fillId="8" borderId="0" xfId="0" applyNumberFormat="1" applyFont="1" applyFill="1"/>
    <xf numFmtId="0" fontId="23" fillId="8" borderId="0" xfId="0" applyFont="1" applyFill="1" applyAlignment="1">
      <alignment horizontal="left" vertical="top" wrapText="1"/>
    </xf>
    <xf numFmtId="2" fontId="23" fillId="8" borderId="0" xfId="0" applyNumberFormat="1" applyFont="1" applyFill="1" applyAlignment="1">
      <alignment horizontal="left" vertical="top" wrapText="1"/>
    </xf>
    <xf numFmtId="2" fontId="2" fillId="12" borderId="15" xfId="0" applyNumberFormat="1" applyFont="1" applyFill="1" applyBorder="1"/>
    <xf numFmtId="2" fontId="0" fillId="12" borderId="16" xfId="0" applyNumberFormat="1" applyFill="1" applyBorder="1"/>
    <xf numFmtId="165" fontId="0" fillId="12" borderId="16" xfId="0" applyNumberFormat="1" applyFill="1" applyBorder="1"/>
    <xf numFmtId="2" fontId="0" fillId="12" borderId="17" xfId="0" applyNumberFormat="1" applyFill="1" applyBorder="1"/>
    <xf numFmtId="2" fontId="0" fillId="13" borderId="0" xfId="0" applyNumberFormat="1" applyFill="1"/>
    <xf numFmtId="165" fontId="0" fillId="13" borderId="0" xfId="0" applyNumberFormat="1" applyFill="1"/>
    <xf numFmtId="0" fontId="22" fillId="14" borderId="0" xfId="0" applyFont="1" applyFill="1" applyAlignment="1">
      <alignment horizontal="left"/>
    </xf>
    <xf numFmtId="0" fontId="22" fillId="14" borderId="0" xfId="0" applyFont="1" applyFill="1"/>
    <xf numFmtId="0" fontId="21" fillId="14" borderId="0" xfId="0" applyFont="1" applyFill="1"/>
    <xf numFmtId="0" fontId="21" fillId="15" borderId="0" xfId="0" applyFont="1" applyFill="1"/>
    <xf numFmtId="0" fontId="22" fillId="15" borderId="0" xfId="0" applyFont="1" applyFill="1"/>
    <xf numFmtId="1" fontId="22" fillId="14" borderId="0" xfId="0" applyNumberFormat="1" applyFont="1" applyFill="1"/>
    <xf numFmtId="0" fontId="0" fillId="0" borderId="18" xfId="0" applyBorder="1"/>
    <xf numFmtId="0" fontId="0" fillId="0" borderId="19" xfId="0" applyBorder="1"/>
    <xf numFmtId="2" fontId="21" fillId="7" borderId="4" xfId="0" applyNumberFormat="1" applyFont="1" applyFill="1" applyBorder="1" applyAlignment="1">
      <alignment horizontal="center" vertical="center" wrapText="1"/>
    </xf>
    <xf numFmtId="2" fontId="26" fillId="16" borderId="5" xfId="0" applyNumberFormat="1" applyFont="1" applyFill="1" applyBorder="1" applyAlignment="1">
      <alignment horizontal="center" vertical="center" wrapText="1"/>
    </xf>
    <xf numFmtId="2" fontId="15" fillId="8" borderId="3" xfId="0" applyNumberFormat="1" applyFont="1" applyFill="1" applyBorder="1" applyAlignment="1">
      <alignment horizontal="center" vertical="center" wrapText="1"/>
    </xf>
    <xf numFmtId="2" fontId="21" fillId="7" borderId="3" xfId="0" applyNumberFormat="1" applyFont="1" applyFill="1" applyBorder="1" applyAlignment="1">
      <alignment horizontal="center" vertical="center" wrapText="1"/>
    </xf>
    <xf numFmtId="2" fontId="5" fillId="5" borderId="3" xfId="0" applyNumberFormat="1" applyFont="1" applyFill="1" applyBorder="1" applyAlignment="1">
      <alignment horizontal="center" vertical="center" wrapText="1"/>
    </xf>
    <xf numFmtId="2" fontId="29" fillId="18" borderId="3" xfId="0" applyNumberFormat="1" applyFont="1" applyFill="1" applyBorder="1" applyAlignment="1">
      <alignment horizontal="center" vertical="center" wrapText="1"/>
    </xf>
    <xf numFmtId="2" fontId="21" fillId="15" borderId="3" xfId="0" applyNumberFormat="1" applyFont="1" applyFill="1" applyBorder="1" applyAlignment="1">
      <alignment horizontal="center" vertical="center" wrapText="1"/>
    </xf>
    <xf numFmtId="2" fontId="30" fillId="0" borderId="3" xfId="0" applyNumberFormat="1" applyFont="1" applyBorder="1" applyAlignment="1">
      <alignment horizontal="center" vertical="center" wrapText="1"/>
    </xf>
    <xf numFmtId="2" fontId="5" fillId="5" borderId="3" xfId="0" applyNumberFormat="1" applyFont="1" applyFill="1" applyBorder="1" applyAlignment="1">
      <alignment horizontal="center" vertical="top" wrapText="1"/>
    </xf>
    <xf numFmtId="2" fontId="2" fillId="4" borderId="4" xfId="0" applyNumberFormat="1" applyFont="1" applyFill="1" applyBorder="1" applyAlignment="1">
      <alignment horizontal="center" vertical="top"/>
    </xf>
    <xf numFmtId="2" fontId="0" fillId="4" borderId="3" xfId="0" applyNumberFormat="1" applyFill="1" applyBorder="1" applyAlignment="1">
      <alignment horizontal="center" vertical="top"/>
    </xf>
    <xf numFmtId="1" fontId="0" fillId="4" borderId="3" xfId="0" applyNumberFormat="1" applyFill="1" applyBorder="1" applyAlignment="1">
      <alignment horizontal="center" vertical="top"/>
    </xf>
    <xf numFmtId="2" fontId="8" fillId="4" borderId="3" xfId="0" applyNumberFormat="1" applyFont="1" applyFill="1" applyBorder="1" applyAlignment="1">
      <alignment horizontal="left" vertical="top"/>
    </xf>
    <xf numFmtId="2" fontId="8" fillId="4" borderId="3" xfId="0" applyNumberFormat="1" applyFont="1" applyFill="1" applyBorder="1" applyAlignment="1">
      <alignment horizontal="center" vertical="top"/>
    </xf>
    <xf numFmtId="1" fontId="8" fillId="4" borderId="3" xfId="0" applyNumberFormat="1" applyFont="1" applyFill="1" applyBorder="1" applyAlignment="1">
      <alignment horizontal="center" vertical="top"/>
    </xf>
    <xf numFmtId="164" fontId="8" fillId="4" borderId="3" xfId="0" applyNumberFormat="1" applyFont="1" applyFill="1" applyBorder="1" applyAlignment="1">
      <alignment horizontal="center" vertical="top"/>
    </xf>
    <xf numFmtId="2" fontId="31" fillId="4" borderId="3" xfId="0" applyNumberFormat="1" applyFont="1" applyFill="1" applyBorder="1" applyAlignment="1">
      <alignment horizontal="left" vertical="top" wrapText="1"/>
    </xf>
    <xf numFmtId="2" fontId="32" fillId="4" borderId="3" xfId="0" applyNumberFormat="1" applyFont="1" applyFill="1" applyBorder="1" applyAlignment="1">
      <alignment horizontal="center" vertical="center" wrapText="1"/>
    </xf>
    <xf numFmtId="2" fontId="0" fillId="5" borderId="3" xfId="0" applyNumberFormat="1" applyFill="1" applyBorder="1" applyAlignment="1">
      <alignment horizontal="center" vertical="top"/>
    </xf>
    <xf numFmtId="1" fontId="4" fillId="4" borderId="3" xfId="0" applyNumberFormat="1" applyFont="1" applyFill="1" applyBorder="1" applyAlignment="1">
      <alignment horizontal="center" vertical="top"/>
    </xf>
    <xf numFmtId="164" fontId="0" fillId="4" borderId="3" xfId="0" applyNumberFormat="1" applyFill="1" applyBorder="1" applyAlignment="1">
      <alignment horizontal="center" vertical="top"/>
    </xf>
    <xf numFmtId="2" fontId="2" fillId="4" borderId="3" xfId="0" applyNumberFormat="1" applyFont="1" applyFill="1" applyBorder="1" applyAlignment="1">
      <alignment horizontal="center" vertical="top"/>
    </xf>
    <xf numFmtId="165" fontId="0" fillId="4" borderId="3" xfId="0" applyNumberFormat="1" applyFill="1" applyBorder="1" applyAlignment="1">
      <alignment horizontal="center" vertical="top"/>
    </xf>
    <xf numFmtId="2" fontId="4" fillId="4" borderId="3" xfId="0" applyNumberFormat="1" applyFont="1" applyFill="1" applyBorder="1" applyAlignment="1">
      <alignment horizontal="center" vertical="top"/>
    </xf>
    <xf numFmtId="1" fontId="0" fillId="4" borderId="3" xfId="0" applyNumberFormat="1" applyFill="1" applyBorder="1" applyAlignment="1">
      <alignment horizontal="left" vertical="top"/>
    </xf>
    <xf numFmtId="1" fontId="0" fillId="10" borderId="3" xfId="0" applyNumberFormat="1" applyFill="1" applyBorder="1" applyAlignment="1">
      <alignment horizontal="center" vertical="top"/>
    </xf>
    <xf numFmtId="2" fontId="0" fillId="4" borderId="7" xfId="0" applyNumberFormat="1" applyFill="1" applyBorder="1" applyAlignment="1">
      <alignment horizontal="center" vertical="top"/>
    </xf>
    <xf numFmtId="2" fontId="0" fillId="4" borderId="8" xfId="0" applyNumberFormat="1" applyFill="1" applyBorder="1" applyAlignment="1">
      <alignment horizontal="center" vertical="top"/>
    </xf>
    <xf numFmtId="2" fontId="0" fillId="4" borderId="19" xfId="0" applyNumberFormat="1" applyFill="1" applyBorder="1" applyAlignment="1">
      <alignment horizontal="center" vertical="top"/>
    </xf>
    <xf numFmtId="2" fontId="33" fillId="4" borderId="0" xfId="0" applyNumberFormat="1" applyFont="1" applyFill="1" applyAlignment="1">
      <alignment horizontal="center" vertical="top"/>
    </xf>
    <xf numFmtId="2" fontId="4" fillId="4" borderId="0" xfId="0" applyNumberFormat="1" applyFont="1" applyFill="1" applyAlignment="1">
      <alignment horizontal="center" vertical="top"/>
    </xf>
    <xf numFmtId="2" fontId="19" fillId="4" borderId="0" xfId="0" applyNumberFormat="1" applyFont="1" applyFill="1" applyAlignment="1">
      <alignment horizontal="center" vertical="top"/>
    </xf>
    <xf numFmtId="2" fontId="0" fillId="4" borderId="0" xfId="0" applyNumberFormat="1" applyFill="1" applyAlignment="1">
      <alignment horizontal="center" vertical="top"/>
    </xf>
    <xf numFmtId="2" fontId="33" fillId="4" borderId="3" xfId="0" applyNumberFormat="1" applyFont="1" applyFill="1" applyBorder="1" applyAlignment="1">
      <alignment horizontal="center" vertical="top"/>
    </xf>
    <xf numFmtId="0" fontId="24" fillId="4" borderId="0" xfId="0" applyFont="1" applyFill="1" applyAlignment="1">
      <alignment vertical="top"/>
    </xf>
    <xf numFmtId="0" fontId="1" fillId="4" borderId="0" xfId="0" applyFont="1" applyFill="1" applyAlignment="1">
      <alignment vertical="top"/>
    </xf>
    <xf numFmtId="2" fontId="15" fillId="4" borderId="4" xfId="0" applyNumberFormat="1" applyFont="1" applyFill="1" applyBorder="1" applyAlignment="1">
      <alignment horizontal="center" vertical="top"/>
    </xf>
    <xf numFmtId="2" fontId="1" fillId="4" borderId="3" xfId="0" applyNumberFormat="1" applyFont="1" applyFill="1" applyBorder="1" applyAlignment="1">
      <alignment horizontal="center" vertical="top"/>
    </xf>
    <xf numFmtId="1" fontId="1" fillId="4" borderId="3" xfId="0" applyNumberFormat="1" applyFont="1" applyFill="1" applyBorder="1" applyAlignment="1">
      <alignment horizontal="center" vertical="top"/>
    </xf>
    <xf numFmtId="2" fontId="34" fillId="4" borderId="3" xfId="0" applyNumberFormat="1" applyFont="1" applyFill="1" applyBorder="1" applyAlignment="1">
      <alignment horizontal="left" vertical="top"/>
    </xf>
    <xf numFmtId="2" fontId="34" fillId="4" borderId="3" xfId="0" applyNumberFormat="1" applyFont="1" applyFill="1" applyBorder="1" applyAlignment="1">
      <alignment horizontal="center" vertical="top"/>
    </xf>
    <xf numFmtId="1" fontId="34" fillId="4" borderId="3" xfId="0" applyNumberFormat="1" applyFont="1" applyFill="1" applyBorder="1" applyAlignment="1">
      <alignment horizontal="center" vertical="top"/>
    </xf>
    <xf numFmtId="164" fontId="34" fillId="4" borderId="3" xfId="0" applyNumberFormat="1" applyFont="1" applyFill="1" applyBorder="1" applyAlignment="1">
      <alignment horizontal="center" vertical="top"/>
    </xf>
    <xf numFmtId="2" fontId="35" fillId="4" borderId="3" xfId="0" applyNumberFormat="1" applyFont="1" applyFill="1" applyBorder="1" applyAlignment="1">
      <alignment horizontal="left" vertical="top" wrapText="1"/>
    </xf>
    <xf numFmtId="2" fontId="14" fillId="4" borderId="3" xfId="0" applyNumberFormat="1" applyFont="1" applyFill="1" applyBorder="1" applyAlignment="1">
      <alignment horizontal="center" vertical="center" wrapText="1"/>
    </xf>
    <xf numFmtId="2" fontId="1" fillId="5" borderId="3" xfId="0" applyNumberFormat="1" applyFont="1" applyFill="1" applyBorder="1" applyAlignment="1">
      <alignment horizontal="center" vertical="top"/>
    </xf>
    <xf numFmtId="164" fontId="1" fillId="4" borderId="3" xfId="0" applyNumberFormat="1" applyFont="1" applyFill="1" applyBorder="1" applyAlignment="1">
      <alignment horizontal="center" vertical="top"/>
    </xf>
    <xf numFmtId="2" fontId="15" fillId="4" borderId="3" xfId="0" applyNumberFormat="1" applyFont="1" applyFill="1" applyBorder="1" applyAlignment="1">
      <alignment horizontal="center" vertical="top"/>
    </xf>
    <xf numFmtId="165" fontId="1" fillId="4" borderId="3" xfId="0" applyNumberFormat="1" applyFont="1" applyFill="1" applyBorder="1" applyAlignment="1">
      <alignment horizontal="center" vertical="top"/>
    </xf>
    <xf numFmtId="1" fontId="1" fillId="4" borderId="3" xfId="0" applyNumberFormat="1" applyFont="1" applyFill="1" applyBorder="1" applyAlignment="1">
      <alignment horizontal="left" vertical="top"/>
    </xf>
    <xf numFmtId="1" fontId="1" fillId="10" borderId="3" xfId="0" applyNumberFormat="1" applyFont="1" applyFill="1" applyBorder="1" applyAlignment="1">
      <alignment horizontal="center" vertical="top"/>
    </xf>
    <xf numFmtId="2" fontId="15" fillId="4" borderId="0" xfId="0" applyNumberFormat="1" applyFont="1" applyFill="1" applyAlignment="1">
      <alignment horizontal="center" vertical="top"/>
    </xf>
    <xf numFmtId="2" fontId="1" fillId="4" borderId="7" xfId="0" applyNumberFormat="1" applyFont="1" applyFill="1" applyBorder="1" applyAlignment="1">
      <alignment horizontal="center" vertical="top"/>
    </xf>
    <xf numFmtId="2" fontId="1" fillId="4" borderId="8" xfId="0" applyNumberFormat="1" applyFont="1" applyFill="1" applyBorder="1" applyAlignment="1">
      <alignment horizontal="center" vertical="top"/>
    </xf>
    <xf numFmtId="2" fontId="1" fillId="4" borderId="19" xfId="0" applyNumberFormat="1" applyFont="1" applyFill="1" applyBorder="1" applyAlignment="1">
      <alignment horizontal="center" vertical="top"/>
    </xf>
    <xf numFmtId="2" fontId="1" fillId="4" borderId="0" xfId="0" applyNumberFormat="1" applyFont="1" applyFill="1" applyAlignment="1">
      <alignment horizontal="center" vertical="top"/>
    </xf>
    <xf numFmtId="2" fontId="36" fillId="4" borderId="0" xfId="0" applyNumberFormat="1" applyFont="1" applyFill="1" applyAlignment="1">
      <alignment vertical="top"/>
    </xf>
    <xf numFmtId="0" fontId="0" fillId="4" borderId="0" xfId="0" applyFill="1" applyAlignment="1">
      <alignment vertical="top"/>
    </xf>
    <xf numFmtId="0" fontId="6" fillId="4" borderId="0" xfId="0" applyFont="1" applyFill="1" applyAlignment="1">
      <alignment vertical="top"/>
    </xf>
    <xf numFmtId="2" fontId="7" fillId="4" borderId="4" xfId="0" applyNumberFormat="1" applyFont="1" applyFill="1" applyBorder="1" applyAlignment="1">
      <alignment horizontal="center" vertical="top"/>
    </xf>
    <xf numFmtId="2" fontId="20" fillId="4" borderId="3" xfId="0" applyNumberFormat="1" applyFont="1" applyFill="1" applyBorder="1" applyAlignment="1">
      <alignment horizontal="center" vertical="top"/>
    </xf>
    <xf numFmtId="1" fontId="20" fillId="4" borderId="3" xfId="0" applyNumberFormat="1" applyFont="1" applyFill="1" applyBorder="1" applyAlignment="1">
      <alignment horizontal="center" vertical="top"/>
    </xf>
    <xf numFmtId="2" fontId="37" fillId="4" borderId="3" xfId="0" applyNumberFormat="1" applyFont="1" applyFill="1" applyBorder="1" applyAlignment="1">
      <alignment horizontal="left" vertical="top"/>
    </xf>
    <xf numFmtId="2" fontId="37" fillId="4" borderId="3" xfId="0" applyNumberFormat="1" applyFont="1" applyFill="1" applyBorder="1" applyAlignment="1">
      <alignment horizontal="center" vertical="top"/>
    </xf>
    <xf numFmtId="1" fontId="37" fillId="4" borderId="3" xfId="0" applyNumberFormat="1" applyFont="1" applyFill="1" applyBorder="1" applyAlignment="1">
      <alignment horizontal="center" vertical="top"/>
    </xf>
    <xf numFmtId="164" fontId="37" fillId="4" borderId="3" xfId="0" applyNumberFormat="1" applyFont="1" applyFill="1" applyBorder="1" applyAlignment="1">
      <alignment horizontal="center" vertical="top"/>
    </xf>
    <xf numFmtId="2" fontId="38" fillId="4" borderId="3" xfId="0" applyNumberFormat="1" applyFont="1" applyFill="1" applyBorder="1" applyAlignment="1">
      <alignment horizontal="left" vertical="top" wrapText="1"/>
    </xf>
    <xf numFmtId="2" fontId="39" fillId="4" borderId="3" xfId="0" applyNumberFormat="1" applyFont="1" applyFill="1" applyBorder="1" applyAlignment="1">
      <alignment horizontal="center" vertical="center" wrapText="1"/>
    </xf>
    <xf numFmtId="2" fontId="20" fillId="5" borderId="3" xfId="0" applyNumberFormat="1" applyFont="1" applyFill="1" applyBorder="1" applyAlignment="1">
      <alignment horizontal="center" vertical="top"/>
    </xf>
    <xf numFmtId="164" fontId="20" fillId="4" borderId="3" xfId="0" applyNumberFormat="1" applyFont="1" applyFill="1" applyBorder="1" applyAlignment="1">
      <alignment horizontal="center" vertical="top"/>
    </xf>
    <xf numFmtId="2" fontId="7" fillId="4" borderId="3" xfId="0" applyNumberFormat="1" applyFont="1" applyFill="1" applyBorder="1" applyAlignment="1">
      <alignment horizontal="center" vertical="top"/>
    </xf>
    <xf numFmtId="165" fontId="20" fillId="4" borderId="3" xfId="0" applyNumberFormat="1" applyFont="1" applyFill="1" applyBorder="1" applyAlignment="1">
      <alignment horizontal="center" vertical="top"/>
    </xf>
    <xf numFmtId="1" fontId="20" fillId="4" borderId="3" xfId="0" applyNumberFormat="1" applyFont="1" applyFill="1" applyBorder="1" applyAlignment="1">
      <alignment horizontal="left" vertical="top"/>
    </xf>
    <xf numFmtId="1" fontId="20" fillId="10" borderId="3" xfId="0" applyNumberFormat="1" applyFont="1" applyFill="1" applyBorder="1" applyAlignment="1">
      <alignment horizontal="center" vertical="top"/>
    </xf>
    <xf numFmtId="2" fontId="20" fillId="4" borderId="7" xfId="0" applyNumberFormat="1" applyFont="1" applyFill="1" applyBorder="1" applyAlignment="1">
      <alignment horizontal="center" vertical="top"/>
    </xf>
    <xf numFmtId="2" fontId="20" fillId="4" borderId="8" xfId="0" applyNumberFormat="1" applyFont="1" applyFill="1" applyBorder="1" applyAlignment="1">
      <alignment horizontal="center" vertical="top"/>
    </xf>
    <xf numFmtId="2" fontId="20" fillId="4" borderId="19" xfId="0" applyNumberFormat="1" applyFont="1" applyFill="1" applyBorder="1" applyAlignment="1">
      <alignment horizontal="center" vertical="top"/>
    </xf>
    <xf numFmtId="2" fontId="20" fillId="4" borderId="0" xfId="0" applyNumberFormat="1" applyFont="1" applyFill="1" applyAlignment="1">
      <alignment horizontal="center" vertical="top"/>
    </xf>
    <xf numFmtId="2" fontId="6" fillId="3" borderId="3" xfId="0" applyNumberFormat="1" applyFont="1" applyFill="1" applyBorder="1" applyAlignment="1">
      <alignment horizontal="center" vertical="top"/>
    </xf>
    <xf numFmtId="0" fontId="40" fillId="4" borderId="0" xfId="0" applyFont="1" applyFill="1" applyAlignment="1">
      <alignment vertical="top"/>
    </xf>
    <xf numFmtId="0" fontId="4" fillId="4" borderId="0" xfId="0" applyFont="1" applyFill="1" applyAlignment="1">
      <alignment vertical="top"/>
    </xf>
    <xf numFmtId="2" fontId="5" fillId="4" borderId="4" xfId="0" applyNumberFormat="1" applyFont="1" applyFill="1" applyBorder="1" applyAlignment="1">
      <alignment horizontal="center" vertical="top"/>
    </xf>
    <xf numFmtId="2" fontId="16" fillId="4" borderId="3" xfId="0" applyNumberFormat="1" applyFont="1" applyFill="1" applyBorder="1" applyAlignment="1">
      <alignment horizontal="left" vertical="top"/>
    </xf>
    <xf numFmtId="2" fontId="8" fillId="10" borderId="3" xfId="0" applyNumberFormat="1" applyFont="1" applyFill="1" applyBorder="1" applyAlignment="1">
      <alignment horizontal="center" vertical="top"/>
    </xf>
    <xf numFmtId="1" fontId="16" fillId="4" borderId="3" xfId="0" applyNumberFormat="1" applyFont="1" applyFill="1" applyBorder="1" applyAlignment="1">
      <alignment horizontal="center" vertical="top"/>
    </xf>
    <xf numFmtId="164" fontId="16" fillId="4" borderId="3" xfId="0" applyNumberFormat="1" applyFont="1" applyFill="1" applyBorder="1" applyAlignment="1">
      <alignment horizontal="center" vertical="top"/>
    </xf>
    <xf numFmtId="2" fontId="16" fillId="4" borderId="3" xfId="0" applyNumberFormat="1" applyFont="1" applyFill="1" applyBorder="1" applyAlignment="1">
      <alignment horizontal="center" vertical="top"/>
    </xf>
    <xf numFmtId="2" fontId="41" fillId="4" borderId="3" xfId="0" applyNumberFormat="1" applyFont="1" applyFill="1" applyBorder="1" applyAlignment="1">
      <alignment horizontal="left" vertical="top" wrapText="1"/>
    </xf>
    <xf numFmtId="2" fontId="17" fillId="4" borderId="3" xfId="0" applyNumberFormat="1" applyFont="1" applyFill="1" applyBorder="1" applyAlignment="1">
      <alignment horizontal="center" vertical="center" wrapText="1"/>
    </xf>
    <xf numFmtId="2" fontId="0" fillId="14" borderId="3" xfId="0" applyNumberFormat="1" applyFill="1" applyBorder="1" applyAlignment="1">
      <alignment horizontal="center" vertical="top"/>
    </xf>
    <xf numFmtId="164" fontId="4" fillId="4" borderId="3" xfId="0" applyNumberFormat="1" applyFont="1" applyFill="1" applyBorder="1" applyAlignment="1">
      <alignment horizontal="center" vertical="top"/>
    </xf>
    <xf numFmtId="2" fontId="5" fillId="4" borderId="3" xfId="0" applyNumberFormat="1" applyFont="1" applyFill="1" applyBorder="1" applyAlignment="1">
      <alignment horizontal="center" vertical="top"/>
    </xf>
    <xf numFmtId="165" fontId="4" fillId="4" borderId="3" xfId="0" applyNumberFormat="1" applyFont="1" applyFill="1" applyBorder="1" applyAlignment="1">
      <alignment horizontal="center" vertical="top"/>
    </xf>
    <xf numFmtId="1" fontId="4" fillId="4" borderId="3" xfId="0" applyNumberFormat="1" applyFont="1" applyFill="1" applyBorder="1" applyAlignment="1">
      <alignment horizontal="left" vertical="top"/>
    </xf>
    <xf numFmtId="2" fontId="4" fillId="4" borderId="7" xfId="0" applyNumberFormat="1" applyFont="1" applyFill="1" applyBorder="1" applyAlignment="1">
      <alignment horizontal="center" vertical="top"/>
    </xf>
    <xf numFmtId="2" fontId="4" fillId="4" borderId="8" xfId="0" applyNumberFormat="1" applyFont="1" applyFill="1" applyBorder="1" applyAlignment="1">
      <alignment horizontal="center" vertical="top"/>
    </xf>
    <xf numFmtId="2" fontId="4" fillId="4" borderId="19" xfId="0" applyNumberFormat="1" applyFont="1" applyFill="1" applyBorder="1" applyAlignment="1">
      <alignment horizontal="center" vertical="top"/>
    </xf>
    <xf numFmtId="2" fontId="42" fillId="4" borderId="0" xfId="0" applyNumberFormat="1" applyFont="1" applyFill="1" applyAlignment="1">
      <alignment vertical="top"/>
    </xf>
    <xf numFmtId="0" fontId="1" fillId="3" borderId="0" xfId="0" applyFont="1" applyFill="1" applyAlignment="1">
      <alignment vertical="top"/>
    </xf>
    <xf numFmtId="2" fontId="15" fillId="3" borderId="4" xfId="0" applyNumberFormat="1" applyFont="1" applyFill="1" applyBorder="1" applyAlignment="1">
      <alignment horizontal="center" vertical="top"/>
    </xf>
    <xf numFmtId="2" fontId="1" fillId="3" borderId="3" xfId="0" applyNumberFormat="1" applyFont="1" applyFill="1" applyBorder="1" applyAlignment="1">
      <alignment horizontal="center" vertical="top"/>
    </xf>
    <xf numFmtId="1" fontId="1" fillId="3" borderId="3" xfId="0" applyNumberFormat="1" applyFont="1" applyFill="1" applyBorder="1" applyAlignment="1">
      <alignment horizontal="center" vertical="top"/>
    </xf>
    <xf numFmtId="2" fontId="34" fillId="10" borderId="3" xfId="0" applyNumberFormat="1" applyFont="1" applyFill="1" applyBorder="1" applyAlignment="1">
      <alignment horizontal="left" vertical="top"/>
    </xf>
    <xf numFmtId="2" fontId="34" fillId="3" borderId="3" xfId="0" applyNumberFormat="1" applyFont="1" applyFill="1" applyBorder="1" applyAlignment="1">
      <alignment horizontal="center" vertical="top"/>
    </xf>
    <xf numFmtId="1" fontId="34" fillId="3" borderId="3" xfId="0" applyNumberFormat="1" applyFont="1" applyFill="1" applyBorder="1" applyAlignment="1">
      <alignment horizontal="center" vertical="top"/>
    </xf>
    <xf numFmtId="164" fontId="34" fillId="3" borderId="3" xfId="0" applyNumberFormat="1" applyFont="1" applyFill="1" applyBorder="1" applyAlignment="1">
      <alignment horizontal="center" vertical="top"/>
    </xf>
    <xf numFmtId="2" fontId="35" fillId="3" borderId="3" xfId="0" applyNumberFormat="1" applyFont="1" applyFill="1" applyBorder="1" applyAlignment="1">
      <alignment horizontal="left" vertical="top" wrapText="1"/>
    </xf>
    <xf numFmtId="2" fontId="14" fillId="3" borderId="3" xfId="0" applyNumberFormat="1" applyFont="1" applyFill="1" applyBorder="1" applyAlignment="1">
      <alignment horizontal="center" vertical="center" wrapText="1"/>
    </xf>
    <xf numFmtId="164" fontId="1" fillId="3" borderId="3" xfId="0" applyNumberFormat="1" applyFont="1" applyFill="1" applyBorder="1" applyAlignment="1">
      <alignment horizontal="center" vertical="top"/>
    </xf>
    <xf numFmtId="2" fontId="15" fillId="3" borderId="3" xfId="0" applyNumberFormat="1" applyFont="1" applyFill="1" applyBorder="1" applyAlignment="1">
      <alignment horizontal="center" vertical="top"/>
    </xf>
    <xf numFmtId="165" fontId="1" fillId="3" borderId="3" xfId="0" applyNumberFormat="1" applyFont="1" applyFill="1" applyBorder="1" applyAlignment="1">
      <alignment horizontal="center" vertical="top"/>
    </xf>
    <xf numFmtId="1" fontId="1" fillId="3" borderId="3" xfId="0" applyNumberFormat="1" applyFont="1" applyFill="1" applyBorder="1" applyAlignment="1">
      <alignment horizontal="left" vertical="top"/>
    </xf>
    <xf numFmtId="2" fontId="1" fillId="3" borderId="7" xfId="0" applyNumberFormat="1" applyFont="1" applyFill="1" applyBorder="1" applyAlignment="1">
      <alignment horizontal="center" vertical="top"/>
    </xf>
    <xf numFmtId="2" fontId="1" fillId="3" borderId="8" xfId="0" applyNumberFormat="1" applyFont="1" applyFill="1" applyBorder="1" applyAlignment="1">
      <alignment horizontal="center" vertical="top"/>
    </xf>
    <xf numFmtId="2" fontId="1" fillId="3" borderId="19" xfId="0" applyNumberFormat="1" applyFont="1" applyFill="1" applyBorder="1" applyAlignment="1">
      <alignment horizontal="center" vertical="top"/>
    </xf>
    <xf numFmtId="2" fontId="1" fillId="3" borderId="0" xfId="0" applyNumberFormat="1" applyFont="1" applyFill="1" applyAlignment="1">
      <alignment horizontal="center" vertical="top"/>
    </xf>
    <xf numFmtId="2" fontId="36" fillId="3" borderId="0" xfId="0" applyNumberFormat="1" applyFont="1" applyFill="1" applyAlignment="1">
      <alignment vertical="top"/>
    </xf>
    <xf numFmtId="2" fontId="2" fillId="4" borderId="0" xfId="0" applyNumberFormat="1" applyFont="1" applyFill="1" applyAlignment="1">
      <alignment horizontal="center" vertical="top"/>
    </xf>
    <xf numFmtId="2" fontId="15" fillId="3" borderId="0" xfId="0" applyNumberFormat="1" applyFont="1" applyFill="1" applyAlignment="1">
      <alignment horizontal="center" vertical="top"/>
    </xf>
    <xf numFmtId="0" fontId="6" fillId="3" borderId="0" xfId="0" applyFont="1" applyFill="1" applyAlignment="1">
      <alignment vertical="top"/>
    </xf>
    <xf numFmtId="2" fontId="43" fillId="3" borderId="4" xfId="0" applyNumberFormat="1" applyFont="1" applyFill="1" applyBorder="1" applyAlignment="1">
      <alignment horizontal="center" vertical="top"/>
    </xf>
    <xf numFmtId="1" fontId="6" fillId="3" borderId="3" xfId="0" applyNumberFormat="1" applyFont="1" applyFill="1" applyBorder="1" applyAlignment="1">
      <alignment horizontal="center" vertical="top"/>
    </xf>
    <xf numFmtId="2" fontId="44" fillId="3" borderId="3" xfId="0" applyNumberFormat="1" applyFont="1" applyFill="1" applyBorder="1" applyAlignment="1">
      <alignment horizontal="left" vertical="top"/>
    </xf>
    <xf numFmtId="2" fontId="44" fillId="4" borderId="3" xfId="0" applyNumberFormat="1" applyFont="1" applyFill="1" applyBorder="1" applyAlignment="1">
      <alignment horizontal="center" vertical="top"/>
    </xf>
    <xf numFmtId="1" fontId="44" fillId="3" borderId="3" xfId="0" applyNumberFormat="1" applyFont="1" applyFill="1" applyBorder="1" applyAlignment="1">
      <alignment horizontal="center" vertical="top"/>
    </xf>
    <xf numFmtId="164" fontId="44" fillId="3" borderId="3" xfId="0" applyNumberFormat="1" applyFont="1" applyFill="1" applyBorder="1" applyAlignment="1">
      <alignment horizontal="center" vertical="top"/>
    </xf>
    <xf numFmtId="2" fontId="44" fillId="3" borderId="3" xfId="0" applyNumberFormat="1" applyFont="1" applyFill="1" applyBorder="1" applyAlignment="1">
      <alignment horizontal="center" vertical="top"/>
    </xf>
    <xf numFmtId="2" fontId="31" fillId="3" borderId="3" xfId="0" applyNumberFormat="1" applyFont="1" applyFill="1" applyBorder="1" applyAlignment="1">
      <alignment horizontal="left" vertical="top" wrapText="1"/>
    </xf>
    <xf numFmtId="2" fontId="32" fillId="3" borderId="3" xfId="0" applyNumberFormat="1" applyFont="1" applyFill="1" applyBorder="1" applyAlignment="1">
      <alignment horizontal="center" vertical="center" wrapText="1"/>
    </xf>
    <xf numFmtId="2" fontId="6" fillId="14" borderId="3" xfId="0" applyNumberFormat="1" applyFont="1" applyFill="1" applyBorder="1" applyAlignment="1">
      <alignment horizontal="center" vertical="top"/>
    </xf>
    <xf numFmtId="1" fontId="6" fillId="10" borderId="3" xfId="0" applyNumberFormat="1" applyFont="1" applyFill="1" applyBorder="1" applyAlignment="1">
      <alignment horizontal="center" vertical="top"/>
    </xf>
    <xf numFmtId="164" fontId="6" fillId="3" borderId="3" xfId="0" applyNumberFormat="1" applyFont="1" applyFill="1" applyBorder="1" applyAlignment="1">
      <alignment horizontal="center" vertical="top"/>
    </xf>
    <xf numFmtId="2" fontId="43" fillId="3" borderId="3" xfId="0" applyNumberFormat="1" applyFont="1" applyFill="1" applyBorder="1" applyAlignment="1">
      <alignment horizontal="center" vertical="top"/>
    </xf>
    <xf numFmtId="165" fontId="6" fillId="3" borderId="3" xfId="0" applyNumberFormat="1" applyFont="1" applyFill="1" applyBorder="1" applyAlignment="1">
      <alignment horizontal="center" vertical="top"/>
    </xf>
    <xf numFmtId="1" fontId="6" fillId="3" borderId="3" xfId="0" applyNumberFormat="1" applyFont="1" applyFill="1" applyBorder="1" applyAlignment="1">
      <alignment horizontal="left" vertical="top"/>
    </xf>
    <xf numFmtId="2" fontId="43" fillId="3" borderId="0" xfId="0" applyNumberFormat="1" applyFont="1" applyFill="1" applyAlignment="1">
      <alignment horizontal="center" vertical="top"/>
    </xf>
    <xf numFmtId="2" fontId="6" fillId="3" borderId="7" xfId="0" applyNumberFormat="1" applyFont="1" applyFill="1" applyBorder="1" applyAlignment="1">
      <alignment horizontal="center" vertical="top"/>
    </xf>
    <xf numFmtId="2" fontId="6" fillId="3" borderId="8" xfId="0" applyNumberFormat="1" applyFont="1" applyFill="1" applyBorder="1" applyAlignment="1">
      <alignment horizontal="center" vertical="top"/>
    </xf>
    <xf numFmtId="2" fontId="6" fillId="3" borderId="19" xfId="0" applyNumberFormat="1" applyFont="1" applyFill="1" applyBorder="1" applyAlignment="1">
      <alignment horizontal="center" vertical="top"/>
    </xf>
    <xf numFmtId="2" fontId="6" fillId="3" borderId="0" xfId="0" applyNumberFormat="1" applyFont="1" applyFill="1" applyAlignment="1">
      <alignment horizontal="center" vertical="top"/>
    </xf>
    <xf numFmtId="2" fontId="40" fillId="3" borderId="0" xfId="0" applyNumberFormat="1" applyFont="1" applyFill="1" applyAlignment="1">
      <alignment vertical="top"/>
    </xf>
    <xf numFmtId="0" fontId="20" fillId="3" borderId="0" xfId="0" applyFont="1" applyFill="1" applyAlignment="1">
      <alignment vertical="top"/>
    </xf>
    <xf numFmtId="1" fontId="6" fillId="10" borderId="4" xfId="0" applyNumberFormat="1" applyFont="1" applyFill="1" applyBorder="1" applyAlignment="1">
      <alignment horizontal="center" vertical="top"/>
    </xf>
    <xf numFmtId="1" fontId="4" fillId="4" borderId="4" xfId="0" applyNumberFormat="1" applyFont="1" applyFill="1" applyBorder="1" applyAlignment="1">
      <alignment horizontal="center" vertical="top"/>
    </xf>
    <xf numFmtId="2" fontId="44" fillId="10" borderId="3" xfId="0" applyNumberFormat="1" applyFont="1" applyFill="1" applyBorder="1" applyAlignment="1">
      <alignment horizontal="left" vertical="top"/>
    </xf>
    <xf numFmtId="2" fontId="23" fillId="4" borderId="3" xfId="0" applyNumberFormat="1" applyFont="1" applyFill="1" applyBorder="1" applyAlignment="1">
      <alignment horizontal="left" vertical="top" wrapText="1"/>
    </xf>
    <xf numFmtId="2" fontId="45" fillId="4" borderId="3" xfId="0" applyNumberFormat="1" applyFont="1" applyFill="1" applyBorder="1" applyAlignment="1">
      <alignment horizontal="center" vertical="center" wrapText="1"/>
    </xf>
    <xf numFmtId="2" fontId="23" fillId="3" borderId="3" xfId="0" applyNumberFormat="1" applyFont="1" applyFill="1" applyBorder="1" applyAlignment="1">
      <alignment horizontal="left" vertical="top" wrapText="1"/>
    </xf>
    <xf numFmtId="2" fontId="45" fillId="3" borderId="3" xfId="0" applyNumberFormat="1" applyFont="1" applyFill="1" applyBorder="1" applyAlignment="1">
      <alignment horizontal="center" vertical="center" wrapText="1"/>
    </xf>
    <xf numFmtId="2" fontId="0" fillId="4" borderId="4" xfId="0" applyNumberFormat="1" applyFill="1" applyBorder="1" applyAlignment="1">
      <alignment horizontal="center" vertical="top"/>
    </xf>
    <xf numFmtId="2" fontId="1" fillId="3" borderId="4" xfId="0" applyNumberFormat="1" applyFont="1" applyFill="1" applyBorder="1" applyAlignment="1">
      <alignment horizontal="center" vertical="top"/>
    </xf>
    <xf numFmtId="1" fontId="1" fillId="3" borderId="4" xfId="0" applyNumberFormat="1" applyFont="1" applyFill="1" applyBorder="1" applyAlignment="1">
      <alignment horizontal="center" vertical="top"/>
    </xf>
    <xf numFmtId="2" fontId="6" fillId="3" borderId="4" xfId="0" applyNumberFormat="1" applyFont="1" applyFill="1" applyBorder="1" applyAlignment="1">
      <alignment horizontal="center" vertical="top"/>
    </xf>
    <xf numFmtId="1" fontId="6" fillId="4" borderId="3" xfId="0" applyNumberFormat="1" applyFont="1" applyFill="1" applyBorder="1" applyAlignment="1">
      <alignment horizontal="center" vertical="top"/>
    </xf>
    <xf numFmtId="2" fontId="44" fillId="4" borderId="3" xfId="0" applyNumberFormat="1" applyFont="1" applyFill="1" applyBorder="1" applyAlignment="1">
      <alignment horizontal="left" vertical="top"/>
    </xf>
    <xf numFmtId="2" fontId="4" fillId="3" borderId="3" xfId="0" applyNumberFormat="1" applyFont="1" applyFill="1" applyBorder="1" applyAlignment="1">
      <alignment horizontal="center" vertical="top"/>
    </xf>
    <xf numFmtId="2" fontId="4" fillId="4" borderId="4" xfId="0" applyNumberFormat="1" applyFont="1" applyFill="1" applyBorder="1" applyAlignment="1">
      <alignment horizontal="center" vertical="top"/>
    </xf>
    <xf numFmtId="1" fontId="27" fillId="20" borderId="3" xfId="0" applyNumberFormat="1" applyFont="1" applyFill="1" applyBorder="1" applyAlignment="1">
      <alignment horizontal="center" vertical="top"/>
    </xf>
    <xf numFmtId="2" fontId="41" fillId="0" borderId="3" xfId="0" applyNumberFormat="1" applyFont="1" applyBorder="1" applyAlignment="1">
      <alignment horizontal="left" vertical="top" wrapText="1"/>
    </xf>
    <xf numFmtId="2" fontId="17" fillId="0" borderId="3" xfId="0" applyNumberFormat="1" applyFont="1" applyBorder="1" applyAlignment="1">
      <alignment horizontal="center" vertical="center" wrapText="1"/>
    </xf>
    <xf numFmtId="0" fontId="20" fillId="4" borderId="0" xfId="0" applyFont="1" applyFill="1" applyAlignment="1">
      <alignment vertical="top"/>
    </xf>
    <xf numFmtId="2" fontId="6" fillId="4" borderId="3" xfId="0" applyNumberFormat="1" applyFont="1" applyFill="1" applyBorder="1" applyAlignment="1">
      <alignment horizontal="center" vertical="top"/>
    </xf>
    <xf numFmtId="2" fontId="1" fillId="4" borderId="4" xfId="0" applyNumberFormat="1" applyFont="1" applyFill="1" applyBorder="1" applyAlignment="1">
      <alignment horizontal="center" vertical="top"/>
    </xf>
    <xf numFmtId="2" fontId="4" fillId="5" borderId="3" xfId="0" applyNumberFormat="1" applyFont="1" applyFill="1" applyBorder="1" applyAlignment="1">
      <alignment horizontal="center" vertical="top"/>
    </xf>
    <xf numFmtId="1" fontId="1" fillId="4" borderId="4" xfId="0" applyNumberFormat="1" applyFont="1" applyFill="1" applyBorder="1" applyAlignment="1">
      <alignment horizontal="center" vertical="top"/>
    </xf>
    <xf numFmtId="165" fontId="1" fillId="4" borderId="0" xfId="0" applyNumberFormat="1" applyFont="1" applyFill="1" applyAlignment="1">
      <alignment horizontal="center" vertical="top"/>
    </xf>
    <xf numFmtId="2" fontId="43" fillId="4" borderId="4" xfId="0" applyNumberFormat="1" applyFont="1" applyFill="1" applyBorder="1" applyAlignment="1">
      <alignment horizontal="center" vertical="top"/>
    </xf>
    <xf numFmtId="2" fontId="6" fillId="4" borderId="4" xfId="0" applyNumberFormat="1" applyFont="1" applyFill="1" applyBorder="1" applyAlignment="1">
      <alignment horizontal="center" vertical="top"/>
    </xf>
    <xf numFmtId="1" fontId="44" fillId="4" borderId="3" xfId="0" applyNumberFormat="1" applyFont="1" applyFill="1" applyBorder="1" applyAlignment="1">
      <alignment horizontal="center" vertical="top"/>
    </xf>
    <xf numFmtId="164" fontId="44" fillId="4" borderId="3" xfId="0" applyNumberFormat="1" applyFont="1" applyFill="1" applyBorder="1" applyAlignment="1">
      <alignment horizontal="center" vertical="top"/>
    </xf>
    <xf numFmtId="1" fontId="6" fillId="4" borderId="4" xfId="0" applyNumberFormat="1" applyFont="1" applyFill="1" applyBorder="1" applyAlignment="1">
      <alignment horizontal="center" vertical="top"/>
    </xf>
    <xf numFmtId="164" fontId="6" fillId="4" borderId="3" xfId="0" applyNumberFormat="1" applyFont="1" applyFill="1" applyBorder="1" applyAlignment="1">
      <alignment horizontal="center" vertical="top"/>
    </xf>
    <xf numFmtId="2" fontId="43" fillId="4" borderId="3" xfId="0" applyNumberFormat="1" applyFont="1" applyFill="1" applyBorder="1" applyAlignment="1">
      <alignment horizontal="center" vertical="top"/>
    </xf>
    <xf numFmtId="165" fontId="6" fillId="4" borderId="3" xfId="0" applyNumberFormat="1" applyFont="1" applyFill="1" applyBorder="1" applyAlignment="1">
      <alignment horizontal="center" vertical="top"/>
    </xf>
    <xf numFmtId="1" fontId="6" fillId="4" borderId="3" xfId="0" applyNumberFormat="1" applyFont="1" applyFill="1" applyBorder="1" applyAlignment="1">
      <alignment horizontal="left" vertical="top"/>
    </xf>
    <xf numFmtId="2" fontId="6" fillId="4" borderId="7" xfId="0" applyNumberFormat="1" applyFont="1" applyFill="1" applyBorder="1" applyAlignment="1">
      <alignment horizontal="center" vertical="top"/>
    </xf>
    <xf numFmtId="2" fontId="6" fillId="4" borderId="8" xfId="0" applyNumberFormat="1" applyFont="1" applyFill="1" applyBorder="1" applyAlignment="1">
      <alignment horizontal="center" vertical="top"/>
    </xf>
    <xf numFmtId="2" fontId="6" fillId="4" borderId="19" xfId="0" applyNumberFormat="1" applyFont="1" applyFill="1" applyBorder="1" applyAlignment="1">
      <alignment horizontal="center" vertical="top"/>
    </xf>
    <xf numFmtId="2" fontId="6" fillId="4" borderId="0" xfId="0" applyNumberFormat="1" applyFont="1" applyFill="1" applyAlignment="1">
      <alignment horizontal="center" vertical="top"/>
    </xf>
    <xf numFmtId="2" fontId="40" fillId="4" borderId="0" xfId="0" applyNumberFormat="1" applyFont="1" applyFill="1" applyAlignment="1">
      <alignment vertical="top"/>
    </xf>
    <xf numFmtId="0" fontId="6" fillId="4" borderId="3" xfId="0" applyFont="1" applyFill="1" applyBorder="1" applyAlignment="1">
      <alignment vertical="top"/>
    </xf>
    <xf numFmtId="2" fontId="1" fillId="14" borderId="3" xfId="0" applyNumberFormat="1" applyFont="1" applyFill="1" applyBorder="1" applyAlignment="1">
      <alignment horizontal="center" vertical="top"/>
    </xf>
    <xf numFmtId="2" fontId="1" fillId="4" borderId="20" xfId="0" applyNumberFormat="1" applyFont="1" applyFill="1" applyBorder="1" applyAlignment="1">
      <alignment horizontal="center" vertical="top"/>
    </xf>
    <xf numFmtId="2" fontId="15" fillId="4" borderId="20" xfId="0" applyNumberFormat="1" applyFont="1" applyFill="1" applyBorder="1" applyAlignment="1">
      <alignment horizontal="center" vertical="top"/>
    </xf>
    <xf numFmtId="2" fontId="2" fillId="4" borderId="20" xfId="0" applyNumberFormat="1" applyFont="1" applyFill="1" applyBorder="1" applyAlignment="1">
      <alignment horizontal="center" vertical="top"/>
    </xf>
    <xf numFmtId="2" fontId="34" fillId="3" borderId="3" xfId="0" applyNumberFormat="1" applyFont="1" applyFill="1" applyBorder="1" applyAlignment="1">
      <alignment horizontal="left" vertical="top"/>
    </xf>
    <xf numFmtId="2" fontId="4" fillId="4" borderId="20" xfId="0" applyNumberFormat="1" applyFont="1" applyFill="1" applyBorder="1" applyAlignment="1">
      <alignment horizontal="center" vertical="top"/>
    </xf>
    <xf numFmtId="2" fontId="5" fillId="4" borderId="20" xfId="0" applyNumberFormat="1" applyFont="1" applyFill="1" applyBorder="1" applyAlignment="1">
      <alignment horizontal="center" vertical="top"/>
    </xf>
    <xf numFmtId="165" fontId="6" fillId="21" borderId="3" xfId="0" applyNumberFormat="1" applyFont="1" applyFill="1" applyBorder="1" applyAlignment="1">
      <alignment horizontal="center" vertical="top"/>
    </xf>
    <xf numFmtId="2" fontId="6" fillId="4" borderId="20" xfId="0" applyNumberFormat="1" applyFont="1" applyFill="1" applyBorder="1" applyAlignment="1">
      <alignment horizontal="center" vertical="top"/>
    </xf>
    <xf numFmtId="2" fontId="43" fillId="4" borderId="20" xfId="0" applyNumberFormat="1" applyFont="1" applyFill="1" applyBorder="1" applyAlignment="1">
      <alignment horizontal="center" vertical="top"/>
    </xf>
    <xf numFmtId="165" fontId="1" fillId="21" borderId="3" xfId="0" applyNumberFormat="1" applyFont="1" applyFill="1" applyBorder="1" applyAlignment="1">
      <alignment horizontal="center" vertical="top"/>
    </xf>
    <xf numFmtId="2" fontId="1" fillId="3" borderId="20" xfId="0" applyNumberFormat="1" applyFont="1" applyFill="1" applyBorder="1" applyAlignment="1">
      <alignment horizontal="center" vertical="top"/>
    </xf>
    <xf numFmtId="2" fontId="15" fillId="3" borderId="20" xfId="0" applyNumberFormat="1" applyFont="1" applyFill="1" applyBorder="1" applyAlignment="1">
      <alignment horizontal="center" vertical="top"/>
    </xf>
    <xf numFmtId="2" fontId="6" fillId="5" borderId="3" xfId="0" applyNumberFormat="1" applyFont="1" applyFill="1" applyBorder="1" applyAlignment="1">
      <alignment horizontal="center" vertical="top"/>
    </xf>
    <xf numFmtId="1" fontId="4" fillId="10" borderId="3" xfId="0" applyNumberFormat="1" applyFont="1" applyFill="1" applyBorder="1" applyAlignment="1">
      <alignment horizontal="center" vertical="top"/>
    </xf>
    <xf numFmtId="2" fontId="36" fillId="4" borderId="3" xfId="0" applyNumberFormat="1" applyFont="1" applyFill="1" applyBorder="1" applyAlignment="1">
      <alignment vertical="top"/>
    </xf>
    <xf numFmtId="0" fontId="36" fillId="4" borderId="0" xfId="0" applyFont="1" applyFill="1" applyAlignment="1">
      <alignment vertical="top"/>
    </xf>
    <xf numFmtId="0" fontId="0" fillId="4" borderId="3" xfId="0" applyFill="1" applyBorder="1" applyAlignment="1">
      <alignment vertical="top"/>
    </xf>
    <xf numFmtId="2" fontId="0" fillId="0" borderId="3" xfId="0" applyNumberFormat="1" applyBorder="1" applyAlignment="1">
      <alignment horizontal="center" vertical="top"/>
    </xf>
    <xf numFmtId="2" fontId="0" fillId="4" borderId="20" xfId="0" applyNumberFormat="1" applyFill="1" applyBorder="1" applyAlignment="1">
      <alignment horizontal="center" vertical="top"/>
    </xf>
    <xf numFmtId="0" fontId="4" fillId="3" borderId="0" xfId="0" applyFont="1" applyFill="1" applyAlignment="1">
      <alignment vertical="top"/>
    </xf>
    <xf numFmtId="0" fontId="1" fillId="3" borderId="3" xfId="0" applyFont="1" applyFill="1" applyBorder="1" applyAlignment="1">
      <alignment vertical="top"/>
    </xf>
    <xf numFmtId="2" fontId="1" fillId="0" borderId="3" xfId="0" applyNumberFormat="1" applyFont="1" applyBorder="1" applyAlignment="1">
      <alignment horizontal="center" vertical="top"/>
    </xf>
    <xf numFmtId="2" fontId="5" fillId="3" borderId="4" xfId="0" applyNumberFormat="1" applyFont="1" applyFill="1" applyBorder="1" applyAlignment="1">
      <alignment horizontal="center" vertical="top"/>
    </xf>
    <xf numFmtId="1" fontId="4" fillId="3" borderId="3" xfId="0" applyNumberFormat="1" applyFont="1" applyFill="1" applyBorder="1" applyAlignment="1">
      <alignment horizontal="center" vertical="top"/>
    </xf>
    <xf numFmtId="1" fontId="16" fillId="3" borderId="3" xfId="0" applyNumberFormat="1" applyFont="1" applyFill="1" applyBorder="1" applyAlignment="1">
      <alignment horizontal="center" vertical="top"/>
    </xf>
    <xf numFmtId="164" fontId="16" fillId="3" borderId="3" xfId="0" applyNumberFormat="1" applyFont="1" applyFill="1" applyBorder="1" applyAlignment="1">
      <alignment horizontal="center" vertical="top"/>
    </xf>
    <xf numFmtId="2" fontId="16" fillId="3" borderId="3" xfId="0" applyNumberFormat="1" applyFont="1" applyFill="1" applyBorder="1" applyAlignment="1">
      <alignment horizontal="center" vertical="top"/>
    </xf>
    <xf numFmtId="2" fontId="41" fillId="3" borderId="3" xfId="0" applyNumberFormat="1" applyFont="1" applyFill="1" applyBorder="1" applyAlignment="1">
      <alignment horizontal="left" vertical="top" wrapText="1"/>
    </xf>
    <xf numFmtId="2" fontId="17" fillId="3" borderId="3" xfId="0" applyNumberFormat="1" applyFont="1" applyFill="1" applyBorder="1" applyAlignment="1">
      <alignment horizontal="center" vertical="center" wrapText="1"/>
    </xf>
    <xf numFmtId="164" fontId="4" fillId="3" borderId="3" xfId="0" applyNumberFormat="1" applyFont="1" applyFill="1" applyBorder="1" applyAlignment="1">
      <alignment horizontal="center" vertical="top"/>
    </xf>
    <xf numFmtId="2" fontId="5" fillId="3" borderId="3" xfId="0" applyNumberFormat="1" applyFont="1" applyFill="1" applyBorder="1" applyAlignment="1">
      <alignment horizontal="center" vertical="top"/>
    </xf>
    <xf numFmtId="2" fontId="4" fillId="0" borderId="3" xfId="0" applyNumberFormat="1" applyFont="1" applyBorder="1" applyAlignment="1">
      <alignment horizontal="center" vertical="top"/>
    </xf>
    <xf numFmtId="165" fontId="4" fillId="3" borderId="3" xfId="0" applyNumberFormat="1" applyFont="1" applyFill="1" applyBorder="1" applyAlignment="1">
      <alignment horizontal="center" vertical="top"/>
    </xf>
    <xf numFmtId="1" fontId="4" fillId="3" borderId="3" xfId="0" applyNumberFormat="1" applyFont="1" applyFill="1" applyBorder="1" applyAlignment="1">
      <alignment horizontal="left" vertical="top"/>
    </xf>
    <xf numFmtId="2" fontId="4" fillId="3" borderId="7" xfId="0" applyNumberFormat="1" applyFont="1" applyFill="1" applyBorder="1" applyAlignment="1">
      <alignment horizontal="center" vertical="top"/>
    </xf>
    <xf numFmtId="2" fontId="4" fillId="3" borderId="8" xfId="0" applyNumberFormat="1" applyFont="1" applyFill="1" applyBorder="1" applyAlignment="1">
      <alignment horizontal="center" vertical="top"/>
    </xf>
    <xf numFmtId="2" fontId="4" fillId="3" borderId="19" xfId="0" applyNumberFormat="1" applyFont="1" applyFill="1" applyBorder="1" applyAlignment="1">
      <alignment horizontal="center" vertical="top"/>
    </xf>
    <xf numFmtId="2" fontId="4" fillId="3" borderId="0" xfId="0" applyNumberFormat="1" applyFont="1" applyFill="1" applyAlignment="1">
      <alignment horizontal="center" vertical="top"/>
    </xf>
    <xf numFmtId="2" fontId="42" fillId="3" borderId="0" xfId="0" applyNumberFormat="1" applyFont="1" applyFill="1" applyAlignment="1">
      <alignment vertical="top"/>
    </xf>
    <xf numFmtId="2" fontId="1" fillId="4" borderId="21" xfId="0" applyNumberFormat="1" applyFont="1" applyFill="1" applyBorder="1" applyAlignment="1">
      <alignment horizontal="center" vertical="top"/>
    </xf>
    <xf numFmtId="1" fontId="45" fillId="10" borderId="3" xfId="0" applyNumberFormat="1" applyFont="1" applyFill="1" applyBorder="1" applyAlignment="1">
      <alignment horizontal="center" vertical="top"/>
    </xf>
    <xf numFmtId="2" fontId="33" fillId="4" borderId="21" xfId="0" applyNumberFormat="1" applyFont="1" applyFill="1" applyBorder="1" applyAlignment="1">
      <alignment horizontal="center" vertical="top"/>
    </xf>
    <xf numFmtId="1" fontId="46" fillId="10" borderId="3" xfId="0" applyNumberFormat="1" applyFont="1" applyFill="1" applyBorder="1" applyAlignment="1">
      <alignment horizontal="center" vertical="top"/>
    </xf>
    <xf numFmtId="1" fontId="0" fillId="0" borderId="3" xfId="0" applyNumberFormat="1" applyBorder="1" applyAlignment="1">
      <alignment horizontal="left" vertical="top"/>
    </xf>
    <xf numFmtId="2" fontId="2" fillId="4" borderId="7" xfId="0" applyNumberFormat="1" applyFont="1" applyFill="1" applyBorder="1" applyAlignment="1">
      <alignment horizontal="center" vertical="top"/>
    </xf>
    <xf numFmtId="1" fontId="46" fillId="4" borderId="3" xfId="0" applyNumberFormat="1" applyFont="1" applyFill="1" applyBorder="1" applyAlignment="1">
      <alignment horizontal="left" vertical="top"/>
    </xf>
    <xf numFmtId="2" fontId="24" fillId="4" borderId="0" xfId="0" applyNumberFormat="1" applyFont="1" applyFill="1" applyAlignment="1">
      <alignment vertical="top"/>
    </xf>
    <xf numFmtId="2" fontId="20" fillId="4" borderId="4" xfId="0" applyNumberFormat="1" applyFont="1" applyFill="1" applyBorder="1" applyAlignment="1">
      <alignment horizontal="center" vertical="top"/>
    </xf>
    <xf numFmtId="2" fontId="47" fillId="22" borderId="3" xfId="0" applyNumberFormat="1" applyFont="1" applyFill="1" applyBorder="1" applyAlignment="1">
      <alignment horizontal="left" vertical="top" wrapText="1"/>
    </xf>
    <xf numFmtId="2" fontId="48" fillId="22" borderId="3" xfId="0" applyNumberFormat="1" applyFont="1" applyFill="1" applyBorder="1" applyAlignment="1">
      <alignment horizontal="center" vertical="center" wrapText="1"/>
    </xf>
    <xf numFmtId="2" fontId="7" fillId="4" borderId="7" xfId="0" applyNumberFormat="1" applyFont="1" applyFill="1" applyBorder="1" applyAlignment="1">
      <alignment horizontal="center" vertical="top"/>
    </xf>
    <xf numFmtId="2" fontId="43" fillId="4" borderId="22" xfId="0" applyNumberFormat="1" applyFont="1" applyFill="1" applyBorder="1" applyAlignment="1">
      <alignment horizontal="center" vertical="top"/>
    </xf>
    <xf numFmtId="2" fontId="6" fillId="4" borderId="21" xfId="0" applyNumberFormat="1" applyFont="1" applyFill="1" applyBorder="1" applyAlignment="1">
      <alignment horizontal="center" vertical="top"/>
    </xf>
    <xf numFmtId="1" fontId="6" fillId="4" borderId="21" xfId="0" applyNumberFormat="1" applyFont="1" applyFill="1" applyBorder="1" applyAlignment="1">
      <alignment horizontal="center" vertical="top"/>
    </xf>
    <xf numFmtId="2" fontId="44" fillId="4" borderId="21" xfId="0" applyNumberFormat="1" applyFont="1" applyFill="1" applyBorder="1" applyAlignment="1">
      <alignment horizontal="center" vertical="top"/>
    </xf>
    <xf numFmtId="1" fontId="44" fillId="4" borderId="21" xfId="0" applyNumberFormat="1" applyFont="1" applyFill="1" applyBorder="1" applyAlignment="1">
      <alignment horizontal="center" vertical="top"/>
    </xf>
    <xf numFmtId="164" fontId="44" fillId="4" borderId="21" xfId="0" applyNumberFormat="1" applyFont="1" applyFill="1" applyBorder="1" applyAlignment="1">
      <alignment horizontal="center" vertical="top"/>
    </xf>
    <xf numFmtId="2" fontId="49" fillId="22" borderId="21" xfId="0" applyNumberFormat="1" applyFont="1" applyFill="1" applyBorder="1" applyAlignment="1">
      <alignment horizontal="left" vertical="top" wrapText="1"/>
    </xf>
    <xf numFmtId="2" fontId="50" fillId="22" borderId="21" xfId="0" applyNumberFormat="1" applyFont="1" applyFill="1" applyBorder="1" applyAlignment="1">
      <alignment horizontal="center" vertical="center" wrapText="1"/>
    </xf>
    <xf numFmtId="164" fontId="6" fillId="4" borderId="21" xfId="0" applyNumberFormat="1" applyFont="1" applyFill="1" applyBorder="1" applyAlignment="1">
      <alignment horizontal="center" vertical="top"/>
    </xf>
    <xf numFmtId="2" fontId="43" fillId="4" borderId="21" xfId="0" applyNumberFormat="1" applyFont="1" applyFill="1" applyBorder="1" applyAlignment="1">
      <alignment horizontal="center" vertical="top"/>
    </xf>
    <xf numFmtId="165" fontId="6" fillId="4" borderId="21" xfId="0" applyNumberFormat="1" applyFont="1" applyFill="1" applyBorder="1" applyAlignment="1">
      <alignment horizontal="center" vertical="top"/>
    </xf>
    <xf numFmtId="1" fontId="6" fillId="4" borderId="21" xfId="0" applyNumberFormat="1" applyFont="1" applyFill="1" applyBorder="1" applyAlignment="1">
      <alignment horizontal="left" vertical="top"/>
    </xf>
    <xf numFmtId="2" fontId="6" fillId="4" borderId="23" xfId="0" applyNumberFormat="1" applyFont="1" applyFill="1" applyBorder="1" applyAlignment="1">
      <alignment horizontal="center" vertical="top"/>
    </xf>
    <xf numFmtId="2" fontId="6" fillId="4" borderId="24" xfId="0" applyNumberFormat="1" applyFont="1" applyFill="1" applyBorder="1" applyAlignment="1">
      <alignment horizontal="center" vertical="top"/>
    </xf>
    <xf numFmtId="2" fontId="40" fillId="4" borderId="25" xfId="0" applyNumberFormat="1" applyFont="1" applyFill="1" applyBorder="1" applyAlignment="1">
      <alignment vertical="top"/>
    </xf>
    <xf numFmtId="2" fontId="2" fillId="4" borderId="22" xfId="0" applyNumberFormat="1" applyFont="1" applyFill="1" applyBorder="1" applyAlignment="1">
      <alignment horizontal="center" vertical="top"/>
    </xf>
    <xf numFmtId="2" fontId="0" fillId="4" borderId="22" xfId="0" applyNumberFormat="1" applyFill="1" applyBorder="1" applyAlignment="1">
      <alignment horizontal="center" vertical="top"/>
    </xf>
    <xf numFmtId="2" fontId="0" fillId="4" borderId="21" xfId="0" applyNumberFormat="1" applyFill="1" applyBorder="1" applyAlignment="1">
      <alignment horizontal="center" vertical="top"/>
    </xf>
    <xf numFmtId="1" fontId="0" fillId="4" borderId="21" xfId="0" applyNumberFormat="1" applyFill="1" applyBorder="1" applyAlignment="1">
      <alignment horizontal="center" vertical="top"/>
    </xf>
    <xf numFmtId="1" fontId="8" fillId="4" borderId="21" xfId="0" applyNumberFormat="1" applyFont="1" applyFill="1" applyBorder="1" applyAlignment="1">
      <alignment horizontal="center" vertical="top"/>
    </xf>
    <xf numFmtId="164" fontId="8" fillId="4" borderId="21" xfId="0" applyNumberFormat="1" applyFont="1" applyFill="1" applyBorder="1" applyAlignment="1">
      <alignment horizontal="center" vertical="top"/>
    </xf>
    <xf numFmtId="2" fontId="8" fillId="4" borderId="21" xfId="0" applyNumberFormat="1" applyFont="1" applyFill="1" applyBorder="1" applyAlignment="1">
      <alignment horizontal="center" vertical="top"/>
    </xf>
    <xf numFmtId="2" fontId="23" fillId="4" borderId="21" xfId="0" applyNumberFormat="1" applyFont="1" applyFill="1" applyBorder="1" applyAlignment="1">
      <alignment horizontal="left" vertical="top" wrapText="1"/>
    </xf>
    <xf numFmtId="2" fontId="45" fillId="4" borderId="21" xfId="0" applyNumberFormat="1" applyFont="1" applyFill="1" applyBorder="1" applyAlignment="1">
      <alignment horizontal="center" vertical="center" wrapText="1"/>
    </xf>
    <xf numFmtId="1" fontId="4" fillId="10" borderId="4" xfId="0" applyNumberFormat="1" applyFont="1" applyFill="1" applyBorder="1" applyAlignment="1">
      <alignment horizontal="center" vertical="top"/>
    </xf>
    <xf numFmtId="164" fontId="0" fillId="4" borderId="21" xfId="0" applyNumberFormat="1" applyFill="1" applyBorder="1" applyAlignment="1">
      <alignment horizontal="center" vertical="top"/>
    </xf>
    <xf numFmtId="2" fontId="2" fillId="4" borderId="21" xfId="0" applyNumberFormat="1" applyFont="1" applyFill="1" applyBorder="1" applyAlignment="1">
      <alignment horizontal="center" vertical="top"/>
    </xf>
    <xf numFmtId="165" fontId="0" fillId="4" borderId="21" xfId="0" applyNumberFormat="1" applyFill="1" applyBorder="1" applyAlignment="1">
      <alignment horizontal="center" vertical="top"/>
    </xf>
    <xf numFmtId="2" fontId="4" fillId="4" borderId="21" xfId="0" applyNumberFormat="1" applyFont="1" applyFill="1" applyBorder="1" applyAlignment="1">
      <alignment horizontal="center" vertical="top"/>
    </xf>
    <xf numFmtId="1" fontId="0" fillId="4" borderId="21" xfId="0" applyNumberFormat="1" applyFill="1" applyBorder="1" applyAlignment="1">
      <alignment horizontal="left" vertical="top"/>
    </xf>
    <xf numFmtId="1" fontId="0" fillId="10" borderId="21" xfId="0" applyNumberFormat="1" applyFill="1" applyBorder="1" applyAlignment="1">
      <alignment horizontal="center" vertical="top"/>
    </xf>
    <xf numFmtId="2" fontId="0" fillId="4" borderId="23" xfId="0" applyNumberFormat="1" applyFill="1" applyBorder="1" applyAlignment="1">
      <alignment horizontal="center" vertical="top"/>
    </xf>
    <xf numFmtId="2" fontId="2" fillId="4" borderId="23" xfId="0" applyNumberFormat="1" applyFont="1" applyFill="1" applyBorder="1" applyAlignment="1">
      <alignment horizontal="center" vertical="top"/>
    </xf>
    <xf numFmtId="2" fontId="46" fillId="4" borderId="21" xfId="0" applyNumberFormat="1" applyFont="1" applyFill="1" applyBorder="1" applyAlignment="1">
      <alignment horizontal="left" vertical="top"/>
    </xf>
    <xf numFmtId="2" fontId="0" fillId="4" borderId="24" xfId="0" applyNumberFormat="1" applyFill="1" applyBorder="1" applyAlignment="1">
      <alignment horizontal="center" vertical="top"/>
    </xf>
    <xf numFmtId="2" fontId="15" fillId="3" borderId="22" xfId="0" applyNumberFormat="1" applyFont="1" applyFill="1" applyBorder="1" applyAlignment="1">
      <alignment horizontal="center" vertical="top"/>
    </xf>
    <xf numFmtId="2" fontId="1" fillId="3" borderId="22" xfId="0" applyNumberFormat="1" applyFont="1" applyFill="1" applyBorder="1" applyAlignment="1">
      <alignment horizontal="center" vertical="top"/>
    </xf>
    <xf numFmtId="2" fontId="1" fillId="3" borderId="21" xfId="0" applyNumberFormat="1" applyFont="1" applyFill="1" applyBorder="1" applyAlignment="1">
      <alignment horizontal="center" vertical="top"/>
    </xf>
    <xf numFmtId="1" fontId="1" fillId="3" borderId="21" xfId="0" applyNumberFormat="1" applyFont="1" applyFill="1" applyBorder="1" applyAlignment="1">
      <alignment horizontal="center" vertical="top"/>
    </xf>
    <xf numFmtId="1" fontId="34" fillId="3" borderId="21" xfId="0" applyNumberFormat="1" applyFont="1" applyFill="1" applyBorder="1" applyAlignment="1">
      <alignment horizontal="center" vertical="top"/>
    </xf>
    <xf numFmtId="164" fontId="34" fillId="3" borderId="21" xfId="0" applyNumberFormat="1" applyFont="1" applyFill="1" applyBorder="1" applyAlignment="1">
      <alignment horizontal="center" vertical="top"/>
    </xf>
    <xf numFmtId="2" fontId="34" fillId="3" borderId="21" xfId="0" applyNumberFormat="1" applyFont="1" applyFill="1" applyBorder="1" applyAlignment="1">
      <alignment horizontal="center" vertical="top"/>
    </xf>
    <xf numFmtId="2" fontId="35" fillId="3" borderId="21" xfId="0" applyNumberFormat="1" applyFont="1" applyFill="1" applyBorder="1" applyAlignment="1">
      <alignment horizontal="left" vertical="top" wrapText="1"/>
    </xf>
    <xf numFmtId="2" fontId="14" fillId="3" borderId="21" xfId="0" applyNumberFormat="1" applyFont="1" applyFill="1" applyBorder="1" applyAlignment="1">
      <alignment horizontal="center" vertical="center" wrapText="1"/>
    </xf>
    <xf numFmtId="1" fontId="1" fillId="10" borderId="4" xfId="0" applyNumberFormat="1" applyFont="1" applyFill="1" applyBorder="1" applyAlignment="1">
      <alignment horizontal="center" vertical="top"/>
    </xf>
    <xf numFmtId="164" fontId="1" fillId="3" borderId="21" xfId="0" applyNumberFormat="1" applyFont="1" applyFill="1" applyBorder="1" applyAlignment="1">
      <alignment horizontal="center" vertical="top"/>
    </xf>
    <xf numFmtId="2" fontId="15" fillId="3" borderId="21" xfId="0" applyNumberFormat="1" applyFont="1" applyFill="1" applyBorder="1" applyAlignment="1">
      <alignment horizontal="center" vertical="top"/>
    </xf>
    <xf numFmtId="165" fontId="1" fillId="3" borderId="21" xfId="0" applyNumberFormat="1" applyFont="1" applyFill="1" applyBorder="1" applyAlignment="1">
      <alignment horizontal="center" vertical="top"/>
    </xf>
    <xf numFmtId="1" fontId="1" fillId="3" borderId="21" xfId="0" applyNumberFormat="1" applyFont="1" applyFill="1" applyBorder="1" applyAlignment="1">
      <alignment horizontal="left" vertical="top"/>
    </xf>
    <xf numFmtId="1" fontId="1" fillId="10" borderId="21" xfId="0" applyNumberFormat="1" applyFont="1" applyFill="1" applyBorder="1" applyAlignment="1">
      <alignment horizontal="center" vertical="top"/>
    </xf>
    <xf numFmtId="2" fontId="1" fillId="3" borderId="23" xfId="0" applyNumberFormat="1" applyFont="1" applyFill="1" applyBorder="1" applyAlignment="1">
      <alignment horizontal="center" vertical="top"/>
    </xf>
    <xf numFmtId="2" fontId="15" fillId="3" borderId="23" xfId="0" applyNumberFormat="1" applyFont="1" applyFill="1" applyBorder="1" applyAlignment="1">
      <alignment horizontal="center" vertical="top"/>
    </xf>
    <xf numFmtId="2" fontId="1" fillId="3" borderId="24" xfId="0" applyNumberFormat="1" applyFont="1" applyFill="1" applyBorder="1" applyAlignment="1">
      <alignment horizontal="center" vertical="top"/>
    </xf>
    <xf numFmtId="2" fontId="43" fillId="3" borderId="7" xfId="0" applyNumberFormat="1" applyFont="1" applyFill="1" applyBorder="1" applyAlignment="1">
      <alignment horizontal="center" vertical="top"/>
    </xf>
    <xf numFmtId="2" fontId="51" fillId="4" borderId="21" xfId="0" applyNumberFormat="1" applyFont="1" applyFill="1" applyBorder="1" applyAlignment="1">
      <alignment horizontal="left" vertical="top"/>
    </xf>
    <xf numFmtId="2" fontId="51" fillId="4" borderId="3" xfId="0" applyNumberFormat="1" applyFont="1" applyFill="1" applyBorder="1" applyAlignment="1">
      <alignment horizontal="left" vertical="top"/>
    </xf>
    <xf numFmtId="2" fontId="33" fillId="4" borderId="20" xfId="0" applyNumberFormat="1" applyFont="1" applyFill="1" applyBorder="1" applyAlignment="1">
      <alignment horizontal="center" vertical="top"/>
    </xf>
    <xf numFmtId="2" fontId="4" fillId="14" borderId="3" xfId="0" applyNumberFormat="1" applyFont="1" applyFill="1" applyBorder="1" applyAlignment="1">
      <alignment horizontal="center" vertical="top"/>
    </xf>
    <xf numFmtId="2" fontId="15" fillId="4" borderId="7" xfId="0" applyNumberFormat="1" applyFont="1" applyFill="1" applyBorder="1" applyAlignment="1">
      <alignment horizontal="center" vertical="top"/>
    </xf>
    <xf numFmtId="165" fontId="1" fillId="4" borderId="7" xfId="0" applyNumberFormat="1" applyFont="1" applyFill="1" applyBorder="1" applyAlignment="1">
      <alignment horizontal="center" vertical="top"/>
    </xf>
    <xf numFmtId="1" fontId="1" fillId="4" borderId="0" xfId="0" applyNumberFormat="1" applyFont="1" applyFill="1" applyAlignment="1">
      <alignment horizontal="left" vertical="top"/>
    </xf>
    <xf numFmtId="1" fontId="1" fillId="4" borderId="0" xfId="0" applyNumberFormat="1" applyFont="1" applyFill="1" applyAlignment="1">
      <alignment horizontal="center" vertical="top"/>
    </xf>
    <xf numFmtId="2" fontId="1" fillId="4" borderId="18" xfId="0" applyNumberFormat="1" applyFont="1" applyFill="1" applyBorder="1" applyAlignment="1">
      <alignment horizontal="center" vertical="top"/>
    </xf>
    <xf numFmtId="1" fontId="1" fillId="3" borderId="5" xfId="0" applyNumberFormat="1" applyFont="1" applyFill="1" applyBorder="1" applyAlignment="1">
      <alignment horizontal="left" vertical="top"/>
    </xf>
    <xf numFmtId="1" fontId="1" fillId="3" borderId="5" xfId="0" applyNumberFormat="1" applyFont="1" applyFill="1" applyBorder="1" applyAlignment="1">
      <alignment horizontal="center" vertical="top"/>
    </xf>
    <xf numFmtId="2" fontId="1" fillId="3" borderId="5" xfId="0" applyNumberFormat="1" applyFont="1" applyFill="1" applyBorder="1" applyAlignment="1">
      <alignment horizontal="center" vertical="top"/>
    </xf>
    <xf numFmtId="2" fontId="15" fillId="3" borderId="5" xfId="0" applyNumberFormat="1" applyFont="1" applyFill="1" applyBorder="1" applyAlignment="1">
      <alignment horizontal="center" vertical="top"/>
    </xf>
    <xf numFmtId="2" fontId="1" fillId="3" borderId="10" xfId="0" applyNumberFormat="1" applyFont="1" applyFill="1" applyBorder="1" applyAlignment="1">
      <alignment horizontal="center" vertical="top"/>
    </xf>
    <xf numFmtId="2" fontId="1" fillId="3" borderId="26" xfId="0" applyNumberFormat="1" applyFont="1" applyFill="1" applyBorder="1" applyAlignment="1">
      <alignment horizontal="center" vertical="top"/>
    </xf>
    <xf numFmtId="0" fontId="36" fillId="3" borderId="0" xfId="0" applyFont="1" applyFill="1" applyAlignment="1">
      <alignment vertical="top"/>
    </xf>
    <xf numFmtId="2" fontId="15" fillId="3" borderId="7" xfId="0" applyNumberFormat="1" applyFont="1" applyFill="1" applyBorder="1" applyAlignment="1">
      <alignment horizontal="center" vertical="top"/>
    </xf>
    <xf numFmtId="0" fontId="0" fillId="0" borderId="0" xfId="0" applyAlignment="1">
      <alignment vertical="top"/>
    </xf>
    <xf numFmtId="2" fontId="2" fillId="0" borderId="3" xfId="0" applyNumberFormat="1" applyFont="1" applyBorder="1" applyAlignment="1">
      <alignment horizontal="center" vertical="top"/>
    </xf>
    <xf numFmtId="1" fontId="0" fillId="0" borderId="3" xfId="0" applyNumberFormat="1" applyBorder="1" applyAlignment="1">
      <alignment horizontal="center" vertical="top"/>
    </xf>
    <xf numFmtId="2" fontId="8" fillId="0" borderId="3" xfId="0" applyNumberFormat="1" applyFont="1" applyBorder="1" applyAlignment="1">
      <alignment horizontal="left" vertical="top"/>
    </xf>
    <xf numFmtId="2" fontId="8" fillId="0" borderId="3" xfId="0" applyNumberFormat="1" applyFont="1" applyBorder="1" applyAlignment="1">
      <alignment horizontal="center" vertical="top"/>
    </xf>
    <xf numFmtId="1" fontId="8" fillId="0" borderId="3" xfId="0" applyNumberFormat="1" applyFont="1" applyBorder="1" applyAlignment="1">
      <alignment horizontal="center" vertical="top"/>
    </xf>
    <xf numFmtId="164" fontId="8" fillId="0" borderId="3" xfId="0" applyNumberFormat="1" applyFont="1" applyBorder="1" applyAlignment="1">
      <alignment horizontal="center" vertical="top"/>
    </xf>
    <xf numFmtId="2" fontId="23" fillId="0" borderId="3" xfId="0" applyNumberFormat="1" applyFont="1" applyBorder="1" applyAlignment="1">
      <alignment horizontal="left" vertical="top" wrapText="1"/>
    </xf>
    <xf numFmtId="1" fontId="4" fillId="0" borderId="3" xfId="0" applyNumberFormat="1" applyFont="1" applyBorder="1" applyAlignment="1">
      <alignment horizontal="center" vertical="top"/>
    </xf>
    <xf numFmtId="164" fontId="0" fillId="0" borderId="3" xfId="0" applyNumberFormat="1" applyBorder="1" applyAlignment="1">
      <alignment horizontal="center" vertical="top"/>
    </xf>
    <xf numFmtId="165" fontId="0" fillId="0" borderId="3" xfId="0" applyNumberFormat="1" applyBorder="1" applyAlignment="1">
      <alignment horizontal="center" vertical="top"/>
    </xf>
    <xf numFmtId="2" fontId="0" fillId="0" borderId="7" xfId="0" applyNumberFormat="1" applyBorder="1" applyAlignment="1">
      <alignment horizontal="center" vertical="top"/>
    </xf>
    <xf numFmtId="2" fontId="0" fillId="0" borderId="8" xfId="0" applyNumberFormat="1" applyBorder="1" applyAlignment="1">
      <alignment horizontal="center" vertical="top"/>
    </xf>
    <xf numFmtId="2" fontId="0" fillId="0" borderId="19" xfId="0" applyNumberFormat="1" applyBorder="1" applyAlignment="1">
      <alignment horizontal="center" vertical="top"/>
    </xf>
    <xf numFmtId="2" fontId="0" fillId="0" borderId="0" xfId="0" applyNumberFormat="1" applyAlignment="1">
      <alignment horizontal="center" vertical="top"/>
    </xf>
    <xf numFmtId="2" fontId="5" fillId="0" borderId="3" xfId="0" applyNumberFormat="1" applyFont="1" applyBorder="1" applyAlignment="1">
      <alignment horizontal="center" vertical="center" wrapText="1"/>
    </xf>
    <xf numFmtId="1" fontId="5" fillId="0" borderId="3" xfId="0" applyNumberFormat="1" applyFont="1" applyBorder="1" applyAlignment="1">
      <alignment horizontal="center" vertical="center" wrapText="1"/>
    </xf>
    <xf numFmtId="2" fontId="18" fillId="0" borderId="3" xfId="0" applyNumberFormat="1" applyFont="1" applyBorder="1" applyAlignment="1">
      <alignment horizontal="center" vertical="center" wrapText="1"/>
    </xf>
    <xf numFmtId="2" fontId="26" fillId="8" borderId="5" xfId="0" applyNumberFormat="1" applyFont="1" applyFill="1" applyBorder="1" applyAlignment="1">
      <alignment horizontal="left" vertical="center" wrapText="1"/>
    </xf>
    <xf numFmtId="2" fontId="21" fillId="5" borderId="3" xfId="0" applyNumberFormat="1" applyFont="1" applyFill="1" applyBorder="1" applyAlignment="1">
      <alignment horizontal="center" vertical="center" wrapText="1"/>
    </xf>
    <xf numFmtId="1" fontId="52" fillId="0" borderId="3" xfId="0" applyNumberFormat="1" applyFont="1" applyBorder="1" applyAlignment="1">
      <alignment horizontal="center" vertical="center" wrapText="1"/>
    </xf>
    <xf numFmtId="1" fontId="21" fillId="7" borderId="3" xfId="0" applyNumberFormat="1" applyFont="1" applyFill="1" applyBorder="1" applyAlignment="1">
      <alignment horizontal="center" vertical="center" wrapText="1"/>
    </xf>
    <xf numFmtId="164" fontId="21" fillId="15" borderId="3" xfId="0" applyNumberFormat="1" applyFont="1" applyFill="1" applyBorder="1" applyAlignment="1">
      <alignment horizontal="center" vertical="center" wrapText="1"/>
    </xf>
    <xf numFmtId="2" fontId="15" fillId="8" borderId="5" xfId="0" applyNumberFormat="1" applyFont="1" applyFill="1" applyBorder="1" applyAlignment="1">
      <alignment horizontal="center" vertical="center" wrapText="1"/>
    </xf>
    <xf numFmtId="2" fontId="53" fillId="8" borderId="5" xfId="0" applyNumberFormat="1" applyFont="1" applyFill="1" applyBorder="1" applyAlignment="1">
      <alignment horizontal="center" vertical="center" wrapText="1"/>
    </xf>
    <xf numFmtId="2" fontId="5" fillId="12" borderId="5" xfId="0" applyNumberFormat="1" applyFont="1" applyFill="1" applyBorder="1" applyAlignment="1">
      <alignment horizontal="center" vertical="center" wrapText="1"/>
    </xf>
    <xf numFmtId="2" fontId="5" fillId="17" borderId="5" xfId="0" applyNumberFormat="1" applyFont="1" applyFill="1" applyBorder="1" applyAlignment="1">
      <alignment horizontal="center" vertical="center" wrapText="1"/>
    </xf>
    <xf numFmtId="2" fontId="5" fillId="5" borderId="5" xfId="0" applyNumberFormat="1" applyFont="1" applyFill="1" applyBorder="1" applyAlignment="1">
      <alignment horizontal="center" vertical="center" wrapText="1"/>
    </xf>
    <xf numFmtId="165" fontId="5" fillId="12" borderId="5" xfId="0" applyNumberFormat="1" applyFont="1" applyFill="1" applyBorder="1" applyAlignment="1">
      <alignment horizontal="center" vertical="center" wrapText="1"/>
    </xf>
    <xf numFmtId="2" fontId="15" fillId="12" borderId="5" xfId="0" applyNumberFormat="1" applyFont="1" applyFill="1" applyBorder="1" applyAlignment="1">
      <alignment horizontal="center" vertical="center" wrapText="1"/>
    </xf>
    <xf numFmtId="2" fontId="5" fillId="13" borderId="5" xfId="0" applyNumberFormat="1" applyFont="1" applyFill="1" applyBorder="1" applyAlignment="1">
      <alignment horizontal="center" vertical="center" wrapText="1"/>
    </xf>
    <xf numFmtId="2" fontId="29" fillId="18" borderId="5" xfId="0" applyNumberFormat="1" applyFont="1" applyFill="1" applyBorder="1" applyAlignment="1">
      <alignment horizontal="center" vertical="center" wrapText="1"/>
    </xf>
    <xf numFmtId="165" fontId="5" fillId="13" borderId="5" xfId="0" applyNumberFormat="1" applyFont="1" applyFill="1" applyBorder="1" applyAlignment="1">
      <alignment horizontal="center" vertical="center" wrapText="1"/>
    </xf>
    <xf numFmtId="1" fontId="21" fillId="14" borderId="3" xfId="0" applyNumberFormat="1" applyFont="1" applyFill="1" applyBorder="1" applyAlignment="1">
      <alignment horizontal="left" vertical="center" wrapText="1"/>
    </xf>
    <xf numFmtId="1" fontId="21" fillId="14" borderId="3" xfId="0" applyNumberFormat="1" applyFont="1" applyFill="1" applyBorder="1" applyAlignment="1">
      <alignment horizontal="center" vertical="center" wrapText="1"/>
    </xf>
    <xf numFmtId="2" fontId="54" fillId="19" borderId="3" xfId="1" applyNumberFormat="1" applyFont="1" applyFill="1" applyBorder="1" applyAlignment="1">
      <alignment horizontal="center" vertical="center" wrapText="1"/>
    </xf>
    <xf numFmtId="2" fontId="21" fillId="14" borderId="3" xfId="0" applyNumberFormat="1" applyFont="1" applyFill="1" applyBorder="1" applyAlignment="1">
      <alignment horizontal="center" vertical="center" wrapText="1"/>
    </xf>
    <xf numFmtId="2" fontId="21" fillId="19" borderId="3" xfId="0" applyNumberFormat="1" applyFont="1" applyFill="1" applyBorder="1" applyAlignment="1">
      <alignment horizontal="center" vertical="center" wrapText="1"/>
    </xf>
    <xf numFmtId="2" fontId="21" fillId="16" borderId="7" xfId="0" applyNumberFormat="1" applyFont="1" applyFill="1" applyBorder="1" applyAlignment="1">
      <alignment horizontal="center" vertical="center" wrapText="1"/>
    </xf>
    <xf numFmtId="2" fontId="21" fillId="5" borderId="8" xfId="0" applyNumberFormat="1" applyFont="1" applyFill="1" applyBorder="1" applyAlignment="1">
      <alignment horizontal="center" vertical="center" wrapText="1"/>
    </xf>
    <xf numFmtId="2" fontId="21" fillId="5" borderId="9" xfId="0" applyNumberFormat="1" applyFont="1" applyFill="1" applyBorder="1" applyAlignment="1">
      <alignment horizontal="center" vertical="center" wrapText="1"/>
    </xf>
    <xf numFmtId="2" fontId="21" fillId="15" borderId="10" xfId="0" applyNumberFormat="1" applyFont="1" applyFill="1" applyBorder="1" applyAlignment="1">
      <alignment horizontal="center" vertical="center" wrapText="1"/>
    </xf>
    <xf numFmtId="2" fontId="29" fillId="15" borderId="10" xfId="0" applyNumberFormat="1" applyFont="1" applyFill="1" applyBorder="1" applyAlignment="1">
      <alignment horizontal="center" vertical="center" wrapText="1"/>
    </xf>
    <xf numFmtId="2" fontId="29" fillId="18" borderId="10" xfId="0" applyNumberFormat="1" applyFont="1" applyFill="1" applyBorder="1" applyAlignment="1">
      <alignment horizontal="center" vertical="top" wrapText="1"/>
    </xf>
    <xf numFmtId="2" fontId="5" fillId="16" borderId="10" xfId="0" applyNumberFormat="1" applyFont="1" applyFill="1" applyBorder="1" applyAlignment="1">
      <alignment horizontal="center" vertical="center" wrapText="1"/>
    </xf>
    <xf numFmtId="2" fontId="55" fillId="17" borderId="5" xfId="0" applyNumberFormat="1" applyFont="1" applyFill="1" applyBorder="1" applyAlignment="1">
      <alignment horizontal="center" vertical="top" wrapText="1"/>
    </xf>
    <xf numFmtId="2" fontId="55" fillId="17" borderId="5" xfId="0" applyNumberFormat="1" applyFont="1" applyFill="1" applyBorder="1" applyAlignment="1">
      <alignment horizontal="center" vertical="center" wrapText="1"/>
    </xf>
    <xf numFmtId="2" fontId="2" fillId="0" borderId="11" xfId="0" applyNumberFormat="1" applyFont="1" applyBorder="1" applyAlignment="1">
      <alignment horizontal="center" vertical="top" wrapText="1"/>
    </xf>
    <xf numFmtId="2" fontId="18" fillId="8" borderId="5" xfId="0" applyNumberFormat="1" applyFont="1" applyFill="1" applyBorder="1" applyAlignment="1">
      <alignment horizontal="center" vertical="center" wrapText="1"/>
    </xf>
    <xf numFmtId="164" fontId="18" fillId="8" borderId="5" xfId="0" applyNumberFormat="1" applyFont="1" applyFill="1" applyBorder="1" applyAlignment="1">
      <alignment horizontal="center" vertical="center" wrapText="1"/>
    </xf>
    <xf numFmtId="0" fontId="57" fillId="0" borderId="0" xfId="0" applyFont="1"/>
    <xf numFmtId="0" fontId="2" fillId="0" borderId="0" xfId="0" applyFont="1" applyAlignment="1">
      <alignment vertical="top"/>
    </xf>
    <xf numFmtId="166" fontId="0" fillId="0" borderId="0" xfId="0" applyNumberFormat="1"/>
    <xf numFmtId="0" fontId="58" fillId="0" borderId="0" xfId="0" applyFont="1" applyAlignment="1">
      <alignment vertical="center"/>
    </xf>
    <xf numFmtId="0" fontId="2" fillId="0" borderId="0" xfId="0" applyFont="1" applyAlignment="1">
      <alignment wrapText="1"/>
    </xf>
    <xf numFmtId="3" fontId="0" fillId="0" borderId="0" xfId="0" applyNumberFormat="1"/>
    <xf numFmtId="10" fontId="0" fillId="0" borderId="0" xfId="0" applyNumberFormat="1"/>
    <xf numFmtId="4" fontId="0" fillId="0" borderId="0" xfId="0" applyNumberFormat="1"/>
    <xf numFmtId="0" fontId="21" fillId="23" borderId="27" xfId="0" applyFont="1" applyFill="1" applyBorder="1"/>
    <xf numFmtId="0" fontId="21" fillId="23" borderId="28" xfId="0" applyFont="1" applyFill="1" applyBorder="1"/>
    <xf numFmtId="0" fontId="21" fillId="23" borderId="27" xfId="0" applyFont="1" applyFill="1" applyBorder="1" applyAlignment="1">
      <alignment vertical="top" wrapText="1"/>
    </xf>
    <xf numFmtId="0" fontId="21" fillId="23" borderId="28" xfId="0" applyFont="1" applyFill="1" applyBorder="1" applyAlignment="1">
      <alignment vertical="top" wrapText="1"/>
    </xf>
    <xf numFmtId="10" fontId="2" fillId="0" borderId="0" xfId="0" applyNumberFormat="1" applyFont="1"/>
    <xf numFmtId="0" fontId="0" fillId="24" borderId="27" xfId="0" applyFill="1" applyBorder="1"/>
    <xf numFmtId="3" fontId="0" fillId="24" borderId="28" xfId="0" applyNumberFormat="1" applyFill="1" applyBorder="1"/>
    <xf numFmtId="0" fontId="0" fillId="24" borderId="28" xfId="0" applyFill="1" applyBorder="1"/>
    <xf numFmtId="0" fontId="0" fillId="0" borderId="27" xfId="0" applyBorder="1"/>
    <xf numFmtId="3" fontId="0" fillId="0" borderId="28" xfId="0" applyNumberFormat="1" applyBorder="1"/>
    <xf numFmtId="0" fontId="0" fillId="0" borderId="28" xfId="0" applyBorder="1"/>
    <xf numFmtId="2" fontId="5" fillId="0" borderId="6" xfId="0" applyNumberFormat="1" applyFont="1" applyBorder="1" applyAlignment="1">
      <alignment horizontal="center" vertical="center" wrapText="1"/>
    </xf>
  </cellXfs>
  <cellStyles count="2">
    <cellStyle name="Hyperlink" xfId="1" builtinId="8"/>
    <cellStyle name="Normal" xfId="0" builtinId="0"/>
  </cellStyles>
  <dxfs count="15">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theme="9" tint="0.59996337778862885"/>
        </patternFill>
      </fill>
    </dxf>
    <dxf>
      <numFmt numFmtId="14" formatCode="0.00%"/>
    </dxf>
    <dxf>
      <numFmt numFmtId="3" formatCode="#,##0"/>
    </dxf>
    <dxf>
      <font>
        <b/>
      </font>
      <numFmt numFmtId="14" formatCode="0.00%"/>
    </dxf>
    <dxf>
      <numFmt numFmtId="3" formatCode="#,##0"/>
    </dxf>
    <dxf>
      <numFmt numFmtId="3" formatCode="#,##0"/>
    </dxf>
    <dxf>
      <alignment horizontal="general" vertical="top" textRotation="0" wrapText="1" indent="0" justifyLastLine="0" shrinkToFit="0" readingOrder="0"/>
    </dxf>
    <dxf>
      <numFmt numFmtId="14" formatCode="0.00%"/>
    </dxf>
    <dxf>
      <numFmt numFmtId="3" formatCode="#,##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Infection-related deaths</a:t>
            </a:r>
          </a:p>
          <a:p>
            <a:pPr>
              <a:defRPr/>
            </a:pPr>
            <a:r>
              <a:rPr lang="en-US"/>
              <a:t>USA</a:t>
            </a:r>
            <a:r>
              <a:rPr lang="en-US" baseline="0"/>
              <a:t> CDC data 2001-2020</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0064328861692"/>
          <c:y val="0.25556603773584907"/>
          <c:w val="0.83930141441387607"/>
          <c:h val="0.63500817114841779"/>
        </c:manualLayout>
      </c:layout>
      <c:barChart>
        <c:barDir val="col"/>
        <c:grouping val="clustered"/>
        <c:varyColors val="0"/>
        <c:ser>
          <c:idx val="0"/>
          <c:order val="0"/>
          <c:spPr>
            <a:solidFill>
              <a:schemeClr val="accent1"/>
            </a:solidFill>
            <a:ln>
              <a:noFill/>
            </a:ln>
            <a:effectLst/>
          </c:spPr>
          <c:invertIfNegative val="0"/>
          <c:cat>
            <c:strLit>
              <c:ptCount val="6"/>
              <c:pt idx="0">
                <c:v>15-24</c:v>
              </c:pt>
              <c:pt idx="1">
                <c:v>25-34</c:v>
              </c:pt>
              <c:pt idx="2">
                <c:v>35-44</c:v>
              </c:pt>
              <c:pt idx="3">
                <c:v>45-54</c:v>
              </c:pt>
              <c:pt idx="4">
                <c:v>55-64</c:v>
              </c:pt>
              <c:pt idx="5">
                <c:v>65+</c:v>
              </c:pt>
            </c:strLit>
          </c:cat>
          <c:val>
            <c:numLit>
              <c:formatCode>General</c:formatCode>
              <c:ptCount val="6"/>
              <c:pt idx="0">
                <c:v>13846</c:v>
              </c:pt>
              <c:pt idx="1">
                <c:v>49529</c:v>
              </c:pt>
              <c:pt idx="2">
                <c:v>135253</c:v>
              </c:pt>
              <c:pt idx="3">
                <c:v>303242</c:v>
              </c:pt>
              <c:pt idx="4">
                <c:v>519871</c:v>
              </c:pt>
              <c:pt idx="5">
                <c:v>3307393</c:v>
              </c:pt>
            </c:numLit>
          </c:val>
          <c:extLst>
            <c:ext xmlns:c16="http://schemas.microsoft.com/office/drawing/2014/chart" uri="{C3380CC4-5D6E-409C-BE32-E72D297353CC}">
              <c16:uniqueId val="{00000000-BBD0-4025-90B9-B4A4A62FE52B}"/>
            </c:ext>
          </c:extLst>
        </c:ser>
        <c:dLbls>
          <c:showLegendKey val="0"/>
          <c:showVal val="0"/>
          <c:showCatName val="0"/>
          <c:showSerName val="0"/>
          <c:showPercent val="0"/>
          <c:showBubbleSize val="0"/>
        </c:dLbls>
        <c:gapWidth val="219"/>
        <c:overlap val="-27"/>
        <c:axId val="627713216"/>
        <c:axId val="627704216"/>
      </c:barChart>
      <c:catAx>
        <c:axId val="6277132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7704216"/>
        <c:crosses val="autoZero"/>
        <c:auto val="1"/>
        <c:lblAlgn val="ctr"/>
        <c:lblOffset val="100"/>
        <c:noMultiLvlLbl val="0"/>
      </c:catAx>
      <c:valAx>
        <c:axId val="6277042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77132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Proportion of all deaths</a:t>
            </a:r>
            <a:r>
              <a:rPr lang="en-US" baseline="0"/>
              <a:t> </a:t>
            </a:r>
            <a:r>
              <a:rPr lang="en-US"/>
              <a:t>due to infections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General population</c:v>
          </c:tx>
          <c:spPr>
            <a:solidFill>
              <a:schemeClr val="accent6"/>
            </a:solidFill>
            <a:ln>
              <a:noFill/>
            </a:ln>
            <a:effectLst/>
          </c:spPr>
          <c:invertIfNegative val="0"/>
          <c:cat>
            <c:strLit>
              <c:ptCount val="6"/>
              <c:pt idx="0">
                <c:v>15-24</c:v>
              </c:pt>
              <c:pt idx="1">
                <c:v>25-34</c:v>
              </c:pt>
              <c:pt idx="2">
                <c:v>35-44</c:v>
              </c:pt>
              <c:pt idx="3">
                <c:v>45-54</c:v>
              </c:pt>
              <c:pt idx="4">
                <c:v>55-64</c:v>
              </c:pt>
              <c:pt idx="5">
                <c:v>65+</c:v>
              </c:pt>
            </c:strLit>
          </c:cat>
          <c:val>
            <c:numLit>
              <c:formatCode>General</c:formatCode>
              <c:ptCount val="6"/>
              <c:pt idx="0">
                <c:v>2.2999999999999998</c:v>
              </c:pt>
              <c:pt idx="1">
                <c:v>5.4</c:v>
              </c:pt>
              <c:pt idx="2">
                <c:v>9.1999999999999993</c:v>
              </c:pt>
              <c:pt idx="3">
                <c:v>9.4</c:v>
              </c:pt>
              <c:pt idx="4">
                <c:v>8.6</c:v>
              </c:pt>
              <c:pt idx="5">
                <c:v>9.6999999999999993</c:v>
              </c:pt>
            </c:numLit>
          </c:val>
          <c:extLst>
            <c:ext xmlns:c16="http://schemas.microsoft.com/office/drawing/2014/chart" uri="{C3380CC4-5D6E-409C-BE32-E72D297353CC}">
              <c16:uniqueId val="{00000000-F779-4E80-9F99-E8FB2A3BE738}"/>
            </c:ext>
          </c:extLst>
        </c:ser>
        <c:dLbls>
          <c:showLegendKey val="0"/>
          <c:showVal val="0"/>
          <c:showCatName val="0"/>
          <c:showSerName val="0"/>
          <c:showPercent val="0"/>
          <c:showBubbleSize val="0"/>
        </c:dLbls>
        <c:gapWidth val="219"/>
        <c:overlap val="-27"/>
        <c:axId val="627704936"/>
        <c:axId val="627706736"/>
      </c:barChart>
      <c:catAx>
        <c:axId val="627704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7706736"/>
        <c:crosses val="autoZero"/>
        <c:auto val="1"/>
        <c:lblAlgn val="ctr"/>
        <c:lblOffset val="100"/>
        <c:noMultiLvlLbl val="0"/>
      </c:catAx>
      <c:valAx>
        <c:axId val="6277067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of all deaths due to infections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77049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Projected % of death due to infections in MS</a:t>
            </a:r>
          </a:p>
          <a:p>
            <a:pPr>
              <a:defRPr/>
            </a:pPr>
            <a:r>
              <a:rPr lang="en-US"/>
              <a:t>based on HR of severe infections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General population</c:v>
          </c:tx>
          <c:spPr>
            <a:solidFill>
              <a:schemeClr val="accent6"/>
            </a:solidFill>
            <a:ln>
              <a:noFill/>
            </a:ln>
            <a:effectLst/>
          </c:spPr>
          <c:invertIfNegative val="0"/>
          <c:cat>
            <c:strLit>
              <c:ptCount val="6"/>
              <c:pt idx="0">
                <c:v>15-24</c:v>
              </c:pt>
              <c:pt idx="1">
                <c:v>25-34</c:v>
              </c:pt>
              <c:pt idx="2">
                <c:v>35-44</c:v>
              </c:pt>
              <c:pt idx="3">
                <c:v>45-54</c:v>
              </c:pt>
              <c:pt idx="4">
                <c:v>55-64</c:v>
              </c:pt>
              <c:pt idx="5">
                <c:v>65+</c:v>
              </c:pt>
            </c:strLit>
          </c:cat>
          <c:val>
            <c:numLit>
              <c:formatCode>General</c:formatCode>
              <c:ptCount val="6"/>
              <c:pt idx="0">
                <c:v>2.2999999999999998</c:v>
              </c:pt>
              <c:pt idx="1">
                <c:v>5.4</c:v>
              </c:pt>
              <c:pt idx="2">
                <c:v>9.1999999999999993</c:v>
              </c:pt>
              <c:pt idx="3">
                <c:v>9.4</c:v>
              </c:pt>
              <c:pt idx="4">
                <c:v>8.6</c:v>
              </c:pt>
              <c:pt idx="5">
                <c:v>9.6999999999999993</c:v>
              </c:pt>
            </c:numLit>
          </c:val>
          <c:extLst>
            <c:ext xmlns:c16="http://schemas.microsoft.com/office/drawing/2014/chart" uri="{C3380CC4-5D6E-409C-BE32-E72D297353CC}">
              <c16:uniqueId val="{00000000-D260-408A-85A3-2781FF7CBE70}"/>
            </c:ext>
          </c:extLst>
        </c:ser>
        <c:ser>
          <c:idx val="1"/>
          <c:order val="1"/>
          <c:tx>
            <c:v>Untreated MS (x2.97)</c:v>
          </c:tx>
          <c:spPr>
            <a:solidFill>
              <a:schemeClr val="accent5"/>
            </a:solidFill>
            <a:ln>
              <a:noFill/>
            </a:ln>
            <a:effectLst/>
          </c:spPr>
          <c:invertIfNegative val="0"/>
          <c:cat>
            <c:strLit>
              <c:ptCount val="6"/>
              <c:pt idx="0">
                <c:v>15-24</c:v>
              </c:pt>
              <c:pt idx="1">
                <c:v>25-34</c:v>
              </c:pt>
              <c:pt idx="2">
                <c:v>35-44</c:v>
              </c:pt>
              <c:pt idx="3">
                <c:v>45-54</c:v>
              </c:pt>
              <c:pt idx="4">
                <c:v>55-64</c:v>
              </c:pt>
              <c:pt idx="5">
                <c:v>65+</c:v>
              </c:pt>
            </c:strLit>
          </c:cat>
          <c:val>
            <c:numLit>
              <c:formatCode>General</c:formatCode>
              <c:ptCount val="6"/>
              <c:pt idx="0">
                <c:v>6.8309999999999995</c:v>
              </c:pt>
              <c:pt idx="1">
                <c:v>16.038000000000004</c:v>
              </c:pt>
              <c:pt idx="2">
                <c:v>27.323999999999998</c:v>
              </c:pt>
              <c:pt idx="3">
                <c:v>27.918000000000003</c:v>
              </c:pt>
              <c:pt idx="4">
                <c:v>25.542000000000002</c:v>
              </c:pt>
              <c:pt idx="5">
                <c:v>28.809000000000001</c:v>
              </c:pt>
            </c:numLit>
          </c:val>
          <c:extLst>
            <c:ext xmlns:c16="http://schemas.microsoft.com/office/drawing/2014/chart" uri="{C3380CC4-5D6E-409C-BE32-E72D297353CC}">
              <c16:uniqueId val="{00000001-D260-408A-85A3-2781FF7CBE70}"/>
            </c:ext>
          </c:extLst>
        </c:ser>
        <c:ser>
          <c:idx val="2"/>
          <c:order val="2"/>
          <c:tx>
            <c:v>Rituximab-treated MS (x3.26)</c:v>
          </c:tx>
          <c:spPr>
            <a:solidFill>
              <a:schemeClr val="accent4"/>
            </a:solidFill>
            <a:ln>
              <a:noFill/>
            </a:ln>
            <a:effectLst/>
          </c:spPr>
          <c:invertIfNegative val="0"/>
          <c:cat>
            <c:strLit>
              <c:ptCount val="6"/>
              <c:pt idx="0">
                <c:v>15-24</c:v>
              </c:pt>
              <c:pt idx="1">
                <c:v>25-34</c:v>
              </c:pt>
              <c:pt idx="2">
                <c:v>35-44</c:v>
              </c:pt>
              <c:pt idx="3">
                <c:v>45-54</c:v>
              </c:pt>
              <c:pt idx="4">
                <c:v>55-64</c:v>
              </c:pt>
              <c:pt idx="5">
                <c:v>65+</c:v>
              </c:pt>
            </c:strLit>
          </c:cat>
          <c:val>
            <c:numLit>
              <c:formatCode>General</c:formatCode>
              <c:ptCount val="6"/>
              <c:pt idx="0">
                <c:v>7.4979999999999993</c:v>
              </c:pt>
              <c:pt idx="1">
                <c:v>17.603999999999999</c:v>
              </c:pt>
              <c:pt idx="2">
                <c:v>29.991999999999997</c:v>
              </c:pt>
              <c:pt idx="3">
                <c:v>30.643999999999998</c:v>
              </c:pt>
              <c:pt idx="4">
                <c:v>28.035999999999998</c:v>
              </c:pt>
              <c:pt idx="5">
                <c:v>31.621999999999996</c:v>
              </c:pt>
            </c:numLit>
          </c:val>
          <c:extLst>
            <c:ext xmlns:c16="http://schemas.microsoft.com/office/drawing/2014/chart" uri="{C3380CC4-5D6E-409C-BE32-E72D297353CC}">
              <c16:uniqueId val="{00000002-D260-408A-85A3-2781FF7CBE70}"/>
            </c:ext>
          </c:extLst>
        </c:ser>
        <c:ser>
          <c:idx val="3"/>
          <c:order val="3"/>
          <c:tx>
            <c:v>Natalizumab-treated MS (x4.34)</c:v>
          </c:tx>
          <c:spPr>
            <a:solidFill>
              <a:schemeClr val="accent6">
                <a:lumMod val="60000"/>
              </a:schemeClr>
            </a:solidFill>
            <a:ln>
              <a:noFill/>
            </a:ln>
            <a:effectLst/>
          </c:spPr>
          <c:invertIfNegative val="0"/>
          <c:cat>
            <c:strLit>
              <c:ptCount val="6"/>
              <c:pt idx="0">
                <c:v>15-24</c:v>
              </c:pt>
              <c:pt idx="1">
                <c:v>25-34</c:v>
              </c:pt>
              <c:pt idx="2">
                <c:v>35-44</c:v>
              </c:pt>
              <c:pt idx="3">
                <c:v>45-54</c:v>
              </c:pt>
              <c:pt idx="4">
                <c:v>55-64</c:v>
              </c:pt>
              <c:pt idx="5">
                <c:v>65+</c:v>
              </c:pt>
            </c:strLit>
          </c:cat>
          <c:val>
            <c:numLit>
              <c:formatCode>General</c:formatCode>
              <c:ptCount val="6"/>
              <c:pt idx="0">
                <c:v>9.9819999999999993</c:v>
              </c:pt>
              <c:pt idx="1">
                <c:v>23.436</c:v>
              </c:pt>
              <c:pt idx="2">
                <c:v>39.927999999999997</c:v>
              </c:pt>
              <c:pt idx="3">
                <c:v>40.795999999999999</c:v>
              </c:pt>
              <c:pt idx="4">
                <c:v>37.323999999999998</c:v>
              </c:pt>
              <c:pt idx="5">
                <c:v>42.097999999999999</c:v>
              </c:pt>
            </c:numLit>
          </c:val>
          <c:extLst>
            <c:ext xmlns:c16="http://schemas.microsoft.com/office/drawing/2014/chart" uri="{C3380CC4-5D6E-409C-BE32-E72D297353CC}">
              <c16:uniqueId val="{00000003-D260-408A-85A3-2781FF7CBE70}"/>
            </c:ext>
          </c:extLst>
        </c:ser>
        <c:dLbls>
          <c:showLegendKey val="0"/>
          <c:showVal val="0"/>
          <c:showCatName val="0"/>
          <c:showSerName val="0"/>
          <c:showPercent val="0"/>
          <c:showBubbleSize val="0"/>
        </c:dLbls>
        <c:gapWidth val="219"/>
        <c:overlap val="-27"/>
        <c:axId val="841101152"/>
        <c:axId val="841102592"/>
      </c:barChart>
      <c:catAx>
        <c:axId val="841101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1102592"/>
        <c:crosses val="autoZero"/>
        <c:auto val="1"/>
        <c:lblAlgn val="ctr"/>
        <c:lblOffset val="100"/>
        <c:noMultiLvlLbl val="0"/>
      </c:catAx>
      <c:valAx>
        <c:axId val="8411025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Projected % of deaths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1101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Total Cancer-related deaths</a:t>
            </a:r>
            <a:endParaRPr lang="en-US">
              <a:effectLst/>
            </a:endParaRPr>
          </a:p>
          <a:p>
            <a:pPr>
              <a:defRPr/>
            </a:pPr>
            <a:r>
              <a:rPr lang="en-US" sz="1800" b="0" i="0" baseline="0">
                <a:effectLst/>
              </a:rPr>
              <a:t>USA CDC data 2001-2020</a:t>
            </a:r>
            <a:endParaRPr lang="en-US">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cat>
            <c:strLit>
              <c:ptCount val="6"/>
              <c:pt idx="0">
                <c:v>15-24</c:v>
              </c:pt>
              <c:pt idx="1">
                <c:v>25-34</c:v>
              </c:pt>
              <c:pt idx="2">
                <c:v>35-44</c:v>
              </c:pt>
              <c:pt idx="3">
                <c:v>45-54</c:v>
              </c:pt>
              <c:pt idx="4">
                <c:v>55-64</c:v>
              </c:pt>
              <c:pt idx="5">
                <c:v>65+</c:v>
              </c:pt>
            </c:strLit>
          </c:cat>
          <c:val>
            <c:numLit>
              <c:formatCode>General</c:formatCode>
              <c:ptCount val="6"/>
              <c:pt idx="0">
                <c:v>32623</c:v>
              </c:pt>
              <c:pt idx="1">
                <c:v>76789</c:v>
              </c:pt>
              <c:pt idx="2">
                <c:v>263325</c:v>
              </c:pt>
              <c:pt idx="3">
                <c:v>953297</c:v>
              </c:pt>
              <c:pt idx="4">
                <c:v>2246130</c:v>
              </c:pt>
              <c:pt idx="5">
                <c:v>8546928</c:v>
              </c:pt>
            </c:numLit>
          </c:val>
          <c:extLst>
            <c:ext xmlns:c16="http://schemas.microsoft.com/office/drawing/2014/chart" uri="{C3380CC4-5D6E-409C-BE32-E72D297353CC}">
              <c16:uniqueId val="{00000000-50CE-440A-93AB-B543561869F4}"/>
            </c:ext>
          </c:extLst>
        </c:ser>
        <c:dLbls>
          <c:showLegendKey val="0"/>
          <c:showVal val="0"/>
          <c:showCatName val="0"/>
          <c:showSerName val="0"/>
          <c:showPercent val="0"/>
          <c:showBubbleSize val="0"/>
        </c:dLbls>
        <c:gapWidth val="219"/>
        <c:overlap val="-27"/>
        <c:axId val="627615488"/>
        <c:axId val="627618008"/>
      </c:barChart>
      <c:catAx>
        <c:axId val="627615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7618008"/>
        <c:crosses val="autoZero"/>
        <c:auto val="1"/>
        <c:lblAlgn val="ctr"/>
        <c:lblOffset val="100"/>
        <c:noMultiLvlLbl val="0"/>
      </c:catAx>
      <c:valAx>
        <c:axId val="6276180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761548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Proportion of all deaths due to cancer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All cancer-related death</c:v>
          </c:tx>
          <c:spPr>
            <a:solidFill>
              <a:schemeClr val="accent6"/>
            </a:solidFill>
            <a:ln>
              <a:noFill/>
            </a:ln>
            <a:effectLst/>
          </c:spPr>
          <c:invertIfNegative val="0"/>
          <c:cat>
            <c:strLit>
              <c:ptCount val="6"/>
              <c:pt idx="0">
                <c:v>15-24</c:v>
              </c:pt>
              <c:pt idx="1">
                <c:v>25-34</c:v>
              </c:pt>
              <c:pt idx="2">
                <c:v>35-44</c:v>
              </c:pt>
              <c:pt idx="3">
                <c:v>45-54</c:v>
              </c:pt>
              <c:pt idx="4">
                <c:v>55-64</c:v>
              </c:pt>
              <c:pt idx="5">
                <c:v>65+</c:v>
              </c:pt>
            </c:strLit>
          </c:cat>
          <c:val>
            <c:numLit>
              <c:formatCode>General</c:formatCode>
              <c:ptCount val="6"/>
              <c:pt idx="0">
                <c:v>5.8</c:v>
              </c:pt>
              <c:pt idx="1">
                <c:v>8.9</c:v>
              </c:pt>
              <c:pt idx="2">
                <c:v>18.5</c:v>
              </c:pt>
              <c:pt idx="3">
                <c:v>29.9</c:v>
              </c:pt>
              <c:pt idx="4">
                <c:v>38.1</c:v>
              </c:pt>
              <c:pt idx="5">
                <c:v>25.8</c:v>
              </c:pt>
            </c:numLit>
          </c:val>
          <c:extLst>
            <c:ext xmlns:c16="http://schemas.microsoft.com/office/drawing/2014/chart" uri="{C3380CC4-5D6E-409C-BE32-E72D297353CC}">
              <c16:uniqueId val="{00000000-1291-4F52-A2E9-03741CDCC57A}"/>
            </c:ext>
          </c:extLst>
        </c:ser>
        <c:dLbls>
          <c:showLegendKey val="0"/>
          <c:showVal val="0"/>
          <c:showCatName val="0"/>
          <c:showSerName val="0"/>
          <c:showPercent val="0"/>
          <c:showBubbleSize val="0"/>
        </c:dLbls>
        <c:gapWidth val="219"/>
        <c:overlap val="-27"/>
        <c:axId val="998603696"/>
        <c:axId val="697800944"/>
      </c:barChart>
      <c:catAx>
        <c:axId val="9986036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7800944"/>
        <c:crosses val="autoZero"/>
        <c:auto val="1"/>
        <c:lblAlgn val="ctr"/>
        <c:lblOffset val="100"/>
        <c:noMultiLvlLbl val="0"/>
      </c:catAx>
      <c:valAx>
        <c:axId val="69780094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 of all deaths due to cancer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860369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10</xdr:col>
      <xdr:colOff>278266</xdr:colOff>
      <xdr:row>12</xdr:row>
      <xdr:rowOff>78241</xdr:rowOff>
    </xdr:from>
    <xdr:to>
      <xdr:col>17</xdr:col>
      <xdr:colOff>626608</xdr:colOff>
      <xdr:row>27</xdr:row>
      <xdr:rowOff>15194</xdr:rowOff>
    </xdr:to>
    <xdr:graphicFrame macro="">
      <xdr:nvGraphicFramePr>
        <xdr:cNvPr id="2" name="Chart 1">
          <a:extLst>
            <a:ext uri="{FF2B5EF4-FFF2-40B4-BE49-F238E27FC236}">
              <a16:creationId xmlns:a16="http://schemas.microsoft.com/office/drawing/2014/main" id="{9F28A788-BF52-47E4-984C-16B4D13DB1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270158</xdr:colOff>
      <xdr:row>29</xdr:row>
      <xdr:rowOff>152682</xdr:rowOff>
    </xdr:from>
    <xdr:to>
      <xdr:col>17</xdr:col>
      <xdr:colOff>465760</xdr:colOff>
      <xdr:row>44</xdr:row>
      <xdr:rowOff>97914</xdr:rowOff>
    </xdr:to>
    <xdr:graphicFrame macro="">
      <xdr:nvGraphicFramePr>
        <xdr:cNvPr id="3" name="Chart 2">
          <a:extLst>
            <a:ext uri="{FF2B5EF4-FFF2-40B4-BE49-F238E27FC236}">
              <a16:creationId xmlns:a16="http://schemas.microsoft.com/office/drawing/2014/main" id="{539267AE-5DB1-4E5D-9717-A47F763769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635567</xdr:colOff>
      <xdr:row>26</xdr:row>
      <xdr:rowOff>60098</xdr:rowOff>
    </xdr:from>
    <xdr:to>
      <xdr:col>28</xdr:col>
      <xdr:colOff>488440</xdr:colOff>
      <xdr:row>45</xdr:row>
      <xdr:rowOff>12870</xdr:rowOff>
    </xdr:to>
    <xdr:graphicFrame macro="">
      <xdr:nvGraphicFramePr>
        <xdr:cNvPr id="4" name="Chart 3">
          <a:extLst>
            <a:ext uri="{FF2B5EF4-FFF2-40B4-BE49-F238E27FC236}">
              <a16:creationId xmlns:a16="http://schemas.microsoft.com/office/drawing/2014/main" id="{FC3FD887-85F5-4F88-9518-6EE23A2BC9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15</xdr:col>
      <xdr:colOff>621619</xdr:colOff>
      <xdr:row>21</xdr:row>
      <xdr:rowOff>19730</xdr:rowOff>
    </xdr:from>
    <xdr:to>
      <xdr:col>23</xdr:col>
      <xdr:colOff>27214</xdr:colOff>
      <xdr:row>35</xdr:row>
      <xdr:rowOff>138113</xdr:rowOff>
    </xdr:to>
    <xdr:graphicFrame macro="">
      <xdr:nvGraphicFramePr>
        <xdr:cNvPr id="2" name="Chart 1">
          <a:extLst>
            <a:ext uri="{FF2B5EF4-FFF2-40B4-BE49-F238E27FC236}">
              <a16:creationId xmlns:a16="http://schemas.microsoft.com/office/drawing/2014/main" id="{761F205C-9C3C-43EF-8F34-F3B9CA48A5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628649</xdr:colOff>
      <xdr:row>4</xdr:row>
      <xdr:rowOff>144235</xdr:rowOff>
    </xdr:from>
    <xdr:to>
      <xdr:col>22</xdr:col>
      <xdr:colOff>628649</xdr:colOff>
      <xdr:row>19</xdr:row>
      <xdr:rowOff>111578</xdr:rowOff>
    </xdr:to>
    <xdr:graphicFrame macro="">
      <xdr:nvGraphicFramePr>
        <xdr:cNvPr id="3" name="Chart 2">
          <a:extLst>
            <a:ext uri="{FF2B5EF4-FFF2-40B4-BE49-F238E27FC236}">
              <a16:creationId xmlns:a16="http://schemas.microsoft.com/office/drawing/2014/main" id="{2461CC2C-A899-45B2-9602-1DBB208FE0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E58C36E-00AE-4B8B-97CA-7CF87190C84D}" name="Table2" displayName="Table2" ref="A1:W80" totalsRowShown="0" headerRowDxfId="14">
  <autoFilter ref="A1:W80" xr:uid="{FE58C36E-00AE-4B8B-97CA-7CF87190C84D}"/>
  <tableColumns count="23">
    <tableColumn id="1" xr3:uid="{AA9AE324-ABE8-4BCE-A4FB-CB8109324580}" name="id"/>
    <tableColumn id="2" xr3:uid="{226D7D1F-CFB8-4BAA-B5EF-3E732BEAB630}" name="sex"/>
    <tableColumn id="3" xr3:uid="{CD0A83FF-C06C-405F-85E4-C014D9D74D70}" name="Diagnostic category"/>
    <tableColumn id="4" xr3:uid="{5C9608B5-CF9B-4F16-94F9-9D4553F5262E}" name="age at first visit on therapy  "/>
    <tableColumn id="5" xr3:uid="{813E46CB-7ED9-4BA0-BF4D-8A3325E0A70D}" name="Disease duration at first visit"/>
    <tableColumn id="6" xr3:uid="{29485C64-6754-432D-A0E7-9366472C41C5}" name="number of visits on therapy "/>
    <tableColumn id="7" xr3:uid="{A033D260-1B53-4F90-9F27-F03CD0C01C0E}" name="length of follow-up on therapy"/>
    <tableColumn id="8" xr3:uid="{03E12FC0-CB4F-47EA-AC9F-A92B404C7C0A}" name="CombiWISE slope on therapy"/>
    <tableColumn id="9" xr3:uid="{41D54FA4-615B-4526-934C-EEA08B914D68}" name="predicted CombiWISE at last on therapy visit"/>
    <tableColumn id="10" xr3:uid="{72FB4136-5E3B-4FF4-802C-9CA86CE1DCFC}" name="CEL# at untreated MRI"/>
    <tableColumn id="11" xr3:uid="{22DCF2DF-53AD-4CE1-9E21-DB0A93D14EB0}" name="Year of MRI "/>
    <tableColumn id="12" xr3:uid="{FDDCA614-9017-4C20-B33A-2D655CAFA0F0}" name="age at untreated (MRI) visit  "/>
    <tableColumn id="13" xr3:uid="{DA6065BA-797F-4AE7-992C-06393C033B0C}" name="Disease duration at untreated (MRI) visit "/>
    <tableColumn id="14" xr3:uid="{C78865CE-3D76-4935-B3E3-E47AD89B52FD}" name="CombiWISE at untreated (MRI) visit"/>
    <tableColumn id="15" xr3:uid="{47103503-D632-4845-A8D2-0C3AAACABD93}" name="EDSS at untreated (MRI) visit "/>
    <tableColumn id="16" xr3:uid="{E682202B-DFF8-424E-9F4F-1C347DD4216E}" name="calcluated ARR (Eq#3)"/>
    <tableColumn id="17" xr3:uid="{A5C94759-091E-43A1-8897-50FB0B11963F}" name="calculated A-CDP (Eq#4)"/>
    <tableColumn id="18" xr3:uid="{FFD8CE62-19B2-4148-9C0C-4A6F90BDE39A}" name="CombiWISE slope in placebo cohort"/>
    <tableColumn id="19" xr3:uid="{BBC75E94-F00B-4D04-B40F-FCB02B8E248A}" name="length of follow-up between untreated (MRI) visit and last visit on therapy "/>
    <tableColumn id="20" xr3:uid="{56E3B456-FF27-42E8-907E-0903A160844D}" name="placebo-predicted CombiWISE at last visit on therapy "/>
    <tableColumn id="21" xr3:uid="{1F53C608-6BD7-4A8D-BF17-C1C58B3F6479}" name="adjusted placebo-predicted CombiWISE at last visit on therapy "/>
    <tableColumn id="22" xr3:uid="{50ECA254-E794-4D9D-B7E0-86CA2B1C850E}" name="Predicted A-CDP% delta"/>
    <tableColumn id="23" xr3:uid="{5B32D40F-C036-48B1-9AB6-A667529014E0}" name="Measured A-CDP% delt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D5336F6-D840-46C8-BDCC-0686B7D5C542}" name="Table14" displayName="Table14" ref="A1:F141" totalsRowShown="0">
  <autoFilter ref="A1:F141" xr:uid="{1D5336F6-D840-46C8-BDCC-0686B7D5C542}"/>
  <sortState xmlns:xlrd2="http://schemas.microsoft.com/office/spreadsheetml/2017/richdata2" ref="A2:F141">
    <sortCondition ref="A1:A141"/>
  </sortState>
  <tableColumns count="6">
    <tableColumn id="1" xr3:uid="{CFEC5044-FE2A-4FB9-AA4A-AA16AF3F56C8}" name="Age Group"/>
    <tableColumn id="2" xr3:uid="{815B106E-A351-4ECB-A563-DE0DC4B41F49}" name="Rank"/>
    <tableColumn id="3" xr3:uid="{EF4E10F4-44EF-4103-9D1C-6BC67334D852}" name="Cause Category"/>
    <tableColumn id="4" xr3:uid="{E1F5134D-9E3C-438D-A7D8-EA8EC385EF9B}" name="Deaths" dataDxfId="13"/>
    <tableColumn id="5" xr3:uid="{4F5D6586-7DC1-470D-980F-348CD8480361}" name="Crude Rate"/>
    <tableColumn id="6" xr3:uid="{D8B0493F-46E4-4059-A394-2817A4C712FF}" name="Percentage" dataDxfId="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5D5031-AE53-4D79-A4BF-151160A87609}" name="Table13" displayName="Table13" ref="A1:H42" totalsRowShown="0" headerRowDxfId="11">
  <autoFilter ref="A1:H42" xr:uid="{E95D5031-AE53-4D79-A4BF-151160A87609}"/>
  <sortState xmlns:xlrd2="http://schemas.microsoft.com/office/spreadsheetml/2017/richdata2" ref="A2:H42">
    <sortCondition ref="A1:A42"/>
  </sortState>
  <tableColumns count="8">
    <tableColumn id="1" xr3:uid="{B164D338-2BB3-4336-A923-C85B112B00A7}" name="Age Group"/>
    <tableColumn id="2" xr3:uid="{35E881CB-9C6F-4C83-8FA3-9555CA714106}" name="Rank"/>
    <tableColumn id="3" xr3:uid="{47CABE85-C2D3-4DFA-B215-0BE15D1BC0E9}" name="Cause Category"/>
    <tableColumn id="4" xr3:uid="{08BCD741-366A-45BD-A98E-00949510A963}" name="Deaths" dataDxfId="10"/>
    <tableColumn id="8" xr3:uid="{35E280D3-037C-48BB-822F-B18FE2A0D181}" name="Total infection-related deaths" dataDxfId="9"/>
    <tableColumn id="5" xr3:uid="{80D51AF6-4093-4B6B-B997-D5BCC63DE516}" name="Crude Rate"/>
    <tableColumn id="7" xr3:uid="{0C7D3DD5-DBA4-4B8A-903F-E5EDA06283B2}" name="AllInfections-%death"/>
    <tableColumn id="6" xr3:uid="{1F2ECEAD-1353-4E27-BC83-F94214A53970}" name="Percentage" dataDxfId="8"/>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37E1415-1B33-4408-8DA9-11F73BED72DD}" name="Table1" displayName="Table1" ref="A1:G15" totalsRowShown="0">
  <autoFilter ref="A1:G15" xr:uid="{A37E1415-1B33-4408-8DA9-11F73BED72DD}"/>
  <sortState xmlns:xlrd2="http://schemas.microsoft.com/office/spreadsheetml/2017/richdata2" ref="A2:G15">
    <sortCondition ref="F1:F15"/>
  </sortState>
  <tableColumns count="7">
    <tableColumn id="1" xr3:uid="{70E80AC1-3FB6-464C-8A8A-24C19A094FD9}" name="Age Group"/>
    <tableColumn id="2" xr3:uid="{6D0A6209-CB20-44E2-828A-1CF487F41231}" name="Rank"/>
    <tableColumn id="3" xr3:uid="{C9EC7E9E-C022-4CDA-ABA8-FBB539F8E76A}" name="Cause Category"/>
    <tableColumn id="4" xr3:uid="{A2D30C8A-D3B9-4B9B-8C64-31B262A28C44}" name="Deaths" dataDxfId="7"/>
    <tableColumn id="5" xr3:uid="{BF1727C7-7A8D-4E2E-911B-4931A2BB6502}" name="Crude Rate"/>
    <tableColumn id="7" xr3:uid="{5BB5E125-C15A-46FE-9C84-D742E4FABB04}" name="All cancer-related death"/>
    <tableColumn id="6" xr3:uid="{9A5A9376-D10C-4A28-B506-5F0AD3C6EA63}" name="Percentage" dataDxfId="6"/>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1.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6880F-C58D-4733-9898-014B3DD0DA8E}">
  <dimension ref="A1:DO135"/>
  <sheetViews>
    <sheetView zoomScale="80" zoomScaleNormal="80" workbookViewId="0">
      <selection activeCell="DU5" sqref="DU5"/>
    </sheetView>
  </sheetViews>
  <sheetFormatPr defaultColWidth="9.15234375" defaultRowHeight="14.6" x14ac:dyDescent="0.4"/>
  <cols>
    <col min="1" max="1" width="12" style="2" customWidth="1"/>
    <col min="2" max="2" width="19.15234375" customWidth="1"/>
    <col min="3" max="3" width="15.61328125" customWidth="1"/>
    <col min="5" max="5" width="11.15234375" customWidth="1"/>
    <col min="6" max="6" width="9.61328125" customWidth="1"/>
    <col min="7" max="7" width="31.921875" style="49" customWidth="1"/>
    <col min="8" max="8" width="15" style="50" customWidth="1"/>
    <col min="9" max="9" width="10.61328125" style="50" customWidth="1"/>
    <col min="10" max="10" width="10.15234375" style="50" customWidth="1"/>
    <col min="11" max="11" width="9" style="51" customWidth="1"/>
    <col min="12" max="12" width="9.3046875" style="51" customWidth="1"/>
    <col min="13" max="13" width="14.3046875" style="51" customWidth="1"/>
    <col min="14" max="14" width="12.61328125" style="51" customWidth="1"/>
    <col min="15" max="15" width="11.61328125" style="51" customWidth="1"/>
    <col min="16" max="16" width="13.69140625" style="52" customWidth="1"/>
    <col min="17" max="17" width="14.921875" style="53" customWidth="1"/>
    <col min="18" max="18" width="9.53515625" style="54" customWidth="1"/>
    <col min="19" max="19" width="7.765625" customWidth="1"/>
    <col min="20" max="21" width="9.61328125" customWidth="1"/>
    <col min="22" max="23" width="11.69140625" customWidth="1"/>
    <col min="24" max="24" width="10" customWidth="1"/>
    <col min="25" max="25" width="10.07421875" customWidth="1"/>
    <col min="26" max="26" width="13.15234375" style="55" customWidth="1"/>
    <col min="27" max="27" width="8.84375" customWidth="1"/>
    <col min="29" max="29" width="9.69140625" style="2" customWidth="1"/>
    <col min="30" max="32" width="9.69140625" customWidth="1"/>
    <col min="33" max="33" width="9.69140625" style="56" customWidth="1"/>
    <col min="34" max="59" width="9.69140625" style="57" customWidth="1"/>
    <col min="60" max="60" width="9.69140625" style="58" customWidth="1"/>
    <col min="61" max="67" width="9.69140625" style="57" customWidth="1"/>
    <col min="68" max="69" width="9.69140625" style="58" customWidth="1"/>
    <col min="70" max="71" width="9.69140625" style="57" customWidth="1"/>
    <col min="72" max="73" width="9.69140625" style="58" customWidth="1"/>
    <col min="74" max="74" width="9.69140625" style="57" customWidth="1"/>
    <col min="75" max="75" width="3.07421875" style="57" customWidth="1"/>
    <col min="76" max="76" width="9.69140625" style="57" customWidth="1"/>
    <col min="77" max="77" width="10.15234375" style="57" customWidth="1"/>
    <col min="78" max="79" width="9.69140625" style="57" customWidth="1"/>
    <col min="80" max="80" width="9.69140625" style="58" customWidth="1"/>
    <col min="81" max="81" width="9.69140625" style="57" customWidth="1"/>
    <col min="82" max="82" width="9.69140625" style="59" customWidth="1"/>
    <col min="83" max="86" width="9.69140625" customWidth="1"/>
    <col min="87" max="89" width="9.69140625" style="2" customWidth="1"/>
    <col min="90" max="90" width="10.3046875" style="2" customWidth="1"/>
    <col min="91" max="91" width="14.3828125" style="2" customWidth="1"/>
    <col min="92" max="95" width="9.69140625" style="2" customWidth="1"/>
    <col min="96" max="99" width="9.69140625" customWidth="1"/>
    <col min="100" max="100" width="11.15234375" style="2" customWidth="1"/>
    <col min="101" max="101" width="13.921875" style="2" customWidth="1"/>
    <col min="102" max="102" width="9.69140625" customWidth="1"/>
    <col min="103" max="103" width="9.69140625" style="60" customWidth="1"/>
    <col min="104" max="108" width="9.69140625" customWidth="1"/>
    <col min="109" max="109" width="9.69140625" style="85" customWidth="1"/>
    <col min="110" max="110" width="9.69140625" style="86" customWidth="1"/>
    <col min="111" max="111" width="12.84375" customWidth="1"/>
    <col min="112" max="112" width="12.69140625" customWidth="1"/>
    <col min="113" max="113" width="14.765625" customWidth="1"/>
    <col min="114" max="115" width="11.4609375" customWidth="1"/>
    <col min="116" max="116" width="12.69140625" customWidth="1"/>
    <col min="117" max="118" width="13.23046875" customWidth="1"/>
    <col min="119" max="119" width="132.84375" style="64" hidden="1" customWidth="1"/>
  </cols>
  <sheetData>
    <row r="1" spans="1:119" ht="15" thickBot="1" x14ac:dyDescent="0.45">
      <c r="DE1" s="61"/>
      <c r="DF1" s="62"/>
      <c r="DG1" s="63"/>
      <c r="DH1" s="63"/>
      <c r="DI1" s="63"/>
      <c r="DJ1" s="63"/>
      <c r="DK1" s="63"/>
      <c r="DL1" s="63"/>
      <c r="DM1" s="63"/>
      <c r="DN1" s="63"/>
    </row>
    <row r="2" spans="1:119" ht="15" thickBot="1" x14ac:dyDescent="0.45">
      <c r="I2" s="65" t="s">
        <v>403</v>
      </c>
      <c r="J2" s="66"/>
      <c r="K2" s="67"/>
      <c r="L2" s="68"/>
      <c r="M2" s="68"/>
      <c r="N2" s="68"/>
      <c r="O2" s="69"/>
      <c r="P2" s="70"/>
      <c r="Q2" s="71"/>
      <c r="R2" s="72"/>
      <c r="AP2" s="73" t="s">
        <v>404</v>
      </c>
      <c r="AQ2" s="74"/>
      <c r="AR2" s="74"/>
      <c r="AS2" s="74"/>
      <c r="AT2" s="74"/>
      <c r="AU2" s="74"/>
      <c r="AV2" s="74"/>
      <c r="AW2" s="74"/>
      <c r="AX2" s="74"/>
      <c r="AY2" s="74"/>
      <c r="AZ2" s="74"/>
      <c r="BA2" s="74"/>
      <c r="BB2" s="74"/>
      <c r="BC2" s="74"/>
      <c r="BD2" s="74"/>
      <c r="BE2" s="74"/>
      <c r="BF2" s="74"/>
      <c r="BG2" s="74"/>
      <c r="BH2" s="75"/>
      <c r="BI2" s="74"/>
      <c r="BJ2" s="74"/>
      <c r="BK2" s="74"/>
      <c r="BL2" s="74"/>
      <c r="BM2" s="74"/>
      <c r="BN2" s="74"/>
      <c r="BO2" s="74"/>
      <c r="BP2" s="75"/>
      <c r="BQ2" s="75"/>
      <c r="BR2" s="74"/>
      <c r="BS2" s="74"/>
      <c r="BT2" s="75"/>
      <c r="BU2" s="75"/>
      <c r="BV2" s="74"/>
      <c r="BW2" s="76"/>
      <c r="BX2" s="77" t="s">
        <v>405</v>
      </c>
      <c r="BY2" s="77"/>
      <c r="BZ2" s="77"/>
      <c r="CA2" s="77" t="s">
        <v>406</v>
      </c>
      <c r="CB2" s="78"/>
      <c r="CC2" s="77"/>
      <c r="CD2" s="79" t="s">
        <v>407</v>
      </c>
      <c r="CE2" s="80"/>
      <c r="CF2" s="80"/>
      <c r="CG2" s="80"/>
      <c r="CH2" s="80"/>
      <c r="CI2" s="81"/>
      <c r="CJ2" s="81"/>
      <c r="CK2" s="81"/>
      <c r="CL2" s="81"/>
      <c r="CM2" s="81"/>
      <c r="CN2" s="82" t="s">
        <v>408</v>
      </c>
      <c r="CO2" s="82"/>
      <c r="CP2" s="82"/>
      <c r="CQ2" s="82"/>
      <c r="CR2" s="83"/>
      <c r="CS2" s="83"/>
      <c r="CT2" s="83"/>
      <c r="CU2" s="83"/>
      <c r="CV2" s="81"/>
      <c r="CW2" s="81"/>
      <c r="CX2" s="80"/>
      <c r="CY2" s="84"/>
      <c r="CZ2" s="80"/>
      <c r="DA2" s="80"/>
      <c r="DB2" s="80"/>
      <c r="DC2" s="80"/>
      <c r="DD2" s="80"/>
    </row>
    <row r="3" spans="1:119" s="2" customFormat="1" ht="161.15" customHeight="1" x14ac:dyDescent="0.4">
      <c r="A3" s="87" t="s">
        <v>291</v>
      </c>
      <c r="B3" s="406" t="s">
        <v>86</v>
      </c>
      <c r="C3" s="406" t="s">
        <v>292</v>
      </c>
      <c r="D3" s="407" t="s">
        <v>409</v>
      </c>
      <c r="E3" s="407" t="s">
        <v>304</v>
      </c>
      <c r="F3" s="407" t="s">
        <v>305</v>
      </c>
      <c r="G3" s="408" t="s">
        <v>306</v>
      </c>
      <c r="H3" s="408" t="s">
        <v>307</v>
      </c>
      <c r="I3" s="439" t="s">
        <v>297</v>
      </c>
      <c r="J3" s="439" t="s">
        <v>308</v>
      </c>
      <c r="K3" s="440" t="s">
        <v>309</v>
      </c>
      <c r="L3" s="440" t="s">
        <v>120</v>
      </c>
      <c r="M3" s="440" t="s">
        <v>310</v>
      </c>
      <c r="N3" s="440" t="s">
        <v>117</v>
      </c>
      <c r="O3" s="440" t="s">
        <v>228</v>
      </c>
      <c r="P3" s="439" t="s">
        <v>311</v>
      </c>
      <c r="Q3" s="409" t="s">
        <v>294</v>
      </c>
      <c r="R3" s="88" t="s">
        <v>379</v>
      </c>
      <c r="S3" s="410" t="s">
        <v>410</v>
      </c>
      <c r="T3" s="411" t="s">
        <v>380</v>
      </c>
      <c r="U3" s="411" t="s">
        <v>192</v>
      </c>
      <c r="V3" s="412" t="s">
        <v>312</v>
      </c>
      <c r="W3" s="412" t="s">
        <v>313</v>
      </c>
      <c r="X3" s="412" t="s">
        <v>314</v>
      </c>
      <c r="Y3" s="412" t="s">
        <v>381</v>
      </c>
      <c r="Z3" s="413" t="s">
        <v>315</v>
      </c>
      <c r="AA3" s="406" t="s">
        <v>382</v>
      </c>
      <c r="AB3" s="406" t="s">
        <v>218</v>
      </c>
      <c r="AC3" s="89" t="s">
        <v>114</v>
      </c>
      <c r="AD3" s="89" t="s">
        <v>316</v>
      </c>
      <c r="AE3" s="89" t="s">
        <v>186</v>
      </c>
      <c r="AF3" s="89" t="s">
        <v>317</v>
      </c>
      <c r="AG3" s="89" t="s">
        <v>231</v>
      </c>
      <c r="AH3" s="414" t="s">
        <v>318</v>
      </c>
      <c r="AI3" s="414" t="s">
        <v>185</v>
      </c>
      <c r="AJ3" s="414" t="s">
        <v>319</v>
      </c>
      <c r="AK3" s="414" t="s">
        <v>320</v>
      </c>
      <c r="AL3" s="414" t="s">
        <v>321</v>
      </c>
      <c r="AM3" s="414" t="s">
        <v>322</v>
      </c>
      <c r="AN3" s="414" t="s">
        <v>383</v>
      </c>
      <c r="AO3" s="415" t="s">
        <v>323</v>
      </c>
      <c r="AP3" s="416" t="s">
        <v>324</v>
      </c>
      <c r="AQ3" s="416" t="s">
        <v>325</v>
      </c>
      <c r="AR3" s="416" t="s">
        <v>326</v>
      </c>
      <c r="AS3" s="417" t="s">
        <v>388</v>
      </c>
      <c r="AT3" s="417" t="s">
        <v>389</v>
      </c>
      <c r="AU3" s="416" t="s">
        <v>327</v>
      </c>
      <c r="AV3" s="418" t="s">
        <v>328</v>
      </c>
      <c r="AW3" s="418" t="s">
        <v>130</v>
      </c>
      <c r="AX3" s="416" t="s">
        <v>329</v>
      </c>
      <c r="AY3" s="416" t="s">
        <v>330</v>
      </c>
      <c r="AZ3" s="416" t="s">
        <v>331</v>
      </c>
      <c r="BA3" s="416" t="s">
        <v>332</v>
      </c>
      <c r="BB3" s="416" t="s">
        <v>333</v>
      </c>
      <c r="BC3" s="416" t="s">
        <v>334</v>
      </c>
      <c r="BD3" s="416" t="s">
        <v>335</v>
      </c>
      <c r="BE3" s="416" t="s">
        <v>336</v>
      </c>
      <c r="BF3" s="416" t="s">
        <v>337</v>
      </c>
      <c r="BG3" s="416" t="s">
        <v>338</v>
      </c>
      <c r="BH3" s="419" t="s">
        <v>339</v>
      </c>
      <c r="BI3" s="416" t="s">
        <v>340</v>
      </c>
      <c r="BJ3" s="418" t="s">
        <v>341</v>
      </c>
      <c r="BK3" s="416" t="s">
        <v>342</v>
      </c>
      <c r="BL3" s="420" t="s">
        <v>343</v>
      </c>
      <c r="BM3" s="420" t="s">
        <v>344</v>
      </c>
      <c r="BN3" s="416" t="s">
        <v>345</v>
      </c>
      <c r="BO3" s="416" t="s">
        <v>346</v>
      </c>
      <c r="BP3" s="419" t="s">
        <v>347</v>
      </c>
      <c r="BQ3" s="419" t="s">
        <v>348</v>
      </c>
      <c r="BR3" s="418" t="s">
        <v>349</v>
      </c>
      <c r="BS3" s="416" t="s">
        <v>350</v>
      </c>
      <c r="BT3" s="419" t="s">
        <v>351</v>
      </c>
      <c r="BU3" s="419" t="s">
        <v>352</v>
      </c>
      <c r="BV3" s="416" t="s">
        <v>353</v>
      </c>
      <c r="BW3" s="460"/>
      <c r="BX3" s="421" t="s">
        <v>354</v>
      </c>
      <c r="BY3" s="421" t="s">
        <v>411</v>
      </c>
      <c r="BZ3" s="422" t="s">
        <v>412</v>
      </c>
      <c r="CA3" s="421" t="s">
        <v>355</v>
      </c>
      <c r="CB3" s="423" t="s">
        <v>356</v>
      </c>
      <c r="CC3" s="421" t="s">
        <v>357</v>
      </c>
      <c r="CD3" s="424" t="s">
        <v>358</v>
      </c>
      <c r="CE3" s="425" t="s">
        <v>359</v>
      </c>
      <c r="CF3" s="426" t="s">
        <v>413</v>
      </c>
      <c r="CG3" s="427" t="s">
        <v>360</v>
      </c>
      <c r="CH3" s="93" t="s">
        <v>903</v>
      </c>
      <c r="CI3" s="90" t="s">
        <v>361</v>
      </c>
      <c r="CJ3" s="90" t="s">
        <v>362</v>
      </c>
      <c r="CK3" s="91" t="s">
        <v>414</v>
      </c>
      <c r="CL3" s="91" t="s">
        <v>415</v>
      </c>
      <c r="CM3" s="92" t="s">
        <v>416</v>
      </c>
      <c r="CN3" s="93" t="s">
        <v>363</v>
      </c>
      <c r="CO3" s="93" t="s">
        <v>364</v>
      </c>
      <c r="CP3" s="94" t="s">
        <v>365</v>
      </c>
      <c r="CQ3" s="94" t="s">
        <v>366</v>
      </c>
      <c r="CR3" s="93" t="s">
        <v>367</v>
      </c>
      <c r="CS3" s="93" t="s">
        <v>368</v>
      </c>
      <c r="CT3" s="94" t="s">
        <v>369</v>
      </c>
      <c r="CU3" s="94" t="s">
        <v>370</v>
      </c>
      <c r="CV3" s="92" t="s">
        <v>371</v>
      </c>
      <c r="CW3" s="92" t="s">
        <v>417</v>
      </c>
      <c r="CX3" s="427" t="s">
        <v>372</v>
      </c>
      <c r="CY3" s="425" t="s">
        <v>373</v>
      </c>
      <c r="CZ3" s="428" t="s">
        <v>418</v>
      </c>
      <c r="DA3" s="427" t="s">
        <v>374</v>
      </c>
      <c r="DB3" s="428" t="s">
        <v>375</v>
      </c>
      <c r="DC3" s="427" t="s">
        <v>376</v>
      </c>
      <c r="DD3" s="429" t="s">
        <v>377</v>
      </c>
      <c r="DE3" s="430" t="s">
        <v>384</v>
      </c>
      <c r="DF3" s="431" t="s">
        <v>385</v>
      </c>
      <c r="DG3" s="432" t="s">
        <v>419</v>
      </c>
      <c r="DH3" s="432" t="s">
        <v>386</v>
      </c>
      <c r="DI3" s="433" t="s">
        <v>387</v>
      </c>
      <c r="DJ3" s="95" t="s">
        <v>420</v>
      </c>
      <c r="DK3" s="434" t="s">
        <v>421</v>
      </c>
      <c r="DL3" s="435" t="s">
        <v>422</v>
      </c>
      <c r="DM3" s="436" t="s">
        <v>423</v>
      </c>
      <c r="DN3" s="437" t="s">
        <v>424</v>
      </c>
      <c r="DO3" s="438" t="s">
        <v>378</v>
      </c>
    </row>
    <row r="4" spans="1:119" s="122" customFormat="1" ht="15" customHeight="1" x14ac:dyDescent="0.4">
      <c r="A4" s="96" t="s">
        <v>425</v>
      </c>
      <c r="B4" s="97" t="s">
        <v>426</v>
      </c>
      <c r="C4" s="97" t="s">
        <v>427</v>
      </c>
      <c r="D4" s="98">
        <v>2008</v>
      </c>
      <c r="E4" s="98">
        <v>2002</v>
      </c>
      <c r="F4" s="98">
        <v>2004</v>
      </c>
      <c r="G4" s="99" t="s">
        <v>428</v>
      </c>
      <c r="H4" s="100" t="s">
        <v>429</v>
      </c>
      <c r="I4" s="101"/>
      <c r="J4" s="101">
        <v>3</v>
      </c>
      <c r="K4" s="102"/>
      <c r="L4" s="102">
        <v>3</v>
      </c>
      <c r="M4" s="102"/>
      <c r="N4" s="102">
        <v>1</v>
      </c>
      <c r="O4" s="102">
        <v>1</v>
      </c>
      <c r="P4" s="100"/>
      <c r="Q4" s="103" t="s">
        <v>430</v>
      </c>
      <c r="R4" s="104">
        <v>0</v>
      </c>
      <c r="S4" s="105" t="s">
        <v>127</v>
      </c>
      <c r="T4" s="106">
        <v>1</v>
      </c>
      <c r="U4" s="106" t="s">
        <v>82</v>
      </c>
      <c r="V4" s="98">
        <v>334</v>
      </c>
      <c r="W4" s="98">
        <v>112</v>
      </c>
      <c r="X4" s="98">
        <v>111</v>
      </c>
      <c r="Y4" s="98">
        <v>223</v>
      </c>
      <c r="Z4" s="107">
        <v>3</v>
      </c>
      <c r="AA4" s="97">
        <v>112</v>
      </c>
      <c r="AB4" s="97">
        <v>193.98969044771425</v>
      </c>
      <c r="AC4" s="108">
        <v>31.9</v>
      </c>
      <c r="AD4" s="97">
        <v>8</v>
      </c>
      <c r="AE4" s="97"/>
      <c r="AF4" s="97"/>
      <c r="AG4" s="108">
        <v>1.9</v>
      </c>
      <c r="AH4" s="97">
        <v>0.74</v>
      </c>
      <c r="AI4" s="97">
        <v>64.3</v>
      </c>
      <c r="AJ4" s="97"/>
      <c r="AK4" s="97"/>
      <c r="AL4" s="97"/>
      <c r="AM4" s="97"/>
      <c r="AN4" s="97">
        <v>1.1399999999999999</v>
      </c>
      <c r="AO4" s="97"/>
      <c r="AP4" s="97"/>
      <c r="AQ4" s="97"/>
      <c r="AR4" s="97"/>
      <c r="AS4" s="97"/>
      <c r="AT4" s="97"/>
      <c r="AU4" s="97"/>
      <c r="AV4" s="97"/>
      <c r="AW4" s="97"/>
      <c r="AX4" s="97"/>
      <c r="AY4" s="97"/>
      <c r="AZ4" s="97"/>
      <c r="BA4" s="97"/>
      <c r="BB4" s="97"/>
      <c r="BC4" s="97"/>
      <c r="BD4" s="97"/>
      <c r="BE4" s="97"/>
      <c r="BF4" s="97"/>
      <c r="BG4" s="97"/>
      <c r="BH4" s="109"/>
      <c r="BI4" s="97"/>
      <c r="BJ4" s="97">
        <v>-17.7</v>
      </c>
      <c r="BK4" s="97"/>
      <c r="BL4" s="97">
        <v>-21.2</v>
      </c>
      <c r="BM4" s="97">
        <v>-18.2</v>
      </c>
      <c r="BN4" s="97"/>
      <c r="BO4" s="97"/>
      <c r="BP4" s="109"/>
      <c r="BQ4" s="109"/>
      <c r="BR4" s="97"/>
      <c r="BS4" s="97"/>
      <c r="BT4" s="109"/>
      <c r="BU4" s="109"/>
      <c r="BV4" s="97">
        <v>1.2</v>
      </c>
      <c r="BW4" s="97"/>
      <c r="BX4" s="97">
        <v>0.36</v>
      </c>
      <c r="BY4" s="97">
        <v>0.11</v>
      </c>
      <c r="BZ4" s="110">
        <v>-69.444444444444443</v>
      </c>
      <c r="CA4" s="97"/>
      <c r="CB4" s="109"/>
      <c r="CC4" s="97">
        <v>-0.32</v>
      </c>
      <c r="CD4" s="111" t="s">
        <v>431</v>
      </c>
      <c r="CE4" s="112" t="s">
        <v>432</v>
      </c>
      <c r="CF4" s="97">
        <v>32.700000000000003</v>
      </c>
      <c r="CG4" s="97">
        <v>16.3</v>
      </c>
      <c r="CH4" s="97">
        <v>-47.825262820232417</v>
      </c>
      <c r="CI4" s="108">
        <v>37.732724471830984</v>
      </c>
      <c r="CJ4" s="108">
        <v>19.68694982394366</v>
      </c>
      <c r="CK4" s="108">
        <v>12.577574823943662</v>
      </c>
      <c r="CL4" s="108">
        <v>6.5623166079812201</v>
      </c>
      <c r="CM4" s="108">
        <v>-59.730366283888898</v>
      </c>
      <c r="CN4" s="108">
        <v>8.83</v>
      </c>
      <c r="CO4" s="108">
        <v>18</v>
      </c>
      <c r="CP4" s="108">
        <v>30</v>
      </c>
      <c r="CQ4" s="108" t="s">
        <v>433</v>
      </c>
      <c r="CR4" s="97">
        <v>0.73583333333333334</v>
      </c>
      <c r="CS4" s="97">
        <v>0.75</v>
      </c>
      <c r="CT4" s="97">
        <v>0.83333333333333337</v>
      </c>
      <c r="CU4" s="97"/>
      <c r="CV4" s="108">
        <v>0.74291666666666667</v>
      </c>
      <c r="CW4" s="108">
        <v>-44.374684618405794</v>
      </c>
      <c r="CX4" s="97"/>
      <c r="CY4" s="98"/>
      <c r="CZ4" s="97"/>
      <c r="DA4" s="97"/>
      <c r="DB4" s="97">
        <v>26.2</v>
      </c>
      <c r="DC4" s="97">
        <v>8.5</v>
      </c>
      <c r="DD4" s="113">
        <v>67.55725190839695</v>
      </c>
      <c r="DE4" s="114"/>
      <c r="DF4" s="115"/>
      <c r="DG4" s="116">
        <v>-24.457754543999997</v>
      </c>
      <c r="DH4" s="117">
        <v>-22.817754543999996</v>
      </c>
      <c r="DI4" s="117">
        <v>-22.817754543999996</v>
      </c>
      <c r="DJ4" s="118">
        <v>16.295943127378791</v>
      </c>
      <c r="DK4" s="117">
        <v>-59.730366283888898</v>
      </c>
      <c r="DL4" s="119">
        <v>-35.272611739888902</v>
      </c>
      <c r="DM4" s="97">
        <v>1.1399999999999999</v>
      </c>
      <c r="DN4" s="120">
        <v>3.8139189999999985</v>
      </c>
      <c r="DO4" s="121" t="s">
        <v>434</v>
      </c>
    </row>
    <row r="5" spans="1:119" s="144" customFormat="1" ht="15" customHeight="1" x14ac:dyDescent="0.4">
      <c r="A5" s="123" t="s">
        <v>435</v>
      </c>
      <c r="B5" s="124" t="s">
        <v>426</v>
      </c>
      <c r="C5" s="124" t="s">
        <v>427</v>
      </c>
      <c r="D5" s="125">
        <v>2008</v>
      </c>
      <c r="E5" s="125">
        <v>2002</v>
      </c>
      <c r="F5" s="125">
        <v>2004</v>
      </c>
      <c r="G5" s="126" t="s">
        <v>436</v>
      </c>
      <c r="H5" s="127"/>
      <c r="I5" s="128"/>
      <c r="J5" s="128">
        <v>3</v>
      </c>
      <c r="K5" s="129"/>
      <c r="L5" s="129">
        <v>3</v>
      </c>
      <c r="M5" s="129"/>
      <c r="N5" s="129">
        <v>1</v>
      </c>
      <c r="O5" s="129">
        <v>1</v>
      </c>
      <c r="P5" s="127"/>
      <c r="Q5" s="130" t="s">
        <v>430</v>
      </c>
      <c r="R5" s="131">
        <v>0</v>
      </c>
      <c r="S5" s="132" t="s">
        <v>127</v>
      </c>
      <c r="T5" s="125">
        <v>1</v>
      </c>
      <c r="U5" s="125" t="s">
        <v>82</v>
      </c>
      <c r="V5" s="125"/>
      <c r="W5" s="125">
        <v>111</v>
      </c>
      <c r="X5" s="125"/>
      <c r="Y5" s="125"/>
      <c r="Z5" s="133">
        <v>3</v>
      </c>
      <c r="AA5" s="97">
        <v>111</v>
      </c>
      <c r="AB5" s="97">
        <v>192.25763964014536</v>
      </c>
      <c r="AC5" s="134">
        <v>32.799999999999997</v>
      </c>
      <c r="AD5" s="124">
        <v>8.8000000000000007</v>
      </c>
      <c r="AE5" s="124"/>
      <c r="AF5" s="124"/>
      <c r="AG5" s="134">
        <v>1.9</v>
      </c>
      <c r="AH5" s="124">
        <v>0.83</v>
      </c>
      <c r="AI5" s="124">
        <v>64</v>
      </c>
      <c r="AJ5" s="124"/>
      <c r="AK5" s="124"/>
      <c r="AL5" s="124"/>
      <c r="AM5" s="124"/>
      <c r="AN5" s="124">
        <v>1.05</v>
      </c>
      <c r="AO5" s="124"/>
      <c r="AP5" s="124"/>
      <c r="AQ5" s="124"/>
      <c r="AR5" s="124"/>
      <c r="AS5" s="124"/>
      <c r="AT5" s="124"/>
      <c r="AU5" s="124"/>
      <c r="AV5" s="124"/>
      <c r="AW5" s="124"/>
      <c r="AX5" s="124"/>
      <c r="AY5" s="124"/>
      <c r="AZ5" s="124"/>
      <c r="BA5" s="124"/>
      <c r="BB5" s="124"/>
      <c r="BC5" s="124"/>
      <c r="BD5" s="124"/>
      <c r="BE5" s="124"/>
      <c r="BF5" s="124"/>
      <c r="BG5" s="124"/>
      <c r="BH5" s="135"/>
      <c r="BI5" s="124"/>
      <c r="BJ5" s="124">
        <v>-12.1</v>
      </c>
      <c r="BK5" s="124"/>
      <c r="BL5" s="124">
        <v>-9.8000000000000007</v>
      </c>
      <c r="BM5" s="124">
        <v>-13.3</v>
      </c>
      <c r="BN5" s="124"/>
      <c r="BO5" s="124"/>
      <c r="BP5" s="135"/>
      <c r="BQ5" s="135"/>
      <c r="BR5" s="124"/>
      <c r="BS5" s="124"/>
      <c r="BT5" s="135"/>
      <c r="BU5" s="135"/>
      <c r="BV5" s="124">
        <v>-0.2</v>
      </c>
      <c r="BW5" s="124"/>
      <c r="BX5" s="124"/>
      <c r="BY5" s="124">
        <v>0.36</v>
      </c>
      <c r="BZ5" s="124"/>
      <c r="CA5" s="124"/>
      <c r="CB5" s="135"/>
      <c r="CC5" s="124">
        <v>0.38</v>
      </c>
      <c r="CD5" s="136" t="s">
        <v>431</v>
      </c>
      <c r="CE5" s="137" t="s">
        <v>432</v>
      </c>
      <c r="CF5" s="124"/>
      <c r="CG5" s="124">
        <v>32.700000000000003</v>
      </c>
      <c r="CH5" s="124"/>
      <c r="CI5" s="134"/>
      <c r="CJ5" s="134">
        <v>37.729999999999997</v>
      </c>
      <c r="CK5" s="134"/>
      <c r="CL5" s="134">
        <v>12.576666666666666</v>
      </c>
      <c r="CM5" s="138" t="s">
        <v>433</v>
      </c>
      <c r="CN5" s="108" t="s">
        <v>433</v>
      </c>
      <c r="CO5" s="108" t="s">
        <v>433</v>
      </c>
      <c r="CP5" s="108" t="s">
        <v>433</v>
      </c>
      <c r="CQ5" s="108" t="s">
        <v>433</v>
      </c>
      <c r="CR5" s="124"/>
      <c r="CS5" s="124"/>
      <c r="CT5" s="124"/>
      <c r="CU5" s="124"/>
      <c r="CV5" s="134"/>
      <c r="CW5" s="134"/>
      <c r="CX5" s="124"/>
      <c r="CY5" s="125"/>
      <c r="CZ5" s="124"/>
      <c r="DA5" s="124"/>
      <c r="DB5" s="124"/>
      <c r="DC5" s="124">
        <v>26.2</v>
      </c>
      <c r="DD5" s="139"/>
      <c r="DE5" s="140"/>
      <c r="DF5" s="141"/>
      <c r="DG5" s="116">
        <v>-23.785319039999997</v>
      </c>
      <c r="DH5" s="142" t="s">
        <v>433</v>
      </c>
      <c r="DI5" s="142" t="s">
        <v>433</v>
      </c>
      <c r="DJ5" s="142" t="s">
        <v>433</v>
      </c>
      <c r="DK5" s="142" t="s">
        <v>433</v>
      </c>
      <c r="DL5" s="142" t="s">
        <v>433</v>
      </c>
      <c r="DM5" s="124">
        <v>1.05</v>
      </c>
      <c r="DN5" s="120">
        <v>3.762789999999999</v>
      </c>
      <c r="DO5" s="143"/>
    </row>
    <row r="6" spans="1:119" s="122" customFormat="1" ht="15" customHeight="1" x14ac:dyDescent="0.4">
      <c r="A6" s="96" t="s">
        <v>437</v>
      </c>
      <c r="B6" s="97" t="s">
        <v>438</v>
      </c>
      <c r="C6" s="97" t="s">
        <v>439</v>
      </c>
      <c r="D6" s="98">
        <v>2012</v>
      </c>
      <c r="E6" s="98">
        <v>2007</v>
      </c>
      <c r="F6" s="98">
        <v>2009</v>
      </c>
      <c r="G6" s="99" t="s">
        <v>428</v>
      </c>
      <c r="H6" s="100" t="s">
        <v>429</v>
      </c>
      <c r="I6" s="101">
        <v>50</v>
      </c>
      <c r="J6" s="101">
        <v>5</v>
      </c>
      <c r="K6" s="102"/>
      <c r="L6" s="102">
        <v>3</v>
      </c>
      <c r="M6" s="102"/>
      <c r="N6" s="102">
        <v>1</v>
      </c>
      <c r="O6" s="102">
        <v>0</v>
      </c>
      <c r="P6" s="100"/>
      <c r="Q6" s="103" t="s">
        <v>440</v>
      </c>
      <c r="R6" s="104">
        <v>0</v>
      </c>
      <c r="S6" s="105" t="s">
        <v>127</v>
      </c>
      <c r="T6" s="106">
        <v>1</v>
      </c>
      <c r="U6" s="106" t="s">
        <v>82</v>
      </c>
      <c r="V6" s="98">
        <v>581</v>
      </c>
      <c r="W6" s="98">
        <v>376</v>
      </c>
      <c r="X6" s="98">
        <v>187</v>
      </c>
      <c r="Y6" s="98">
        <v>563</v>
      </c>
      <c r="Z6" s="107">
        <v>2</v>
      </c>
      <c r="AA6" s="97">
        <v>376</v>
      </c>
      <c r="AB6" s="97">
        <v>531.74429945228383</v>
      </c>
      <c r="AC6" s="108">
        <v>33.066429840142099</v>
      </c>
      <c r="AD6" s="97">
        <v>8</v>
      </c>
      <c r="AE6" s="97">
        <v>2.1</v>
      </c>
      <c r="AF6" s="97">
        <v>1.4</v>
      </c>
      <c r="AG6" s="108">
        <v>2.1</v>
      </c>
      <c r="AH6" s="97">
        <v>1.4</v>
      </c>
      <c r="AI6" s="97">
        <v>65</v>
      </c>
      <c r="AJ6" s="97"/>
      <c r="AK6" s="97"/>
      <c r="AL6" s="97"/>
      <c r="AM6" s="97"/>
      <c r="AN6" s="97"/>
      <c r="AO6" s="97"/>
      <c r="AP6" s="97">
        <v>46</v>
      </c>
      <c r="AQ6" s="97">
        <v>2.2999999999999998</v>
      </c>
      <c r="AR6" s="97">
        <v>5.0999999999999996</v>
      </c>
      <c r="AS6" s="97">
        <v>46</v>
      </c>
      <c r="AT6" s="97">
        <v>2.2999999999999998</v>
      </c>
      <c r="AU6" s="97"/>
      <c r="AV6" s="97"/>
      <c r="AW6" s="97"/>
      <c r="AX6" s="97"/>
      <c r="AY6" s="97"/>
      <c r="AZ6" s="97"/>
      <c r="BA6" s="97"/>
      <c r="BB6" s="97"/>
      <c r="BC6" s="97">
        <v>7</v>
      </c>
      <c r="BD6" s="97"/>
      <c r="BE6" s="97"/>
      <c r="BF6" s="97"/>
      <c r="BG6" s="97"/>
      <c r="BH6" s="109">
        <v>7.4</v>
      </c>
      <c r="BI6" s="97">
        <v>9</v>
      </c>
      <c r="BJ6" s="97"/>
      <c r="BK6" s="97"/>
      <c r="BL6" s="97">
        <v>-9.3000000000000007</v>
      </c>
      <c r="BM6" s="97"/>
      <c r="BN6" s="97"/>
      <c r="BO6" s="97"/>
      <c r="BP6" s="109">
        <v>0.82099999999999995</v>
      </c>
      <c r="BQ6" s="109">
        <v>2.1999999999999999E-2</v>
      </c>
      <c r="BR6" s="97"/>
      <c r="BS6" s="97"/>
      <c r="BT6" s="109">
        <v>-0.86699999999999999</v>
      </c>
      <c r="BU6" s="109"/>
      <c r="BV6" s="97"/>
      <c r="BW6" s="97"/>
      <c r="BX6" s="97">
        <v>0.39</v>
      </c>
      <c r="BY6" s="97">
        <v>0.18</v>
      </c>
      <c r="BZ6" s="110">
        <v>-53.846153846153847</v>
      </c>
      <c r="CA6" s="97"/>
      <c r="CB6" s="109">
        <v>-0.14000000000000001</v>
      </c>
      <c r="CC6" s="97"/>
      <c r="CD6" s="111" t="s">
        <v>431</v>
      </c>
      <c r="CE6" s="112">
        <v>6</v>
      </c>
      <c r="CF6" s="97">
        <v>11.12</v>
      </c>
      <c r="CG6" s="97">
        <v>8</v>
      </c>
      <c r="CH6" s="97">
        <v>-24.544703614836948</v>
      </c>
      <c r="CI6" s="108">
        <v>13.987125880281688</v>
      </c>
      <c r="CJ6" s="108">
        <v>10.554027288732394</v>
      </c>
      <c r="CK6" s="108">
        <v>6.9935629401408441</v>
      </c>
      <c r="CL6" s="108">
        <v>5.277013644366197</v>
      </c>
      <c r="CM6" s="120">
        <v>-45.352819650509133</v>
      </c>
      <c r="CN6" s="108">
        <v>2.97</v>
      </c>
      <c r="CO6" s="108">
        <v>9.2899999999999991</v>
      </c>
      <c r="CP6" s="108" t="s">
        <v>433</v>
      </c>
      <c r="CQ6" s="108" t="s">
        <v>433</v>
      </c>
      <c r="CR6" s="97">
        <v>0.24750000000000003</v>
      </c>
      <c r="CS6" s="97">
        <v>0.38708333333333328</v>
      </c>
      <c r="CT6" s="97"/>
      <c r="CU6" s="97"/>
      <c r="CV6" s="108">
        <v>0.31729166666666664</v>
      </c>
      <c r="CW6" s="108">
        <v>-14.390071734942792</v>
      </c>
      <c r="CX6" s="97"/>
      <c r="CY6" s="98"/>
      <c r="CZ6" s="97"/>
      <c r="DA6" s="97"/>
      <c r="DB6" s="97"/>
      <c r="DC6" s="97"/>
      <c r="DD6" s="113"/>
      <c r="DE6" s="114">
        <v>2.67</v>
      </c>
      <c r="DF6" s="115">
        <v>9.09</v>
      </c>
      <c r="DG6" s="116">
        <v>-29.21674680576</v>
      </c>
      <c r="DH6" s="117">
        <v>-27.576746805759999</v>
      </c>
      <c r="DI6" s="117">
        <v>-27.576746805759999</v>
      </c>
      <c r="DJ6" s="118">
        <v>9.6565158725803535</v>
      </c>
      <c r="DK6" s="117">
        <v>-45.352819650509133</v>
      </c>
      <c r="DL6" s="119">
        <v>-16.136072844749133</v>
      </c>
      <c r="DM6" s="97">
        <v>0.85013375999999996</v>
      </c>
      <c r="DN6" s="97">
        <v>2.1</v>
      </c>
      <c r="DO6" s="121" t="s">
        <v>441</v>
      </c>
    </row>
    <row r="7" spans="1:119" s="145" customFormat="1" ht="15" customHeight="1" x14ac:dyDescent="0.4">
      <c r="A7" s="123" t="s">
        <v>442</v>
      </c>
      <c r="B7" s="124" t="s">
        <v>438</v>
      </c>
      <c r="C7" s="124" t="s">
        <v>439</v>
      </c>
      <c r="D7" s="125">
        <v>2012</v>
      </c>
      <c r="E7" s="125">
        <v>2007</v>
      </c>
      <c r="F7" s="125">
        <v>2009</v>
      </c>
      <c r="G7" s="126" t="s">
        <v>436</v>
      </c>
      <c r="H7" s="127"/>
      <c r="I7" s="128">
        <v>50</v>
      </c>
      <c r="J7" s="128">
        <v>5</v>
      </c>
      <c r="K7" s="129"/>
      <c r="L7" s="129">
        <v>3</v>
      </c>
      <c r="M7" s="129"/>
      <c r="N7" s="129">
        <v>1</v>
      </c>
      <c r="O7" s="129">
        <v>0</v>
      </c>
      <c r="P7" s="127"/>
      <c r="Q7" s="130" t="s">
        <v>440</v>
      </c>
      <c r="R7" s="131">
        <v>0</v>
      </c>
      <c r="S7" s="105" t="s">
        <v>127</v>
      </c>
      <c r="T7" s="125">
        <v>1</v>
      </c>
      <c r="U7" s="125" t="s">
        <v>82</v>
      </c>
      <c r="V7" s="125"/>
      <c r="W7" s="125">
        <v>187</v>
      </c>
      <c r="X7" s="125"/>
      <c r="Y7" s="125"/>
      <c r="Z7" s="133">
        <v>2</v>
      </c>
      <c r="AA7" s="124">
        <v>187</v>
      </c>
      <c r="AB7" s="124">
        <v>264.45793616376881</v>
      </c>
      <c r="AC7" s="134">
        <v>33.200000000000003</v>
      </c>
      <c r="AD7" s="124">
        <v>8.5</v>
      </c>
      <c r="AE7" s="124">
        <v>2</v>
      </c>
      <c r="AF7" s="124">
        <v>1.3</v>
      </c>
      <c r="AG7" s="134">
        <v>2</v>
      </c>
      <c r="AH7" s="124">
        <v>1.3</v>
      </c>
      <c r="AI7" s="124">
        <v>65</v>
      </c>
      <c r="AJ7" s="124"/>
      <c r="AK7" s="124"/>
      <c r="AL7" s="124"/>
      <c r="AM7" s="124"/>
      <c r="AN7" s="124"/>
      <c r="AO7" s="124"/>
      <c r="AP7" s="124">
        <v>51</v>
      </c>
      <c r="AQ7" s="124">
        <v>2.2000000000000002</v>
      </c>
      <c r="AR7" s="124">
        <v>4.9000000000000004</v>
      </c>
      <c r="AS7" s="124">
        <v>51</v>
      </c>
      <c r="AT7" s="124">
        <v>2.2000000000000002</v>
      </c>
      <c r="AU7" s="124"/>
      <c r="AV7" s="124"/>
      <c r="AW7" s="124"/>
      <c r="AX7" s="124"/>
      <c r="AY7" s="124"/>
      <c r="AZ7" s="124"/>
      <c r="BA7" s="124"/>
      <c r="BB7" s="124"/>
      <c r="BC7" s="124">
        <v>19</v>
      </c>
      <c r="BD7" s="124"/>
      <c r="BE7" s="124"/>
      <c r="BF7" s="124"/>
      <c r="BG7" s="124"/>
      <c r="BH7" s="135">
        <v>7.3</v>
      </c>
      <c r="BI7" s="124">
        <v>9.9</v>
      </c>
      <c r="BJ7" s="124"/>
      <c r="BK7" s="124"/>
      <c r="BL7" s="124">
        <v>-6.5</v>
      </c>
      <c r="BM7" s="124"/>
      <c r="BN7" s="124"/>
      <c r="BO7" s="124"/>
      <c r="BP7" s="135">
        <v>0.81799999999999995</v>
      </c>
      <c r="BQ7" s="135">
        <v>2.1000000000000001E-2</v>
      </c>
      <c r="BR7" s="124"/>
      <c r="BS7" s="124"/>
      <c r="BT7" s="135">
        <v>-1.488</v>
      </c>
      <c r="BU7" s="135"/>
      <c r="BV7" s="124"/>
      <c r="BW7" s="124"/>
      <c r="BX7" s="124"/>
      <c r="BY7" s="124">
        <v>0.39</v>
      </c>
      <c r="BZ7" s="124"/>
      <c r="CA7" s="124"/>
      <c r="CB7" s="135">
        <v>-0.14000000000000001</v>
      </c>
      <c r="CC7" s="124"/>
      <c r="CD7" s="136" t="s">
        <v>431</v>
      </c>
      <c r="CE7" s="137">
        <v>6</v>
      </c>
      <c r="CF7" s="124" t="s">
        <v>433</v>
      </c>
      <c r="CG7" s="124" t="s">
        <v>433</v>
      </c>
      <c r="CH7" s="124" t="s">
        <v>433</v>
      </c>
      <c r="CI7" s="108" t="s">
        <v>433</v>
      </c>
      <c r="CJ7" s="108">
        <v>13.99</v>
      </c>
      <c r="CK7" s="108" t="s">
        <v>433</v>
      </c>
      <c r="CL7" s="134" t="s">
        <v>433</v>
      </c>
      <c r="CM7" s="108" t="s">
        <v>433</v>
      </c>
      <c r="CN7" s="108" t="s">
        <v>433</v>
      </c>
      <c r="CO7" s="108" t="s">
        <v>433</v>
      </c>
      <c r="CP7" s="108" t="s">
        <v>433</v>
      </c>
      <c r="CQ7" s="108" t="s">
        <v>433</v>
      </c>
      <c r="CR7" s="124"/>
      <c r="CS7" s="124"/>
      <c r="CT7" s="124"/>
      <c r="CU7" s="124"/>
      <c r="CV7" s="110" t="s">
        <v>433</v>
      </c>
      <c r="CW7" s="110" t="s">
        <v>433</v>
      </c>
      <c r="CX7" s="124"/>
      <c r="CY7" s="125"/>
      <c r="CZ7" s="124"/>
      <c r="DA7" s="124"/>
      <c r="DB7" s="124"/>
      <c r="DC7" s="124"/>
      <c r="DD7" s="113"/>
      <c r="DE7" s="140">
        <v>2</v>
      </c>
      <c r="DF7" s="141">
        <v>8.18</v>
      </c>
      <c r="DG7" s="119">
        <v>-29.054047567760001</v>
      </c>
      <c r="DH7" s="142" t="s">
        <v>433</v>
      </c>
      <c r="DI7" s="142" t="s">
        <v>433</v>
      </c>
      <c r="DJ7" s="142" t="s">
        <v>433</v>
      </c>
      <c r="DK7" s="142" t="s">
        <v>433</v>
      </c>
      <c r="DL7" s="142" t="s">
        <v>433</v>
      </c>
      <c r="DM7" s="97">
        <v>0.82137076000000009</v>
      </c>
      <c r="DN7" s="97">
        <v>2</v>
      </c>
      <c r="DO7" s="143"/>
    </row>
    <row r="8" spans="1:119" s="122" customFormat="1" ht="15" customHeight="1" x14ac:dyDescent="0.4">
      <c r="A8" s="146" t="s">
        <v>443</v>
      </c>
      <c r="B8" s="147" t="s">
        <v>444</v>
      </c>
      <c r="C8" s="147" t="s">
        <v>445</v>
      </c>
      <c r="D8" s="148">
        <v>2012</v>
      </c>
      <c r="E8" s="148">
        <v>2007</v>
      </c>
      <c r="F8" s="148">
        <v>2009</v>
      </c>
      <c r="G8" s="149" t="s">
        <v>428</v>
      </c>
      <c r="H8" s="150" t="s">
        <v>429</v>
      </c>
      <c r="I8" s="151">
        <v>55</v>
      </c>
      <c r="J8" s="151">
        <v>10</v>
      </c>
      <c r="K8" s="152"/>
      <c r="L8" s="152">
        <v>5</v>
      </c>
      <c r="M8" s="152"/>
      <c r="N8" s="152">
        <v>1</v>
      </c>
      <c r="O8" s="152">
        <v>0</v>
      </c>
      <c r="P8" s="150"/>
      <c r="Q8" s="153" t="s">
        <v>446</v>
      </c>
      <c r="R8" s="154">
        <v>100</v>
      </c>
      <c r="S8" s="155" t="s">
        <v>127</v>
      </c>
      <c r="T8" s="148">
        <v>1</v>
      </c>
      <c r="U8" s="148" t="s">
        <v>82</v>
      </c>
      <c r="V8" s="148">
        <v>667</v>
      </c>
      <c r="W8" s="148">
        <v>426</v>
      </c>
      <c r="X8" s="148">
        <v>202</v>
      </c>
      <c r="Y8" s="148">
        <v>628</v>
      </c>
      <c r="Z8" s="156">
        <v>2</v>
      </c>
      <c r="AA8" s="147">
        <v>426</v>
      </c>
      <c r="AB8" s="147">
        <v>602.45497757093858</v>
      </c>
      <c r="AC8" s="157">
        <v>34.799999999999997</v>
      </c>
      <c r="AD8" s="147">
        <v>8.36</v>
      </c>
      <c r="AE8" s="147">
        <v>4.5</v>
      </c>
      <c r="AF8" s="147">
        <v>2.68</v>
      </c>
      <c r="AG8" s="157">
        <v>2.7</v>
      </c>
      <c r="AH8" s="147">
        <v>1.26</v>
      </c>
      <c r="AI8" s="147">
        <v>66</v>
      </c>
      <c r="AJ8" s="147"/>
      <c r="AK8" s="147"/>
      <c r="AL8" s="147"/>
      <c r="AM8" s="147"/>
      <c r="AN8" s="147"/>
      <c r="AO8" s="147"/>
      <c r="AP8" s="147">
        <v>42</v>
      </c>
      <c r="AQ8" s="147">
        <v>2.2799999999999998</v>
      </c>
      <c r="AR8" s="147">
        <v>6.02</v>
      </c>
      <c r="AS8" s="147">
        <v>42</v>
      </c>
      <c r="AT8" s="147">
        <v>2.2799999999999998</v>
      </c>
      <c r="AU8" s="147"/>
      <c r="AV8" s="147"/>
      <c r="AW8" s="147"/>
      <c r="AX8" s="147"/>
      <c r="AY8" s="147"/>
      <c r="AZ8" s="147"/>
      <c r="BA8" s="147"/>
      <c r="BB8" s="147"/>
      <c r="BC8" s="147">
        <v>9</v>
      </c>
      <c r="BD8" s="147"/>
      <c r="BE8" s="147"/>
      <c r="BF8" s="147"/>
      <c r="BG8" s="147"/>
      <c r="BH8" s="158">
        <v>9.94</v>
      </c>
      <c r="BI8" s="147">
        <v>12.25</v>
      </c>
      <c r="BJ8" s="147"/>
      <c r="BK8" s="147"/>
      <c r="BL8" s="147">
        <v>-1.27</v>
      </c>
      <c r="BM8" s="147"/>
      <c r="BN8" s="147"/>
      <c r="BO8" s="147"/>
      <c r="BP8" s="158">
        <v>0.81299999999999994</v>
      </c>
      <c r="BQ8" s="158">
        <v>2.3E-2</v>
      </c>
      <c r="BR8" s="147"/>
      <c r="BS8" s="147"/>
      <c r="BT8" s="158">
        <v>-0.61499999999999999</v>
      </c>
      <c r="BU8" s="158"/>
      <c r="BV8" s="147"/>
      <c r="BW8" s="147"/>
      <c r="BX8" s="147">
        <v>0.52</v>
      </c>
      <c r="BY8" s="147">
        <v>0.26</v>
      </c>
      <c r="BZ8" s="147">
        <v>-50</v>
      </c>
      <c r="CA8" s="147"/>
      <c r="CB8" s="158">
        <v>-0.17</v>
      </c>
      <c r="CC8" s="147"/>
      <c r="CD8" s="159" t="s">
        <v>431</v>
      </c>
      <c r="CE8" s="160">
        <v>6</v>
      </c>
      <c r="CF8" s="147">
        <v>20</v>
      </c>
      <c r="CG8" s="147">
        <v>13</v>
      </c>
      <c r="CH8" s="147"/>
      <c r="CI8" s="157">
        <v>23.758252640845068</v>
      </c>
      <c r="CJ8" s="157">
        <v>16.055787852112676</v>
      </c>
      <c r="CK8" s="157">
        <v>11.879126320422534</v>
      </c>
      <c r="CL8" s="157">
        <v>8.027893926056338</v>
      </c>
      <c r="CM8" s="157" t="s">
        <v>433</v>
      </c>
      <c r="CN8" s="157">
        <v>3</v>
      </c>
      <c r="CO8" s="157">
        <v>9.3800000000000008</v>
      </c>
      <c r="CP8" s="108" t="s">
        <v>433</v>
      </c>
      <c r="CQ8" s="108" t="s">
        <v>433</v>
      </c>
      <c r="CR8" s="147">
        <v>0.25</v>
      </c>
      <c r="CS8" s="147">
        <v>0.39083333333333337</v>
      </c>
      <c r="CT8" s="147"/>
      <c r="CU8" s="147"/>
      <c r="CV8" s="157"/>
      <c r="CW8" s="157"/>
      <c r="CX8" s="147"/>
      <c r="CY8" s="148"/>
      <c r="CZ8" s="147"/>
      <c r="DA8" s="147"/>
      <c r="DB8" s="147">
        <v>21.13</v>
      </c>
      <c r="DC8" s="147">
        <v>12.71</v>
      </c>
      <c r="DD8" s="161">
        <v>39.848556554661606</v>
      </c>
      <c r="DE8" s="162">
        <v>7.92</v>
      </c>
      <c r="DF8" s="163">
        <v>7.62</v>
      </c>
      <c r="DG8" s="119">
        <v>-27.674126958159999</v>
      </c>
      <c r="DH8" s="117">
        <v>-26.034126958159998</v>
      </c>
      <c r="DI8" s="117" t="s">
        <v>433</v>
      </c>
      <c r="DJ8" s="117" t="s">
        <v>433</v>
      </c>
      <c r="DK8" s="117" t="s">
        <v>433</v>
      </c>
      <c r="DL8" s="164" t="s">
        <v>433</v>
      </c>
      <c r="DM8" s="97">
        <v>0.84438115999999996</v>
      </c>
      <c r="DN8" s="165">
        <v>4.5</v>
      </c>
      <c r="DO8" s="166" t="s">
        <v>447</v>
      </c>
    </row>
    <row r="9" spans="1:119" s="167" customFormat="1" ht="15" customHeight="1" x14ac:dyDescent="0.4">
      <c r="A9" s="123" t="s">
        <v>448</v>
      </c>
      <c r="B9" s="124" t="s">
        <v>444</v>
      </c>
      <c r="C9" s="124" t="s">
        <v>445</v>
      </c>
      <c r="D9" s="125">
        <v>2012</v>
      </c>
      <c r="E9" s="125">
        <v>2007</v>
      </c>
      <c r="F9" s="125">
        <v>2009</v>
      </c>
      <c r="G9" s="126" t="s">
        <v>436</v>
      </c>
      <c r="H9" s="127"/>
      <c r="I9" s="128">
        <v>55</v>
      </c>
      <c r="J9" s="128">
        <v>10</v>
      </c>
      <c r="K9" s="129"/>
      <c r="L9" s="129">
        <v>5</v>
      </c>
      <c r="M9" s="129"/>
      <c r="N9" s="129">
        <v>1</v>
      </c>
      <c r="O9" s="129">
        <v>0</v>
      </c>
      <c r="P9" s="127"/>
      <c r="Q9" s="130" t="s">
        <v>446</v>
      </c>
      <c r="R9" s="131">
        <v>100</v>
      </c>
      <c r="S9" s="105" t="s">
        <v>127</v>
      </c>
      <c r="T9" s="125">
        <v>1</v>
      </c>
      <c r="U9" s="125" t="s">
        <v>82</v>
      </c>
      <c r="V9" s="125"/>
      <c r="W9" s="125">
        <v>202</v>
      </c>
      <c r="X9" s="125"/>
      <c r="Y9" s="125"/>
      <c r="Z9" s="133">
        <v>2</v>
      </c>
      <c r="AA9" s="124">
        <v>202</v>
      </c>
      <c r="AB9" s="124">
        <v>285.67113959936523</v>
      </c>
      <c r="AC9" s="134">
        <v>35.799999999999997</v>
      </c>
      <c r="AD9" s="124">
        <v>8.77</v>
      </c>
      <c r="AE9" s="124">
        <v>4.7</v>
      </c>
      <c r="AF9" s="124">
        <v>2.86</v>
      </c>
      <c r="AG9" s="134">
        <v>2.7</v>
      </c>
      <c r="AH9" s="124">
        <v>1.21</v>
      </c>
      <c r="AI9" s="124">
        <v>65</v>
      </c>
      <c r="AJ9" s="124"/>
      <c r="AK9" s="124"/>
      <c r="AL9" s="124"/>
      <c r="AM9" s="124"/>
      <c r="AN9" s="124"/>
      <c r="AO9" s="124"/>
      <c r="AP9" s="124">
        <v>44</v>
      </c>
      <c r="AQ9" s="124">
        <v>2.1</v>
      </c>
      <c r="AR9" s="124">
        <v>4.95</v>
      </c>
      <c r="AS9" s="124">
        <v>44</v>
      </c>
      <c r="AT9" s="124">
        <v>2.1</v>
      </c>
      <c r="AU9" s="124"/>
      <c r="AV9" s="124"/>
      <c r="AW9" s="124"/>
      <c r="AX9" s="124"/>
      <c r="AY9" s="124"/>
      <c r="AZ9" s="124"/>
      <c r="BA9" s="124"/>
      <c r="BB9" s="124"/>
      <c r="BC9" s="124">
        <v>23</v>
      </c>
      <c r="BD9" s="124"/>
      <c r="BE9" s="124"/>
      <c r="BF9" s="124"/>
      <c r="BG9" s="124"/>
      <c r="BH9" s="135">
        <v>9.0399999999999991</v>
      </c>
      <c r="BI9" s="124">
        <v>10.42</v>
      </c>
      <c r="BJ9" s="124"/>
      <c r="BK9" s="124"/>
      <c r="BL9" s="124">
        <v>-1.23</v>
      </c>
      <c r="BM9" s="124"/>
      <c r="BN9" s="124"/>
      <c r="BO9" s="124"/>
      <c r="BP9" s="135">
        <v>0.81699999999999995</v>
      </c>
      <c r="BQ9" s="135">
        <v>2.1999999999999999E-2</v>
      </c>
      <c r="BR9" s="124"/>
      <c r="BS9" s="124"/>
      <c r="BT9" s="135">
        <v>-0.81</v>
      </c>
      <c r="BU9" s="135"/>
      <c r="BV9" s="124"/>
      <c r="BW9" s="124"/>
      <c r="BX9" s="124"/>
      <c r="BY9" s="124">
        <v>0.52</v>
      </c>
      <c r="BZ9" s="124"/>
      <c r="CA9" s="124"/>
      <c r="CB9" s="135">
        <v>0.24</v>
      </c>
      <c r="CC9" s="124"/>
      <c r="CD9" s="136" t="s">
        <v>431</v>
      </c>
      <c r="CE9" s="137">
        <v>6</v>
      </c>
      <c r="CF9" s="124"/>
      <c r="CG9" s="124">
        <v>20</v>
      </c>
      <c r="CH9" s="124"/>
      <c r="CI9" s="134"/>
      <c r="CJ9" s="134">
        <v>23.76</v>
      </c>
      <c r="CK9" s="134"/>
      <c r="CL9" s="134">
        <v>11.88</v>
      </c>
      <c r="CM9" s="134" t="s">
        <v>433</v>
      </c>
      <c r="CN9" s="108" t="s">
        <v>433</v>
      </c>
      <c r="CO9" s="108" t="s">
        <v>433</v>
      </c>
      <c r="CP9" s="108" t="s">
        <v>433</v>
      </c>
      <c r="CQ9" s="108" t="s">
        <v>433</v>
      </c>
      <c r="CR9" s="124"/>
      <c r="CS9" s="124"/>
      <c r="CT9" s="124"/>
      <c r="CU9" s="124"/>
      <c r="CV9" s="134"/>
      <c r="CW9" s="134"/>
      <c r="CX9" s="124"/>
      <c r="CY9" s="125"/>
      <c r="CZ9" s="124"/>
      <c r="DA9" s="124"/>
      <c r="DB9" s="124"/>
      <c r="DC9" s="124">
        <v>21.13</v>
      </c>
      <c r="DD9" s="139"/>
      <c r="DE9" s="140">
        <v>7.76</v>
      </c>
      <c r="DF9" s="141">
        <v>7.62</v>
      </c>
      <c r="DG9" s="119">
        <v>-27.14414832976</v>
      </c>
      <c r="DH9" s="142" t="s">
        <v>433</v>
      </c>
      <c r="DI9" s="142" t="s">
        <v>433</v>
      </c>
      <c r="DJ9" s="142" t="s">
        <v>433</v>
      </c>
      <c r="DK9" s="142" t="s">
        <v>433</v>
      </c>
      <c r="DL9" s="142" t="s">
        <v>433</v>
      </c>
      <c r="DM9" s="97">
        <v>0.79260775999999999</v>
      </c>
      <c r="DN9" s="124">
        <v>4.7</v>
      </c>
      <c r="DO9" s="143"/>
    </row>
    <row r="10" spans="1:119" s="185" customFormat="1" ht="15" customHeight="1" x14ac:dyDescent="0.4">
      <c r="A10" s="168" t="s">
        <v>449</v>
      </c>
      <c r="B10" s="110" t="s">
        <v>450</v>
      </c>
      <c r="C10" s="110"/>
      <c r="D10" s="106">
        <v>2016</v>
      </c>
      <c r="E10" s="106">
        <v>2013</v>
      </c>
      <c r="F10" s="106">
        <v>2014</v>
      </c>
      <c r="G10" s="169" t="s">
        <v>451</v>
      </c>
      <c r="H10" s="170" t="s">
        <v>78</v>
      </c>
      <c r="I10" s="171">
        <v>75</v>
      </c>
      <c r="J10" s="171"/>
      <c r="K10" s="172">
        <v>4.5</v>
      </c>
      <c r="L10" s="172">
        <v>7</v>
      </c>
      <c r="M10" s="172"/>
      <c r="N10" s="172">
        <v>0</v>
      </c>
      <c r="O10" s="172">
        <v>0</v>
      </c>
      <c r="P10" s="173"/>
      <c r="Q10" s="174" t="s">
        <v>452</v>
      </c>
      <c r="R10" s="175"/>
      <c r="S10" s="176" t="s">
        <v>390</v>
      </c>
      <c r="T10" s="137" t="s">
        <v>453</v>
      </c>
      <c r="U10" s="137" t="s">
        <v>454</v>
      </c>
      <c r="V10" s="106">
        <v>154</v>
      </c>
      <c r="W10" s="106">
        <v>103</v>
      </c>
      <c r="X10" s="106">
        <v>51</v>
      </c>
      <c r="Y10" s="106"/>
      <c r="Z10" s="177">
        <v>1</v>
      </c>
      <c r="AA10" s="110">
        <v>103</v>
      </c>
      <c r="AB10" s="110">
        <v>103</v>
      </c>
      <c r="AC10" s="178">
        <v>51.8</v>
      </c>
      <c r="AD10" s="110">
        <v>9.1</v>
      </c>
      <c r="AE10" s="110">
        <v>14.8</v>
      </c>
      <c r="AF10" s="110">
        <v>8.9</v>
      </c>
      <c r="AG10" s="178">
        <v>5.98</v>
      </c>
      <c r="AH10" s="110">
        <v>0.75</v>
      </c>
      <c r="AI10" s="110">
        <v>51.5</v>
      </c>
      <c r="AJ10" s="110">
        <v>21.8</v>
      </c>
      <c r="AK10" s="110">
        <v>27</v>
      </c>
      <c r="AL10" s="110"/>
      <c r="AM10" s="110"/>
      <c r="AN10" s="110"/>
      <c r="AO10" s="110"/>
      <c r="AP10" s="110"/>
      <c r="AQ10" s="110"/>
      <c r="AR10" s="110"/>
      <c r="AS10" s="110"/>
      <c r="AT10" s="110"/>
      <c r="AU10" s="110"/>
      <c r="AV10" s="110"/>
      <c r="AW10" s="110"/>
      <c r="AX10" s="110"/>
      <c r="AY10" s="110"/>
      <c r="AZ10" s="110"/>
      <c r="BA10" s="110"/>
      <c r="BB10" s="110"/>
      <c r="BC10" s="110"/>
      <c r="BD10" s="110"/>
      <c r="BE10" s="110"/>
      <c r="BF10" s="110"/>
      <c r="BG10" s="110"/>
      <c r="BH10" s="179"/>
      <c r="BI10" s="110"/>
      <c r="BJ10" s="110"/>
      <c r="BK10" s="110"/>
      <c r="BL10" s="110"/>
      <c r="BM10" s="110"/>
      <c r="BN10" s="110"/>
      <c r="BO10" s="110"/>
      <c r="BP10" s="179"/>
      <c r="BQ10" s="179"/>
      <c r="BR10" s="110"/>
      <c r="BS10" s="110"/>
      <c r="BT10" s="179"/>
      <c r="BU10" s="179"/>
      <c r="BV10" s="110"/>
      <c r="BW10" s="110"/>
      <c r="BX10" s="110"/>
      <c r="BY10" s="110"/>
      <c r="BZ10" s="110"/>
      <c r="CA10" s="110">
        <v>-0.03</v>
      </c>
      <c r="CB10" s="179"/>
      <c r="CC10" s="110"/>
      <c r="CD10" s="180" t="s">
        <v>431</v>
      </c>
      <c r="CE10" s="106">
        <v>3</v>
      </c>
      <c r="CF10" s="110">
        <v>13.6</v>
      </c>
      <c r="CG10" s="110">
        <v>4.2</v>
      </c>
      <c r="CH10" s="110">
        <v>-69.117647058823536</v>
      </c>
      <c r="CI10" s="178">
        <v>13.6</v>
      </c>
      <c r="CJ10" s="178">
        <v>4.2</v>
      </c>
      <c r="CK10" s="178">
        <v>13.6</v>
      </c>
      <c r="CL10" s="178">
        <v>4.2</v>
      </c>
      <c r="CM10" s="108">
        <v>-69.117647058823536</v>
      </c>
      <c r="CN10" s="108" t="s">
        <v>433</v>
      </c>
      <c r="CO10" s="108" t="s">
        <v>433</v>
      </c>
      <c r="CP10" s="108" t="s">
        <v>433</v>
      </c>
      <c r="CQ10" s="108" t="s">
        <v>433</v>
      </c>
      <c r="CR10" s="110"/>
      <c r="CS10" s="110"/>
      <c r="CT10" s="110"/>
      <c r="CU10" s="110"/>
      <c r="CV10" s="110" t="s">
        <v>433</v>
      </c>
      <c r="CW10" s="110" t="s">
        <v>433</v>
      </c>
      <c r="CX10" s="110"/>
      <c r="CY10" s="106"/>
      <c r="CZ10" s="110"/>
      <c r="DA10" s="110"/>
      <c r="DB10" s="110"/>
      <c r="DC10" s="110"/>
      <c r="DD10" s="181"/>
      <c r="DE10" s="182">
        <v>7.78</v>
      </c>
      <c r="DF10" s="183">
        <v>9.2899999999999991</v>
      </c>
      <c r="DG10" s="119" t="s">
        <v>433</v>
      </c>
      <c r="DH10" s="117" t="s">
        <v>433</v>
      </c>
      <c r="DI10" s="117" t="s">
        <v>433</v>
      </c>
      <c r="DJ10" s="117">
        <v>13.6</v>
      </c>
      <c r="DK10" s="117" t="s">
        <v>433</v>
      </c>
      <c r="DL10" s="117" t="s">
        <v>433</v>
      </c>
      <c r="DM10" s="97" t="s">
        <v>433</v>
      </c>
      <c r="DN10" s="110">
        <v>14.8</v>
      </c>
      <c r="DO10" s="184"/>
    </row>
    <row r="11" spans="1:119" s="167" customFormat="1" ht="15" customHeight="1" x14ac:dyDescent="0.4">
      <c r="A11" s="186" t="s">
        <v>455</v>
      </c>
      <c r="B11" s="187" t="s">
        <v>450</v>
      </c>
      <c r="C11" s="187"/>
      <c r="D11" s="188">
        <v>2016</v>
      </c>
      <c r="E11" s="188">
        <v>2013</v>
      </c>
      <c r="F11" s="188">
        <v>2014</v>
      </c>
      <c r="G11" s="189" t="s">
        <v>78</v>
      </c>
      <c r="H11" s="190"/>
      <c r="I11" s="191">
        <v>75</v>
      </c>
      <c r="J11" s="191"/>
      <c r="K11" s="192">
        <v>4.5</v>
      </c>
      <c r="L11" s="192">
        <v>7</v>
      </c>
      <c r="M11" s="192"/>
      <c r="N11" s="192">
        <v>0</v>
      </c>
      <c r="O11" s="192">
        <v>0</v>
      </c>
      <c r="P11" s="190"/>
      <c r="Q11" s="193" t="s">
        <v>452</v>
      </c>
      <c r="R11" s="194"/>
      <c r="S11" s="176" t="s">
        <v>390</v>
      </c>
      <c r="T11" s="137" t="s">
        <v>453</v>
      </c>
      <c r="U11" s="137" t="s">
        <v>454</v>
      </c>
      <c r="V11" s="188"/>
      <c r="W11" s="188">
        <v>51</v>
      </c>
      <c r="X11" s="188"/>
      <c r="Y11" s="188"/>
      <c r="Z11" s="195">
        <v>1</v>
      </c>
      <c r="AA11" s="187">
        <v>51</v>
      </c>
      <c r="AB11" s="187">
        <v>51</v>
      </c>
      <c r="AC11" s="196">
        <v>50.7</v>
      </c>
      <c r="AD11" s="187">
        <v>8.4</v>
      </c>
      <c r="AE11" s="187">
        <v>17.399999999999999</v>
      </c>
      <c r="AF11" s="187">
        <v>10.3</v>
      </c>
      <c r="AG11" s="196">
        <v>6.2</v>
      </c>
      <c r="AH11" s="187">
        <v>0.52</v>
      </c>
      <c r="AI11" s="187">
        <v>58.8</v>
      </c>
      <c r="AJ11" s="187">
        <v>30.6</v>
      </c>
      <c r="AK11" s="187">
        <v>39.4</v>
      </c>
      <c r="AL11" s="187"/>
      <c r="AM11" s="187"/>
      <c r="AN11" s="187"/>
      <c r="AO11" s="187"/>
      <c r="AP11" s="187"/>
      <c r="AQ11" s="187"/>
      <c r="AR11" s="187"/>
      <c r="AS11" s="187"/>
      <c r="AT11" s="187"/>
      <c r="AU11" s="187"/>
      <c r="AV11" s="187"/>
      <c r="AW11" s="187"/>
      <c r="AX11" s="187"/>
      <c r="AY11" s="187"/>
      <c r="AZ11" s="187"/>
      <c r="BA11" s="187"/>
      <c r="BB11" s="187"/>
      <c r="BC11" s="187"/>
      <c r="BD11" s="187"/>
      <c r="BE11" s="187"/>
      <c r="BF11" s="187"/>
      <c r="BG11" s="187"/>
      <c r="BH11" s="197"/>
      <c r="BI11" s="187"/>
      <c r="BJ11" s="187"/>
      <c r="BK11" s="187"/>
      <c r="BL11" s="187"/>
      <c r="BM11" s="187"/>
      <c r="BN11" s="187"/>
      <c r="BO11" s="187"/>
      <c r="BP11" s="197"/>
      <c r="BQ11" s="197"/>
      <c r="BR11" s="187"/>
      <c r="BS11" s="187"/>
      <c r="BT11" s="197"/>
      <c r="BU11" s="197"/>
      <c r="BV11" s="187"/>
      <c r="BW11" s="187"/>
      <c r="BX11" s="187"/>
      <c r="BY11" s="187"/>
      <c r="BZ11" s="187"/>
      <c r="CA11" s="187">
        <v>0.13</v>
      </c>
      <c r="CB11" s="197"/>
      <c r="CC11" s="187"/>
      <c r="CD11" s="198" t="s">
        <v>431</v>
      </c>
      <c r="CE11" s="188">
        <v>3</v>
      </c>
      <c r="CF11" s="187"/>
      <c r="CG11" s="187">
        <v>13.6</v>
      </c>
      <c r="CH11" s="187"/>
      <c r="CI11" s="196"/>
      <c r="CJ11" s="196">
        <v>13.6</v>
      </c>
      <c r="CK11" s="196"/>
      <c r="CL11" s="196">
        <v>13.6</v>
      </c>
      <c r="CM11" s="196" t="s">
        <v>433</v>
      </c>
      <c r="CN11" s="108" t="s">
        <v>433</v>
      </c>
      <c r="CO11" s="108" t="s">
        <v>433</v>
      </c>
      <c r="CP11" s="108" t="s">
        <v>433</v>
      </c>
      <c r="CQ11" s="108" t="s">
        <v>433</v>
      </c>
      <c r="CR11" s="187"/>
      <c r="CS11" s="187"/>
      <c r="CT11" s="187"/>
      <c r="CU11" s="187"/>
      <c r="CV11" s="196"/>
      <c r="CW11" s="196"/>
      <c r="CX11" s="187"/>
      <c r="CY11" s="188"/>
      <c r="CZ11" s="187"/>
      <c r="DA11" s="187"/>
      <c r="DB11" s="187"/>
      <c r="DC11" s="187"/>
      <c r="DD11" s="199"/>
      <c r="DE11" s="200">
        <v>9.44</v>
      </c>
      <c r="DF11" s="201">
        <v>8.33</v>
      </c>
      <c r="DG11" s="119" t="s">
        <v>433</v>
      </c>
      <c r="DH11" s="202" t="s">
        <v>433</v>
      </c>
      <c r="DI11" s="202" t="s">
        <v>433</v>
      </c>
      <c r="DJ11" s="202" t="s">
        <v>433</v>
      </c>
      <c r="DK11" s="202" t="s">
        <v>433</v>
      </c>
      <c r="DL11" s="202" t="s">
        <v>433</v>
      </c>
      <c r="DM11" s="97"/>
      <c r="DN11" s="187">
        <v>17.399999999999999</v>
      </c>
      <c r="DO11" s="203"/>
    </row>
    <row r="12" spans="1:119" s="185" customFormat="1" ht="15" customHeight="1" x14ac:dyDescent="0.4">
      <c r="A12" s="168" t="s">
        <v>456</v>
      </c>
      <c r="B12" s="110" t="s">
        <v>457</v>
      </c>
      <c r="C12" s="110" t="s">
        <v>458</v>
      </c>
      <c r="D12" s="106">
        <v>2020</v>
      </c>
      <c r="E12" s="106">
        <v>2017</v>
      </c>
      <c r="F12" s="106">
        <v>2019</v>
      </c>
      <c r="G12" s="169" t="s">
        <v>451</v>
      </c>
      <c r="H12" s="100" t="s">
        <v>78</v>
      </c>
      <c r="I12" s="171">
        <v>65</v>
      </c>
      <c r="J12" s="171"/>
      <c r="K12" s="172">
        <v>3.5</v>
      </c>
      <c r="L12" s="172">
        <v>6.5</v>
      </c>
      <c r="M12" s="172"/>
      <c r="N12" s="172">
        <v>0</v>
      </c>
      <c r="O12" s="172">
        <v>0</v>
      </c>
      <c r="P12" s="173"/>
      <c r="Q12" s="174" t="s">
        <v>459</v>
      </c>
      <c r="R12" s="175"/>
      <c r="S12" s="176" t="s">
        <v>390</v>
      </c>
      <c r="T12" s="106">
        <v>2.2999999999999998</v>
      </c>
      <c r="U12" s="106" t="s">
        <v>454</v>
      </c>
      <c r="V12" s="106">
        <v>642</v>
      </c>
      <c r="W12" s="106">
        <v>331</v>
      </c>
      <c r="X12" s="106">
        <v>311</v>
      </c>
      <c r="Y12" s="106"/>
      <c r="Z12" s="177">
        <v>1.675</v>
      </c>
      <c r="AA12" s="110">
        <v>331</v>
      </c>
      <c r="AB12" s="110">
        <v>428.38612839353237</v>
      </c>
      <c r="AC12" s="178">
        <v>52.6</v>
      </c>
      <c r="AD12" s="110">
        <v>7.8</v>
      </c>
      <c r="AE12" s="110"/>
      <c r="AF12" s="110"/>
      <c r="AG12" s="178">
        <v>5.46</v>
      </c>
      <c r="AH12" s="110">
        <v>0.97</v>
      </c>
      <c r="AI12" s="110">
        <v>54</v>
      </c>
      <c r="AJ12" s="110">
        <v>11.5</v>
      </c>
      <c r="AK12" s="110">
        <v>6.7</v>
      </c>
      <c r="AL12" s="110"/>
      <c r="AM12" s="110"/>
      <c r="AN12" s="110"/>
      <c r="AO12" s="110"/>
      <c r="AP12" s="110">
        <v>5</v>
      </c>
      <c r="AQ12" s="110"/>
      <c r="AR12" s="110"/>
      <c r="AS12" s="110">
        <v>5</v>
      </c>
      <c r="AT12" s="110">
        <v>0.23550000000000001</v>
      </c>
      <c r="AU12" s="110"/>
      <c r="AV12" s="110">
        <v>6.8</v>
      </c>
      <c r="AW12" s="110"/>
      <c r="AX12" s="110"/>
      <c r="AY12" s="110"/>
      <c r="AZ12" s="110"/>
      <c r="BA12" s="110"/>
      <c r="BB12" s="110"/>
      <c r="BC12" s="110"/>
      <c r="BD12" s="110"/>
      <c r="BE12" s="110"/>
      <c r="BF12" s="110"/>
      <c r="BG12" s="110"/>
      <c r="BH12" s="179">
        <v>21.65</v>
      </c>
      <c r="BI12" s="110">
        <v>18.55</v>
      </c>
      <c r="BJ12" s="110"/>
      <c r="BK12" s="110"/>
      <c r="BL12" s="110"/>
      <c r="BM12" s="110"/>
      <c r="BN12" s="110"/>
      <c r="BO12" s="110"/>
      <c r="BP12" s="179"/>
      <c r="BQ12" s="179"/>
      <c r="BR12" s="110"/>
      <c r="BS12" s="110"/>
      <c r="BT12" s="179"/>
      <c r="BU12" s="179"/>
      <c r="BV12" s="110"/>
      <c r="BW12" s="110"/>
      <c r="BX12" s="110"/>
      <c r="BY12" s="110"/>
      <c r="BZ12" s="110"/>
      <c r="CA12" s="110"/>
      <c r="CB12" s="179"/>
      <c r="CC12" s="110"/>
      <c r="CD12" s="180" t="s">
        <v>431</v>
      </c>
      <c r="CE12" s="106">
        <v>3</v>
      </c>
      <c r="CF12" s="110">
        <v>20</v>
      </c>
      <c r="CG12" s="110">
        <v>18</v>
      </c>
      <c r="CH12" s="110">
        <v>-10</v>
      </c>
      <c r="CI12" s="178">
        <v>20</v>
      </c>
      <c r="CJ12" s="178">
        <v>18</v>
      </c>
      <c r="CK12" s="178">
        <v>11.940298507462686</v>
      </c>
      <c r="CL12" s="178">
        <v>10.746268656716417</v>
      </c>
      <c r="CM12" s="204">
        <v>-10</v>
      </c>
      <c r="CN12" s="108" t="s">
        <v>433</v>
      </c>
      <c r="CO12" s="108" t="s">
        <v>433</v>
      </c>
      <c r="CP12" s="108" t="s">
        <v>433</v>
      </c>
      <c r="CQ12" s="108" t="s">
        <v>433</v>
      </c>
      <c r="CR12" s="110"/>
      <c r="CS12" s="110"/>
      <c r="CT12" s="110"/>
      <c r="CU12" s="110"/>
      <c r="CV12" s="110" t="s">
        <v>433</v>
      </c>
      <c r="CW12" s="110" t="s">
        <v>433</v>
      </c>
      <c r="CX12" s="110"/>
      <c r="CY12" s="106"/>
      <c r="CZ12" s="110"/>
      <c r="DA12" s="110"/>
      <c r="DB12" s="110"/>
      <c r="DC12" s="110"/>
      <c r="DD12" s="181"/>
      <c r="DE12" s="182"/>
      <c r="DF12" s="183"/>
      <c r="DG12" s="116">
        <v>-19.903807253089997</v>
      </c>
      <c r="DH12" s="117" t="s">
        <v>433</v>
      </c>
      <c r="DI12" s="117" t="s">
        <v>433</v>
      </c>
      <c r="DJ12" s="117">
        <v>11.940298507462686</v>
      </c>
      <c r="DK12" s="117" t="s">
        <v>433</v>
      </c>
      <c r="DL12" s="119">
        <v>9.9038072530899974</v>
      </c>
      <c r="DM12" s="97">
        <v>0.257071465</v>
      </c>
      <c r="DN12" s="120">
        <v>12.689717999999999</v>
      </c>
      <c r="DO12" s="184"/>
    </row>
    <row r="13" spans="1:119" s="206" customFormat="1" ht="15" customHeight="1" x14ac:dyDescent="0.4">
      <c r="A13" s="186" t="s">
        <v>460</v>
      </c>
      <c r="B13" s="187" t="s">
        <v>457</v>
      </c>
      <c r="C13" s="187" t="s">
        <v>458</v>
      </c>
      <c r="D13" s="188">
        <v>2020</v>
      </c>
      <c r="E13" s="188">
        <v>2017</v>
      </c>
      <c r="F13" s="188">
        <v>2019</v>
      </c>
      <c r="G13" s="189" t="s">
        <v>78</v>
      </c>
      <c r="H13" s="190"/>
      <c r="I13" s="191">
        <v>65</v>
      </c>
      <c r="J13" s="191"/>
      <c r="K13" s="192">
        <v>3.5</v>
      </c>
      <c r="L13" s="192">
        <v>6.5</v>
      </c>
      <c r="M13" s="192"/>
      <c r="N13" s="192">
        <v>0</v>
      </c>
      <c r="O13" s="192">
        <v>0</v>
      </c>
      <c r="P13" s="190"/>
      <c r="Q13" s="193" t="s">
        <v>459</v>
      </c>
      <c r="R13" s="194"/>
      <c r="S13" s="176" t="s">
        <v>390</v>
      </c>
      <c r="T13" s="137" t="s">
        <v>453</v>
      </c>
      <c r="U13" s="137" t="s">
        <v>454</v>
      </c>
      <c r="V13" s="188"/>
      <c r="W13" s="188">
        <v>311</v>
      </c>
      <c r="X13" s="188"/>
      <c r="Y13" s="188"/>
      <c r="Z13" s="195">
        <v>1.675</v>
      </c>
      <c r="AA13" s="187">
        <v>311</v>
      </c>
      <c r="AB13" s="187">
        <v>402.50177018244278</v>
      </c>
      <c r="AC13" s="196">
        <v>52.8</v>
      </c>
      <c r="AD13" s="187">
        <v>7.6</v>
      </c>
      <c r="AE13" s="187"/>
      <c r="AF13" s="187"/>
      <c r="AG13" s="196">
        <v>5.42</v>
      </c>
      <c r="AH13" s="187">
        <v>1.05</v>
      </c>
      <c r="AI13" s="187">
        <v>54</v>
      </c>
      <c r="AJ13" s="187">
        <v>11.9</v>
      </c>
      <c r="AK13" s="187">
        <v>7.9</v>
      </c>
      <c r="AL13" s="187"/>
      <c r="AM13" s="187"/>
      <c r="AN13" s="187"/>
      <c r="AO13" s="187"/>
      <c r="AP13" s="187">
        <v>6</v>
      </c>
      <c r="AQ13" s="187"/>
      <c r="AR13" s="187"/>
      <c r="AS13" s="187">
        <v>6</v>
      </c>
      <c r="AT13" s="187">
        <v>0.28260000000000002</v>
      </c>
      <c r="AU13" s="187"/>
      <c r="AV13" s="187">
        <v>6.27</v>
      </c>
      <c r="AW13" s="187"/>
      <c r="AX13" s="187"/>
      <c r="AY13" s="187"/>
      <c r="AZ13" s="187"/>
      <c r="BA13" s="187"/>
      <c r="BB13" s="187"/>
      <c r="BC13" s="187"/>
      <c r="BD13" s="187"/>
      <c r="BE13" s="187"/>
      <c r="BF13" s="187"/>
      <c r="BG13" s="187"/>
      <c r="BH13" s="197">
        <v>18.2</v>
      </c>
      <c r="BI13" s="187">
        <v>18.25</v>
      </c>
      <c r="BJ13" s="187"/>
      <c r="BK13" s="187"/>
      <c r="BL13" s="187"/>
      <c r="BM13" s="187"/>
      <c r="BN13" s="187"/>
      <c r="BO13" s="187"/>
      <c r="BP13" s="197"/>
      <c r="BQ13" s="197"/>
      <c r="BR13" s="187"/>
      <c r="BS13" s="187"/>
      <c r="BT13" s="197"/>
      <c r="BU13" s="197"/>
      <c r="BV13" s="187"/>
      <c r="BW13" s="187"/>
      <c r="BX13" s="187"/>
      <c r="BY13" s="187"/>
      <c r="BZ13" s="187"/>
      <c r="CA13" s="187"/>
      <c r="CB13" s="197"/>
      <c r="CC13" s="187"/>
      <c r="CD13" s="198" t="s">
        <v>431</v>
      </c>
      <c r="CE13" s="188">
        <v>3</v>
      </c>
      <c r="CF13" s="187"/>
      <c r="CG13" s="187">
        <v>20</v>
      </c>
      <c r="CH13" s="187"/>
      <c r="CI13" s="196"/>
      <c r="CJ13" s="196">
        <v>20</v>
      </c>
      <c r="CK13" s="196"/>
      <c r="CL13" s="196">
        <v>11.940298507462686</v>
      </c>
      <c r="CM13" s="205" t="s">
        <v>433</v>
      </c>
      <c r="CN13" s="108" t="s">
        <v>433</v>
      </c>
      <c r="CO13" s="108" t="s">
        <v>433</v>
      </c>
      <c r="CP13" s="108" t="s">
        <v>433</v>
      </c>
      <c r="CQ13" s="108" t="s">
        <v>433</v>
      </c>
      <c r="CR13" s="187"/>
      <c r="CS13" s="187"/>
      <c r="CT13" s="187"/>
      <c r="CU13" s="187"/>
      <c r="CV13" s="196"/>
      <c r="CW13" s="196"/>
      <c r="CX13" s="187"/>
      <c r="CY13" s="188"/>
      <c r="CZ13" s="187"/>
      <c r="DA13" s="187"/>
      <c r="DB13" s="187"/>
      <c r="DC13" s="187"/>
      <c r="DD13" s="199"/>
      <c r="DE13" s="200"/>
      <c r="DF13" s="201"/>
      <c r="DG13" s="116">
        <v>-20.084367042187999</v>
      </c>
      <c r="DH13" s="202" t="s">
        <v>433</v>
      </c>
      <c r="DI13" s="202" t="s">
        <v>433</v>
      </c>
      <c r="DJ13" s="202" t="s">
        <v>433</v>
      </c>
      <c r="DK13" s="202" t="s">
        <v>433</v>
      </c>
      <c r="DL13" s="202" t="s">
        <v>433</v>
      </c>
      <c r="DM13" s="97">
        <v>0.27061883799999997</v>
      </c>
      <c r="DN13" s="120">
        <v>12.570265999999997</v>
      </c>
      <c r="DO13" s="203"/>
    </row>
    <row r="14" spans="1:119" s="228" customFormat="1" ht="15" customHeight="1" x14ac:dyDescent="0.4">
      <c r="A14" s="207" t="s">
        <v>461</v>
      </c>
      <c r="B14" s="165" t="s">
        <v>462</v>
      </c>
      <c r="C14" s="165" t="s">
        <v>463</v>
      </c>
      <c r="D14" s="208">
        <v>2017</v>
      </c>
      <c r="E14" s="208">
        <v>2005</v>
      </c>
      <c r="F14" s="208">
        <v>2009</v>
      </c>
      <c r="G14" s="209" t="s">
        <v>464</v>
      </c>
      <c r="H14" s="210" t="s">
        <v>465</v>
      </c>
      <c r="I14" s="211">
        <v>65</v>
      </c>
      <c r="J14" s="211"/>
      <c r="K14" s="212">
        <v>4</v>
      </c>
      <c r="L14" s="212">
        <v>6.5</v>
      </c>
      <c r="M14" s="212"/>
      <c r="N14" s="212">
        <v>0</v>
      </c>
      <c r="O14" s="212">
        <v>0</v>
      </c>
      <c r="P14" s="213">
        <v>0.5</v>
      </c>
      <c r="Q14" s="214" t="s">
        <v>466</v>
      </c>
      <c r="R14" s="215"/>
      <c r="S14" s="216" t="s">
        <v>390</v>
      </c>
      <c r="T14" s="217">
        <v>2</v>
      </c>
      <c r="U14" s="217" t="s">
        <v>454</v>
      </c>
      <c r="V14" s="208">
        <v>138</v>
      </c>
      <c r="W14" s="208">
        <v>72</v>
      </c>
      <c r="X14" s="208">
        <v>66</v>
      </c>
      <c r="Y14" s="208">
        <v>138</v>
      </c>
      <c r="Z14" s="218">
        <v>1.8</v>
      </c>
      <c r="AA14" s="165">
        <v>72</v>
      </c>
      <c r="AB14" s="165">
        <v>96.598136627990911</v>
      </c>
      <c r="AC14" s="219">
        <v>48.6</v>
      </c>
      <c r="AD14" s="165">
        <v>9</v>
      </c>
      <c r="AE14" s="165">
        <v>13.9</v>
      </c>
      <c r="AF14" s="165">
        <v>7.3</v>
      </c>
      <c r="AG14" s="219">
        <v>5</v>
      </c>
      <c r="AH14" s="165"/>
      <c r="AI14" s="165">
        <v>62</v>
      </c>
      <c r="AJ14" s="165"/>
      <c r="AK14" s="165"/>
      <c r="AL14" s="165"/>
      <c r="AM14" s="165"/>
      <c r="AN14" s="165">
        <v>0.33</v>
      </c>
      <c r="AO14" s="165"/>
      <c r="AP14" s="165"/>
      <c r="AQ14" s="165"/>
      <c r="AR14" s="165"/>
      <c r="AS14" s="165"/>
      <c r="AT14" s="165"/>
      <c r="AU14" s="165"/>
      <c r="AV14" s="165"/>
      <c r="AW14" s="165"/>
      <c r="AX14" s="165"/>
      <c r="AY14" s="165"/>
      <c r="AZ14" s="165"/>
      <c r="BA14" s="165"/>
      <c r="BB14" s="165"/>
      <c r="BC14" s="165"/>
      <c r="BD14" s="165"/>
      <c r="BE14" s="165"/>
      <c r="BF14" s="165"/>
      <c r="BG14" s="165"/>
      <c r="BH14" s="220"/>
      <c r="BI14" s="165"/>
      <c r="BJ14" s="165"/>
      <c r="BK14" s="165"/>
      <c r="BL14" s="165"/>
      <c r="BM14" s="165"/>
      <c r="BN14" s="165"/>
      <c r="BO14" s="165"/>
      <c r="BP14" s="220"/>
      <c r="BQ14" s="220"/>
      <c r="BR14" s="165"/>
      <c r="BS14" s="165"/>
      <c r="BT14" s="220"/>
      <c r="BU14" s="220"/>
      <c r="BV14" s="165"/>
      <c r="BW14" s="165"/>
      <c r="BX14" s="165">
        <v>0.4</v>
      </c>
      <c r="BY14" s="165">
        <v>0.3</v>
      </c>
      <c r="BZ14" s="110">
        <v>-25.000000000000014</v>
      </c>
      <c r="CA14" s="165"/>
      <c r="CB14" s="220"/>
      <c r="CC14" s="165"/>
      <c r="CD14" s="221" t="s">
        <v>431</v>
      </c>
      <c r="CE14" s="208">
        <v>2</v>
      </c>
      <c r="CF14" s="165">
        <v>31.8</v>
      </c>
      <c r="CG14" s="165">
        <v>18.100000000000001</v>
      </c>
      <c r="CH14" s="165"/>
      <c r="CI14" s="219"/>
      <c r="CJ14" s="219"/>
      <c r="CK14" s="219">
        <v>17.66</v>
      </c>
      <c r="CL14" s="219">
        <v>10.06</v>
      </c>
      <c r="CM14" s="222" t="s">
        <v>433</v>
      </c>
      <c r="CN14" s="108" t="s">
        <v>433</v>
      </c>
      <c r="CO14" s="108" t="s">
        <v>433</v>
      </c>
      <c r="CP14" s="108" t="s">
        <v>433</v>
      </c>
      <c r="CQ14" s="108" t="s">
        <v>433</v>
      </c>
      <c r="CR14" s="165"/>
      <c r="CS14" s="165"/>
      <c r="CT14" s="165"/>
      <c r="CU14" s="165"/>
      <c r="CV14" s="219"/>
      <c r="CW14" s="219"/>
      <c r="CX14" s="165"/>
      <c r="CY14" s="208"/>
      <c r="CZ14" s="165"/>
      <c r="DA14" s="165"/>
      <c r="DB14" s="165"/>
      <c r="DC14" s="165"/>
      <c r="DD14" s="223"/>
      <c r="DE14" s="224">
        <v>2.37</v>
      </c>
      <c r="DF14" s="225">
        <v>1.32</v>
      </c>
      <c r="DG14" s="119">
        <v>-18.974579999999996</v>
      </c>
      <c r="DH14" s="226" t="s">
        <v>433</v>
      </c>
      <c r="DI14" s="226" t="s">
        <v>433</v>
      </c>
      <c r="DJ14" s="226" t="s">
        <v>433</v>
      </c>
      <c r="DK14" s="226" t="s">
        <v>433</v>
      </c>
      <c r="DL14" s="226" t="s">
        <v>433</v>
      </c>
      <c r="DM14" s="165">
        <v>0.33</v>
      </c>
      <c r="DN14" s="165">
        <v>13.9</v>
      </c>
      <c r="DO14" s="227"/>
    </row>
    <row r="15" spans="1:119" s="206" customFormat="1" ht="15" customHeight="1" x14ac:dyDescent="0.4">
      <c r="A15" s="207" t="s">
        <v>467</v>
      </c>
      <c r="B15" s="165" t="s">
        <v>462</v>
      </c>
      <c r="C15" s="165" t="s">
        <v>463</v>
      </c>
      <c r="D15" s="208">
        <v>2017</v>
      </c>
      <c r="E15" s="208">
        <v>2005</v>
      </c>
      <c r="F15" s="208">
        <v>2009</v>
      </c>
      <c r="G15" s="209" t="s">
        <v>468</v>
      </c>
      <c r="H15" s="210"/>
      <c r="I15" s="211">
        <v>65</v>
      </c>
      <c r="J15" s="211"/>
      <c r="K15" s="212">
        <v>4</v>
      </c>
      <c r="L15" s="212">
        <v>6.5</v>
      </c>
      <c r="M15" s="212"/>
      <c r="N15" s="212">
        <v>0</v>
      </c>
      <c r="O15" s="212">
        <v>0</v>
      </c>
      <c r="P15" s="213">
        <v>0.5</v>
      </c>
      <c r="Q15" s="214" t="s">
        <v>466</v>
      </c>
      <c r="R15" s="215"/>
      <c r="S15" s="216" t="s">
        <v>390</v>
      </c>
      <c r="T15" s="217">
        <v>2</v>
      </c>
      <c r="U15" s="229" t="s">
        <v>454</v>
      </c>
      <c r="V15" s="208"/>
      <c r="W15" s="208">
        <v>66</v>
      </c>
      <c r="X15" s="208"/>
      <c r="Y15" s="208"/>
      <c r="Z15" s="218">
        <v>1.8</v>
      </c>
      <c r="AA15" s="165">
        <v>66</v>
      </c>
      <c r="AB15" s="165">
        <v>88.548291908991672</v>
      </c>
      <c r="AC15" s="219">
        <v>46.8</v>
      </c>
      <c r="AD15" s="165">
        <v>9</v>
      </c>
      <c r="AE15" s="165">
        <v>11.9</v>
      </c>
      <c r="AF15" s="165">
        <v>1</v>
      </c>
      <c r="AG15" s="219">
        <v>5</v>
      </c>
      <c r="AH15" s="165"/>
      <c r="AI15" s="165">
        <v>68.2</v>
      </c>
      <c r="AJ15" s="165"/>
      <c r="AK15" s="165"/>
      <c r="AL15" s="165"/>
      <c r="AM15" s="165"/>
      <c r="AN15" s="165">
        <v>0.38</v>
      </c>
      <c r="AO15" s="165"/>
      <c r="AP15" s="165"/>
      <c r="AQ15" s="165"/>
      <c r="AR15" s="165"/>
      <c r="AS15" s="165"/>
      <c r="AT15" s="165"/>
      <c r="AU15" s="165"/>
      <c r="AV15" s="165"/>
      <c r="AW15" s="165"/>
      <c r="AX15" s="165"/>
      <c r="AY15" s="165"/>
      <c r="AZ15" s="165"/>
      <c r="BA15" s="165"/>
      <c r="BB15" s="165"/>
      <c r="BC15" s="165"/>
      <c r="BD15" s="165"/>
      <c r="BE15" s="165"/>
      <c r="BF15" s="165"/>
      <c r="BG15" s="165"/>
      <c r="BH15" s="220"/>
      <c r="BI15" s="165"/>
      <c r="BJ15" s="165"/>
      <c r="BK15" s="165"/>
      <c r="BL15" s="165"/>
      <c r="BM15" s="165"/>
      <c r="BN15" s="165"/>
      <c r="BO15" s="165"/>
      <c r="BP15" s="220"/>
      <c r="BQ15" s="220"/>
      <c r="BR15" s="165"/>
      <c r="BS15" s="165"/>
      <c r="BT15" s="220"/>
      <c r="BU15" s="220"/>
      <c r="BV15" s="165"/>
      <c r="BW15" s="165"/>
      <c r="BX15" s="165">
        <v>0.3</v>
      </c>
      <c r="BY15" s="165">
        <v>0.4</v>
      </c>
      <c r="BZ15" s="110">
        <v>33.333333333333343</v>
      </c>
      <c r="CA15" s="165"/>
      <c r="CB15" s="220"/>
      <c r="CC15" s="165"/>
      <c r="CD15" s="221" t="s">
        <v>431</v>
      </c>
      <c r="CE15" s="208">
        <v>2</v>
      </c>
      <c r="CF15" s="165">
        <v>18.100000000000001</v>
      </c>
      <c r="CG15" s="165">
        <v>31.8</v>
      </c>
      <c r="CH15" s="97" t="s">
        <v>433</v>
      </c>
      <c r="CI15" s="219">
        <v>18.100000000000001</v>
      </c>
      <c r="CJ15" s="219">
        <v>31.8</v>
      </c>
      <c r="CK15" s="219">
        <v>10.06</v>
      </c>
      <c r="CL15" s="219">
        <v>17.66</v>
      </c>
      <c r="CM15" s="222" t="s">
        <v>433</v>
      </c>
      <c r="CN15" s="108" t="s">
        <v>433</v>
      </c>
      <c r="CO15" s="108" t="s">
        <v>433</v>
      </c>
      <c r="CP15" s="108" t="s">
        <v>433</v>
      </c>
      <c r="CQ15" s="108" t="s">
        <v>433</v>
      </c>
      <c r="CR15" s="165"/>
      <c r="CS15" s="165"/>
      <c r="CT15" s="165"/>
      <c r="CU15" s="165"/>
      <c r="CV15" s="110" t="s">
        <v>433</v>
      </c>
      <c r="CW15" s="110" t="s">
        <v>433</v>
      </c>
      <c r="CX15" s="165"/>
      <c r="CY15" s="208"/>
      <c r="CZ15" s="165"/>
      <c r="DA15" s="165"/>
      <c r="DB15" s="165"/>
      <c r="DC15" s="165"/>
      <c r="DD15" s="223"/>
      <c r="DE15" s="224">
        <v>3</v>
      </c>
      <c r="DF15" s="225">
        <v>3.89</v>
      </c>
      <c r="DG15" s="119">
        <v>-20.613879999999995</v>
      </c>
      <c r="DH15" s="226" t="s">
        <v>433</v>
      </c>
      <c r="DI15" s="226" t="s">
        <v>433</v>
      </c>
      <c r="DJ15" s="226" t="s">
        <v>433</v>
      </c>
      <c r="DK15" s="226" t="s">
        <v>433</v>
      </c>
      <c r="DL15" s="226" t="s">
        <v>433</v>
      </c>
      <c r="DM15" s="165">
        <v>0.38</v>
      </c>
      <c r="DN15" s="165">
        <v>11.9</v>
      </c>
      <c r="DO15" s="227"/>
    </row>
    <row r="16" spans="1:119" s="206" customFormat="1" ht="15" customHeight="1" x14ac:dyDescent="0.4">
      <c r="A16" s="207" t="s">
        <v>469</v>
      </c>
      <c r="B16" s="165" t="s">
        <v>470</v>
      </c>
      <c r="C16" s="165"/>
      <c r="D16" s="208">
        <v>1990</v>
      </c>
      <c r="E16" s="208">
        <v>1985</v>
      </c>
      <c r="F16" s="208">
        <v>1985</v>
      </c>
      <c r="G16" s="209" t="s">
        <v>471</v>
      </c>
      <c r="H16" s="170" t="s">
        <v>78</v>
      </c>
      <c r="I16" s="211"/>
      <c r="J16" s="211"/>
      <c r="K16" s="212">
        <v>3</v>
      </c>
      <c r="L16" s="212">
        <v>7</v>
      </c>
      <c r="M16" s="212"/>
      <c r="N16" s="212">
        <v>0</v>
      </c>
      <c r="O16" s="212">
        <v>0</v>
      </c>
      <c r="P16" s="213">
        <v>1</v>
      </c>
      <c r="Q16" s="214" t="s">
        <v>472</v>
      </c>
      <c r="R16" s="215"/>
      <c r="S16" s="105" t="s">
        <v>127</v>
      </c>
      <c r="T16" s="106">
        <v>2</v>
      </c>
      <c r="U16" s="230" t="s">
        <v>454</v>
      </c>
      <c r="V16" s="208">
        <v>547</v>
      </c>
      <c r="W16" s="208">
        <v>273</v>
      </c>
      <c r="X16" s="208">
        <v>274</v>
      </c>
      <c r="Y16" s="208">
        <v>547</v>
      </c>
      <c r="Z16" s="218">
        <v>2</v>
      </c>
      <c r="AA16" s="165">
        <v>273</v>
      </c>
      <c r="AB16" s="165">
        <v>386.080302527855</v>
      </c>
      <c r="AC16" s="219">
        <v>40.5</v>
      </c>
      <c r="AD16" s="165">
        <v>7.7</v>
      </c>
      <c r="AE16" s="165">
        <v>10.25</v>
      </c>
      <c r="AF16" s="165">
        <v>6.9</v>
      </c>
      <c r="AG16" s="219">
        <v>5.4</v>
      </c>
      <c r="AH16" s="165">
        <v>1.2</v>
      </c>
      <c r="AI16" s="165">
        <v>57.45</v>
      </c>
      <c r="AJ16" s="165"/>
      <c r="AK16" s="165"/>
      <c r="AL16" s="165"/>
      <c r="AM16" s="165"/>
      <c r="AN16" s="165"/>
      <c r="AO16" s="165"/>
      <c r="AP16" s="165"/>
      <c r="AQ16" s="165"/>
      <c r="AR16" s="165"/>
      <c r="AS16" s="165"/>
      <c r="AT16" s="165"/>
      <c r="AU16" s="165"/>
      <c r="AV16" s="165"/>
      <c r="AW16" s="165"/>
      <c r="AX16" s="165"/>
      <c r="AY16" s="165"/>
      <c r="AZ16" s="165"/>
      <c r="BA16" s="165"/>
      <c r="BB16" s="165"/>
      <c r="BC16" s="165"/>
      <c r="BD16" s="165"/>
      <c r="BE16" s="165"/>
      <c r="BF16" s="165"/>
      <c r="BG16" s="165"/>
      <c r="BH16" s="220"/>
      <c r="BI16" s="165"/>
      <c r="BJ16" s="165"/>
      <c r="BK16" s="165"/>
      <c r="BL16" s="165"/>
      <c r="BM16" s="165"/>
      <c r="BN16" s="165"/>
      <c r="BO16" s="165"/>
      <c r="BP16" s="220"/>
      <c r="BQ16" s="220"/>
      <c r="BR16" s="165"/>
      <c r="BS16" s="165"/>
      <c r="BT16" s="220"/>
      <c r="BU16" s="220"/>
      <c r="BV16" s="165"/>
      <c r="BW16" s="165"/>
      <c r="BX16" s="165"/>
      <c r="BY16" s="165"/>
      <c r="BZ16" s="165"/>
      <c r="CA16" s="165"/>
      <c r="CB16" s="220"/>
      <c r="CC16" s="165"/>
      <c r="CD16" s="221"/>
      <c r="CE16" s="208"/>
      <c r="CF16" s="165">
        <v>70.59</v>
      </c>
      <c r="CG16" s="165">
        <v>72.31</v>
      </c>
      <c r="CH16" s="165">
        <v>2.4366057515228761</v>
      </c>
      <c r="CI16" s="219">
        <v>70.59</v>
      </c>
      <c r="CJ16" s="219">
        <v>72.31</v>
      </c>
      <c r="CK16" s="219">
        <v>35.295000000000002</v>
      </c>
      <c r="CL16" s="219">
        <v>36.155000000000001</v>
      </c>
      <c r="CM16" s="108">
        <v>2.4366057515228761</v>
      </c>
      <c r="CN16" s="219">
        <v>0</v>
      </c>
      <c r="CO16" s="219">
        <v>-1.89</v>
      </c>
      <c r="CP16" s="108" t="s">
        <v>433</v>
      </c>
      <c r="CQ16" s="108" t="s">
        <v>433</v>
      </c>
      <c r="CR16" s="165"/>
      <c r="CS16" s="165"/>
      <c r="CT16" s="165"/>
      <c r="CU16" s="165"/>
      <c r="CV16" s="110" t="s">
        <v>433</v>
      </c>
      <c r="CW16" s="110" t="s">
        <v>433</v>
      </c>
      <c r="CX16" s="165"/>
      <c r="CY16" s="208"/>
      <c r="CZ16" s="165"/>
      <c r="DA16" s="165"/>
      <c r="DB16" s="165"/>
      <c r="DC16" s="165"/>
      <c r="DD16" s="223"/>
      <c r="DE16" s="224">
        <v>9.2100000000000009</v>
      </c>
      <c r="DF16" s="225">
        <v>8.33</v>
      </c>
      <c r="DG16" s="119" t="s">
        <v>433</v>
      </c>
      <c r="DH16" s="226" t="s">
        <v>433</v>
      </c>
      <c r="DI16" s="226" t="s">
        <v>433</v>
      </c>
      <c r="DJ16" s="226">
        <v>35.295000000000002</v>
      </c>
      <c r="DK16" s="226" t="s">
        <v>433</v>
      </c>
      <c r="DL16" s="119" t="s">
        <v>433</v>
      </c>
      <c r="DM16" s="97" t="s">
        <v>433</v>
      </c>
      <c r="DN16" s="97">
        <v>10.25</v>
      </c>
      <c r="DO16" s="227"/>
    </row>
    <row r="17" spans="1:119" s="144" customFormat="1" ht="15" customHeight="1" x14ac:dyDescent="0.4">
      <c r="A17" s="207" t="s">
        <v>473</v>
      </c>
      <c r="B17" s="165" t="s">
        <v>470</v>
      </c>
      <c r="C17" s="165"/>
      <c r="D17" s="208">
        <v>1990</v>
      </c>
      <c r="E17" s="208">
        <v>1985</v>
      </c>
      <c r="F17" s="208">
        <v>1985</v>
      </c>
      <c r="G17" s="231" t="s">
        <v>78</v>
      </c>
      <c r="H17" s="100"/>
      <c r="I17" s="211"/>
      <c r="J17" s="211"/>
      <c r="K17" s="212">
        <v>3</v>
      </c>
      <c r="L17" s="212">
        <v>7</v>
      </c>
      <c r="M17" s="212"/>
      <c r="N17" s="212">
        <v>0</v>
      </c>
      <c r="O17" s="212">
        <v>0</v>
      </c>
      <c r="P17" s="213">
        <v>1</v>
      </c>
      <c r="Q17" s="214"/>
      <c r="R17" s="215"/>
      <c r="S17" s="105" t="s">
        <v>127</v>
      </c>
      <c r="T17" s="106">
        <v>2</v>
      </c>
      <c r="U17" s="106" t="s">
        <v>454</v>
      </c>
      <c r="V17" s="208"/>
      <c r="W17" s="208">
        <v>274</v>
      </c>
      <c r="X17" s="208"/>
      <c r="Y17" s="208"/>
      <c r="Z17" s="218">
        <v>2</v>
      </c>
      <c r="AA17" s="165">
        <v>274</v>
      </c>
      <c r="AB17" s="165">
        <v>387.49451609022805</v>
      </c>
      <c r="AC17" s="219">
        <v>40.6</v>
      </c>
      <c r="AD17" s="165">
        <v>8.1999999999999993</v>
      </c>
      <c r="AE17" s="165">
        <v>10.8</v>
      </c>
      <c r="AF17" s="165">
        <v>7.4</v>
      </c>
      <c r="AG17" s="219">
        <v>5.4</v>
      </c>
      <c r="AH17" s="165">
        <v>1.2</v>
      </c>
      <c r="AI17" s="165">
        <v>56.9</v>
      </c>
      <c r="AJ17" s="165"/>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220"/>
      <c r="BI17" s="165"/>
      <c r="BJ17" s="165"/>
      <c r="BK17" s="165"/>
      <c r="BL17" s="165"/>
      <c r="BM17" s="165"/>
      <c r="BN17" s="165"/>
      <c r="BO17" s="165"/>
      <c r="BP17" s="220"/>
      <c r="BQ17" s="220"/>
      <c r="BR17" s="165"/>
      <c r="BS17" s="165"/>
      <c r="BT17" s="220"/>
      <c r="BU17" s="220"/>
      <c r="BV17" s="165"/>
      <c r="BW17" s="165"/>
      <c r="BX17" s="165"/>
      <c r="BY17" s="165"/>
      <c r="BZ17" s="165"/>
      <c r="CA17" s="165"/>
      <c r="CB17" s="220"/>
      <c r="CC17" s="165"/>
      <c r="CD17" s="221"/>
      <c r="CE17" s="208"/>
      <c r="CF17" s="165"/>
      <c r="CG17" s="165">
        <v>70.59</v>
      </c>
      <c r="CH17" s="165"/>
      <c r="CI17" s="219"/>
      <c r="CJ17" s="219">
        <v>70.59</v>
      </c>
      <c r="CK17" s="219"/>
      <c r="CL17" s="219">
        <v>35.295000000000002</v>
      </c>
      <c r="CM17" s="219" t="s">
        <v>433</v>
      </c>
      <c r="CN17" s="108" t="s">
        <v>433</v>
      </c>
      <c r="CO17" s="108" t="s">
        <v>433</v>
      </c>
      <c r="CP17" s="108" t="s">
        <v>433</v>
      </c>
      <c r="CQ17" s="108" t="s">
        <v>433</v>
      </c>
      <c r="CR17" s="165"/>
      <c r="CS17" s="165"/>
      <c r="CT17" s="165"/>
      <c r="CU17" s="165"/>
      <c r="CV17" s="219"/>
      <c r="CW17" s="219"/>
      <c r="CX17" s="165"/>
      <c r="CY17" s="208"/>
      <c r="CZ17" s="165"/>
      <c r="DA17" s="165"/>
      <c r="DB17" s="165"/>
      <c r="DC17" s="165"/>
      <c r="DD17" s="223"/>
      <c r="DE17" s="224">
        <v>9.2100000000000009</v>
      </c>
      <c r="DF17" s="225">
        <v>8.33</v>
      </c>
      <c r="DG17" s="119" t="s">
        <v>433</v>
      </c>
      <c r="DH17" s="226" t="s">
        <v>433</v>
      </c>
      <c r="DI17" s="226" t="s">
        <v>433</v>
      </c>
      <c r="DJ17" s="226" t="s">
        <v>433</v>
      </c>
      <c r="DK17" s="226" t="s">
        <v>433</v>
      </c>
      <c r="DL17" s="226" t="s">
        <v>433</v>
      </c>
      <c r="DM17" s="97"/>
      <c r="DN17" s="187">
        <v>10.8</v>
      </c>
      <c r="DO17" s="227"/>
    </row>
    <row r="18" spans="1:119" s="185" customFormat="1" ht="15" customHeight="1" x14ac:dyDescent="0.4">
      <c r="A18" s="96" t="s">
        <v>474</v>
      </c>
      <c r="B18" s="97" t="s">
        <v>155</v>
      </c>
      <c r="C18" s="97" t="s">
        <v>475</v>
      </c>
      <c r="D18" s="98">
        <v>2013</v>
      </c>
      <c r="E18" s="98">
        <v>2008</v>
      </c>
      <c r="F18" s="98">
        <v>2010</v>
      </c>
      <c r="G18" s="99" t="s">
        <v>142</v>
      </c>
      <c r="H18" s="100" t="s">
        <v>78</v>
      </c>
      <c r="I18" s="101">
        <v>55</v>
      </c>
      <c r="J18" s="101"/>
      <c r="K18" s="102">
        <v>0</v>
      </c>
      <c r="L18" s="102">
        <v>5</v>
      </c>
      <c r="M18" s="102"/>
      <c r="N18" s="102">
        <v>1</v>
      </c>
      <c r="O18" s="102">
        <v>0</v>
      </c>
      <c r="P18" s="100"/>
      <c r="Q18" s="232" t="s">
        <v>476</v>
      </c>
      <c r="R18" s="233"/>
      <c r="S18" s="105" t="s">
        <v>127</v>
      </c>
      <c r="T18" s="106">
        <v>1</v>
      </c>
      <c r="U18" s="106" t="s">
        <v>82</v>
      </c>
      <c r="V18" s="98">
        <v>621</v>
      </c>
      <c r="W18" s="98">
        <v>201</v>
      </c>
      <c r="X18" s="98">
        <v>196</v>
      </c>
      <c r="Y18" s="98">
        <v>397</v>
      </c>
      <c r="Z18" s="107">
        <v>1</v>
      </c>
      <c r="AA18" s="97">
        <v>201</v>
      </c>
      <c r="AB18" s="97">
        <v>201</v>
      </c>
      <c r="AC18" s="108">
        <v>35.299999999999997</v>
      </c>
      <c r="AD18" s="97">
        <v>8.9</v>
      </c>
      <c r="AE18" s="97"/>
      <c r="AF18" s="97"/>
      <c r="AG18" s="108">
        <v>2.8</v>
      </c>
      <c r="AH18" s="97">
        <v>1.2</v>
      </c>
      <c r="AI18" s="97">
        <v>67</v>
      </c>
      <c r="AJ18" s="97"/>
      <c r="AK18" s="97"/>
      <c r="AL18" s="97"/>
      <c r="AM18" s="97"/>
      <c r="AN18" s="97">
        <v>1.4</v>
      </c>
      <c r="AO18" s="97">
        <v>0.7</v>
      </c>
      <c r="AP18" s="97">
        <v>51</v>
      </c>
      <c r="AQ18" s="97">
        <v>2.1</v>
      </c>
      <c r="AR18" s="97">
        <v>3.5</v>
      </c>
      <c r="AS18" s="97">
        <v>51</v>
      </c>
      <c r="AT18" s="97">
        <v>2.1</v>
      </c>
      <c r="AU18" s="97"/>
      <c r="AV18" s="97"/>
      <c r="AW18" s="97">
        <v>0.3</v>
      </c>
      <c r="AX18" s="97">
        <v>0.9</v>
      </c>
      <c r="AY18" s="97">
        <v>0.15</v>
      </c>
      <c r="AZ18" s="97"/>
      <c r="BA18" s="97"/>
      <c r="BB18" s="97"/>
      <c r="BC18" s="97"/>
      <c r="BD18" s="97"/>
      <c r="BE18" s="97"/>
      <c r="BF18" s="97"/>
      <c r="BG18" s="97"/>
      <c r="BH18" s="109"/>
      <c r="BI18" s="97"/>
      <c r="BJ18" s="97">
        <v>-11.1</v>
      </c>
      <c r="BK18" s="97">
        <v>12.1</v>
      </c>
      <c r="BL18" s="97"/>
      <c r="BM18" s="97"/>
      <c r="BN18" s="97"/>
      <c r="BO18" s="97"/>
      <c r="BP18" s="109"/>
      <c r="BQ18" s="109"/>
      <c r="BR18" s="97">
        <v>-0.79</v>
      </c>
      <c r="BS18" s="97">
        <v>0.83</v>
      </c>
      <c r="BT18" s="109"/>
      <c r="BU18" s="109"/>
      <c r="BV18" s="97"/>
      <c r="BW18" s="97"/>
      <c r="BX18" s="97">
        <v>0.46</v>
      </c>
      <c r="BY18" s="97">
        <v>0.21</v>
      </c>
      <c r="BZ18" s="110">
        <v>-54.347826086956523</v>
      </c>
      <c r="CA18" s="97">
        <v>-0.08</v>
      </c>
      <c r="CB18" s="109"/>
      <c r="CC18" s="97"/>
      <c r="CD18" s="111" t="s">
        <v>431</v>
      </c>
      <c r="CE18" s="98">
        <v>3</v>
      </c>
      <c r="CF18" s="97">
        <v>13</v>
      </c>
      <c r="CG18" s="97">
        <v>6</v>
      </c>
      <c r="CH18" s="97">
        <v>-53.846153846153847</v>
      </c>
      <c r="CI18" s="108">
        <v>13</v>
      </c>
      <c r="CJ18" s="108">
        <v>6</v>
      </c>
      <c r="CK18" s="108">
        <v>13</v>
      </c>
      <c r="CL18" s="108">
        <v>6</v>
      </c>
      <c r="CM18" s="108">
        <v>-53.846153846153847</v>
      </c>
      <c r="CN18" s="108">
        <v>3.83</v>
      </c>
      <c r="CO18" s="108" t="s">
        <v>433</v>
      </c>
      <c r="CP18" s="108" t="s">
        <v>433</v>
      </c>
      <c r="CQ18" s="108" t="s">
        <v>433</v>
      </c>
      <c r="CR18" s="97">
        <v>0.31916666666666665</v>
      </c>
      <c r="CS18" s="97"/>
      <c r="CT18" s="97"/>
      <c r="CU18" s="97"/>
      <c r="CV18" s="110" t="s">
        <v>433</v>
      </c>
      <c r="CW18" s="110" t="s">
        <v>433</v>
      </c>
      <c r="CX18" s="97"/>
      <c r="CY18" s="98"/>
      <c r="CZ18" s="97"/>
      <c r="DA18" s="97"/>
      <c r="DB18" s="97"/>
      <c r="DC18" s="97"/>
      <c r="DD18" s="113"/>
      <c r="DE18" s="114"/>
      <c r="DF18" s="115"/>
      <c r="DG18" s="116">
        <v>-36.444267999999994</v>
      </c>
      <c r="DH18" s="117" t="s">
        <v>433</v>
      </c>
      <c r="DI18" s="117" t="s">
        <v>433</v>
      </c>
      <c r="DJ18" s="117">
        <v>13</v>
      </c>
      <c r="DK18" s="117" t="s">
        <v>433</v>
      </c>
      <c r="DL18" s="119">
        <v>-17.401885846153853</v>
      </c>
      <c r="DM18" s="97">
        <v>1.4</v>
      </c>
      <c r="DN18" s="120">
        <v>6.9617500000000021</v>
      </c>
      <c r="DO18" s="121" t="s">
        <v>477</v>
      </c>
    </row>
    <row r="19" spans="1:119" s="144" customFormat="1" ht="15" customHeight="1" x14ac:dyDescent="0.4">
      <c r="A19" s="186" t="s">
        <v>478</v>
      </c>
      <c r="B19" s="187" t="s">
        <v>155</v>
      </c>
      <c r="C19" s="187" t="s">
        <v>475</v>
      </c>
      <c r="D19" s="188">
        <v>2013</v>
      </c>
      <c r="E19" s="188">
        <v>2008</v>
      </c>
      <c r="F19" s="188">
        <v>2010</v>
      </c>
      <c r="G19" s="189" t="s">
        <v>78</v>
      </c>
      <c r="H19" s="190"/>
      <c r="I19" s="191">
        <v>55</v>
      </c>
      <c r="J19" s="191"/>
      <c r="K19" s="192"/>
      <c r="L19" s="192">
        <v>5</v>
      </c>
      <c r="M19" s="192"/>
      <c r="N19" s="192">
        <v>1</v>
      </c>
      <c r="O19" s="192">
        <v>0</v>
      </c>
      <c r="P19" s="190"/>
      <c r="Q19" s="234" t="s">
        <v>476</v>
      </c>
      <c r="R19" s="235"/>
      <c r="S19" s="105" t="s">
        <v>127</v>
      </c>
      <c r="T19" s="188">
        <v>1</v>
      </c>
      <c r="U19" s="188" t="s">
        <v>82</v>
      </c>
      <c r="V19" s="188"/>
      <c r="W19" s="188">
        <v>196</v>
      </c>
      <c r="X19" s="188"/>
      <c r="Y19" s="188"/>
      <c r="Z19" s="195">
        <v>1</v>
      </c>
      <c r="AA19" s="187">
        <v>196</v>
      </c>
      <c r="AB19" s="187">
        <v>196</v>
      </c>
      <c r="AC19" s="196">
        <v>36.6</v>
      </c>
      <c r="AD19" s="187">
        <v>9</v>
      </c>
      <c r="AE19" s="187"/>
      <c r="AF19" s="187"/>
      <c r="AG19" s="196">
        <v>2.7</v>
      </c>
      <c r="AH19" s="187">
        <v>1.2</v>
      </c>
      <c r="AI19" s="187">
        <v>63</v>
      </c>
      <c r="AJ19" s="187"/>
      <c r="AK19" s="187"/>
      <c r="AL19" s="187"/>
      <c r="AM19" s="187"/>
      <c r="AN19" s="187">
        <v>1.3</v>
      </c>
      <c r="AO19" s="187">
        <v>0.6</v>
      </c>
      <c r="AP19" s="187">
        <v>44</v>
      </c>
      <c r="AQ19" s="187">
        <v>2</v>
      </c>
      <c r="AR19" s="187">
        <v>4.5</v>
      </c>
      <c r="AS19" s="187">
        <v>44</v>
      </c>
      <c r="AT19" s="187">
        <v>2</v>
      </c>
      <c r="AU19" s="187"/>
      <c r="AV19" s="187"/>
      <c r="AW19" s="187">
        <v>1.4</v>
      </c>
      <c r="AX19" s="187">
        <v>2.2999999999999998</v>
      </c>
      <c r="AY19" s="187"/>
      <c r="AZ19" s="187"/>
      <c r="BA19" s="187"/>
      <c r="BB19" s="187"/>
      <c r="BC19" s="187"/>
      <c r="BD19" s="187"/>
      <c r="BE19" s="187"/>
      <c r="BF19" s="187"/>
      <c r="BG19" s="187"/>
      <c r="BH19" s="197"/>
      <c r="BI19" s="187"/>
      <c r="BJ19" s="187">
        <v>27.3</v>
      </c>
      <c r="BK19" s="187">
        <v>107.8</v>
      </c>
      <c r="BL19" s="187"/>
      <c r="BM19" s="187"/>
      <c r="BN19" s="187"/>
      <c r="BO19" s="187"/>
      <c r="BP19" s="197"/>
      <c r="BQ19" s="197"/>
      <c r="BR19" s="187">
        <v>-0.74</v>
      </c>
      <c r="BS19" s="187">
        <v>0.9</v>
      </c>
      <c r="BT19" s="197"/>
      <c r="BU19" s="197"/>
      <c r="BV19" s="187"/>
      <c r="BW19" s="187"/>
      <c r="BX19" s="187"/>
      <c r="BY19" s="187">
        <v>0.46</v>
      </c>
      <c r="BZ19" s="187"/>
      <c r="CA19" s="187">
        <v>0.09</v>
      </c>
      <c r="CB19" s="197"/>
      <c r="CC19" s="187"/>
      <c r="CD19" s="198" t="s">
        <v>431</v>
      </c>
      <c r="CE19" s="188">
        <v>3</v>
      </c>
      <c r="CF19" s="187"/>
      <c r="CG19" s="187">
        <v>13</v>
      </c>
      <c r="CH19" s="187"/>
      <c r="CI19" s="196"/>
      <c r="CJ19" s="196">
        <v>13</v>
      </c>
      <c r="CK19" s="196"/>
      <c r="CL19" s="196">
        <v>13</v>
      </c>
      <c r="CM19" s="196" t="s">
        <v>433</v>
      </c>
      <c r="CN19" s="108" t="s">
        <v>433</v>
      </c>
      <c r="CO19" s="108" t="s">
        <v>433</v>
      </c>
      <c r="CP19" s="108" t="s">
        <v>433</v>
      </c>
      <c r="CQ19" s="108" t="s">
        <v>433</v>
      </c>
      <c r="CR19" s="187"/>
      <c r="CS19" s="187"/>
      <c r="CT19" s="187"/>
      <c r="CU19" s="187"/>
      <c r="CV19" s="196"/>
      <c r="CW19" s="196"/>
      <c r="CX19" s="187"/>
      <c r="CY19" s="188"/>
      <c r="CZ19" s="187"/>
      <c r="DA19" s="187"/>
      <c r="DB19" s="187"/>
      <c r="DC19" s="187"/>
      <c r="DD19" s="199"/>
      <c r="DE19" s="200"/>
      <c r="DF19" s="201"/>
      <c r="DG19" s="116">
        <v>-36.273406399999999</v>
      </c>
      <c r="DH19" s="202" t="s">
        <v>433</v>
      </c>
      <c r="DI19" s="202" t="s">
        <v>433</v>
      </c>
      <c r="DJ19" s="202" t="s">
        <v>433</v>
      </c>
      <c r="DK19" s="202" t="s">
        <v>433</v>
      </c>
      <c r="DL19" s="202" t="s">
        <v>433</v>
      </c>
      <c r="DM19" s="187">
        <v>1.3</v>
      </c>
      <c r="DN19" s="120">
        <v>5.9814000000000007</v>
      </c>
      <c r="DO19" s="203"/>
    </row>
    <row r="20" spans="1:119" s="122" customFormat="1" ht="15" customHeight="1" x14ac:dyDescent="0.4">
      <c r="A20" s="96" t="s">
        <v>479</v>
      </c>
      <c r="B20" s="97" t="s">
        <v>480</v>
      </c>
      <c r="C20" s="97" t="s">
        <v>481</v>
      </c>
      <c r="D20" s="98">
        <v>2015</v>
      </c>
      <c r="E20" s="98">
        <v>2010</v>
      </c>
      <c r="F20" s="98">
        <v>2012</v>
      </c>
      <c r="G20" s="99" t="s">
        <v>142</v>
      </c>
      <c r="H20" s="100" t="s">
        <v>429</v>
      </c>
      <c r="I20" s="101">
        <v>55</v>
      </c>
      <c r="J20" s="101"/>
      <c r="K20" s="102"/>
      <c r="L20" s="102">
        <v>5</v>
      </c>
      <c r="M20" s="102"/>
      <c r="N20" s="102">
        <v>1</v>
      </c>
      <c r="O20" s="102">
        <v>0</v>
      </c>
      <c r="P20" s="100"/>
      <c r="Q20" s="232" t="s">
        <v>482</v>
      </c>
      <c r="R20" s="233">
        <v>34</v>
      </c>
      <c r="S20" s="105" t="s">
        <v>127</v>
      </c>
      <c r="T20" s="106">
        <v>1</v>
      </c>
      <c r="U20" s="106" t="s">
        <v>82</v>
      </c>
      <c r="V20" s="98">
        <v>1841</v>
      </c>
      <c r="W20" s="98">
        <v>919</v>
      </c>
      <c r="X20" s="98">
        <v>922</v>
      </c>
      <c r="Y20" s="98">
        <v>1841</v>
      </c>
      <c r="Z20" s="107">
        <v>2.7616415657740556</v>
      </c>
      <c r="AA20" s="97">
        <v>919</v>
      </c>
      <c r="AB20" s="97">
        <v>1527.2114334406033</v>
      </c>
      <c r="AC20" s="108">
        <v>36.4</v>
      </c>
      <c r="AD20" s="97">
        <v>9.4</v>
      </c>
      <c r="AE20" s="97">
        <v>7</v>
      </c>
      <c r="AF20" s="97">
        <v>6.3</v>
      </c>
      <c r="AG20" s="108">
        <v>2.5</v>
      </c>
      <c r="AH20" s="97">
        <v>1.2</v>
      </c>
      <c r="AI20" s="97">
        <v>68</v>
      </c>
      <c r="AJ20" s="97"/>
      <c r="AK20" s="97"/>
      <c r="AL20" s="97">
        <v>48.5</v>
      </c>
      <c r="AM20" s="97">
        <v>15.9</v>
      </c>
      <c r="AN20" s="97"/>
      <c r="AO20" s="97"/>
      <c r="AP20" s="97">
        <v>44</v>
      </c>
      <c r="AQ20" s="97">
        <v>2</v>
      </c>
      <c r="AR20" s="97">
        <v>5.9</v>
      </c>
      <c r="AS20" s="97">
        <v>44</v>
      </c>
      <c r="AT20" s="97">
        <v>2</v>
      </c>
      <c r="AU20" s="97"/>
      <c r="AV20" s="97"/>
      <c r="AW20" s="97"/>
      <c r="AX20" s="97"/>
      <c r="AY20" s="97"/>
      <c r="AZ20" s="97"/>
      <c r="BA20" s="97"/>
      <c r="BB20" s="97"/>
      <c r="BC20" s="97"/>
      <c r="BD20" s="97"/>
      <c r="BE20" s="97"/>
      <c r="BF20" s="97"/>
      <c r="BG20" s="97"/>
      <c r="BH20" s="109">
        <v>9.66</v>
      </c>
      <c r="BI20" s="97">
        <v>12.43</v>
      </c>
      <c r="BJ20" s="97"/>
      <c r="BK20" s="97"/>
      <c r="BL20" s="97"/>
      <c r="BM20" s="97"/>
      <c r="BN20" s="97">
        <v>1500.3</v>
      </c>
      <c r="BO20" s="97">
        <v>91.1</v>
      </c>
      <c r="BP20" s="109"/>
      <c r="BQ20" s="109"/>
      <c r="BR20" s="97"/>
      <c r="BS20" s="97"/>
      <c r="BT20" s="109"/>
      <c r="BU20" s="109"/>
      <c r="BV20" s="97"/>
      <c r="BW20" s="97"/>
      <c r="BX20" s="97">
        <v>0.39</v>
      </c>
      <c r="BY20" s="97">
        <v>0.22</v>
      </c>
      <c r="BZ20" s="110">
        <v>-43.589743589743591</v>
      </c>
      <c r="CA20" s="97"/>
      <c r="CB20" s="109">
        <v>0</v>
      </c>
      <c r="CC20" s="97">
        <v>0</v>
      </c>
      <c r="CD20" s="111" t="s">
        <v>431</v>
      </c>
      <c r="CE20" s="112" t="s">
        <v>483</v>
      </c>
      <c r="CF20" s="97">
        <v>20</v>
      </c>
      <c r="CG20" s="97">
        <v>16</v>
      </c>
      <c r="CH20" s="97">
        <v>-18.525808767338987</v>
      </c>
      <c r="CI20" s="108">
        <v>23.758252640845068</v>
      </c>
      <c r="CJ20" s="108">
        <v>19.356844190140844</v>
      </c>
      <c r="CK20" s="108">
        <v>8.6029457751827803</v>
      </c>
      <c r="CL20" s="108">
        <v>7.0091804925145489</v>
      </c>
      <c r="CM20" s="120">
        <v>-28.908394841565013</v>
      </c>
      <c r="CN20" s="108">
        <v>2.15</v>
      </c>
      <c r="CO20" s="108">
        <v>4.78</v>
      </c>
      <c r="CP20" s="108" t="s">
        <v>433</v>
      </c>
      <c r="CQ20" s="108" t="s">
        <v>433</v>
      </c>
      <c r="CR20" s="97">
        <v>0.17916666666666667</v>
      </c>
      <c r="CS20" s="97">
        <v>0.19916666666666669</v>
      </c>
      <c r="CT20" s="97"/>
      <c r="CU20" s="97"/>
      <c r="CV20" s="108">
        <v>0.18916666666666668</v>
      </c>
      <c r="CW20" s="108">
        <v>-5.4685046908627148</v>
      </c>
      <c r="CX20" s="97"/>
      <c r="CY20" s="98"/>
      <c r="CZ20" s="97"/>
      <c r="DA20" s="97"/>
      <c r="DB20" s="97">
        <v>18</v>
      </c>
      <c r="DC20" s="97">
        <v>13</v>
      </c>
      <c r="DD20" s="113">
        <v>27.777777777777786</v>
      </c>
      <c r="DE20" s="114">
        <v>3.69</v>
      </c>
      <c r="DF20" s="115">
        <v>2.46</v>
      </c>
      <c r="DG20" s="116">
        <v>-20.948189235818177</v>
      </c>
      <c r="DH20" s="117">
        <v>-19.308189235818176</v>
      </c>
      <c r="DI20" s="117">
        <v>-12.743404895639998</v>
      </c>
      <c r="DJ20" s="118">
        <v>9.8593645155343808</v>
      </c>
      <c r="DK20" s="117">
        <v>-28.908394841565013</v>
      </c>
      <c r="DL20" s="119">
        <v>-7.960205605746836</v>
      </c>
      <c r="DM20" s="97">
        <v>0.76412594999999994</v>
      </c>
      <c r="DN20" s="124">
        <v>7</v>
      </c>
      <c r="DO20" s="121" t="s">
        <v>484</v>
      </c>
    </row>
    <row r="21" spans="1:119" s="144" customFormat="1" ht="15" customHeight="1" x14ac:dyDescent="0.4">
      <c r="A21" s="123" t="s">
        <v>485</v>
      </c>
      <c r="B21" s="124" t="s">
        <v>480</v>
      </c>
      <c r="C21" s="124" t="s">
        <v>481</v>
      </c>
      <c r="D21" s="125">
        <v>2015</v>
      </c>
      <c r="E21" s="125">
        <v>2010</v>
      </c>
      <c r="F21" s="125">
        <v>2012</v>
      </c>
      <c r="G21" s="126" t="s">
        <v>151</v>
      </c>
      <c r="H21" s="127"/>
      <c r="I21" s="128">
        <v>55</v>
      </c>
      <c r="J21" s="128"/>
      <c r="K21" s="129"/>
      <c r="L21" s="129">
        <v>5</v>
      </c>
      <c r="M21" s="129"/>
      <c r="N21" s="129">
        <v>1</v>
      </c>
      <c r="O21" s="129">
        <v>0</v>
      </c>
      <c r="P21" s="127"/>
      <c r="Q21" s="130" t="s">
        <v>482</v>
      </c>
      <c r="R21" s="131">
        <v>34</v>
      </c>
      <c r="S21" s="105" t="s">
        <v>127</v>
      </c>
      <c r="T21" s="125">
        <v>1</v>
      </c>
      <c r="U21" s="125" t="s">
        <v>82</v>
      </c>
      <c r="V21" s="125"/>
      <c r="W21" s="125">
        <v>922</v>
      </c>
      <c r="X21" s="125"/>
      <c r="Y21" s="125"/>
      <c r="Z21" s="133">
        <v>2.8</v>
      </c>
      <c r="AA21" s="124">
        <v>922</v>
      </c>
      <c r="AB21" s="124">
        <v>1542.8010889288353</v>
      </c>
      <c r="AC21" s="134">
        <v>36.200000000000003</v>
      </c>
      <c r="AD21" s="124">
        <v>9.3000000000000007</v>
      </c>
      <c r="AE21" s="124">
        <v>6.9</v>
      </c>
      <c r="AF21" s="124">
        <v>6.3</v>
      </c>
      <c r="AG21" s="134">
        <v>2.5</v>
      </c>
      <c r="AH21" s="124">
        <v>1.3</v>
      </c>
      <c r="AI21" s="124">
        <v>68</v>
      </c>
      <c r="AJ21" s="124"/>
      <c r="AK21" s="124"/>
      <c r="AL21" s="124">
        <v>47.7</v>
      </c>
      <c r="AM21" s="124">
        <v>16.100000000000001</v>
      </c>
      <c r="AN21" s="124"/>
      <c r="AO21" s="124"/>
      <c r="AP21" s="124">
        <v>46</v>
      </c>
      <c r="AQ21" s="124">
        <v>2.2999999999999998</v>
      </c>
      <c r="AR21" s="124">
        <v>5.9</v>
      </c>
      <c r="AS21" s="124">
        <v>46</v>
      </c>
      <c r="AT21" s="124">
        <v>2.2999999999999998</v>
      </c>
      <c r="AU21" s="124"/>
      <c r="AV21" s="124"/>
      <c r="AW21" s="124"/>
      <c r="AX21" s="124"/>
      <c r="AY21" s="124"/>
      <c r="AZ21" s="124"/>
      <c r="BA21" s="124"/>
      <c r="BB21" s="124"/>
      <c r="BC21" s="124"/>
      <c r="BD21" s="124"/>
      <c r="BE21" s="124"/>
      <c r="BF21" s="124"/>
      <c r="BG21" s="124"/>
      <c r="BH21" s="135">
        <v>9.9499999999999993</v>
      </c>
      <c r="BI21" s="124">
        <v>11.81</v>
      </c>
      <c r="BJ21" s="124"/>
      <c r="BK21" s="124"/>
      <c r="BL21" s="124"/>
      <c r="BM21" s="124"/>
      <c r="BN21" s="124">
        <v>1495.8</v>
      </c>
      <c r="BO21" s="124">
        <v>90.7</v>
      </c>
      <c r="BP21" s="135"/>
      <c r="BQ21" s="135"/>
      <c r="BR21" s="124"/>
      <c r="BS21" s="124"/>
      <c r="BT21" s="135"/>
      <c r="BU21" s="135"/>
      <c r="BV21" s="124"/>
      <c r="BW21" s="124"/>
      <c r="BX21" s="124"/>
      <c r="BY21" s="124">
        <v>0.39</v>
      </c>
      <c r="BZ21" s="124"/>
      <c r="CA21" s="124"/>
      <c r="CB21" s="135">
        <v>0</v>
      </c>
      <c r="CC21" s="124">
        <v>0</v>
      </c>
      <c r="CD21" s="136" t="s">
        <v>431</v>
      </c>
      <c r="CE21" s="137" t="s">
        <v>483</v>
      </c>
      <c r="CF21" s="124"/>
      <c r="CG21" s="124">
        <v>20</v>
      </c>
      <c r="CH21" s="124"/>
      <c r="CI21" s="134"/>
      <c r="CJ21" s="134">
        <v>23.76</v>
      </c>
      <c r="CK21" s="134"/>
      <c r="CL21" s="134">
        <v>8.4857142857142875</v>
      </c>
      <c r="CM21" s="134" t="s">
        <v>433</v>
      </c>
      <c r="CN21" s="108" t="s">
        <v>433</v>
      </c>
      <c r="CO21" s="108" t="s">
        <v>433</v>
      </c>
      <c r="CP21" s="108" t="s">
        <v>433</v>
      </c>
      <c r="CQ21" s="108" t="s">
        <v>433</v>
      </c>
      <c r="CR21" s="124"/>
      <c r="CS21" s="124"/>
      <c r="CT21" s="124"/>
      <c r="CU21" s="124"/>
      <c r="CV21" s="134"/>
      <c r="CW21" s="134"/>
      <c r="CX21" s="124"/>
      <c r="CY21" s="125"/>
      <c r="CZ21" s="124"/>
      <c r="DA21" s="124"/>
      <c r="DB21" s="124"/>
      <c r="DC21" s="124">
        <v>18</v>
      </c>
      <c r="DD21" s="139"/>
      <c r="DE21" s="140">
        <v>3.69</v>
      </c>
      <c r="DF21" s="141">
        <v>2.98</v>
      </c>
      <c r="DG21" s="119">
        <v>-21.457347398700001</v>
      </c>
      <c r="DH21" s="142" t="s">
        <v>433</v>
      </c>
      <c r="DI21" s="142" t="s">
        <v>433</v>
      </c>
      <c r="DJ21" s="142" t="s">
        <v>433</v>
      </c>
      <c r="DK21" s="142" t="s">
        <v>433</v>
      </c>
      <c r="DL21" s="142" t="s">
        <v>433</v>
      </c>
      <c r="DM21" s="97">
        <v>0.85041495</v>
      </c>
      <c r="DN21" s="97">
        <v>6.9</v>
      </c>
      <c r="DO21" s="143"/>
    </row>
    <row r="22" spans="1:119" s="185" customFormat="1" ht="15" customHeight="1" x14ac:dyDescent="0.4">
      <c r="A22" s="96" t="s">
        <v>486</v>
      </c>
      <c r="B22" s="236" t="s">
        <v>487</v>
      </c>
      <c r="C22" s="97" t="s">
        <v>488</v>
      </c>
      <c r="D22" s="98">
        <v>2012</v>
      </c>
      <c r="E22" s="98"/>
      <c r="F22" s="98"/>
      <c r="G22" s="99" t="s">
        <v>489</v>
      </c>
      <c r="H22" s="100" t="s">
        <v>78</v>
      </c>
      <c r="I22" s="101">
        <v>55</v>
      </c>
      <c r="J22" s="101"/>
      <c r="K22" s="102">
        <v>0</v>
      </c>
      <c r="L22" s="102">
        <v>5</v>
      </c>
      <c r="M22" s="102"/>
      <c r="N22" s="102">
        <v>1</v>
      </c>
      <c r="O22" s="102">
        <v>1</v>
      </c>
      <c r="P22" s="100"/>
      <c r="Q22" s="232" t="s">
        <v>490</v>
      </c>
      <c r="R22" s="233"/>
      <c r="S22" s="105" t="s">
        <v>127</v>
      </c>
      <c r="T22" s="106">
        <v>1</v>
      </c>
      <c r="U22" s="106" t="s">
        <v>82</v>
      </c>
      <c r="V22" s="98">
        <v>1430</v>
      </c>
      <c r="W22" s="98">
        <v>359</v>
      </c>
      <c r="X22" s="98">
        <v>363</v>
      </c>
      <c r="Y22" s="98">
        <v>540.5</v>
      </c>
      <c r="Z22" s="107">
        <v>1.8410943771827037</v>
      </c>
      <c r="AA22" s="97">
        <v>359</v>
      </c>
      <c r="AB22" s="97">
        <v>487.11608926998508</v>
      </c>
      <c r="AC22" s="108">
        <v>37.799999999999997</v>
      </c>
      <c r="AD22" s="97">
        <v>9.4</v>
      </c>
      <c r="AE22" s="97"/>
      <c r="AF22" s="97"/>
      <c r="AG22" s="108">
        <v>2.6</v>
      </c>
      <c r="AH22" s="97">
        <v>1.2</v>
      </c>
      <c r="AI22" s="97">
        <v>68</v>
      </c>
      <c r="AJ22" s="97"/>
      <c r="AK22" s="97"/>
      <c r="AL22" s="97"/>
      <c r="AM22" s="97"/>
      <c r="AN22" s="97"/>
      <c r="AO22" s="97"/>
      <c r="AP22" s="97">
        <v>49</v>
      </c>
      <c r="AQ22" s="97">
        <v>2.7</v>
      </c>
      <c r="AR22" s="97">
        <v>6.2</v>
      </c>
      <c r="AS22" s="97">
        <v>49</v>
      </c>
      <c r="AT22" s="97">
        <v>2.7</v>
      </c>
      <c r="AU22" s="97"/>
      <c r="AV22" s="97"/>
      <c r="AW22" s="97"/>
      <c r="AX22" s="97"/>
      <c r="AY22" s="97"/>
      <c r="AZ22" s="97">
        <v>0.5</v>
      </c>
      <c r="BA22" s="97">
        <v>1.7</v>
      </c>
      <c r="BB22" s="97"/>
      <c r="BC22" s="97"/>
      <c r="BD22" s="97"/>
      <c r="BE22" s="97"/>
      <c r="BF22" s="97"/>
      <c r="BG22" s="97"/>
      <c r="BH22" s="109">
        <v>13.875999999999999</v>
      </c>
      <c r="BI22" s="97">
        <v>13.348000000000001</v>
      </c>
      <c r="BJ22" s="97"/>
      <c r="BK22" s="97"/>
      <c r="BL22" s="97"/>
      <c r="BM22" s="97"/>
      <c r="BN22" s="97"/>
      <c r="BO22" s="97"/>
      <c r="BP22" s="109"/>
      <c r="BQ22" s="109"/>
      <c r="BR22" s="97"/>
      <c r="BS22" s="97"/>
      <c r="BT22" s="109"/>
      <c r="BU22" s="109"/>
      <c r="BV22" s="97"/>
      <c r="BW22" s="97"/>
      <c r="BX22" s="97">
        <v>0.4</v>
      </c>
      <c r="BY22" s="97">
        <v>0.22</v>
      </c>
      <c r="BZ22" s="110">
        <v>-45.000000000000007</v>
      </c>
      <c r="CA22" s="97"/>
      <c r="CB22" s="109"/>
      <c r="CC22" s="97"/>
      <c r="CD22" s="111" t="s">
        <v>431</v>
      </c>
      <c r="CE22" s="98">
        <v>3</v>
      </c>
      <c r="CF22" s="97">
        <v>17</v>
      </c>
      <c r="CG22" s="97">
        <v>13</v>
      </c>
      <c r="CH22" s="97">
        <v>-23.529411764705884</v>
      </c>
      <c r="CI22" s="108">
        <v>17</v>
      </c>
      <c r="CJ22" s="108">
        <v>13</v>
      </c>
      <c r="CK22" s="108">
        <v>9.2336385416666662</v>
      </c>
      <c r="CL22" s="108">
        <v>7.061017708333333</v>
      </c>
      <c r="CM22" s="108">
        <v>-23.529411764705884</v>
      </c>
      <c r="CN22" s="108">
        <v>1.04</v>
      </c>
      <c r="CO22" s="108">
        <v>5.46</v>
      </c>
      <c r="CP22" s="108" t="s">
        <v>433</v>
      </c>
      <c r="CQ22" s="108" t="s">
        <v>433</v>
      </c>
      <c r="CR22" s="97">
        <v>8.666666666666667E-2</v>
      </c>
      <c r="CS22" s="97">
        <v>0.22750000000000001</v>
      </c>
      <c r="CT22" s="97"/>
      <c r="CU22" s="97"/>
      <c r="CV22" s="108">
        <v>0.15708333333333335</v>
      </c>
      <c r="CW22" s="108">
        <v>-3.6960784313725497</v>
      </c>
      <c r="CX22" s="97"/>
      <c r="CY22" s="98"/>
      <c r="CZ22" s="97"/>
      <c r="DA22" s="97"/>
      <c r="DB22" s="97"/>
      <c r="DC22" s="97"/>
      <c r="DD22" s="113"/>
      <c r="DE22" s="114"/>
      <c r="DF22" s="115"/>
      <c r="DG22" s="116">
        <v>-28.296513378505452</v>
      </c>
      <c r="DH22" s="117" t="s">
        <v>433</v>
      </c>
      <c r="DI22" s="117" t="s">
        <v>433</v>
      </c>
      <c r="DJ22" s="117">
        <v>9.2336385416666662</v>
      </c>
      <c r="DK22" s="117" t="s">
        <v>433</v>
      </c>
      <c r="DL22" s="119">
        <v>4.7671016137995679</v>
      </c>
      <c r="DM22" s="97">
        <v>0.96518576000000011</v>
      </c>
      <c r="DN22" s="120">
        <v>6.5349199999999996</v>
      </c>
      <c r="DO22" s="121" t="s">
        <v>491</v>
      </c>
    </row>
    <row r="23" spans="1:119" s="122" customFormat="1" ht="15" customHeight="1" x14ac:dyDescent="0.4">
      <c r="A23" s="123" t="s">
        <v>492</v>
      </c>
      <c r="B23" s="124" t="s">
        <v>487</v>
      </c>
      <c r="C23" s="124" t="s">
        <v>488</v>
      </c>
      <c r="D23" s="125">
        <v>2012</v>
      </c>
      <c r="E23" s="125"/>
      <c r="F23" s="125"/>
      <c r="G23" s="126" t="s">
        <v>493</v>
      </c>
      <c r="H23" s="127" t="s">
        <v>78</v>
      </c>
      <c r="I23" s="128">
        <v>55</v>
      </c>
      <c r="J23" s="128"/>
      <c r="K23" s="129">
        <v>0</v>
      </c>
      <c r="L23" s="129">
        <v>5</v>
      </c>
      <c r="M23" s="129"/>
      <c r="N23" s="129">
        <v>1</v>
      </c>
      <c r="O23" s="129">
        <v>1</v>
      </c>
      <c r="P23" s="127"/>
      <c r="Q23" s="130" t="s">
        <v>490</v>
      </c>
      <c r="R23" s="131"/>
      <c r="S23" s="105" t="s">
        <v>127</v>
      </c>
      <c r="T23" s="125">
        <v>1</v>
      </c>
      <c r="U23" s="125" t="s">
        <v>82</v>
      </c>
      <c r="V23" s="125"/>
      <c r="W23" s="125">
        <v>350</v>
      </c>
      <c r="X23" s="125">
        <v>363</v>
      </c>
      <c r="Y23" s="125"/>
      <c r="Z23" s="133">
        <v>1.8410943771827037</v>
      </c>
      <c r="AA23" s="124">
        <v>350</v>
      </c>
      <c r="AB23" s="124">
        <v>474.90426530499934</v>
      </c>
      <c r="AC23" s="134">
        <v>36.700000000000003</v>
      </c>
      <c r="AD23" s="124">
        <v>9.1</v>
      </c>
      <c r="AE23" s="124"/>
      <c r="AF23" s="124"/>
      <c r="AG23" s="134">
        <v>2.6</v>
      </c>
      <c r="AH23" s="124">
        <v>1.2</v>
      </c>
      <c r="AI23" s="124">
        <v>71</v>
      </c>
      <c r="AJ23" s="124"/>
      <c r="AK23" s="124"/>
      <c r="AL23" s="124"/>
      <c r="AM23" s="124"/>
      <c r="AN23" s="124"/>
      <c r="AO23" s="124"/>
      <c r="AP23" s="124">
        <v>45</v>
      </c>
      <c r="AQ23" s="124">
        <v>2.4</v>
      </c>
      <c r="AR23" s="124">
        <v>6.8</v>
      </c>
      <c r="AS23" s="124">
        <v>45</v>
      </c>
      <c r="AT23" s="124">
        <v>2.4</v>
      </c>
      <c r="AU23" s="124"/>
      <c r="AV23" s="124"/>
      <c r="AW23" s="124"/>
      <c r="AX23" s="124"/>
      <c r="AY23" s="124"/>
      <c r="AZ23" s="124">
        <v>0.7</v>
      </c>
      <c r="BA23" s="124">
        <v>1.8</v>
      </c>
      <c r="BB23" s="124"/>
      <c r="BC23" s="124"/>
      <c r="BD23" s="124"/>
      <c r="BE23" s="124"/>
      <c r="BF23" s="124"/>
      <c r="BG23" s="124"/>
      <c r="BH23" s="135">
        <v>13.789</v>
      </c>
      <c r="BI23" s="124">
        <v>13.561999999999999</v>
      </c>
      <c r="BJ23" s="124"/>
      <c r="BK23" s="124"/>
      <c r="BL23" s="124"/>
      <c r="BM23" s="124"/>
      <c r="BN23" s="124"/>
      <c r="BO23" s="124"/>
      <c r="BP23" s="135"/>
      <c r="BQ23" s="135"/>
      <c r="BR23" s="124"/>
      <c r="BS23" s="124"/>
      <c r="BT23" s="135"/>
      <c r="BU23" s="135"/>
      <c r="BV23" s="124"/>
      <c r="BW23" s="124"/>
      <c r="BX23" s="124">
        <v>0.4</v>
      </c>
      <c r="BY23" s="124">
        <v>0.28999999999999998</v>
      </c>
      <c r="BZ23" s="110">
        <v>-27.500000000000014</v>
      </c>
      <c r="CA23" s="124"/>
      <c r="CB23" s="135"/>
      <c r="CC23" s="124"/>
      <c r="CD23" s="136" t="s">
        <v>431</v>
      </c>
      <c r="CE23" s="125">
        <v>3</v>
      </c>
      <c r="CF23" s="124">
        <v>17</v>
      </c>
      <c r="CG23" s="124">
        <v>16</v>
      </c>
      <c r="CH23" s="124">
        <v>-5.8823529411764781</v>
      </c>
      <c r="CI23" s="134">
        <v>17</v>
      </c>
      <c r="CJ23" s="134">
        <v>16</v>
      </c>
      <c r="CK23" s="134">
        <v>9.2336385416666662</v>
      </c>
      <c r="CL23" s="134">
        <v>8.6904833333333329</v>
      </c>
      <c r="CM23" s="108">
        <v>-5.8823529411764781</v>
      </c>
      <c r="CN23" s="134">
        <v>-0.93</v>
      </c>
      <c r="CO23" s="134">
        <v>1.25</v>
      </c>
      <c r="CP23" s="108" t="s">
        <v>433</v>
      </c>
      <c r="CQ23" s="108" t="s">
        <v>433</v>
      </c>
      <c r="CR23" s="97">
        <v>-7.7499999999999999E-2</v>
      </c>
      <c r="CS23" s="97">
        <v>5.2083333333333336E-2</v>
      </c>
      <c r="CT23" s="124"/>
      <c r="CU23" s="124"/>
      <c r="CV23" s="134">
        <v>-1.2708333333333332E-2</v>
      </c>
      <c r="CW23" s="108">
        <v>7.4754901960784395E-2</v>
      </c>
      <c r="CX23" s="124"/>
      <c r="CY23" s="125"/>
      <c r="CZ23" s="124"/>
      <c r="DA23" s="124"/>
      <c r="DB23" s="124"/>
      <c r="DC23" s="124"/>
      <c r="DD23" s="139"/>
      <c r="DE23" s="140"/>
      <c r="DF23" s="141"/>
      <c r="DG23" s="116">
        <v>-27.30217070450545</v>
      </c>
      <c r="DH23" s="117" t="s">
        <v>433</v>
      </c>
      <c r="DI23" s="117" t="s">
        <v>433</v>
      </c>
      <c r="DJ23" s="117">
        <v>9.2336385416666662</v>
      </c>
      <c r="DK23" s="117" t="s">
        <v>433</v>
      </c>
      <c r="DL23" s="119">
        <v>21.419817763328972</v>
      </c>
      <c r="DM23" s="97">
        <v>0.87889675999999994</v>
      </c>
      <c r="DN23" s="120">
        <v>7.0462099999999985</v>
      </c>
      <c r="DO23" s="143"/>
    </row>
    <row r="24" spans="1:119" s="144" customFormat="1" ht="15" customHeight="1" x14ac:dyDescent="0.4">
      <c r="A24" s="186" t="s">
        <v>494</v>
      </c>
      <c r="B24" s="187" t="s">
        <v>487</v>
      </c>
      <c r="C24" s="187" t="s">
        <v>488</v>
      </c>
      <c r="D24" s="188">
        <v>2012</v>
      </c>
      <c r="E24" s="188"/>
      <c r="F24" s="188"/>
      <c r="G24" s="189" t="s">
        <v>78</v>
      </c>
      <c r="H24" s="190"/>
      <c r="I24" s="191">
        <v>55</v>
      </c>
      <c r="J24" s="191"/>
      <c r="K24" s="192">
        <v>0</v>
      </c>
      <c r="L24" s="192">
        <v>5</v>
      </c>
      <c r="M24" s="192"/>
      <c r="N24" s="192">
        <v>1</v>
      </c>
      <c r="O24" s="192">
        <v>1</v>
      </c>
      <c r="P24" s="190"/>
      <c r="Q24" s="193" t="s">
        <v>490</v>
      </c>
      <c r="R24" s="194"/>
      <c r="S24" s="105" t="s">
        <v>127</v>
      </c>
      <c r="T24" s="188">
        <v>1</v>
      </c>
      <c r="U24" s="188" t="s">
        <v>82</v>
      </c>
      <c r="V24" s="188"/>
      <c r="W24" s="188">
        <v>363</v>
      </c>
      <c r="X24" s="188"/>
      <c r="Y24" s="188"/>
      <c r="Z24" s="195">
        <v>1.8410943771827037</v>
      </c>
      <c r="AA24" s="187">
        <v>363</v>
      </c>
      <c r="AB24" s="187">
        <v>492.54356658775646</v>
      </c>
      <c r="AC24" s="196">
        <v>36.9</v>
      </c>
      <c r="AD24" s="187">
        <v>9.1999999999999993</v>
      </c>
      <c r="AE24" s="187"/>
      <c r="AF24" s="187"/>
      <c r="AG24" s="196">
        <v>2.6</v>
      </c>
      <c r="AH24" s="187">
        <v>1.2</v>
      </c>
      <c r="AI24" s="187">
        <v>69</v>
      </c>
      <c r="AJ24" s="187"/>
      <c r="AK24" s="187"/>
      <c r="AL24" s="187"/>
      <c r="AM24" s="187"/>
      <c r="AN24" s="187"/>
      <c r="AO24" s="187"/>
      <c r="AP24" s="187">
        <v>48</v>
      </c>
      <c r="AQ24" s="187">
        <v>2.7</v>
      </c>
      <c r="AR24" s="187">
        <v>7.7</v>
      </c>
      <c r="AS24" s="187">
        <v>48</v>
      </c>
      <c r="AT24" s="187">
        <v>2.7</v>
      </c>
      <c r="AU24" s="187"/>
      <c r="AV24" s="187"/>
      <c r="AW24" s="187"/>
      <c r="AX24" s="187"/>
      <c r="AY24" s="187"/>
      <c r="AZ24" s="187">
        <v>2</v>
      </c>
      <c r="BA24" s="187">
        <v>5.6</v>
      </c>
      <c r="BB24" s="187"/>
      <c r="BC24" s="187"/>
      <c r="BD24" s="187"/>
      <c r="BE24" s="187"/>
      <c r="BF24" s="187"/>
      <c r="BG24" s="187"/>
      <c r="BH24" s="197">
        <v>14.595000000000001</v>
      </c>
      <c r="BI24" s="187">
        <v>13.266999999999999</v>
      </c>
      <c r="BJ24" s="187"/>
      <c r="BK24" s="187"/>
      <c r="BL24" s="187"/>
      <c r="BM24" s="187"/>
      <c r="BN24" s="187"/>
      <c r="BO24" s="187"/>
      <c r="BP24" s="197"/>
      <c r="BQ24" s="197"/>
      <c r="BR24" s="187"/>
      <c r="BS24" s="187"/>
      <c r="BT24" s="197"/>
      <c r="BU24" s="197"/>
      <c r="BV24" s="187"/>
      <c r="BW24" s="187"/>
      <c r="BX24" s="187"/>
      <c r="BY24" s="187">
        <v>0.4</v>
      </c>
      <c r="BZ24" s="187"/>
      <c r="CA24" s="187"/>
      <c r="CB24" s="197"/>
      <c r="CC24" s="187"/>
      <c r="CD24" s="198" t="s">
        <v>431</v>
      </c>
      <c r="CE24" s="188">
        <v>3</v>
      </c>
      <c r="CF24" s="187"/>
      <c r="CG24" s="187">
        <v>17</v>
      </c>
      <c r="CH24" s="187"/>
      <c r="CI24" s="196"/>
      <c r="CJ24" s="196">
        <v>17</v>
      </c>
      <c r="CK24" s="196"/>
      <c r="CL24" s="196">
        <v>9.2336385416666662</v>
      </c>
      <c r="CM24" s="196" t="s">
        <v>433</v>
      </c>
      <c r="CN24" s="108" t="s">
        <v>433</v>
      </c>
      <c r="CO24" s="108" t="s">
        <v>433</v>
      </c>
      <c r="CP24" s="108" t="s">
        <v>433</v>
      </c>
      <c r="CQ24" s="108" t="s">
        <v>433</v>
      </c>
      <c r="CR24" s="187"/>
      <c r="CS24" s="187"/>
      <c r="CT24" s="187"/>
      <c r="CU24" s="187"/>
      <c r="CV24" s="196"/>
      <c r="CW24" s="196"/>
      <c r="CX24" s="187"/>
      <c r="CY24" s="188"/>
      <c r="CZ24" s="187"/>
      <c r="DA24" s="187"/>
      <c r="DB24" s="187"/>
      <c r="DC24" s="187"/>
      <c r="DD24" s="199"/>
      <c r="DE24" s="200"/>
      <c r="DF24" s="201"/>
      <c r="DG24" s="116">
        <v>-28.19016505850545</v>
      </c>
      <c r="DH24" s="202" t="s">
        <v>433</v>
      </c>
      <c r="DI24" s="202" t="s">
        <v>433</v>
      </c>
      <c r="DJ24" s="202" t="s">
        <v>433</v>
      </c>
      <c r="DK24" s="202" t="s">
        <v>433</v>
      </c>
      <c r="DL24" s="202" t="s">
        <v>433</v>
      </c>
      <c r="DM24" s="97">
        <v>0.96518576000000011</v>
      </c>
      <c r="DN24" s="120">
        <v>6.7053499999999993</v>
      </c>
      <c r="DO24" s="203"/>
    </row>
    <row r="25" spans="1:119" s="185" customFormat="1" ht="15" customHeight="1" x14ac:dyDescent="0.4">
      <c r="A25" s="96" t="s">
        <v>495</v>
      </c>
      <c r="B25" s="236" t="s">
        <v>496</v>
      </c>
      <c r="C25" s="97" t="s">
        <v>497</v>
      </c>
      <c r="D25" s="98">
        <v>2012</v>
      </c>
      <c r="E25" s="98"/>
      <c r="F25" s="98"/>
      <c r="G25" s="99" t="s">
        <v>489</v>
      </c>
      <c r="H25" s="100" t="s">
        <v>78</v>
      </c>
      <c r="I25" s="101">
        <v>55</v>
      </c>
      <c r="J25" s="101"/>
      <c r="K25" s="102">
        <v>0</v>
      </c>
      <c r="L25" s="102">
        <v>5</v>
      </c>
      <c r="M25" s="102"/>
      <c r="N25" s="102">
        <v>1</v>
      </c>
      <c r="O25" s="102">
        <v>1</v>
      </c>
      <c r="P25" s="100"/>
      <c r="Q25" s="232" t="s">
        <v>490</v>
      </c>
      <c r="R25" s="233"/>
      <c r="S25" s="105" t="s">
        <v>127</v>
      </c>
      <c r="T25" s="106">
        <v>1</v>
      </c>
      <c r="U25" s="106" t="s">
        <v>82</v>
      </c>
      <c r="V25" s="98">
        <v>1237</v>
      </c>
      <c r="W25" s="98">
        <v>409</v>
      </c>
      <c r="X25" s="98">
        <v>408</v>
      </c>
      <c r="Y25" s="98">
        <v>817</v>
      </c>
      <c r="Z25" s="107">
        <v>1.8410943771827037</v>
      </c>
      <c r="AA25" s="97">
        <v>409</v>
      </c>
      <c r="AB25" s="97">
        <v>554.9595557421278</v>
      </c>
      <c r="AC25" s="108">
        <v>38.1</v>
      </c>
      <c r="AD25" s="97">
        <v>9.1</v>
      </c>
      <c r="AE25" s="97"/>
      <c r="AF25" s="97"/>
      <c r="AG25" s="108">
        <v>2.4</v>
      </c>
      <c r="AH25" s="97">
        <v>1.29</v>
      </c>
      <c r="AI25" s="97">
        <v>72</v>
      </c>
      <c r="AJ25" s="97"/>
      <c r="AK25" s="97"/>
      <c r="AL25" s="97"/>
      <c r="AM25" s="97"/>
      <c r="AN25" s="97"/>
      <c r="AO25" s="97"/>
      <c r="AP25" s="97"/>
      <c r="AQ25" s="97">
        <v>1.2</v>
      </c>
      <c r="AR25" s="97">
        <v>3.3</v>
      </c>
      <c r="AS25" s="97">
        <v>25.477707006369425</v>
      </c>
      <c r="AT25" s="97">
        <v>1.2</v>
      </c>
      <c r="AU25" s="97"/>
      <c r="AV25" s="97"/>
      <c r="AW25" s="97"/>
      <c r="AX25" s="97"/>
      <c r="AY25" s="97"/>
      <c r="AZ25" s="97">
        <v>0.1</v>
      </c>
      <c r="BA25" s="97">
        <v>0.6</v>
      </c>
      <c r="BB25" s="97"/>
      <c r="BC25" s="97">
        <v>7</v>
      </c>
      <c r="BD25" s="97"/>
      <c r="BE25" s="97"/>
      <c r="BF25" s="97"/>
      <c r="BG25" s="97"/>
      <c r="BH25" s="109"/>
      <c r="BI25" s="97"/>
      <c r="BJ25" s="97"/>
      <c r="BK25" s="97"/>
      <c r="BL25" s="97"/>
      <c r="BM25" s="97"/>
      <c r="BN25" s="97"/>
      <c r="BO25" s="97"/>
      <c r="BP25" s="109"/>
      <c r="BQ25" s="109"/>
      <c r="BR25" s="97"/>
      <c r="BS25" s="97"/>
      <c r="BT25" s="109"/>
      <c r="BU25" s="109"/>
      <c r="BV25" s="97"/>
      <c r="BW25" s="97"/>
      <c r="BX25" s="97">
        <v>0.36</v>
      </c>
      <c r="BY25" s="97">
        <v>0.17</v>
      </c>
      <c r="BZ25" s="110">
        <v>-52.777777777777771</v>
      </c>
      <c r="CA25" s="97"/>
      <c r="CB25" s="109"/>
      <c r="CC25" s="97"/>
      <c r="CD25" s="111" t="s">
        <v>431</v>
      </c>
      <c r="CE25" s="98">
        <v>3</v>
      </c>
      <c r="CF25" s="97">
        <v>27</v>
      </c>
      <c r="CG25" s="97">
        <v>16</v>
      </c>
      <c r="CH25" s="97">
        <v>-40.740740740740748</v>
      </c>
      <c r="CI25" s="108">
        <v>27</v>
      </c>
      <c r="CJ25" s="108">
        <v>16</v>
      </c>
      <c r="CK25" s="108">
        <v>14.665190624999999</v>
      </c>
      <c r="CL25" s="108">
        <v>8.6904833333333329</v>
      </c>
      <c r="CM25" s="108">
        <v>-40.740740740740748</v>
      </c>
      <c r="CN25" s="108">
        <v>1.35</v>
      </c>
      <c r="CO25" s="108">
        <v>8.9499999999999993</v>
      </c>
      <c r="CP25" s="108" t="s">
        <v>433</v>
      </c>
      <c r="CQ25" s="108" t="s">
        <v>433</v>
      </c>
      <c r="CR25" s="97">
        <v>0.1125</v>
      </c>
      <c r="CS25" s="97">
        <v>0.37291666666666662</v>
      </c>
      <c r="CT25" s="97"/>
      <c r="CU25" s="97"/>
      <c r="CV25" s="108">
        <v>0.2427083333333333</v>
      </c>
      <c r="CW25" s="108">
        <v>-9.8881172839506171</v>
      </c>
      <c r="CX25" s="97"/>
      <c r="CY25" s="98"/>
      <c r="CZ25" s="97"/>
      <c r="DA25" s="97"/>
      <c r="DB25" s="97"/>
      <c r="DC25" s="97"/>
      <c r="DD25" s="113"/>
      <c r="DE25" s="114"/>
      <c r="DF25" s="115"/>
      <c r="DG25" s="116">
        <v>-24.867321768505448</v>
      </c>
      <c r="DH25" s="117" t="s">
        <v>433</v>
      </c>
      <c r="DI25" s="117" t="s">
        <v>433</v>
      </c>
      <c r="DJ25" s="117">
        <v>14.665190624999999</v>
      </c>
      <c r="DK25" s="117" t="s">
        <v>433</v>
      </c>
      <c r="DL25" s="119">
        <v>-15.873418972235299</v>
      </c>
      <c r="DM25" s="97">
        <v>0.53374075999999993</v>
      </c>
      <c r="DN25" s="120">
        <v>6.6193799999999996</v>
      </c>
      <c r="DO25" s="121" t="s">
        <v>498</v>
      </c>
    </row>
    <row r="26" spans="1:119" s="206" customFormat="1" ht="15" customHeight="1" x14ac:dyDescent="0.4">
      <c r="A26" s="186" t="s">
        <v>499</v>
      </c>
      <c r="B26" s="237" t="s">
        <v>496</v>
      </c>
      <c r="C26" s="187" t="s">
        <v>497</v>
      </c>
      <c r="D26" s="188">
        <v>2012</v>
      </c>
      <c r="E26" s="188"/>
      <c r="F26" s="188"/>
      <c r="G26" s="189" t="s">
        <v>78</v>
      </c>
      <c r="H26" s="190"/>
      <c r="I26" s="191">
        <v>55</v>
      </c>
      <c r="J26" s="191"/>
      <c r="K26" s="192">
        <v>0</v>
      </c>
      <c r="L26" s="192">
        <v>5</v>
      </c>
      <c r="M26" s="192"/>
      <c r="N26" s="192">
        <v>1</v>
      </c>
      <c r="O26" s="192">
        <v>1</v>
      </c>
      <c r="P26" s="190"/>
      <c r="Q26" s="193" t="s">
        <v>490</v>
      </c>
      <c r="R26" s="194"/>
      <c r="S26" s="105" t="s">
        <v>127</v>
      </c>
      <c r="T26" s="188">
        <v>1</v>
      </c>
      <c r="U26" s="238" t="s">
        <v>82</v>
      </c>
      <c r="V26" s="188"/>
      <c r="W26" s="188">
        <v>408</v>
      </c>
      <c r="X26" s="188"/>
      <c r="Y26" s="188"/>
      <c r="Z26" s="195">
        <v>1.8</v>
      </c>
      <c r="AA26" s="187">
        <v>408</v>
      </c>
      <c r="AB26" s="187">
        <v>547.38944089194854</v>
      </c>
      <c r="AC26" s="196">
        <v>38.5</v>
      </c>
      <c r="AD26" s="187">
        <v>9.1</v>
      </c>
      <c r="AE26" s="187"/>
      <c r="AF26" s="187"/>
      <c r="AG26" s="196">
        <v>2.48</v>
      </c>
      <c r="AH26" s="187">
        <v>1.24</v>
      </c>
      <c r="AI26" s="187">
        <v>75</v>
      </c>
      <c r="AJ26" s="187"/>
      <c r="AK26" s="187"/>
      <c r="AL26" s="187"/>
      <c r="AM26" s="187"/>
      <c r="AN26" s="187"/>
      <c r="AO26" s="187"/>
      <c r="AP26" s="187"/>
      <c r="AQ26" s="187">
        <v>1.6</v>
      </c>
      <c r="AR26" s="187">
        <v>3.4</v>
      </c>
      <c r="AS26" s="187">
        <v>33.970276008492569</v>
      </c>
      <c r="AT26" s="187">
        <v>1.6</v>
      </c>
      <c r="AU26" s="187"/>
      <c r="AV26" s="187"/>
      <c r="AW26" s="187"/>
      <c r="AX26" s="187"/>
      <c r="AY26" s="187"/>
      <c r="AZ26" s="187">
        <v>1.8</v>
      </c>
      <c r="BA26" s="187">
        <v>4.2</v>
      </c>
      <c r="BB26" s="187"/>
      <c r="BC26" s="187">
        <v>38</v>
      </c>
      <c r="BD26" s="187"/>
      <c r="BE26" s="187"/>
      <c r="BF26" s="187"/>
      <c r="BG26" s="187"/>
      <c r="BH26" s="197"/>
      <c r="BI26" s="187"/>
      <c r="BJ26" s="187"/>
      <c r="BK26" s="187"/>
      <c r="BL26" s="187"/>
      <c r="BM26" s="187"/>
      <c r="BN26" s="187"/>
      <c r="BO26" s="187"/>
      <c r="BP26" s="197"/>
      <c r="BQ26" s="197"/>
      <c r="BR26" s="187"/>
      <c r="BS26" s="187"/>
      <c r="BT26" s="197"/>
      <c r="BU26" s="197"/>
      <c r="BV26" s="187"/>
      <c r="BW26" s="187"/>
      <c r="BX26" s="187"/>
      <c r="BY26" s="187">
        <v>0.36</v>
      </c>
      <c r="BZ26" s="187"/>
      <c r="CA26" s="187"/>
      <c r="CB26" s="197"/>
      <c r="CC26" s="187"/>
      <c r="CD26" s="198" t="s">
        <v>431</v>
      </c>
      <c r="CE26" s="188">
        <v>3</v>
      </c>
      <c r="CF26" s="187"/>
      <c r="CG26" s="187">
        <v>27</v>
      </c>
      <c r="CH26" s="187"/>
      <c r="CI26" s="196"/>
      <c r="CJ26" s="196">
        <v>27</v>
      </c>
      <c r="CK26" s="196"/>
      <c r="CL26" s="196">
        <v>15</v>
      </c>
      <c r="CM26" s="196" t="s">
        <v>433</v>
      </c>
      <c r="CN26" s="108" t="s">
        <v>433</v>
      </c>
      <c r="CO26" s="108" t="s">
        <v>433</v>
      </c>
      <c r="CP26" s="108" t="s">
        <v>433</v>
      </c>
      <c r="CQ26" s="108" t="s">
        <v>433</v>
      </c>
      <c r="CR26" s="187"/>
      <c r="CS26" s="187"/>
      <c r="CT26" s="187"/>
      <c r="CU26" s="187"/>
      <c r="CV26" s="196"/>
      <c r="CW26" s="196"/>
      <c r="CX26" s="187"/>
      <c r="CY26" s="188"/>
      <c r="CZ26" s="187"/>
      <c r="DA26" s="187"/>
      <c r="DB26" s="187"/>
      <c r="DC26" s="187"/>
      <c r="DD26" s="199"/>
      <c r="DE26" s="200"/>
      <c r="DF26" s="201"/>
      <c r="DG26" s="116">
        <v>-25.544437963759997</v>
      </c>
      <c r="DH26" s="202" t="s">
        <v>433</v>
      </c>
      <c r="DI26" s="202" t="s">
        <v>433</v>
      </c>
      <c r="DJ26" s="202" t="s">
        <v>433</v>
      </c>
      <c r="DK26" s="202" t="s">
        <v>433</v>
      </c>
      <c r="DL26" s="202" t="s">
        <v>433</v>
      </c>
      <c r="DM26" s="97">
        <v>0.64879275999999997</v>
      </c>
      <c r="DN26" s="120">
        <v>7.3695740000000001</v>
      </c>
      <c r="DO26" s="203"/>
    </row>
    <row r="27" spans="1:119" s="206" customFormat="1" ht="15" customHeight="1" x14ac:dyDescent="0.4">
      <c r="A27" s="207" t="s">
        <v>500</v>
      </c>
      <c r="B27" s="239" t="s">
        <v>501</v>
      </c>
      <c r="C27" s="165" t="s">
        <v>502</v>
      </c>
      <c r="D27" s="208">
        <v>2022</v>
      </c>
      <c r="E27" s="208">
        <v>2014</v>
      </c>
      <c r="F27" s="208">
        <v>2020</v>
      </c>
      <c r="G27" s="209" t="s">
        <v>489</v>
      </c>
      <c r="H27" s="210" t="s">
        <v>429</v>
      </c>
      <c r="I27" s="211">
        <v>17</v>
      </c>
      <c r="J27" s="211"/>
      <c r="K27" s="212">
        <v>0</v>
      </c>
      <c r="L27" s="212">
        <v>5.5</v>
      </c>
      <c r="M27" s="212"/>
      <c r="N27" s="212">
        <v>1</v>
      </c>
      <c r="O27" s="212">
        <v>0</v>
      </c>
      <c r="P27" s="213"/>
      <c r="Q27" s="214" t="s">
        <v>503</v>
      </c>
      <c r="R27" s="215">
        <v>0</v>
      </c>
      <c r="S27" s="216" t="s">
        <v>390</v>
      </c>
      <c r="T27" s="240">
        <v>1</v>
      </c>
      <c r="U27" s="240" t="s">
        <v>82</v>
      </c>
      <c r="V27" s="208">
        <v>150</v>
      </c>
      <c r="W27" s="208">
        <v>78</v>
      </c>
      <c r="X27" s="208">
        <v>72</v>
      </c>
      <c r="Y27" s="208">
        <v>150</v>
      </c>
      <c r="Z27" s="218">
        <v>1.8</v>
      </c>
      <c r="AA27" s="165">
        <v>78</v>
      </c>
      <c r="AB27" s="165">
        <v>104.64798134699016</v>
      </c>
      <c r="AC27" s="219">
        <v>14.9</v>
      </c>
      <c r="AD27" s="165">
        <v>1.6</v>
      </c>
      <c r="AE27" s="165">
        <v>1.7</v>
      </c>
      <c r="AF27" s="165">
        <v>1.9</v>
      </c>
      <c r="AG27" s="219">
        <v>1.2</v>
      </c>
      <c r="AH27" s="165">
        <v>1.1000000000000001</v>
      </c>
      <c r="AI27" s="165">
        <v>66.7</v>
      </c>
      <c r="AJ27" s="165"/>
      <c r="AK27" s="165"/>
      <c r="AL27" s="165"/>
      <c r="AM27" s="165"/>
      <c r="AN27" s="165">
        <v>1.6</v>
      </c>
      <c r="AO27" s="165">
        <v>1</v>
      </c>
      <c r="AP27" s="165"/>
      <c r="AQ27" s="165"/>
      <c r="AR27" s="165"/>
      <c r="AS27" s="165"/>
      <c r="AT27" s="165"/>
      <c r="AU27" s="165"/>
      <c r="AV27" s="165"/>
      <c r="AW27" s="165"/>
      <c r="AX27" s="165"/>
      <c r="AY27" s="165"/>
      <c r="AZ27" s="165"/>
      <c r="BA27" s="165"/>
      <c r="BB27" s="165"/>
      <c r="BC27" s="165"/>
      <c r="BD27" s="165"/>
      <c r="BE27" s="165"/>
      <c r="BF27" s="165"/>
      <c r="BG27" s="165"/>
      <c r="BH27" s="220"/>
      <c r="BI27" s="165"/>
      <c r="BJ27" s="165"/>
      <c r="BK27" s="165"/>
      <c r="BL27" s="165"/>
      <c r="BM27" s="165"/>
      <c r="BN27" s="165"/>
      <c r="BO27" s="165"/>
      <c r="BP27" s="220"/>
      <c r="BQ27" s="220"/>
      <c r="BR27" s="165"/>
      <c r="BS27" s="165"/>
      <c r="BT27" s="220"/>
      <c r="BU27" s="220"/>
      <c r="BV27" s="165"/>
      <c r="BW27" s="165"/>
      <c r="BX27" s="165">
        <v>0.53</v>
      </c>
      <c r="BY27" s="165">
        <v>0.24</v>
      </c>
      <c r="BZ27" s="110">
        <v>-54.716981132075475</v>
      </c>
      <c r="CA27" s="165"/>
      <c r="CB27" s="220"/>
      <c r="CC27" s="165"/>
      <c r="CD27" s="221"/>
      <c r="CE27" s="208"/>
      <c r="CF27" s="165"/>
      <c r="CG27" s="165"/>
      <c r="CH27" s="165"/>
      <c r="CI27" s="219"/>
      <c r="CJ27" s="219"/>
      <c r="CK27" s="219" t="s">
        <v>433</v>
      </c>
      <c r="CL27" s="219" t="s">
        <v>433</v>
      </c>
      <c r="CM27" s="219" t="s">
        <v>433</v>
      </c>
      <c r="CN27" s="108" t="s">
        <v>433</v>
      </c>
      <c r="CO27" s="108" t="s">
        <v>433</v>
      </c>
      <c r="CP27" s="108" t="s">
        <v>433</v>
      </c>
      <c r="CQ27" s="108" t="s">
        <v>433</v>
      </c>
      <c r="CR27" s="165"/>
      <c r="CS27" s="165"/>
      <c r="CT27" s="165"/>
      <c r="CU27" s="165"/>
      <c r="CV27" s="219"/>
      <c r="CW27" s="219"/>
      <c r="CX27" s="165"/>
      <c r="CY27" s="208"/>
      <c r="CZ27" s="165"/>
      <c r="DA27" s="165"/>
      <c r="DB27" s="165"/>
      <c r="DC27" s="165"/>
      <c r="DD27" s="223"/>
      <c r="DE27" s="224">
        <v>2.86</v>
      </c>
      <c r="DF27" s="225">
        <v>1.82</v>
      </c>
      <c r="DG27" s="226">
        <v>-36.526399999999995</v>
      </c>
      <c r="DH27" s="117" t="s">
        <v>433</v>
      </c>
      <c r="DI27" s="117" t="s">
        <v>433</v>
      </c>
      <c r="DJ27" s="117" t="s">
        <v>433</v>
      </c>
      <c r="DK27" s="117" t="s">
        <v>433</v>
      </c>
      <c r="DL27" s="226" t="s">
        <v>433</v>
      </c>
      <c r="DM27" s="165">
        <v>1.6</v>
      </c>
      <c r="DN27" s="165">
        <v>1.7</v>
      </c>
      <c r="DO27" s="227"/>
    </row>
    <row r="28" spans="1:119" s="144" customFormat="1" ht="15" customHeight="1" x14ac:dyDescent="0.4">
      <c r="A28" s="207" t="s">
        <v>504</v>
      </c>
      <c r="B28" s="165" t="s">
        <v>501</v>
      </c>
      <c r="C28" s="165" t="s">
        <v>502</v>
      </c>
      <c r="D28" s="208">
        <v>2022</v>
      </c>
      <c r="E28" s="208">
        <v>2014</v>
      </c>
      <c r="F28" s="208">
        <v>2020</v>
      </c>
      <c r="G28" s="241" t="s">
        <v>151</v>
      </c>
      <c r="H28" s="210"/>
      <c r="I28" s="211">
        <v>17</v>
      </c>
      <c r="J28" s="211"/>
      <c r="K28" s="212">
        <v>0</v>
      </c>
      <c r="L28" s="212">
        <v>5.5</v>
      </c>
      <c r="M28" s="212"/>
      <c r="N28" s="212">
        <v>1</v>
      </c>
      <c r="O28" s="212">
        <v>0</v>
      </c>
      <c r="P28" s="213"/>
      <c r="Q28" s="214" t="s">
        <v>505</v>
      </c>
      <c r="R28" s="215"/>
      <c r="S28" s="216" t="s">
        <v>390</v>
      </c>
      <c r="T28" s="240">
        <v>1</v>
      </c>
      <c r="U28" s="240" t="s">
        <v>82</v>
      </c>
      <c r="V28" s="208"/>
      <c r="W28" s="208">
        <v>72</v>
      </c>
      <c r="X28" s="208"/>
      <c r="Y28" s="208"/>
      <c r="Z28" s="218">
        <v>1.8</v>
      </c>
      <c r="AA28" s="165">
        <v>72</v>
      </c>
      <c r="AB28" s="165">
        <v>96.598136627990911</v>
      </c>
      <c r="AC28" s="219">
        <v>15</v>
      </c>
      <c r="AD28" s="165">
        <v>1.6</v>
      </c>
      <c r="AE28" s="165">
        <v>1.2</v>
      </c>
      <c r="AF28" s="165">
        <v>1.3</v>
      </c>
      <c r="AG28" s="219">
        <v>1.1000000000000001</v>
      </c>
      <c r="AH28" s="165">
        <v>1</v>
      </c>
      <c r="AI28" s="165">
        <v>68.099999999999994</v>
      </c>
      <c r="AJ28" s="165"/>
      <c r="AK28" s="165"/>
      <c r="AL28" s="165"/>
      <c r="AM28" s="165"/>
      <c r="AN28" s="165">
        <v>1.5</v>
      </c>
      <c r="AO28" s="165">
        <v>0.7</v>
      </c>
      <c r="AP28" s="165"/>
      <c r="AQ28" s="165"/>
      <c r="AR28" s="165"/>
      <c r="AS28" s="165"/>
      <c r="AT28" s="165"/>
      <c r="AU28" s="165"/>
      <c r="AV28" s="165"/>
      <c r="AW28" s="165"/>
      <c r="AX28" s="165"/>
      <c r="AY28" s="165"/>
      <c r="AZ28" s="165"/>
      <c r="BA28" s="165"/>
      <c r="BB28" s="165"/>
      <c r="BC28" s="165"/>
      <c r="BD28" s="165"/>
      <c r="BE28" s="165"/>
      <c r="BF28" s="165"/>
      <c r="BG28" s="165"/>
      <c r="BH28" s="220"/>
      <c r="BI28" s="165"/>
      <c r="BJ28" s="165"/>
      <c r="BK28" s="165"/>
      <c r="BL28" s="165"/>
      <c r="BM28" s="165"/>
      <c r="BN28" s="165"/>
      <c r="BO28" s="165"/>
      <c r="BP28" s="220"/>
      <c r="BQ28" s="220"/>
      <c r="BR28" s="165"/>
      <c r="BS28" s="165"/>
      <c r="BT28" s="220"/>
      <c r="BU28" s="220"/>
      <c r="BV28" s="165"/>
      <c r="BW28" s="165"/>
      <c r="BX28" s="165"/>
      <c r="BY28" s="165">
        <v>0.53</v>
      </c>
      <c r="BZ28" s="165"/>
      <c r="CA28" s="165"/>
      <c r="CB28" s="220"/>
      <c r="CC28" s="165"/>
      <c r="CD28" s="221"/>
      <c r="CE28" s="208"/>
      <c r="CF28" s="165"/>
      <c r="CG28" s="165"/>
      <c r="CH28" s="165"/>
      <c r="CI28" s="219"/>
      <c r="CJ28" s="219"/>
      <c r="CK28" s="219"/>
      <c r="CL28" s="219"/>
      <c r="CM28" s="219" t="s">
        <v>433</v>
      </c>
      <c r="CN28" s="108" t="s">
        <v>433</v>
      </c>
      <c r="CO28" s="108" t="s">
        <v>433</v>
      </c>
      <c r="CP28" s="108" t="s">
        <v>433</v>
      </c>
      <c r="CQ28" s="108" t="s">
        <v>433</v>
      </c>
      <c r="CR28" s="165"/>
      <c r="CS28" s="165"/>
      <c r="CT28" s="165"/>
      <c r="CU28" s="165"/>
      <c r="CV28" s="219"/>
      <c r="CW28" s="219"/>
      <c r="CX28" s="165"/>
      <c r="CY28" s="208"/>
      <c r="CZ28" s="165"/>
      <c r="DA28" s="165"/>
      <c r="DB28" s="165"/>
      <c r="DC28" s="165"/>
      <c r="DD28" s="223"/>
      <c r="DE28" s="224">
        <v>1.43</v>
      </c>
      <c r="DF28" s="225">
        <v>0.91</v>
      </c>
      <c r="DG28" s="226">
        <v>-36.055799999999998</v>
      </c>
      <c r="DH28" s="226" t="s">
        <v>433</v>
      </c>
      <c r="DI28" s="226" t="s">
        <v>433</v>
      </c>
      <c r="DJ28" s="226" t="s">
        <v>433</v>
      </c>
      <c r="DK28" s="226" t="s">
        <v>433</v>
      </c>
      <c r="DL28" s="226" t="s">
        <v>433</v>
      </c>
      <c r="DM28" s="165">
        <v>1.5</v>
      </c>
      <c r="DN28" s="165">
        <v>1.2</v>
      </c>
      <c r="DO28" s="227"/>
    </row>
    <row r="29" spans="1:119" s="185" customFormat="1" ht="15" customHeight="1" x14ac:dyDescent="0.4">
      <c r="A29" s="96" t="s">
        <v>506</v>
      </c>
      <c r="B29" s="236" t="s">
        <v>507</v>
      </c>
      <c r="C29" s="97" t="s">
        <v>508</v>
      </c>
      <c r="D29" s="98">
        <v>2010</v>
      </c>
      <c r="E29" s="98">
        <v>2006</v>
      </c>
      <c r="F29" s="98">
        <v>2007</v>
      </c>
      <c r="G29" s="99" t="s">
        <v>145</v>
      </c>
      <c r="H29" s="100" t="s">
        <v>78</v>
      </c>
      <c r="I29" s="101">
        <v>55</v>
      </c>
      <c r="J29" s="101"/>
      <c r="K29" s="102">
        <v>0</v>
      </c>
      <c r="L29" s="102">
        <v>5.5</v>
      </c>
      <c r="M29" s="102"/>
      <c r="N29" s="102">
        <v>1</v>
      </c>
      <c r="O29" s="102">
        <v>0</v>
      </c>
      <c r="P29" s="100"/>
      <c r="Q29" s="232"/>
      <c r="R29" s="233"/>
      <c r="S29" s="105" t="s">
        <v>127</v>
      </c>
      <c r="T29" s="106">
        <v>1</v>
      </c>
      <c r="U29" s="106" t="s">
        <v>82</v>
      </c>
      <c r="V29" s="98">
        <v>1272</v>
      </c>
      <c r="W29" s="98">
        <v>425</v>
      </c>
      <c r="X29" s="98">
        <v>418</v>
      </c>
      <c r="Y29" s="98">
        <v>843</v>
      </c>
      <c r="Z29" s="107">
        <v>2</v>
      </c>
      <c r="AA29" s="97">
        <v>425</v>
      </c>
      <c r="AB29" s="97">
        <v>601.04076400856547</v>
      </c>
      <c r="AC29" s="108">
        <v>36.6</v>
      </c>
      <c r="AD29" s="97">
        <v>8.8000000000000007</v>
      </c>
      <c r="AE29" s="97">
        <v>8</v>
      </c>
      <c r="AF29" s="97">
        <v>6.6</v>
      </c>
      <c r="AG29" s="108">
        <v>2.2999999999999998</v>
      </c>
      <c r="AH29" s="97">
        <v>1.3</v>
      </c>
      <c r="AI29" s="97">
        <v>69.599999999999994</v>
      </c>
      <c r="AJ29" s="97"/>
      <c r="AK29" s="97"/>
      <c r="AL29" s="97"/>
      <c r="AM29" s="97"/>
      <c r="AN29" s="97"/>
      <c r="AO29" s="97"/>
      <c r="AP29" s="97">
        <v>38</v>
      </c>
      <c r="AQ29" s="97">
        <v>1.6</v>
      </c>
      <c r="AR29" s="97">
        <v>5.6</v>
      </c>
      <c r="AS29" s="97">
        <v>38</v>
      </c>
      <c r="AT29" s="97">
        <v>1.6</v>
      </c>
      <c r="AU29" s="97"/>
      <c r="AV29" s="97"/>
      <c r="AW29" s="97"/>
      <c r="AX29" s="97"/>
      <c r="AY29" s="97"/>
      <c r="AZ29" s="97">
        <v>0.2</v>
      </c>
      <c r="BA29" s="97">
        <v>0.8</v>
      </c>
      <c r="BB29" s="97"/>
      <c r="BC29" s="97">
        <v>10.3</v>
      </c>
      <c r="BD29" s="97"/>
      <c r="BE29" s="97"/>
      <c r="BF29" s="97"/>
      <c r="BG29" s="97"/>
      <c r="BH29" s="109">
        <v>6.1280000000000001</v>
      </c>
      <c r="BI29" s="97">
        <v>7.6230000000000002</v>
      </c>
      <c r="BJ29" s="97"/>
      <c r="BK29" s="97"/>
      <c r="BL29" s="97">
        <v>10.6</v>
      </c>
      <c r="BM29" s="97"/>
      <c r="BN29" s="97">
        <v>1521</v>
      </c>
      <c r="BO29" s="97">
        <v>83</v>
      </c>
      <c r="BP29" s="109"/>
      <c r="BQ29" s="109"/>
      <c r="BR29" s="97">
        <v>-0.5</v>
      </c>
      <c r="BS29" s="97">
        <v>1.05</v>
      </c>
      <c r="BT29" s="109">
        <v>-0.84</v>
      </c>
      <c r="BU29" s="109">
        <v>1.31</v>
      </c>
      <c r="BV29" s="97"/>
      <c r="BW29" s="97"/>
      <c r="BX29" s="97">
        <v>0.4</v>
      </c>
      <c r="BY29" s="97">
        <v>0.18</v>
      </c>
      <c r="BZ29" s="110">
        <v>-55.000000000000007</v>
      </c>
      <c r="CA29" s="97"/>
      <c r="CB29" s="109">
        <v>0</v>
      </c>
      <c r="CC29" s="97"/>
      <c r="CD29" s="111" t="s">
        <v>431</v>
      </c>
      <c r="CE29" s="98">
        <v>3</v>
      </c>
      <c r="CF29" s="97">
        <v>24.1</v>
      </c>
      <c r="CG29" s="97">
        <v>17.7</v>
      </c>
      <c r="CH29" s="97">
        <v>-26.556016597510379</v>
      </c>
      <c r="CI29" s="108">
        <v>24.1</v>
      </c>
      <c r="CJ29" s="108">
        <v>17.7</v>
      </c>
      <c r="CK29" s="108">
        <v>12.05</v>
      </c>
      <c r="CL29" s="108">
        <v>8.85</v>
      </c>
      <c r="CM29" s="108">
        <v>-26.556016597510379</v>
      </c>
      <c r="CN29" s="108">
        <v>3.13</v>
      </c>
      <c r="CO29" s="108">
        <v>9.91</v>
      </c>
      <c r="CP29" s="108" t="s">
        <v>433</v>
      </c>
      <c r="CQ29" s="108" t="s">
        <v>433</v>
      </c>
      <c r="CR29" s="97">
        <v>0.26083333333333331</v>
      </c>
      <c r="CS29" s="97">
        <v>0.41291666666666665</v>
      </c>
      <c r="CT29" s="97"/>
      <c r="CU29" s="97"/>
      <c r="CV29" s="108">
        <v>0.33687499999999998</v>
      </c>
      <c r="CW29" s="108">
        <v>-8.946058091286309</v>
      </c>
      <c r="CX29" s="97"/>
      <c r="CY29" s="98"/>
      <c r="CZ29" s="97"/>
      <c r="DA29" s="97"/>
      <c r="DB29" s="97"/>
      <c r="DC29" s="97"/>
      <c r="DD29" s="113"/>
      <c r="DE29" s="114">
        <v>1.07</v>
      </c>
      <c r="DF29" s="115">
        <v>0.78</v>
      </c>
      <c r="DG29" s="226">
        <v>-23.957985077799997</v>
      </c>
      <c r="DH29" s="117" t="s">
        <v>433</v>
      </c>
      <c r="DI29" s="117" t="s">
        <v>433</v>
      </c>
      <c r="DJ29" s="117">
        <v>12.05</v>
      </c>
      <c r="DK29" s="117" t="s">
        <v>433</v>
      </c>
      <c r="DL29" s="119">
        <v>-2.598031519710382</v>
      </c>
      <c r="DM29" s="97">
        <v>0.64860530000000005</v>
      </c>
      <c r="DN29" s="97">
        <v>8</v>
      </c>
      <c r="DO29" s="121" t="s">
        <v>509</v>
      </c>
    </row>
    <row r="30" spans="1:119" s="144" customFormat="1" ht="15" customHeight="1" x14ac:dyDescent="0.4">
      <c r="A30" s="186" t="s">
        <v>510</v>
      </c>
      <c r="B30" s="187" t="s">
        <v>507</v>
      </c>
      <c r="C30" s="187" t="s">
        <v>508</v>
      </c>
      <c r="D30" s="188">
        <v>2010</v>
      </c>
      <c r="E30" s="188">
        <v>2006</v>
      </c>
      <c r="F30" s="188">
        <v>2007</v>
      </c>
      <c r="G30" s="189" t="s">
        <v>78</v>
      </c>
      <c r="H30" s="190"/>
      <c r="I30" s="191">
        <v>55</v>
      </c>
      <c r="J30" s="191"/>
      <c r="K30" s="192">
        <v>0</v>
      </c>
      <c r="L30" s="192">
        <v>5.5</v>
      </c>
      <c r="M30" s="192"/>
      <c r="N30" s="192">
        <v>1</v>
      </c>
      <c r="O30" s="192">
        <v>0</v>
      </c>
      <c r="P30" s="190"/>
      <c r="Q30" s="193"/>
      <c r="R30" s="194"/>
      <c r="S30" s="105" t="s">
        <v>127</v>
      </c>
      <c r="T30" s="188">
        <v>1</v>
      </c>
      <c r="U30" s="188" t="s">
        <v>82</v>
      </c>
      <c r="V30" s="188">
        <v>418</v>
      </c>
      <c r="W30" s="188">
        <v>418</v>
      </c>
      <c r="X30" s="188"/>
      <c r="Y30" s="188"/>
      <c r="Z30" s="195">
        <v>2</v>
      </c>
      <c r="AA30" s="187">
        <v>418</v>
      </c>
      <c r="AB30" s="187">
        <v>591.14126907195373</v>
      </c>
      <c r="AC30" s="196">
        <v>37.200000000000003</v>
      </c>
      <c r="AD30" s="187">
        <v>8.6</v>
      </c>
      <c r="AE30" s="187">
        <v>8.1</v>
      </c>
      <c r="AF30" s="187">
        <v>6.4</v>
      </c>
      <c r="AG30" s="196">
        <v>2.5</v>
      </c>
      <c r="AH30" s="187">
        <v>1.3</v>
      </c>
      <c r="AI30" s="187">
        <v>71.3</v>
      </c>
      <c r="AJ30" s="187"/>
      <c r="AK30" s="187"/>
      <c r="AL30" s="187"/>
      <c r="AM30" s="187"/>
      <c r="AN30" s="187"/>
      <c r="AO30" s="187"/>
      <c r="AP30" s="187">
        <v>37</v>
      </c>
      <c r="AQ30" s="187">
        <v>1.3</v>
      </c>
      <c r="AR30" s="187">
        <v>2.9</v>
      </c>
      <c r="AS30" s="187">
        <v>37</v>
      </c>
      <c r="AT30" s="187">
        <v>1.3</v>
      </c>
      <c r="AU30" s="187"/>
      <c r="AV30" s="187"/>
      <c r="AW30" s="187"/>
      <c r="AX30" s="187"/>
      <c r="AY30" s="187"/>
      <c r="AZ30" s="187">
        <v>1.1000000000000001</v>
      </c>
      <c r="BA30" s="187">
        <v>2.4</v>
      </c>
      <c r="BB30" s="187"/>
      <c r="BC30" s="187">
        <v>34.9</v>
      </c>
      <c r="BD30" s="187"/>
      <c r="BE30" s="187"/>
      <c r="BF30" s="187"/>
      <c r="BG30" s="187"/>
      <c r="BH30" s="197">
        <v>6.1619999999999999</v>
      </c>
      <c r="BI30" s="187">
        <v>7.085</v>
      </c>
      <c r="BJ30" s="187"/>
      <c r="BK30" s="187"/>
      <c r="BL30" s="187">
        <v>33.799999999999997</v>
      </c>
      <c r="BM30" s="187"/>
      <c r="BN30" s="187">
        <v>1512</v>
      </c>
      <c r="BO30" s="187">
        <v>85</v>
      </c>
      <c r="BP30" s="197"/>
      <c r="BQ30" s="197"/>
      <c r="BR30" s="187">
        <v>-0.65</v>
      </c>
      <c r="BS30" s="187">
        <v>1.05</v>
      </c>
      <c r="BT30" s="197">
        <v>-1.31</v>
      </c>
      <c r="BU30" s="197">
        <v>1.5</v>
      </c>
      <c r="BV30" s="187"/>
      <c r="BW30" s="187"/>
      <c r="BX30" s="187"/>
      <c r="BY30" s="187">
        <v>0.4</v>
      </c>
      <c r="BZ30" s="187"/>
      <c r="CA30" s="187"/>
      <c r="CB30" s="197">
        <v>0.13</v>
      </c>
      <c r="CC30" s="187"/>
      <c r="CD30" s="198" t="s">
        <v>431</v>
      </c>
      <c r="CE30" s="188">
        <v>3</v>
      </c>
      <c r="CF30" s="187"/>
      <c r="CG30" s="187">
        <v>24.1</v>
      </c>
      <c r="CH30" s="187"/>
      <c r="CI30" s="196"/>
      <c r="CJ30" s="196">
        <v>24.1</v>
      </c>
      <c r="CK30" s="196"/>
      <c r="CL30" s="196">
        <v>12.05</v>
      </c>
      <c r="CM30" s="196" t="s">
        <v>433</v>
      </c>
      <c r="CN30" s="108" t="s">
        <v>433</v>
      </c>
      <c r="CO30" s="108" t="s">
        <v>433</v>
      </c>
      <c r="CP30" s="108" t="s">
        <v>433</v>
      </c>
      <c r="CQ30" s="108" t="s">
        <v>433</v>
      </c>
      <c r="CR30" s="187"/>
      <c r="CS30" s="187"/>
      <c r="CT30" s="187"/>
      <c r="CU30" s="187"/>
      <c r="CV30" s="196"/>
      <c r="CW30" s="196"/>
      <c r="CX30" s="187"/>
      <c r="CY30" s="188"/>
      <c r="CZ30" s="187"/>
      <c r="DA30" s="187"/>
      <c r="DB30" s="187"/>
      <c r="DC30" s="187"/>
      <c r="DD30" s="199"/>
      <c r="DE30" s="200">
        <v>3.07</v>
      </c>
      <c r="DF30" s="201">
        <v>2.35</v>
      </c>
      <c r="DG30" s="119">
        <v>-23.220287363800001</v>
      </c>
      <c r="DH30" s="202" t="s">
        <v>433</v>
      </c>
      <c r="DI30" s="202" t="s">
        <v>433</v>
      </c>
      <c r="DJ30" s="202" t="s">
        <v>433</v>
      </c>
      <c r="DK30" s="202" t="s">
        <v>433</v>
      </c>
      <c r="DL30" s="202" t="s">
        <v>433</v>
      </c>
      <c r="DM30" s="97">
        <v>0.56231629999999999</v>
      </c>
      <c r="DN30" s="187">
        <v>8.1</v>
      </c>
      <c r="DO30" s="203"/>
    </row>
    <row r="31" spans="1:119" s="185" customFormat="1" ht="15" customHeight="1" x14ac:dyDescent="0.4">
      <c r="A31" s="96" t="s">
        <v>511</v>
      </c>
      <c r="B31" s="236" t="s">
        <v>512</v>
      </c>
      <c r="C31" s="97" t="s">
        <v>513</v>
      </c>
      <c r="D31" s="98">
        <v>2014</v>
      </c>
      <c r="E31" s="98">
        <v>2006</v>
      </c>
      <c r="F31" s="98">
        <v>2009</v>
      </c>
      <c r="G31" s="99" t="s">
        <v>145</v>
      </c>
      <c r="H31" s="100" t="s">
        <v>78</v>
      </c>
      <c r="I31" s="101">
        <v>55</v>
      </c>
      <c r="J31" s="101"/>
      <c r="K31" s="102">
        <v>0</v>
      </c>
      <c r="L31" s="102">
        <v>5.5</v>
      </c>
      <c r="M31" s="102"/>
      <c r="N31" s="102">
        <v>1</v>
      </c>
      <c r="O31" s="102">
        <v>0</v>
      </c>
      <c r="P31" s="100"/>
      <c r="Q31" s="232"/>
      <c r="R31" s="233"/>
      <c r="S31" s="105" t="s">
        <v>127</v>
      </c>
      <c r="T31" s="106">
        <v>1</v>
      </c>
      <c r="U31" s="106" t="s">
        <v>82</v>
      </c>
      <c r="V31" s="98">
        <v>1083</v>
      </c>
      <c r="W31" s="98">
        <v>358</v>
      </c>
      <c r="X31" s="98">
        <v>355</v>
      </c>
      <c r="Y31" s="98">
        <v>713</v>
      </c>
      <c r="Z31" s="107">
        <v>1.9712525667351128</v>
      </c>
      <c r="AA31" s="97">
        <v>358</v>
      </c>
      <c r="AB31" s="97">
        <v>502.63666197665981</v>
      </c>
      <c r="AC31" s="108">
        <v>40.6</v>
      </c>
      <c r="AD31" s="97">
        <v>8.4</v>
      </c>
      <c r="AE31" s="97">
        <v>10.4</v>
      </c>
      <c r="AF31" s="97">
        <v>8</v>
      </c>
      <c r="AG31" s="108">
        <v>2.4</v>
      </c>
      <c r="AH31" s="97">
        <v>1.3</v>
      </c>
      <c r="AI31" s="97">
        <v>77</v>
      </c>
      <c r="AJ31" s="97"/>
      <c r="AK31" s="97"/>
      <c r="AL31" s="97"/>
      <c r="AM31" s="97"/>
      <c r="AN31" s="97"/>
      <c r="AO31" s="97"/>
      <c r="AP31" s="97">
        <v>39</v>
      </c>
      <c r="AQ31" s="97">
        <v>1.3</v>
      </c>
      <c r="AR31" s="97">
        <v>3.4</v>
      </c>
      <c r="AS31" s="97">
        <v>39</v>
      </c>
      <c r="AT31" s="97">
        <v>1.3</v>
      </c>
      <c r="AU31" s="97"/>
      <c r="AV31" s="97"/>
      <c r="AW31" s="97"/>
      <c r="AX31" s="97"/>
      <c r="AY31" s="97"/>
      <c r="AZ31" s="97">
        <v>0.4</v>
      </c>
      <c r="BA31" s="97">
        <v>1.84</v>
      </c>
      <c r="BB31" s="97"/>
      <c r="BC31" s="97">
        <v>13</v>
      </c>
      <c r="BD31" s="97"/>
      <c r="BE31" s="97"/>
      <c r="BF31" s="97"/>
      <c r="BG31" s="97"/>
      <c r="BH31" s="109">
        <v>5.48</v>
      </c>
      <c r="BI31" s="97">
        <v>8</v>
      </c>
      <c r="BJ31" s="97"/>
      <c r="BK31" s="97"/>
      <c r="BL31" s="97">
        <v>13.74</v>
      </c>
      <c r="BM31" s="97"/>
      <c r="BN31" s="97">
        <v>1522</v>
      </c>
      <c r="BO31" s="97">
        <v>82</v>
      </c>
      <c r="BP31" s="109"/>
      <c r="BQ31" s="109"/>
      <c r="BR31" s="97">
        <v>-0.377</v>
      </c>
      <c r="BS31" s="97">
        <v>0.96499999999999997</v>
      </c>
      <c r="BT31" s="109">
        <v>-0.85799999999999998</v>
      </c>
      <c r="BU31" s="109">
        <v>1.222</v>
      </c>
      <c r="BV31" s="97"/>
      <c r="BW31" s="97"/>
      <c r="BX31" s="97">
        <v>0.4</v>
      </c>
      <c r="BY31" s="97">
        <v>0.21</v>
      </c>
      <c r="BZ31" s="110">
        <v>-47.500000000000007</v>
      </c>
      <c r="CA31" s="97"/>
      <c r="CB31" s="109">
        <v>4.5999999999999999E-2</v>
      </c>
      <c r="CC31" s="97"/>
      <c r="CD31" s="111" t="s">
        <v>431</v>
      </c>
      <c r="CE31" s="98">
        <v>3</v>
      </c>
      <c r="CF31" s="97">
        <v>29</v>
      </c>
      <c r="CG31" s="97">
        <v>25.3</v>
      </c>
      <c r="CH31" s="97">
        <v>-12.75862068965516</v>
      </c>
      <c r="CI31" s="108">
        <v>29</v>
      </c>
      <c r="CJ31" s="108">
        <v>25.3</v>
      </c>
      <c r="CK31" s="108">
        <v>14.711458333333335</v>
      </c>
      <c r="CL31" s="108">
        <v>12.834479166666668</v>
      </c>
      <c r="CM31" s="108">
        <v>-12.758620689655174</v>
      </c>
      <c r="CN31" s="108">
        <v>2.95</v>
      </c>
      <c r="CO31" s="108">
        <v>5.97</v>
      </c>
      <c r="CP31" s="108" t="s">
        <v>433</v>
      </c>
      <c r="CQ31" s="108" t="s">
        <v>433</v>
      </c>
      <c r="CR31" s="97">
        <v>0.24583333333333335</v>
      </c>
      <c r="CS31" s="97">
        <v>0.24875</v>
      </c>
      <c r="CT31" s="97"/>
      <c r="CU31" s="97"/>
      <c r="CV31" s="108">
        <v>0.24729166666666669</v>
      </c>
      <c r="CW31" s="108">
        <v>-3.1551005747126446</v>
      </c>
      <c r="CX31" s="97"/>
      <c r="CY31" s="98"/>
      <c r="CZ31" s="97"/>
      <c r="DA31" s="97"/>
      <c r="DB31" s="97"/>
      <c r="DC31" s="97"/>
      <c r="DD31" s="113"/>
      <c r="DE31" s="114">
        <v>0.79</v>
      </c>
      <c r="DF31" s="115">
        <v>0.93</v>
      </c>
      <c r="DG31" s="226">
        <v>-21.959298695112196</v>
      </c>
      <c r="DH31" s="117" t="s">
        <v>433</v>
      </c>
      <c r="DI31" s="117" t="s">
        <v>433</v>
      </c>
      <c r="DJ31" s="117">
        <v>14.711458333333335</v>
      </c>
      <c r="DK31" s="117" t="s">
        <v>433</v>
      </c>
      <c r="DL31" s="119">
        <v>9.2006780054570214</v>
      </c>
      <c r="DM31" s="97">
        <v>0.56269122000000005</v>
      </c>
      <c r="DN31" s="242">
        <v>10.4</v>
      </c>
      <c r="DO31" s="121" t="s">
        <v>514</v>
      </c>
    </row>
    <row r="32" spans="1:119" s="144" customFormat="1" ht="15" customHeight="1" x14ac:dyDescent="0.4">
      <c r="A32" s="186" t="s">
        <v>515</v>
      </c>
      <c r="B32" s="187" t="s">
        <v>512</v>
      </c>
      <c r="C32" s="187" t="s">
        <v>513</v>
      </c>
      <c r="D32" s="188">
        <v>2014</v>
      </c>
      <c r="E32" s="188">
        <v>2006</v>
      </c>
      <c r="F32" s="188">
        <v>2009</v>
      </c>
      <c r="G32" s="189" t="s">
        <v>78</v>
      </c>
      <c r="H32" s="190"/>
      <c r="I32" s="191">
        <v>55</v>
      </c>
      <c r="J32" s="191"/>
      <c r="K32" s="192">
        <v>0</v>
      </c>
      <c r="L32" s="192">
        <v>5.5</v>
      </c>
      <c r="M32" s="192"/>
      <c r="N32" s="192">
        <v>1</v>
      </c>
      <c r="O32" s="192">
        <v>0</v>
      </c>
      <c r="P32" s="190"/>
      <c r="Q32" s="193"/>
      <c r="R32" s="194"/>
      <c r="S32" s="105" t="s">
        <v>127</v>
      </c>
      <c r="T32" s="188">
        <v>1</v>
      </c>
      <c r="U32" s="188" t="s">
        <v>82</v>
      </c>
      <c r="V32" s="188"/>
      <c r="W32" s="188">
        <v>355</v>
      </c>
      <c r="X32" s="188"/>
      <c r="Y32" s="188"/>
      <c r="Z32" s="195">
        <v>2</v>
      </c>
      <c r="AA32" s="187">
        <v>355</v>
      </c>
      <c r="AB32" s="187">
        <v>502.04581464244876</v>
      </c>
      <c r="AC32" s="196">
        <v>40.1</v>
      </c>
      <c r="AD32" s="187">
        <v>8.4</v>
      </c>
      <c r="AE32" s="187">
        <v>10.6</v>
      </c>
      <c r="AF32" s="187">
        <v>7.9</v>
      </c>
      <c r="AG32" s="196">
        <v>2.4</v>
      </c>
      <c r="AH32" s="187">
        <v>1.3</v>
      </c>
      <c r="AI32" s="187">
        <v>81</v>
      </c>
      <c r="AJ32" s="187"/>
      <c r="AK32" s="187"/>
      <c r="AL32" s="187"/>
      <c r="AM32" s="187"/>
      <c r="AN32" s="187"/>
      <c r="AO32" s="187"/>
      <c r="AP32" s="187">
        <v>36</v>
      </c>
      <c r="AQ32" s="187">
        <v>1.2</v>
      </c>
      <c r="AR32" s="187">
        <v>3.2</v>
      </c>
      <c r="AS32" s="187">
        <v>36</v>
      </c>
      <c r="AT32" s="187">
        <v>1.2</v>
      </c>
      <c r="AU32" s="187"/>
      <c r="AV32" s="187"/>
      <c r="AW32" s="187"/>
      <c r="AX32" s="187"/>
      <c r="AY32" s="187"/>
      <c r="AZ32" s="187">
        <v>1.2</v>
      </c>
      <c r="BA32" s="187">
        <v>2.97</v>
      </c>
      <c r="BB32" s="187"/>
      <c r="BC32" s="187">
        <v>35</v>
      </c>
      <c r="BD32" s="187"/>
      <c r="BE32" s="187"/>
      <c r="BF32" s="187"/>
      <c r="BG32" s="187"/>
      <c r="BH32" s="197">
        <v>5.5529999999999999</v>
      </c>
      <c r="BI32" s="187">
        <v>7.8410000000000002</v>
      </c>
      <c r="BJ32" s="187"/>
      <c r="BK32" s="187"/>
      <c r="BL32" s="187">
        <v>25.06</v>
      </c>
      <c r="BM32" s="187"/>
      <c r="BN32" s="187">
        <v>1526</v>
      </c>
      <c r="BO32" s="187">
        <v>85</v>
      </c>
      <c r="BP32" s="197"/>
      <c r="BQ32" s="197"/>
      <c r="BR32" s="187">
        <v>-0.629</v>
      </c>
      <c r="BS32" s="187">
        <v>1.0529999999999999</v>
      </c>
      <c r="BT32" s="197">
        <v>-1.2789999999999999</v>
      </c>
      <c r="BU32" s="197">
        <v>1.5029999999999999</v>
      </c>
      <c r="BV32" s="187"/>
      <c r="BW32" s="187"/>
      <c r="BX32" s="187"/>
      <c r="BY32" s="187">
        <v>0.4</v>
      </c>
      <c r="BZ32" s="187"/>
      <c r="CA32" s="187"/>
      <c r="CB32" s="197">
        <v>5.5E-2</v>
      </c>
      <c r="CC32" s="187"/>
      <c r="CD32" s="198" t="s">
        <v>431</v>
      </c>
      <c r="CE32" s="188">
        <v>3</v>
      </c>
      <c r="CF32" s="187"/>
      <c r="CG32" s="187">
        <v>29</v>
      </c>
      <c r="CH32" s="187"/>
      <c r="CI32" s="196"/>
      <c r="CJ32" s="196">
        <v>29</v>
      </c>
      <c r="CK32" s="196"/>
      <c r="CL32" s="196">
        <v>14.5</v>
      </c>
      <c r="CM32" s="196" t="s">
        <v>433</v>
      </c>
      <c r="CN32" s="108" t="s">
        <v>433</v>
      </c>
      <c r="CO32" s="108" t="s">
        <v>433</v>
      </c>
      <c r="CP32" s="108" t="s">
        <v>433</v>
      </c>
      <c r="CQ32" s="108" t="s">
        <v>433</v>
      </c>
      <c r="CR32" s="187"/>
      <c r="CS32" s="187"/>
      <c r="CT32" s="187"/>
      <c r="CU32" s="187"/>
      <c r="CV32" s="196"/>
      <c r="CW32" s="196"/>
      <c r="CX32" s="187"/>
      <c r="CY32" s="188"/>
      <c r="CZ32" s="187"/>
      <c r="DA32" s="187"/>
      <c r="DB32" s="187"/>
      <c r="DC32" s="187"/>
      <c r="DD32" s="199"/>
      <c r="DE32" s="200">
        <v>0.79</v>
      </c>
      <c r="DF32" s="201">
        <v>0.93</v>
      </c>
      <c r="DG32" s="119">
        <v>-21.438122249719999</v>
      </c>
      <c r="DH32" s="202" t="s">
        <v>433</v>
      </c>
      <c r="DI32" s="202" t="s">
        <v>433</v>
      </c>
      <c r="DJ32" s="202" t="s">
        <v>433</v>
      </c>
      <c r="DK32" s="202" t="s">
        <v>433</v>
      </c>
      <c r="DL32" s="202" t="s">
        <v>433</v>
      </c>
      <c r="DM32" s="97">
        <v>0.53392821999999995</v>
      </c>
      <c r="DN32" s="165">
        <v>10.6</v>
      </c>
      <c r="DO32" s="203"/>
    </row>
    <row r="33" spans="1:119" s="185" customFormat="1" ht="15" customHeight="1" x14ac:dyDescent="0.4">
      <c r="A33" s="168" t="s">
        <v>516</v>
      </c>
      <c r="B33" s="243" t="s">
        <v>517</v>
      </c>
      <c r="C33" s="110" t="s">
        <v>518</v>
      </c>
      <c r="D33" s="106">
        <v>2016</v>
      </c>
      <c r="E33" s="106">
        <v>2008</v>
      </c>
      <c r="F33" s="106">
        <v>2011</v>
      </c>
      <c r="G33" s="169" t="s">
        <v>145</v>
      </c>
      <c r="H33" s="173" t="s">
        <v>78</v>
      </c>
      <c r="I33" s="171">
        <v>65</v>
      </c>
      <c r="J33" s="171">
        <v>10</v>
      </c>
      <c r="K33" s="172">
        <v>3.5</v>
      </c>
      <c r="L33" s="172">
        <v>6</v>
      </c>
      <c r="M33" s="172">
        <v>30</v>
      </c>
      <c r="N33" s="172">
        <v>0</v>
      </c>
      <c r="O33" s="172">
        <v>0</v>
      </c>
      <c r="P33" s="173"/>
      <c r="Q33" s="174" t="s">
        <v>519</v>
      </c>
      <c r="R33" s="175"/>
      <c r="S33" s="105" t="s">
        <v>127</v>
      </c>
      <c r="T33" s="244">
        <v>3</v>
      </c>
      <c r="U33" s="244" t="s">
        <v>454</v>
      </c>
      <c r="V33" s="106">
        <v>970</v>
      </c>
      <c r="W33" s="106">
        <v>336</v>
      </c>
      <c r="X33" s="106">
        <v>487</v>
      </c>
      <c r="Y33" s="106">
        <v>823</v>
      </c>
      <c r="Z33" s="177">
        <v>4.3150649465219617</v>
      </c>
      <c r="AA33" s="97">
        <v>336</v>
      </c>
      <c r="AB33" s="97">
        <v>697.9638760011461</v>
      </c>
      <c r="AC33" s="178">
        <v>48.5</v>
      </c>
      <c r="AD33" s="110">
        <v>8.6</v>
      </c>
      <c r="AE33" s="110">
        <v>5.8</v>
      </c>
      <c r="AF33" s="110">
        <v>2.5</v>
      </c>
      <c r="AG33" s="178">
        <v>4.7</v>
      </c>
      <c r="AH33" s="110">
        <v>1.03</v>
      </c>
      <c r="AI33" s="110">
        <v>49</v>
      </c>
      <c r="AJ33" s="110">
        <v>9.0500000000000007</v>
      </c>
      <c r="AK33" s="110">
        <v>5.61</v>
      </c>
      <c r="AL33" s="110"/>
      <c r="AM33" s="110"/>
      <c r="AN33" s="110">
        <v>0</v>
      </c>
      <c r="AO33" s="110"/>
      <c r="AP33" s="110">
        <v>14</v>
      </c>
      <c r="AQ33" s="110">
        <v>0.3</v>
      </c>
      <c r="AR33" s="110">
        <v>1.1000000000000001</v>
      </c>
      <c r="AS33" s="110">
        <v>14</v>
      </c>
      <c r="AT33" s="110">
        <v>0.3</v>
      </c>
      <c r="AU33" s="110"/>
      <c r="AV33" s="110"/>
      <c r="AW33" s="110"/>
      <c r="AX33" s="110"/>
      <c r="AY33" s="110"/>
      <c r="AZ33" s="110"/>
      <c r="BA33" s="110"/>
      <c r="BB33" s="110"/>
      <c r="BC33" s="110"/>
      <c r="BD33" s="110"/>
      <c r="BE33" s="110"/>
      <c r="BF33" s="110"/>
      <c r="BG33" s="110">
        <v>13</v>
      </c>
      <c r="BH33" s="179"/>
      <c r="BI33" s="110"/>
      <c r="BJ33" s="110"/>
      <c r="BK33" s="110"/>
      <c r="BL33" s="110"/>
      <c r="BM33" s="110"/>
      <c r="BN33" s="110">
        <v>1490.9</v>
      </c>
      <c r="BO33" s="110">
        <v>86.5</v>
      </c>
      <c r="BP33" s="179"/>
      <c r="BQ33" s="179"/>
      <c r="BR33" s="110"/>
      <c r="BS33" s="110"/>
      <c r="BT33" s="179"/>
      <c r="BU33" s="179"/>
      <c r="BV33" s="110">
        <v>-1.49</v>
      </c>
      <c r="BW33" s="110"/>
      <c r="BX33" s="110"/>
      <c r="BY33" s="110"/>
      <c r="BZ33" s="110"/>
      <c r="CA33" s="110"/>
      <c r="CB33" s="179"/>
      <c r="CC33" s="110"/>
      <c r="CD33" s="180" t="s">
        <v>431</v>
      </c>
      <c r="CE33" s="106">
        <v>3</v>
      </c>
      <c r="CF33" s="110">
        <v>49</v>
      </c>
      <c r="CG33" s="110">
        <v>46</v>
      </c>
      <c r="CH33" s="110">
        <v>-6.1224489795918373</v>
      </c>
      <c r="CI33" s="178">
        <v>49</v>
      </c>
      <c r="CJ33" s="178">
        <v>46</v>
      </c>
      <c r="CK33" s="178">
        <v>11.355564888888889</v>
      </c>
      <c r="CL33" s="178">
        <v>10.660326222222222</v>
      </c>
      <c r="CM33" s="108">
        <v>-6.1224489795918373</v>
      </c>
      <c r="CN33" s="178">
        <v>0</v>
      </c>
      <c r="CO33" s="178">
        <v>1.38</v>
      </c>
      <c r="CP33" s="178">
        <v>2.8</v>
      </c>
      <c r="CQ33" s="178">
        <v>3.05</v>
      </c>
      <c r="CR33" s="97">
        <v>0</v>
      </c>
      <c r="CS33" s="97">
        <v>5.7499999999999996E-2</v>
      </c>
      <c r="CT33" s="97">
        <v>7.7777777777777779E-2</v>
      </c>
      <c r="CU33" s="97">
        <v>6.3541666666666663E-2</v>
      </c>
      <c r="CV33" s="178">
        <v>2.8749999999999998E-2</v>
      </c>
      <c r="CW33" s="108">
        <v>-0.17602040816326531</v>
      </c>
      <c r="CX33" s="180" t="s">
        <v>520</v>
      </c>
      <c r="CY33" s="106">
        <v>3</v>
      </c>
      <c r="CZ33" s="106">
        <v>69</v>
      </c>
      <c r="DA33" s="106">
        <v>69</v>
      </c>
      <c r="DB33" s="110"/>
      <c r="DC33" s="110"/>
      <c r="DD33" s="181"/>
      <c r="DE33" s="182">
        <v>1.05</v>
      </c>
      <c r="DF33" s="183">
        <v>9.32</v>
      </c>
      <c r="DG33" s="226">
        <v>-6.4616430486221503</v>
      </c>
      <c r="DH33" s="117" t="s">
        <v>433</v>
      </c>
      <c r="DI33" s="117" t="s">
        <v>433</v>
      </c>
      <c r="DJ33" s="117">
        <v>11.355564888888889</v>
      </c>
      <c r="DK33" s="117" t="s">
        <v>433</v>
      </c>
      <c r="DL33" s="119">
        <v>0.33919406903031302</v>
      </c>
      <c r="DM33" s="97">
        <v>0.10518496799999999</v>
      </c>
      <c r="DN33" s="147">
        <v>5.8</v>
      </c>
      <c r="DO33" s="121" t="s">
        <v>521</v>
      </c>
    </row>
    <row r="34" spans="1:119" s="247" customFormat="1" ht="15" customHeight="1" x14ac:dyDescent="0.4">
      <c r="A34" s="186" t="s">
        <v>522</v>
      </c>
      <c r="B34" s="187" t="s">
        <v>517</v>
      </c>
      <c r="C34" s="187" t="s">
        <v>518</v>
      </c>
      <c r="D34" s="188">
        <v>2016</v>
      </c>
      <c r="E34" s="188">
        <v>2008</v>
      </c>
      <c r="F34" s="188">
        <v>2011</v>
      </c>
      <c r="G34" s="189" t="s">
        <v>78</v>
      </c>
      <c r="H34" s="190"/>
      <c r="I34" s="191">
        <v>65</v>
      </c>
      <c r="J34" s="191">
        <v>10</v>
      </c>
      <c r="K34" s="192">
        <v>3.5</v>
      </c>
      <c r="L34" s="192">
        <v>6</v>
      </c>
      <c r="M34" s="192">
        <v>30</v>
      </c>
      <c r="N34" s="192">
        <v>0</v>
      </c>
      <c r="O34" s="192">
        <v>0</v>
      </c>
      <c r="P34" s="190"/>
      <c r="Q34" s="245" t="s">
        <v>519</v>
      </c>
      <c r="R34" s="246"/>
      <c r="S34" s="105" t="s">
        <v>127</v>
      </c>
      <c r="T34" s="137">
        <v>3</v>
      </c>
      <c r="U34" s="137" t="s">
        <v>454</v>
      </c>
      <c r="V34" s="188"/>
      <c r="W34" s="188">
        <v>487</v>
      </c>
      <c r="X34" s="188"/>
      <c r="Y34" s="188"/>
      <c r="Z34" s="195">
        <v>4.3</v>
      </c>
      <c r="AA34" s="187">
        <v>487</v>
      </c>
      <c r="AB34" s="187">
        <v>1009.86469390706</v>
      </c>
      <c r="AC34" s="196">
        <v>48.5</v>
      </c>
      <c r="AD34" s="187">
        <v>8.3000000000000007</v>
      </c>
      <c r="AE34" s="187">
        <v>5.9</v>
      </c>
      <c r="AF34" s="187">
        <v>2.4</v>
      </c>
      <c r="AG34" s="196">
        <v>4.66</v>
      </c>
      <c r="AH34" s="187">
        <v>1.03</v>
      </c>
      <c r="AI34" s="187">
        <v>48</v>
      </c>
      <c r="AJ34" s="187">
        <v>9.09</v>
      </c>
      <c r="AK34" s="187">
        <v>7.62</v>
      </c>
      <c r="AL34" s="187"/>
      <c r="AM34" s="187"/>
      <c r="AN34" s="187">
        <v>0</v>
      </c>
      <c r="AO34" s="187"/>
      <c r="AP34" s="187">
        <v>13</v>
      </c>
      <c r="AQ34" s="187">
        <v>0.3</v>
      </c>
      <c r="AR34" s="187">
        <v>1.03</v>
      </c>
      <c r="AS34" s="187">
        <v>13</v>
      </c>
      <c r="AT34" s="187">
        <v>0.3</v>
      </c>
      <c r="AU34" s="187"/>
      <c r="AV34" s="187"/>
      <c r="AW34" s="187"/>
      <c r="AX34" s="187"/>
      <c r="AY34" s="187"/>
      <c r="AZ34" s="187"/>
      <c r="BA34" s="187"/>
      <c r="BB34" s="187"/>
      <c r="BC34" s="187"/>
      <c r="BD34" s="187"/>
      <c r="BE34" s="187"/>
      <c r="BF34" s="187"/>
      <c r="BG34" s="187">
        <v>22</v>
      </c>
      <c r="BH34" s="197"/>
      <c r="BI34" s="187"/>
      <c r="BJ34" s="187"/>
      <c r="BK34" s="187"/>
      <c r="BL34" s="187"/>
      <c r="BM34" s="187"/>
      <c r="BN34" s="187">
        <v>1491.7</v>
      </c>
      <c r="BO34" s="187">
        <v>84.9</v>
      </c>
      <c r="BP34" s="197"/>
      <c r="BQ34" s="197"/>
      <c r="BR34" s="187"/>
      <c r="BS34" s="187"/>
      <c r="BT34" s="197"/>
      <c r="BU34" s="197"/>
      <c r="BV34" s="187">
        <v>-1.53</v>
      </c>
      <c r="BW34" s="187"/>
      <c r="BX34" s="187"/>
      <c r="BY34" s="187"/>
      <c r="BZ34" s="187"/>
      <c r="CA34" s="187"/>
      <c r="CB34" s="197"/>
      <c r="CC34" s="187"/>
      <c r="CD34" s="198" t="s">
        <v>431</v>
      </c>
      <c r="CE34" s="188">
        <v>3</v>
      </c>
      <c r="CF34" s="187"/>
      <c r="CG34" s="187">
        <v>49</v>
      </c>
      <c r="CH34" s="187"/>
      <c r="CI34" s="196"/>
      <c r="CJ34" s="196">
        <v>49</v>
      </c>
      <c r="CK34" s="196"/>
      <c r="CL34" s="196">
        <v>11.395348837209303</v>
      </c>
      <c r="CM34" s="196" t="s">
        <v>433</v>
      </c>
      <c r="CN34" s="108" t="s">
        <v>433</v>
      </c>
      <c r="CO34" s="108" t="s">
        <v>433</v>
      </c>
      <c r="CP34" s="108" t="s">
        <v>433</v>
      </c>
      <c r="CQ34" s="108" t="s">
        <v>433</v>
      </c>
      <c r="CR34" s="187"/>
      <c r="CS34" s="187"/>
      <c r="CT34" s="187"/>
      <c r="CU34" s="187"/>
      <c r="CV34" s="196"/>
      <c r="CW34" s="196"/>
      <c r="CX34" s="198" t="s">
        <v>523</v>
      </c>
      <c r="CY34" s="188">
        <v>3</v>
      </c>
      <c r="CZ34" s="188"/>
      <c r="DA34" s="188">
        <v>69</v>
      </c>
      <c r="DB34" s="187"/>
      <c r="DC34" s="187"/>
      <c r="DD34" s="199"/>
      <c r="DE34" s="200">
        <v>1.05</v>
      </c>
      <c r="DF34" s="201">
        <v>9.32</v>
      </c>
      <c r="DG34" s="119">
        <v>-6.4890000000000008</v>
      </c>
      <c r="DH34" s="202" t="s">
        <v>433</v>
      </c>
      <c r="DI34" s="202" t="s">
        <v>433</v>
      </c>
      <c r="DJ34" s="202" t="s">
        <v>433</v>
      </c>
      <c r="DK34" s="202" t="s">
        <v>433</v>
      </c>
      <c r="DL34" s="202" t="s">
        <v>433</v>
      </c>
      <c r="DM34" s="187">
        <v>0</v>
      </c>
      <c r="DN34" s="187">
        <v>5.9</v>
      </c>
      <c r="DO34" s="203"/>
    </row>
    <row r="35" spans="1:119" s="122" customFormat="1" ht="15" customHeight="1" x14ac:dyDescent="0.4">
      <c r="A35" s="96" t="s">
        <v>524</v>
      </c>
      <c r="B35" s="236" t="s">
        <v>157</v>
      </c>
      <c r="C35" s="97" t="s">
        <v>525</v>
      </c>
      <c r="D35" s="98">
        <v>2010</v>
      </c>
      <c r="E35" s="98">
        <v>2006</v>
      </c>
      <c r="F35" s="98">
        <v>2007</v>
      </c>
      <c r="G35" s="99" t="s">
        <v>145</v>
      </c>
      <c r="H35" s="100" t="s">
        <v>429</v>
      </c>
      <c r="I35" s="101">
        <v>55</v>
      </c>
      <c r="J35" s="101"/>
      <c r="K35" s="102">
        <v>0</v>
      </c>
      <c r="L35" s="102">
        <v>5.5</v>
      </c>
      <c r="M35" s="102"/>
      <c r="N35" s="102">
        <v>1</v>
      </c>
      <c r="O35" s="102">
        <v>0</v>
      </c>
      <c r="P35" s="100"/>
      <c r="Q35" s="232" t="s">
        <v>526</v>
      </c>
      <c r="R35" s="233">
        <v>50.8</v>
      </c>
      <c r="S35" s="176" t="s">
        <v>390</v>
      </c>
      <c r="T35" s="106">
        <v>1</v>
      </c>
      <c r="U35" s="106" t="s">
        <v>82</v>
      </c>
      <c r="V35" s="98">
        <v>1292</v>
      </c>
      <c r="W35" s="98">
        <v>429</v>
      </c>
      <c r="X35" s="98">
        <v>435</v>
      </c>
      <c r="Y35" s="98">
        <v>864</v>
      </c>
      <c r="Z35" s="107">
        <v>1</v>
      </c>
      <c r="AA35" s="97">
        <v>429</v>
      </c>
      <c r="AB35" s="97">
        <v>429</v>
      </c>
      <c r="AC35" s="108">
        <v>36.700000000000003</v>
      </c>
      <c r="AD35" s="97">
        <v>8.8000000000000007</v>
      </c>
      <c r="AE35" s="97">
        <v>7.5</v>
      </c>
      <c r="AF35" s="97">
        <v>6.2</v>
      </c>
      <c r="AG35" s="108">
        <v>2.2400000000000002</v>
      </c>
      <c r="AH35" s="97">
        <v>1.33</v>
      </c>
      <c r="AI35" s="97">
        <v>65.400000000000006</v>
      </c>
      <c r="AJ35" s="97"/>
      <c r="AK35" s="97"/>
      <c r="AL35" s="97"/>
      <c r="AM35" s="97"/>
      <c r="AN35" s="97"/>
      <c r="AO35" s="97"/>
      <c r="AP35" s="97">
        <v>32.6</v>
      </c>
      <c r="AQ35" s="97">
        <v>0.98</v>
      </c>
      <c r="AR35" s="97">
        <v>2.81</v>
      </c>
      <c r="AS35" s="97">
        <v>32.6</v>
      </c>
      <c r="AT35" s="97">
        <v>0.98</v>
      </c>
      <c r="AU35" s="97"/>
      <c r="AV35" s="97">
        <v>9.9</v>
      </c>
      <c r="AW35" s="97">
        <v>0.23</v>
      </c>
      <c r="AX35" s="97">
        <v>0.97</v>
      </c>
      <c r="AY35" s="97"/>
      <c r="AZ35" s="97"/>
      <c r="BA35" s="97"/>
      <c r="BB35" s="97"/>
      <c r="BC35" s="97"/>
      <c r="BD35" s="97"/>
      <c r="BE35" s="97"/>
      <c r="BF35" s="97"/>
      <c r="BG35" s="97"/>
      <c r="BH35" s="109">
        <v>5.17</v>
      </c>
      <c r="BI35" s="97">
        <v>6.6420000000000003</v>
      </c>
      <c r="BJ35" s="97">
        <v>9.9</v>
      </c>
      <c r="BK35" s="97">
        <v>37.299999999999997</v>
      </c>
      <c r="BL35" s="97"/>
      <c r="BM35" s="97"/>
      <c r="BN35" s="97">
        <v>1524.1</v>
      </c>
      <c r="BO35" s="97">
        <v>83.9</v>
      </c>
      <c r="BP35" s="109"/>
      <c r="BQ35" s="109"/>
      <c r="BR35" s="97">
        <v>-0.31</v>
      </c>
      <c r="BS35" s="97">
        <v>0.65</v>
      </c>
      <c r="BT35" s="109"/>
      <c r="BU35" s="109"/>
      <c r="BV35" s="97"/>
      <c r="BW35" s="97"/>
      <c r="BX35" s="97">
        <v>0.33</v>
      </c>
      <c r="BY35" s="97">
        <v>0.16</v>
      </c>
      <c r="BZ35" s="110">
        <v>-51.515151515151516</v>
      </c>
      <c r="CA35" s="97"/>
      <c r="CB35" s="109"/>
      <c r="CC35" s="97"/>
      <c r="CD35" s="111" t="s">
        <v>431</v>
      </c>
      <c r="CE35" s="98">
        <v>3</v>
      </c>
      <c r="CF35" s="97">
        <v>7.9</v>
      </c>
      <c r="CG35" s="97">
        <v>5.9</v>
      </c>
      <c r="CH35" s="97">
        <v>-25.316455696202539</v>
      </c>
      <c r="CI35" s="108">
        <v>7.9</v>
      </c>
      <c r="CJ35" s="108">
        <v>5.9</v>
      </c>
      <c r="CK35" s="108">
        <v>7.9</v>
      </c>
      <c r="CL35" s="108">
        <v>5.9</v>
      </c>
      <c r="CM35" s="120">
        <v>-35.308102666053927</v>
      </c>
      <c r="CN35" s="108" t="s">
        <v>433</v>
      </c>
      <c r="CO35" s="108" t="s">
        <v>433</v>
      </c>
      <c r="CP35" s="108" t="s">
        <v>433</v>
      </c>
      <c r="CQ35" s="108" t="s">
        <v>433</v>
      </c>
      <c r="CR35" s="97"/>
      <c r="CS35" s="97"/>
      <c r="CT35" s="97"/>
      <c r="CU35" s="97"/>
      <c r="CV35" s="110" t="s">
        <v>433</v>
      </c>
      <c r="CW35" s="110" t="s">
        <v>433</v>
      </c>
      <c r="CX35" s="97"/>
      <c r="CY35" s="98"/>
      <c r="CZ35" s="97"/>
      <c r="DA35" s="97"/>
      <c r="DB35" s="97"/>
      <c r="DC35" s="97"/>
      <c r="DD35" s="113"/>
      <c r="DE35" s="114">
        <v>0.36</v>
      </c>
      <c r="DF35" s="115">
        <v>0.26</v>
      </c>
      <c r="DG35" s="116">
        <v>-28.832369802199999</v>
      </c>
      <c r="DH35" s="117">
        <v>-27.192369802199998</v>
      </c>
      <c r="DI35" s="117">
        <v>-13.3786459426824</v>
      </c>
      <c r="DJ35" s="118">
        <v>9.1201529761039595</v>
      </c>
      <c r="DK35" s="117">
        <v>-35.308102666053927</v>
      </c>
      <c r="DL35" s="119">
        <v>-6.4757328638539278</v>
      </c>
      <c r="DM35" s="97">
        <v>0.47027469999999999</v>
      </c>
      <c r="DN35" s="248">
        <v>7.5</v>
      </c>
      <c r="DO35" s="121" t="s">
        <v>527</v>
      </c>
    </row>
    <row r="36" spans="1:119" s="167" customFormat="1" ht="15" customHeight="1" x14ac:dyDescent="0.4">
      <c r="A36" s="123" t="s">
        <v>528</v>
      </c>
      <c r="B36" s="249" t="s">
        <v>157</v>
      </c>
      <c r="C36" s="124" t="s">
        <v>525</v>
      </c>
      <c r="D36" s="125">
        <v>2010</v>
      </c>
      <c r="E36" s="125">
        <v>2006</v>
      </c>
      <c r="F36" s="125">
        <v>2007</v>
      </c>
      <c r="G36" s="126" t="s">
        <v>151</v>
      </c>
      <c r="H36" s="127"/>
      <c r="I36" s="128">
        <v>55</v>
      </c>
      <c r="J36" s="128"/>
      <c r="K36" s="129">
        <v>0</v>
      </c>
      <c r="L36" s="129">
        <v>5.5</v>
      </c>
      <c r="M36" s="129"/>
      <c r="N36" s="129">
        <v>1</v>
      </c>
      <c r="O36" s="129">
        <v>0</v>
      </c>
      <c r="P36" s="127"/>
      <c r="Q36" s="130" t="s">
        <v>526</v>
      </c>
      <c r="R36" s="131">
        <v>47.6</v>
      </c>
      <c r="S36" s="176" t="s">
        <v>390</v>
      </c>
      <c r="T36" s="125">
        <v>1</v>
      </c>
      <c r="U36" s="125" t="s">
        <v>82</v>
      </c>
      <c r="V36" s="125"/>
      <c r="W36" s="125">
        <v>435</v>
      </c>
      <c r="X36" s="125"/>
      <c r="Y36" s="125"/>
      <c r="Z36" s="133">
        <v>1</v>
      </c>
      <c r="AA36" s="124">
        <v>435</v>
      </c>
      <c r="AB36" s="124">
        <v>435</v>
      </c>
      <c r="AC36" s="134">
        <v>36</v>
      </c>
      <c r="AD36" s="124">
        <v>8.3000000000000007</v>
      </c>
      <c r="AE36" s="124">
        <v>7.4</v>
      </c>
      <c r="AF36" s="124">
        <v>6.3</v>
      </c>
      <c r="AG36" s="134">
        <v>2.19</v>
      </c>
      <c r="AH36" s="124">
        <v>1.26</v>
      </c>
      <c r="AI36" s="124">
        <v>67.8</v>
      </c>
      <c r="AJ36" s="124"/>
      <c r="AK36" s="124"/>
      <c r="AL36" s="124"/>
      <c r="AM36" s="124"/>
      <c r="AN36" s="124"/>
      <c r="AO36" s="124"/>
      <c r="AP36" s="124">
        <v>36.9</v>
      </c>
      <c r="AQ36" s="124">
        <v>1.06</v>
      </c>
      <c r="AR36" s="124">
        <v>2.8</v>
      </c>
      <c r="AS36" s="124">
        <v>36.9</v>
      </c>
      <c r="AT36" s="124">
        <v>1.06</v>
      </c>
      <c r="AU36" s="124"/>
      <c r="AV36" s="124">
        <v>19.2</v>
      </c>
      <c r="AW36" s="124">
        <v>0.51</v>
      </c>
      <c r="AX36" s="124">
        <v>1.86</v>
      </c>
      <c r="AY36" s="124"/>
      <c r="AZ36" s="124"/>
      <c r="BA36" s="124"/>
      <c r="BB36" s="124"/>
      <c r="BC36" s="124"/>
      <c r="BD36" s="124"/>
      <c r="BE36" s="124"/>
      <c r="BF36" s="124"/>
      <c r="BG36" s="124"/>
      <c r="BH36" s="135">
        <v>4.9240000000000004</v>
      </c>
      <c r="BI36" s="124">
        <v>5.7110000000000003</v>
      </c>
      <c r="BJ36" s="124">
        <v>10.4</v>
      </c>
      <c r="BK36" s="124">
        <v>42.8</v>
      </c>
      <c r="BL36" s="124"/>
      <c r="BM36" s="124"/>
      <c r="BN36" s="124">
        <v>1526.7</v>
      </c>
      <c r="BO36" s="124">
        <v>77.900000000000006</v>
      </c>
      <c r="BP36" s="135"/>
      <c r="BQ36" s="135"/>
      <c r="BR36" s="124">
        <v>-0.45</v>
      </c>
      <c r="BS36" s="124">
        <v>0.73</v>
      </c>
      <c r="BT36" s="135"/>
      <c r="BU36" s="135"/>
      <c r="BV36" s="124"/>
      <c r="BW36" s="124"/>
      <c r="BX36" s="124"/>
      <c r="BY36" s="124">
        <v>0.33</v>
      </c>
      <c r="BZ36" s="124"/>
      <c r="CA36" s="124"/>
      <c r="CB36" s="135"/>
      <c r="CC36" s="124"/>
      <c r="CD36" s="136" t="s">
        <v>431</v>
      </c>
      <c r="CE36" s="125">
        <v>3</v>
      </c>
      <c r="CF36" s="124"/>
      <c r="CG36" s="124">
        <v>7.9</v>
      </c>
      <c r="CH36" s="124"/>
      <c r="CI36" s="134"/>
      <c r="CJ36" s="134">
        <v>7.9</v>
      </c>
      <c r="CK36" s="134"/>
      <c r="CL36" s="134">
        <v>7.9</v>
      </c>
      <c r="CM36" s="134" t="s">
        <v>433</v>
      </c>
      <c r="CN36" s="108" t="s">
        <v>433</v>
      </c>
      <c r="CO36" s="108" t="s">
        <v>433</v>
      </c>
      <c r="CP36" s="108" t="s">
        <v>433</v>
      </c>
      <c r="CQ36" s="108" t="s">
        <v>433</v>
      </c>
      <c r="CR36" s="124"/>
      <c r="CS36" s="124"/>
      <c r="CT36" s="124"/>
      <c r="CU36" s="124"/>
      <c r="CV36" s="134"/>
      <c r="CW36" s="134"/>
      <c r="CX36" s="124"/>
      <c r="CY36" s="125"/>
      <c r="CZ36" s="124"/>
      <c r="DA36" s="124"/>
      <c r="DB36" s="124"/>
      <c r="DC36" s="124"/>
      <c r="DD36" s="139"/>
      <c r="DE36" s="140">
        <v>0.36</v>
      </c>
      <c r="DF36" s="141">
        <v>0.26</v>
      </c>
      <c r="DG36" s="142">
        <v>-29.074849192599999</v>
      </c>
      <c r="DH36" s="142" t="s">
        <v>433</v>
      </c>
      <c r="DI36" s="142" t="s">
        <v>433</v>
      </c>
      <c r="DJ36" s="142" t="s">
        <v>433</v>
      </c>
      <c r="DK36" s="142" t="s">
        <v>433</v>
      </c>
      <c r="DL36" s="142" t="s">
        <v>433</v>
      </c>
      <c r="DM36" s="97">
        <v>0.49328509999999998</v>
      </c>
      <c r="DN36" s="97">
        <v>7.4</v>
      </c>
      <c r="DO36" s="143"/>
    </row>
    <row r="37" spans="1:119" s="122" customFormat="1" ht="15" customHeight="1" x14ac:dyDescent="0.4">
      <c r="A37" s="168" t="s">
        <v>529</v>
      </c>
      <c r="B37" s="243" t="s">
        <v>530</v>
      </c>
      <c r="C37" s="110" t="s">
        <v>531</v>
      </c>
      <c r="D37" s="106">
        <v>2018</v>
      </c>
      <c r="E37" s="106">
        <v>2013</v>
      </c>
      <c r="F37" s="106">
        <v>2016</v>
      </c>
      <c r="G37" s="169" t="s">
        <v>145</v>
      </c>
      <c r="H37" s="173" t="s">
        <v>429</v>
      </c>
      <c r="I37" s="171">
        <v>17</v>
      </c>
      <c r="J37" s="171"/>
      <c r="K37" s="172">
        <v>0</v>
      </c>
      <c r="L37" s="172">
        <v>5.5</v>
      </c>
      <c r="M37" s="172"/>
      <c r="N37" s="172">
        <v>1</v>
      </c>
      <c r="O37" s="172">
        <v>1</v>
      </c>
      <c r="P37" s="173"/>
      <c r="Q37" s="174"/>
      <c r="R37" s="175">
        <v>31.8</v>
      </c>
      <c r="S37" s="250" t="s">
        <v>69</v>
      </c>
      <c r="T37" s="106">
        <v>1</v>
      </c>
      <c r="U37" s="106" t="s">
        <v>82</v>
      </c>
      <c r="V37" s="106">
        <v>215</v>
      </c>
      <c r="W37" s="106">
        <v>107</v>
      </c>
      <c r="X37" s="106">
        <v>108</v>
      </c>
      <c r="Y37" s="106">
        <v>215</v>
      </c>
      <c r="Z37" s="177">
        <v>2</v>
      </c>
      <c r="AA37" s="110">
        <v>107</v>
      </c>
      <c r="AB37" s="110">
        <v>151.32085117392117</v>
      </c>
      <c r="AC37" s="178">
        <v>15.2</v>
      </c>
      <c r="AD37" s="110">
        <v>2</v>
      </c>
      <c r="AE37" s="110">
        <v>1.9</v>
      </c>
      <c r="AF37" s="110">
        <v>1.7</v>
      </c>
      <c r="AG37" s="178">
        <v>1.5</v>
      </c>
      <c r="AH37" s="110">
        <v>0.95</v>
      </c>
      <c r="AI37" s="110">
        <v>65.400000000000006</v>
      </c>
      <c r="AJ37" s="110"/>
      <c r="AK37" s="110"/>
      <c r="AL37" s="110"/>
      <c r="AM37" s="110"/>
      <c r="AN37" s="110"/>
      <c r="AO37" s="110"/>
      <c r="AP37" s="110">
        <v>55.7</v>
      </c>
      <c r="AQ37" s="110">
        <v>2.6</v>
      </c>
      <c r="AR37" s="110">
        <v>6</v>
      </c>
      <c r="AS37" s="110">
        <v>55.7</v>
      </c>
      <c r="AT37" s="110">
        <v>2.6</v>
      </c>
      <c r="AU37" s="110"/>
      <c r="AV37" s="110"/>
      <c r="AW37" s="110"/>
      <c r="AX37" s="110"/>
      <c r="AY37" s="110"/>
      <c r="AZ37" s="110">
        <v>0.44</v>
      </c>
      <c r="BA37" s="110"/>
      <c r="BB37" s="110"/>
      <c r="BC37" s="110"/>
      <c r="BD37" s="110"/>
      <c r="BE37" s="110"/>
      <c r="BF37" s="110"/>
      <c r="BG37" s="110"/>
      <c r="BH37" s="179">
        <v>8.9019999999999992</v>
      </c>
      <c r="BI37" s="110">
        <v>13.148</v>
      </c>
      <c r="BJ37" s="110"/>
      <c r="BK37" s="110"/>
      <c r="BL37" s="110">
        <v>4.9770000000000003</v>
      </c>
      <c r="BM37" s="110"/>
      <c r="BN37" s="110">
        <v>1154</v>
      </c>
      <c r="BO37" s="110">
        <v>0.127</v>
      </c>
      <c r="BP37" s="179"/>
      <c r="BQ37" s="179"/>
      <c r="BR37" s="110"/>
      <c r="BS37" s="110"/>
      <c r="BT37" s="179">
        <v>-0.96</v>
      </c>
      <c r="BU37" s="179"/>
      <c r="BV37" s="110"/>
      <c r="BW37" s="110"/>
      <c r="BX37" s="110">
        <v>0.67</v>
      </c>
      <c r="BY37" s="110">
        <v>0.12</v>
      </c>
      <c r="BZ37" s="110">
        <v>-82.089552238805965</v>
      </c>
      <c r="CA37" s="110"/>
      <c r="CB37" s="179"/>
      <c r="CC37" s="110"/>
      <c r="CD37" s="180" t="s">
        <v>431</v>
      </c>
      <c r="CE37" s="106">
        <v>3</v>
      </c>
      <c r="CF37" s="110">
        <v>15.3</v>
      </c>
      <c r="CG37" s="110">
        <v>4.8</v>
      </c>
      <c r="CH37" s="110">
        <v>-68.627450980392155</v>
      </c>
      <c r="CI37" s="178">
        <v>15.3</v>
      </c>
      <c r="CJ37" s="178">
        <v>4.8</v>
      </c>
      <c r="CK37" s="178">
        <v>7.65</v>
      </c>
      <c r="CL37" s="178">
        <v>2.4</v>
      </c>
      <c r="CM37" s="120">
        <v>-74.699924571371454</v>
      </c>
      <c r="CN37" s="178">
        <v>7.38</v>
      </c>
      <c r="CO37" s="178" t="s">
        <v>433</v>
      </c>
      <c r="CP37" s="178" t="s">
        <v>433</v>
      </c>
      <c r="CQ37" s="178" t="s">
        <v>433</v>
      </c>
      <c r="CR37" s="97">
        <v>0.61499999999999999</v>
      </c>
      <c r="CS37" s="110"/>
      <c r="CT37" s="110"/>
      <c r="CU37" s="110"/>
      <c r="CV37" s="110" t="s">
        <v>433</v>
      </c>
      <c r="CW37" s="110" t="s">
        <v>433</v>
      </c>
      <c r="CX37" s="110"/>
      <c r="CY37" s="106"/>
      <c r="CZ37" s="110"/>
      <c r="DA37" s="110"/>
      <c r="DB37" s="110"/>
      <c r="DC37" s="110"/>
      <c r="DD37" s="181"/>
      <c r="DE37" s="182">
        <v>7.86</v>
      </c>
      <c r="DF37" s="183">
        <v>5</v>
      </c>
      <c r="DG37" s="116">
        <v>-30.021245705639998</v>
      </c>
      <c r="DH37" s="117">
        <v>-28.381245705639998</v>
      </c>
      <c r="DI37" s="117">
        <v>-19.356009571246481</v>
      </c>
      <c r="DJ37" s="118">
        <v>9.4861377262308721</v>
      </c>
      <c r="DK37" s="117">
        <v>-74.699924571371454</v>
      </c>
      <c r="DL37" s="117">
        <v>-44.678678865731456</v>
      </c>
      <c r="DM37" s="97">
        <v>0.93698513999999999</v>
      </c>
      <c r="DN37" s="97">
        <v>1.9</v>
      </c>
      <c r="DO37" s="184"/>
    </row>
    <row r="38" spans="1:119" s="145" customFormat="1" ht="15" customHeight="1" x14ac:dyDescent="0.4">
      <c r="A38" s="123" t="s">
        <v>532</v>
      </c>
      <c r="B38" s="249" t="s">
        <v>530</v>
      </c>
      <c r="C38" s="124" t="s">
        <v>531</v>
      </c>
      <c r="D38" s="125">
        <v>2018</v>
      </c>
      <c r="E38" s="125">
        <v>2013</v>
      </c>
      <c r="F38" s="125">
        <v>2016</v>
      </c>
      <c r="G38" s="126" t="s">
        <v>151</v>
      </c>
      <c r="H38" s="127"/>
      <c r="I38" s="128">
        <v>17</v>
      </c>
      <c r="J38" s="128"/>
      <c r="K38" s="129">
        <v>0</v>
      </c>
      <c r="L38" s="129">
        <v>5.5</v>
      </c>
      <c r="M38" s="129"/>
      <c r="N38" s="129">
        <v>1</v>
      </c>
      <c r="O38" s="129">
        <v>1</v>
      </c>
      <c r="P38" s="127"/>
      <c r="Q38" s="130" t="s">
        <v>533</v>
      </c>
      <c r="R38" s="131">
        <v>32.4</v>
      </c>
      <c r="S38" s="132" t="s">
        <v>69</v>
      </c>
      <c r="T38" s="125">
        <v>1</v>
      </c>
      <c r="U38" s="251" t="s">
        <v>82</v>
      </c>
      <c r="V38" s="125"/>
      <c r="W38" s="125">
        <v>108</v>
      </c>
      <c r="X38" s="125"/>
      <c r="Y38" s="125"/>
      <c r="Z38" s="133">
        <v>2</v>
      </c>
      <c r="AA38" s="124">
        <v>108</v>
      </c>
      <c r="AB38" s="124">
        <v>152.73506473629428</v>
      </c>
      <c r="AC38" s="134">
        <v>15.4</v>
      </c>
      <c r="AD38" s="124">
        <v>1.6</v>
      </c>
      <c r="AE38" s="124">
        <v>2.4</v>
      </c>
      <c r="AF38" s="124">
        <v>2.1</v>
      </c>
      <c r="AG38" s="134">
        <v>1.5</v>
      </c>
      <c r="AH38" s="124">
        <v>0.92</v>
      </c>
      <c r="AI38" s="124">
        <v>59.3</v>
      </c>
      <c r="AJ38" s="124"/>
      <c r="AK38" s="124"/>
      <c r="AL38" s="124"/>
      <c r="AM38" s="124"/>
      <c r="AN38" s="124"/>
      <c r="AO38" s="124"/>
      <c r="AP38" s="124">
        <v>44.9</v>
      </c>
      <c r="AQ38" s="124">
        <v>3.1</v>
      </c>
      <c r="AR38" s="124">
        <v>6.5</v>
      </c>
      <c r="AS38" s="124">
        <v>44.9</v>
      </c>
      <c r="AT38" s="124">
        <v>3.1</v>
      </c>
      <c r="AU38" s="124"/>
      <c r="AV38" s="124"/>
      <c r="AW38" s="124"/>
      <c r="AX38" s="124"/>
      <c r="AY38" s="124"/>
      <c r="AZ38" s="124">
        <v>1.28</v>
      </c>
      <c r="BA38" s="124"/>
      <c r="BB38" s="124"/>
      <c r="BC38" s="124"/>
      <c r="BD38" s="124"/>
      <c r="BE38" s="124"/>
      <c r="BF38" s="124"/>
      <c r="BG38" s="124"/>
      <c r="BH38" s="135">
        <v>11.512</v>
      </c>
      <c r="BI38" s="124">
        <v>15.087</v>
      </c>
      <c r="BJ38" s="124"/>
      <c r="BK38" s="124"/>
      <c r="BL38" s="124">
        <v>15.69</v>
      </c>
      <c r="BM38" s="124"/>
      <c r="BN38" s="124">
        <v>1160</v>
      </c>
      <c r="BO38" s="124">
        <v>0.122</v>
      </c>
      <c r="BP38" s="135"/>
      <c r="BQ38" s="135"/>
      <c r="BR38" s="124"/>
      <c r="BS38" s="124"/>
      <c r="BT38" s="252">
        <v>-1.6</v>
      </c>
      <c r="BU38" s="135"/>
      <c r="BV38" s="124"/>
      <c r="BW38" s="124"/>
      <c r="BX38" s="124"/>
      <c r="BY38" s="124">
        <v>0.67</v>
      </c>
      <c r="BZ38" s="124"/>
      <c r="CA38" s="124"/>
      <c r="CB38" s="135"/>
      <c r="CC38" s="124"/>
      <c r="CD38" s="136" t="s">
        <v>431</v>
      </c>
      <c r="CE38" s="125">
        <v>3</v>
      </c>
      <c r="CF38" s="124"/>
      <c r="CG38" s="124">
        <v>15.3</v>
      </c>
      <c r="CH38" s="124"/>
      <c r="CI38" s="134"/>
      <c r="CJ38" s="134">
        <v>15.3</v>
      </c>
      <c r="CK38" s="134"/>
      <c r="CL38" s="134">
        <v>7.65</v>
      </c>
      <c r="CM38" s="134" t="s">
        <v>433</v>
      </c>
      <c r="CN38" s="108" t="s">
        <v>433</v>
      </c>
      <c r="CO38" s="108" t="s">
        <v>433</v>
      </c>
      <c r="CP38" s="108" t="s">
        <v>433</v>
      </c>
      <c r="CQ38" s="108" t="s">
        <v>433</v>
      </c>
      <c r="CR38" s="124"/>
      <c r="CS38" s="124"/>
      <c r="CT38" s="124"/>
      <c r="CU38" s="124"/>
      <c r="CV38" s="134"/>
      <c r="CW38" s="134"/>
      <c r="CX38" s="124"/>
      <c r="CY38" s="125"/>
      <c r="CZ38" s="124"/>
      <c r="DA38" s="124"/>
      <c r="DB38" s="124"/>
      <c r="DC38" s="124"/>
      <c r="DD38" s="139"/>
      <c r="DE38" s="140">
        <v>7.86</v>
      </c>
      <c r="DF38" s="141">
        <v>5</v>
      </c>
      <c r="DG38" s="142">
        <v>-30.834741895640001</v>
      </c>
      <c r="DH38" s="142" t="s">
        <v>433</v>
      </c>
      <c r="DI38" s="142" t="s">
        <v>433</v>
      </c>
      <c r="DJ38" s="142" t="s">
        <v>433</v>
      </c>
      <c r="DK38" s="142" t="s">
        <v>433</v>
      </c>
      <c r="DL38" s="142" t="s">
        <v>433</v>
      </c>
      <c r="DM38" s="97">
        <v>1.08080014</v>
      </c>
      <c r="DN38" s="97">
        <v>2.4</v>
      </c>
      <c r="DO38" s="143"/>
    </row>
    <row r="39" spans="1:119" s="145" customFormat="1" ht="15" customHeight="1" x14ac:dyDescent="0.4">
      <c r="A39" s="253" t="s">
        <v>534</v>
      </c>
      <c r="B39" s="254" t="s">
        <v>147</v>
      </c>
      <c r="C39" s="248" t="s">
        <v>535</v>
      </c>
      <c r="D39" s="240">
        <v>2020</v>
      </c>
      <c r="E39" s="240">
        <v>2012</v>
      </c>
      <c r="F39" s="240">
        <v>2018</v>
      </c>
      <c r="G39" s="241" t="s">
        <v>145</v>
      </c>
      <c r="H39" s="210" t="s">
        <v>536</v>
      </c>
      <c r="I39" s="255">
        <v>65</v>
      </c>
      <c r="J39" s="255"/>
      <c r="K39" s="256">
        <v>0</v>
      </c>
      <c r="L39" s="256">
        <v>6</v>
      </c>
      <c r="M39" s="256"/>
      <c r="N39" s="256">
        <v>1</v>
      </c>
      <c r="O39" s="256">
        <v>0</v>
      </c>
      <c r="P39" s="210"/>
      <c r="Q39" s="103" t="s">
        <v>537</v>
      </c>
      <c r="R39" s="104">
        <v>0</v>
      </c>
      <c r="S39" s="176" t="s">
        <v>390</v>
      </c>
      <c r="T39" s="240">
        <v>1</v>
      </c>
      <c r="U39" s="257" t="s">
        <v>82</v>
      </c>
      <c r="V39" s="240">
        <v>1064</v>
      </c>
      <c r="W39" s="240">
        <v>352</v>
      </c>
      <c r="X39" s="240">
        <v>342</v>
      </c>
      <c r="Y39" s="240">
        <v>0</v>
      </c>
      <c r="Z39" s="258">
        <v>1</v>
      </c>
      <c r="AA39" s="248">
        <v>352</v>
      </c>
      <c r="AB39" s="248">
        <v>352</v>
      </c>
      <c r="AC39" s="259">
        <v>40.299999999999997</v>
      </c>
      <c r="AD39" s="248">
        <v>11.1</v>
      </c>
      <c r="AE39" s="248">
        <v>4.3</v>
      </c>
      <c r="AF39" s="248">
        <v>5.9</v>
      </c>
      <c r="AG39" s="259">
        <v>2.74</v>
      </c>
      <c r="AH39" s="248">
        <v>1.46</v>
      </c>
      <c r="AI39" s="248">
        <v>75</v>
      </c>
      <c r="AJ39" s="248"/>
      <c r="AK39" s="248"/>
      <c r="AL39" s="248"/>
      <c r="AM39" s="248"/>
      <c r="AN39" s="248">
        <v>1.4</v>
      </c>
      <c r="AO39" s="248">
        <v>0.8</v>
      </c>
      <c r="AP39" s="248">
        <v>64.900000000000006</v>
      </c>
      <c r="AQ39" s="248">
        <v>1.7</v>
      </c>
      <c r="AR39" s="248">
        <v>5.5</v>
      </c>
      <c r="AS39" s="248">
        <v>64.900000000000006</v>
      </c>
      <c r="AT39" s="248">
        <v>1.7</v>
      </c>
      <c r="AU39" s="248">
        <v>0.3</v>
      </c>
      <c r="AV39" s="248">
        <v>13.6</v>
      </c>
      <c r="AW39" s="248">
        <v>0.4</v>
      </c>
      <c r="AX39" s="248">
        <v>1.6</v>
      </c>
      <c r="AY39" s="248"/>
      <c r="AZ39" s="248"/>
      <c r="BA39" s="248"/>
      <c r="BB39" s="248"/>
      <c r="BC39" s="248"/>
      <c r="BD39" s="248"/>
      <c r="BE39" s="248"/>
      <c r="BF39" s="248"/>
      <c r="BG39" s="248"/>
      <c r="BH39" s="260">
        <v>10.3</v>
      </c>
      <c r="BI39" s="248">
        <v>12.2</v>
      </c>
      <c r="BJ39" s="248">
        <v>-0.14000000000000001</v>
      </c>
      <c r="BK39" s="248">
        <v>1.58</v>
      </c>
      <c r="BL39" s="248"/>
      <c r="BM39" s="248"/>
      <c r="BN39" s="248">
        <v>1502.2</v>
      </c>
      <c r="BO39" s="248">
        <v>86.6</v>
      </c>
      <c r="BP39" s="260"/>
      <c r="BQ39" s="260"/>
      <c r="BR39" s="248">
        <v>-0.65</v>
      </c>
      <c r="BS39" s="248">
        <v>0.78</v>
      </c>
      <c r="BU39" s="260"/>
      <c r="BV39" s="248"/>
      <c r="BW39" s="248"/>
      <c r="BX39" s="248">
        <v>0.26</v>
      </c>
      <c r="BY39" s="248">
        <v>0.15</v>
      </c>
      <c r="BZ39" s="110">
        <v>-42.307692307692314</v>
      </c>
      <c r="CA39" s="248"/>
      <c r="CB39" s="260"/>
      <c r="CC39" s="248"/>
      <c r="CD39" s="261"/>
      <c r="CE39" s="240"/>
      <c r="CF39" s="248"/>
      <c r="CG39" s="248"/>
      <c r="CH39" s="248"/>
      <c r="CI39" s="259"/>
      <c r="CJ39" s="259"/>
      <c r="CK39" s="259" t="s">
        <v>433</v>
      </c>
      <c r="CL39" s="259" t="s">
        <v>433</v>
      </c>
      <c r="CM39" s="259" t="s">
        <v>433</v>
      </c>
      <c r="CN39" s="108" t="s">
        <v>433</v>
      </c>
      <c r="CO39" s="108" t="s">
        <v>433</v>
      </c>
      <c r="CP39" s="108" t="s">
        <v>433</v>
      </c>
      <c r="CQ39" s="108" t="s">
        <v>433</v>
      </c>
      <c r="CR39" s="248"/>
      <c r="CS39" s="248"/>
      <c r="CT39" s="248"/>
      <c r="CU39" s="248"/>
      <c r="CV39" s="259"/>
      <c r="CW39" s="259"/>
      <c r="CX39" s="248"/>
      <c r="CY39" s="240"/>
      <c r="CZ39" s="248"/>
      <c r="DA39" s="248"/>
      <c r="DB39" s="248"/>
      <c r="DC39" s="248"/>
      <c r="DD39" s="262"/>
      <c r="DE39" s="263">
        <v>4.47</v>
      </c>
      <c r="DF39" s="264">
        <v>7.62</v>
      </c>
      <c r="DG39" s="265">
        <v>-38.105199999999996</v>
      </c>
      <c r="DH39" s="265" t="s">
        <v>433</v>
      </c>
      <c r="DI39" s="265" t="s">
        <v>433</v>
      </c>
      <c r="DJ39" s="117" t="s">
        <v>433</v>
      </c>
      <c r="DK39" s="117" t="s">
        <v>433</v>
      </c>
      <c r="DL39" s="265" t="s">
        <v>433</v>
      </c>
      <c r="DM39" s="248">
        <v>1.4</v>
      </c>
      <c r="DN39" s="110">
        <v>4.3</v>
      </c>
      <c r="DO39" s="266"/>
    </row>
    <row r="40" spans="1:119" s="144" customFormat="1" ht="15" customHeight="1" x14ac:dyDescent="0.4">
      <c r="A40" s="253" t="s">
        <v>538</v>
      </c>
      <c r="B40" s="248" t="s">
        <v>147</v>
      </c>
      <c r="C40" s="248" t="s">
        <v>535</v>
      </c>
      <c r="D40" s="240">
        <v>2020</v>
      </c>
      <c r="E40" s="240">
        <v>2012</v>
      </c>
      <c r="F40" s="240">
        <v>2018</v>
      </c>
      <c r="G40" s="241" t="s">
        <v>149</v>
      </c>
      <c r="H40" s="210"/>
      <c r="I40" s="255">
        <v>65</v>
      </c>
      <c r="J40" s="255"/>
      <c r="K40" s="256">
        <v>0</v>
      </c>
      <c r="L40" s="256">
        <v>6</v>
      </c>
      <c r="M40" s="256"/>
      <c r="N40" s="256">
        <v>1</v>
      </c>
      <c r="O40" s="256">
        <v>0</v>
      </c>
      <c r="P40" s="210"/>
      <c r="Q40" s="103" t="s">
        <v>539</v>
      </c>
      <c r="R40" s="104"/>
      <c r="S40" s="176" t="s">
        <v>390</v>
      </c>
      <c r="T40" s="240">
        <v>1</v>
      </c>
      <c r="U40" s="240" t="s">
        <v>82</v>
      </c>
      <c r="V40" s="240"/>
      <c r="W40" s="240">
        <v>342</v>
      </c>
      <c r="X40" s="240"/>
      <c r="Y40" s="240"/>
      <c r="Z40" s="258">
        <v>1</v>
      </c>
      <c r="AA40" s="248">
        <v>342</v>
      </c>
      <c r="AB40" s="248">
        <v>342</v>
      </c>
      <c r="AC40" s="259">
        <v>39.6</v>
      </c>
      <c r="AD40" s="248">
        <v>11</v>
      </c>
      <c r="AE40" s="248">
        <v>4.7</v>
      </c>
      <c r="AF40" s="248">
        <v>6.2</v>
      </c>
      <c r="AG40" s="259">
        <v>2.73</v>
      </c>
      <c r="AH40" s="248">
        <v>1.43</v>
      </c>
      <c r="AI40" s="248">
        <v>73.7</v>
      </c>
      <c r="AJ40" s="248"/>
      <c r="AK40" s="248"/>
      <c r="AL40" s="248"/>
      <c r="AM40" s="248"/>
      <c r="AN40" s="248">
        <v>1.4</v>
      </c>
      <c r="AO40" s="248">
        <v>0.8</v>
      </c>
      <c r="AP40" s="248">
        <v>64.2</v>
      </c>
      <c r="AQ40" s="248">
        <v>1.6</v>
      </c>
      <c r="AR40" s="248">
        <v>5.5</v>
      </c>
      <c r="AS40" s="248">
        <v>64.2</v>
      </c>
      <c r="AT40" s="248">
        <v>1.6</v>
      </c>
      <c r="AU40" s="248">
        <v>0.22</v>
      </c>
      <c r="AV40" s="248">
        <v>23.2</v>
      </c>
      <c r="AW40" s="248">
        <v>0.9</v>
      </c>
      <c r="AX40" s="248">
        <v>3.7</v>
      </c>
      <c r="AY40" s="248"/>
      <c r="AZ40" s="248"/>
      <c r="BA40" s="248"/>
      <c r="BB40" s="248"/>
      <c r="BC40" s="248"/>
      <c r="BD40" s="248"/>
      <c r="BE40" s="248"/>
      <c r="BF40" s="248"/>
      <c r="BG40" s="248"/>
      <c r="BH40" s="260">
        <v>8.8000000000000007</v>
      </c>
      <c r="BI40" s="248">
        <v>9.9</v>
      </c>
      <c r="BJ40" s="248">
        <v>0.42</v>
      </c>
      <c r="BK40" s="248">
        <v>2.31</v>
      </c>
      <c r="BL40" s="248"/>
      <c r="BM40" s="248"/>
      <c r="BN40" s="248">
        <v>1509.6</v>
      </c>
      <c r="BO40" s="248">
        <v>90.6</v>
      </c>
      <c r="BP40" s="260"/>
      <c r="BQ40" s="260"/>
      <c r="BR40" s="248">
        <v>-0.56000000000000005</v>
      </c>
      <c r="BS40" s="248">
        <v>0.78</v>
      </c>
      <c r="BT40" s="267"/>
      <c r="BU40" s="260"/>
      <c r="BV40" s="248"/>
      <c r="BW40" s="248"/>
      <c r="BX40" s="248"/>
      <c r="BY40" s="248">
        <v>0.26</v>
      </c>
      <c r="BZ40" s="248"/>
      <c r="CA40" s="248"/>
      <c r="CB40" s="260"/>
      <c r="CC40" s="248"/>
      <c r="CD40" s="261"/>
      <c r="CE40" s="240"/>
      <c r="CF40" s="248"/>
      <c r="CG40" s="248"/>
      <c r="CH40" s="248"/>
      <c r="CI40" s="259"/>
      <c r="CJ40" s="259"/>
      <c r="CK40" s="259"/>
      <c r="CL40" s="259"/>
      <c r="CM40" s="259" t="s">
        <v>433</v>
      </c>
      <c r="CN40" s="108" t="s">
        <v>433</v>
      </c>
      <c r="CO40" s="108" t="s">
        <v>433</v>
      </c>
      <c r="CP40" s="108" t="s">
        <v>433</v>
      </c>
      <c r="CQ40" s="108" t="s">
        <v>433</v>
      </c>
      <c r="CR40" s="248"/>
      <c r="CS40" s="248"/>
      <c r="CT40" s="248"/>
      <c r="CU40" s="248"/>
      <c r="CV40" s="259"/>
      <c r="CW40" s="259"/>
      <c r="CX40" s="248"/>
      <c r="CY40" s="240"/>
      <c r="CZ40" s="248"/>
      <c r="DA40" s="248"/>
      <c r="DB40" s="248"/>
      <c r="DC40" s="248"/>
      <c r="DD40" s="262"/>
      <c r="DE40" s="263">
        <v>4.07</v>
      </c>
      <c r="DF40" s="264">
        <v>7.62</v>
      </c>
      <c r="DG40" s="265">
        <v>-37.855599999999995</v>
      </c>
      <c r="DH40" s="265" t="s">
        <v>433</v>
      </c>
      <c r="DI40" s="265" t="s">
        <v>433</v>
      </c>
      <c r="DJ40" s="265" t="s">
        <v>433</v>
      </c>
      <c r="DK40" s="265" t="s">
        <v>433</v>
      </c>
      <c r="DL40" s="265" t="s">
        <v>433</v>
      </c>
      <c r="DM40" s="248">
        <v>1.4</v>
      </c>
      <c r="DN40" s="110">
        <v>4.7</v>
      </c>
      <c r="DO40" s="266"/>
    </row>
    <row r="41" spans="1:119" s="185" customFormat="1" ht="15" customHeight="1" x14ac:dyDescent="0.4">
      <c r="A41" s="96" t="s">
        <v>540</v>
      </c>
      <c r="B41" s="236" t="s">
        <v>541</v>
      </c>
      <c r="C41" s="97"/>
      <c r="D41" s="98">
        <v>1995</v>
      </c>
      <c r="E41" s="98">
        <v>1991</v>
      </c>
      <c r="F41" s="98">
        <v>1992</v>
      </c>
      <c r="G41" s="99" t="s">
        <v>146</v>
      </c>
      <c r="H41" s="100" t="s">
        <v>78</v>
      </c>
      <c r="I41" s="101">
        <v>45</v>
      </c>
      <c r="J41" s="101"/>
      <c r="K41" s="102">
        <v>0</v>
      </c>
      <c r="L41" s="102">
        <v>5</v>
      </c>
      <c r="M41" s="102"/>
      <c r="N41" s="102">
        <v>1</v>
      </c>
      <c r="O41" s="102">
        <v>0</v>
      </c>
      <c r="P41" s="100"/>
      <c r="Q41" s="232"/>
      <c r="R41" s="233"/>
      <c r="S41" s="176" t="s">
        <v>390</v>
      </c>
      <c r="T41" s="106">
        <v>1</v>
      </c>
      <c r="U41" s="106" t="s">
        <v>82</v>
      </c>
      <c r="V41" s="98">
        <v>251</v>
      </c>
      <c r="W41" s="98">
        <v>125</v>
      </c>
      <c r="X41" s="98">
        <v>126</v>
      </c>
      <c r="Y41" s="98">
        <v>251</v>
      </c>
      <c r="Z41" s="107">
        <v>2</v>
      </c>
      <c r="AA41" s="97">
        <v>125</v>
      </c>
      <c r="AB41" s="97">
        <v>176.77669529663689</v>
      </c>
      <c r="AC41" s="108">
        <v>34.6</v>
      </c>
      <c r="AD41" s="97">
        <v>6</v>
      </c>
      <c r="AE41" s="97">
        <v>7.3</v>
      </c>
      <c r="AF41" s="97">
        <v>4.9000000000000004</v>
      </c>
      <c r="AG41" s="108">
        <v>2.8</v>
      </c>
      <c r="AH41" s="97">
        <v>1.2</v>
      </c>
      <c r="AI41" s="97">
        <v>70.400000000000006</v>
      </c>
      <c r="AJ41" s="97"/>
      <c r="AK41" s="97"/>
      <c r="AL41" s="97"/>
      <c r="AM41" s="97"/>
      <c r="AN41" s="97"/>
      <c r="AO41" s="97"/>
      <c r="AP41" s="97"/>
      <c r="AQ41" s="97"/>
      <c r="AR41" s="97"/>
      <c r="AS41" s="97"/>
      <c r="AT41" s="97"/>
      <c r="AU41" s="97"/>
      <c r="AV41" s="97"/>
      <c r="AW41" s="97"/>
      <c r="AX41" s="97"/>
      <c r="AY41" s="97"/>
      <c r="AZ41" s="97"/>
      <c r="BA41" s="97"/>
      <c r="BB41" s="97"/>
      <c r="BC41" s="97"/>
      <c r="BD41" s="97"/>
      <c r="BE41" s="97"/>
      <c r="BF41" s="97"/>
      <c r="BG41" s="97"/>
      <c r="BH41" s="109"/>
      <c r="BI41" s="97"/>
      <c r="BJ41" s="97"/>
      <c r="BK41" s="97"/>
      <c r="BL41" s="97"/>
      <c r="BM41" s="97"/>
      <c r="BN41" s="97"/>
      <c r="BO41" s="97"/>
      <c r="BP41" s="109"/>
      <c r="BQ41" s="109"/>
      <c r="BR41" s="97"/>
      <c r="BS41" s="97"/>
      <c r="BT41" s="109"/>
      <c r="BU41" s="109"/>
      <c r="BV41" s="97"/>
      <c r="BW41" s="97"/>
      <c r="BX41" s="97">
        <v>1.68</v>
      </c>
      <c r="BY41" s="97">
        <v>1.19</v>
      </c>
      <c r="BZ41" s="110">
        <v>-29.166666666666657</v>
      </c>
      <c r="CA41" s="97"/>
      <c r="CB41" s="109">
        <v>-0.05</v>
      </c>
      <c r="CC41" s="97"/>
      <c r="CD41" s="180" t="s">
        <v>431</v>
      </c>
      <c r="CE41" s="106">
        <v>3</v>
      </c>
      <c r="CF41" s="97">
        <v>28.8</v>
      </c>
      <c r="CG41" s="97">
        <v>20.8</v>
      </c>
      <c r="CH41" s="97">
        <v>-27.777777777777786</v>
      </c>
      <c r="CI41" s="108">
        <v>28.8</v>
      </c>
      <c r="CJ41" s="108">
        <v>20.8</v>
      </c>
      <c r="CK41" s="108">
        <v>14.4</v>
      </c>
      <c r="CL41" s="108">
        <v>10.4</v>
      </c>
      <c r="CM41" s="108">
        <v>-27.777777777777786</v>
      </c>
      <c r="CN41" s="108" t="s">
        <v>433</v>
      </c>
      <c r="CO41" s="108" t="s">
        <v>433</v>
      </c>
      <c r="CP41" s="108" t="s">
        <v>433</v>
      </c>
      <c r="CQ41" s="108" t="s">
        <v>433</v>
      </c>
      <c r="CR41" s="97"/>
      <c r="CS41" s="97"/>
      <c r="CT41" s="97"/>
      <c r="CU41" s="97"/>
      <c r="CV41" s="110" t="s">
        <v>433</v>
      </c>
      <c r="CW41" s="110" t="s">
        <v>433</v>
      </c>
      <c r="CX41" s="97"/>
      <c r="CY41" s="98"/>
      <c r="CZ41" s="97"/>
      <c r="DA41" s="97"/>
      <c r="DB41" s="97"/>
      <c r="DC41" s="97"/>
      <c r="DD41" s="113"/>
      <c r="DE41" s="114">
        <v>9.3800000000000008</v>
      </c>
      <c r="DF41" s="115">
        <v>6.67</v>
      </c>
      <c r="DG41" s="119" t="s">
        <v>433</v>
      </c>
      <c r="DH41" s="119" t="s">
        <v>433</v>
      </c>
      <c r="DI41" s="119" t="s">
        <v>433</v>
      </c>
      <c r="DJ41" s="119">
        <v>14.4</v>
      </c>
      <c r="DK41" s="119" t="s">
        <v>433</v>
      </c>
      <c r="DL41" s="119" t="s">
        <v>433</v>
      </c>
      <c r="DM41" s="97" t="s">
        <v>433</v>
      </c>
      <c r="DN41" s="248">
        <v>7.3</v>
      </c>
      <c r="DO41" s="121" t="s">
        <v>542</v>
      </c>
    </row>
    <row r="42" spans="1:119" s="144" customFormat="1" ht="15" customHeight="1" x14ac:dyDescent="0.4">
      <c r="A42" s="186" t="s">
        <v>543</v>
      </c>
      <c r="B42" s="187" t="s">
        <v>541</v>
      </c>
      <c r="C42" s="187"/>
      <c r="D42" s="188">
        <v>1995</v>
      </c>
      <c r="E42" s="188">
        <v>1991</v>
      </c>
      <c r="F42" s="188">
        <v>1992</v>
      </c>
      <c r="G42" s="189" t="s">
        <v>78</v>
      </c>
      <c r="H42" s="190"/>
      <c r="I42" s="191">
        <v>45</v>
      </c>
      <c r="J42" s="191"/>
      <c r="K42" s="192">
        <v>0</v>
      </c>
      <c r="L42" s="192">
        <v>5</v>
      </c>
      <c r="M42" s="192"/>
      <c r="N42" s="192">
        <v>1</v>
      </c>
      <c r="O42" s="192">
        <v>0</v>
      </c>
      <c r="P42" s="190"/>
      <c r="Q42" s="193"/>
      <c r="R42" s="194"/>
      <c r="S42" s="176" t="s">
        <v>390</v>
      </c>
      <c r="T42" s="188">
        <v>1</v>
      </c>
      <c r="U42" s="188" t="s">
        <v>82</v>
      </c>
      <c r="V42" s="188"/>
      <c r="W42" s="188">
        <v>126</v>
      </c>
      <c r="X42" s="188"/>
      <c r="Y42" s="188"/>
      <c r="Z42" s="195">
        <v>2</v>
      </c>
      <c r="AA42" s="187">
        <v>126</v>
      </c>
      <c r="AB42" s="187">
        <v>178.19090885900999</v>
      </c>
      <c r="AC42" s="196">
        <v>34.299999999999997</v>
      </c>
      <c r="AD42" s="187">
        <v>6.5</v>
      </c>
      <c r="AE42" s="187">
        <v>6.6</v>
      </c>
      <c r="AF42" s="187">
        <v>5.0999999999999996</v>
      </c>
      <c r="AG42" s="196">
        <v>2.4</v>
      </c>
      <c r="AH42" s="187">
        <v>1.3</v>
      </c>
      <c r="AI42" s="187">
        <v>76.2</v>
      </c>
      <c r="AJ42" s="187"/>
      <c r="AK42" s="187"/>
      <c r="AL42" s="187"/>
      <c r="AM42" s="187"/>
      <c r="AN42" s="187"/>
      <c r="AO42" s="187"/>
      <c r="AP42" s="187"/>
      <c r="AQ42" s="187"/>
      <c r="AR42" s="187"/>
      <c r="AS42" s="187"/>
      <c r="AT42" s="187"/>
      <c r="AU42" s="187"/>
      <c r="AV42" s="187"/>
      <c r="AW42" s="187"/>
      <c r="AX42" s="187"/>
      <c r="AY42" s="187"/>
      <c r="AZ42" s="187"/>
      <c r="BA42" s="187"/>
      <c r="BB42" s="187"/>
      <c r="BC42" s="187"/>
      <c r="BD42" s="187"/>
      <c r="BE42" s="187"/>
      <c r="BF42" s="187"/>
      <c r="BG42" s="187"/>
      <c r="BH42" s="197"/>
      <c r="BI42" s="187"/>
      <c r="BJ42" s="187"/>
      <c r="BK42" s="187"/>
      <c r="BL42" s="187"/>
      <c r="BM42" s="187"/>
      <c r="BN42" s="187"/>
      <c r="BO42" s="187"/>
      <c r="BP42" s="197"/>
      <c r="BQ42" s="197"/>
      <c r="BR42" s="187"/>
      <c r="BS42" s="187"/>
      <c r="BT42" s="197"/>
      <c r="BU42" s="197"/>
      <c r="BV42" s="187"/>
      <c r="BW42" s="187"/>
      <c r="BX42" s="187"/>
      <c r="BY42" s="187">
        <v>1.68</v>
      </c>
      <c r="BZ42" s="187"/>
      <c r="CA42" s="187"/>
      <c r="CB42" s="197">
        <v>0.21</v>
      </c>
      <c r="CC42" s="187"/>
      <c r="CD42" s="198" t="s">
        <v>431</v>
      </c>
      <c r="CE42" s="188">
        <v>3</v>
      </c>
      <c r="CF42" s="187"/>
      <c r="CG42" s="187">
        <v>28.8</v>
      </c>
      <c r="CH42" s="187"/>
      <c r="CI42" s="196"/>
      <c r="CJ42" s="196">
        <v>28.8</v>
      </c>
      <c r="CK42" s="196"/>
      <c r="CL42" s="196">
        <v>14.4</v>
      </c>
      <c r="CM42" s="196" t="s">
        <v>433</v>
      </c>
      <c r="CN42" s="108" t="s">
        <v>433</v>
      </c>
      <c r="CO42" s="108" t="s">
        <v>433</v>
      </c>
      <c r="CP42" s="108" t="s">
        <v>433</v>
      </c>
      <c r="CQ42" s="108" t="s">
        <v>433</v>
      </c>
      <c r="CR42" s="187"/>
      <c r="CS42" s="187"/>
      <c r="CT42" s="187"/>
      <c r="CU42" s="187"/>
      <c r="CV42" s="196"/>
      <c r="CW42" s="196"/>
      <c r="CX42" s="187"/>
      <c r="CY42" s="188"/>
      <c r="CZ42" s="187"/>
      <c r="DA42" s="187"/>
      <c r="DB42" s="187"/>
      <c r="DC42" s="187"/>
      <c r="DD42" s="199"/>
      <c r="DE42" s="200">
        <v>3.12</v>
      </c>
      <c r="DF42" s="201">
        <v>1.63</v>
      </c>
      <c r="DG42" s="119" t="s">
        <v>433</v>
      </c>
      <c r="DH42" s="202" t="s">
        <v>433</v>
      </c>
      <c r="DI42" s="202" t="s">
        <v>433</v>
      </c>
      <c r="DJ42" s="202" t="s">
        <v>433</v>
      </c>
      <c r="DK42" s="202" t="s">
        <v>433</v>
      </c>
      <c r="DL42" s="202" t="s">
        <v>433</v>
      </c>
      <c r="DM42" s="97"/>
      <c r="DN42" s="248">
        <v>6.6</v>
      </c>
      <c r="DO42" s="203"/>
    </row>
    <row r="43" spans="1:119" s="185" customFormat="1" ht="15" customHeight="1" x14ac:dyDescent="0.4">
      <c r="A43" s="96" t="s">
        <v>544</v>
      </c>
      <c r="B43" s="236" t="s">
        <v>545</v>
      </c>
      <c r="C43" s="97"/>
      <c r="D43" s="98">
        <v>2007</v>
      </c>
      <c r="E43" s="98"/>
      <c r="F43" s="98"/>
      <c r="G43" s="99" t="s">
        <v>146</v>
      </c>
      <c r="H43" s="100" t="s">
        <v>78</v>
      </c>
      <c r="I43" s="101">
        <v>65</v>
      </c>
      <c r="J43" s="101"/>
      <c r="K43" s="102">
        <v>3</v>
      </c>
      <c r="L43" s="102">
        <v>6.5</v>
      </c>
      <c r="M43" s="102"/>
      <c r="N43" s="102">
        <v>0</v>
      </c>
      <c r="O43" s="102">
        <v>0</v>
      </c>
      <c r="P43" s="100"/>
      <c r="Q43" s="232"/>
      <c r="R43" s="233"/>
      <c r="S43" s="105" t="s">
        <v>127</v>
      </c>
      <c r="T43" s="244">
        <v>3</v>
      </c>
      <c r="U43" s="244" t="s">
        <v>454</v>
      </c>
      <c r="V43" s="98">
        <v>943</v>
      </c>
      <c r="W43" s="98">
        <v>621</v>
      </c>
      <c r="X43" s="98">
        <v>314</v>
      </c>
      <c r="Y43" s="98">
        <v>935</v>
      </c>
      <c r="Z43" s="107">
        <v>3</v>
      </c>
      <c r="AA43" s="97">
        <v>621</v>
      </c>
      <c r="AB43" s="97">
        <v>1075.6035515002727</v>
      </c>
      <c r="AC43" s="108">
        <v>50.4</v>
      </c>
      <c r="AD43" s="97">
        <v>8.4</v>
      </c>
      <c r="AE43" s="97">
        <v>11</v>
      </c>
      <c r="AF43" s="97">
        <v>7.3</v>
      </c>
      <c r="AG43" s="108">
        <v>4.9000000000000004</v>
      </c>
      <c r="AH43" s="97">
        <v>1.2</v>
      </c>
      <c r="AI43" s="97">
        <v>52.8</v>
      </c>
      <c r="AJ43" s="97">
        <v>12.9</v>
      </c>
      <c r="AK43" s="97">
        <v>15</v>
      </c>
      <c r="AL43" s="97"/>
      <c r="AM43" s="97"/>
      <c r="AN43" s="97">
        <v>0</v>
      </c>
      <c r="AO43" s="97"/>
      <c r="AP43" s="97"/>
      <c r="AQ43" s="97"/>
      <c r="AR43" s="97"/>
      <c r="AS43" s="97"/>
      <c r="AT43" s="97"/>
      <c r="AU43" s="97"/>
      <c r="AV43" s="97"/>
      <c r="AW43" s="97"/>
      <c r="AX43" s="97"/>
      <c r="AY43" s="97"/>
      <c r="AZ43" s="97"/>
      <c r="BA43" s="97"/>
      <c r="BB43" s="97"/>
      <c r="BC43" s="97"/>
      <c r="BD43" s="97"/>
      <c r="BE43" s="97"/>
      <c r="BF43" s="97"/>
      <c r="BG43" s="97"/>
      <c r="BH43" s="109"/>
      <c r="BI43" s="97"/>
      <c r="BJ43" s="97"/>
      <c r="BK43" s="97"/>
      <c r="BL43" s="97"/>
      <c r="BM43" s="97"/>
      <c r="BN43" s="97"/>
      <c r="BO43" s="97"/>
      <c r="BP43" s="109">
        <v>0.86</v>
      </c>
      <c r="BQ43" s="109">
        <v>0.04</v>
      </c>
      <c r="BR43" s="97"/>
      <c r="BS43" s="97"/>
      <c r="BT43" s="109"/>
      <c r="BU43" s="109"/>
      <c r="BV43" s="97"/>
      <c r="BW43" s="97"/>
      <c r="BX43" s="97"/>
      <c r="BY43" s="97"/>
      <c r="BZ43" s="97"/>
      <c r="CA43" s="97"/>
      <c r="CB43" s="109"/>
      <c r="CC43" s="97">
        <v>0.61</v>
      </c>
      <c r="CD43" s="180" t="s">
        <v>431</v>
      </c>
      <c r="CE43" s="106">
        <v>3</v>
      </c>
      <c r="CF43" s="97">
        <v>45.2</v>
      </c>
      <c r="CG43" s="97">
        <v>39.6</v>
      </c>
      <c r="CH43" s="97">
        <v>-12.389380530973455</v>
      </c>
      <c r="CI43" s="108">
        <v>45.2</v>
      </c>
      <c r="CJ43" s="108">
        <v>39.6</v>
      </c>
      <c r="CK43" s="108">
        <v>15.066666666666668</v>
      </c>
      <c r="CL43" s="108">
        <v>13.200000000000001</v>
      </c>
      <c r="CM43" s="108">
        <v>-12.389380530973455</v>
      </c>
      <c r="CN43" s="108">
        <v>0</v>
      </c>
      <c r="CO43" s="108">
        <v>0.94</v>
      </c>
      <c r="CP43" s="108">
        <v>6.18</v>
      </c>
      <c r="CQ43" s="108" t="s">
        <v>433</v>
      </c>
      <c r="CR43" s="97">
        <v>0</v>
      </c>
      <c r="CS43" s="97">
        <v>3.9166666666666662E-2</v>
      </c>
      <c r="CT43" s="97">
        <v>0.17166666666666666</v>
      </c>
      <c r="CU43" s="97"/>
      <c r="CV43" s="108">
        <v>1.9583333333333331E-2</v>
      </c>
      <c r="CW43" s="108">
        <v>-0.24262536873156346</v>
      </c>
      <c r="CX43" s="97"/>
      <c r="CY43" s="98"/>
      <c r="CZ43" s="97"/>
      <c r="DA43" s="97"/>
      <c r="DB43" s="97"/>
      <c r="DC43" s="97"/>
      <c r="DD43" s="113"/>
      <c r="DE43" s="114">
        <v>3.06</v>
      </c>
      <c r="DF43" s="115">
        <v>3.06</v>
      </c>
      <c r="DG43" s="117">
        <v>-11.051999999999996</v>
      </c>
      <c r="DH43" s="117" t="s">
        <v>433</v>
      </c>
      <c r="DI43" s="117" t="s">
        <v>433</v>
      </c>
      <c r="DJ43" s="117">
        <v>15.066666666666668</v>
      </c>
      <c r="DK43" s="117" t="s">
        <v>433</v>
      </c>
      <c r="DL43" s="119">
        <v>-1.3373805309734585</v>
      </c>
      <c r="DM43" s="97">
        <v>0</v>
      </c>
      <c r="DN43" s="187">
        <v>11</v>
      </c>
      <c r="DO43" s="119">
        <v>0.05</v>
      </c>
    </row>
    <row r="44" spans="1:119" s="144" customFormat="1" ht="15" customHeight="1" x14ac:dyDescent="0.4">
      <c r="A44" s="186" t="s">
        <v>546</v>
      </c>
      <c r="B44" s="187" t="s">
        <v>545</v>
      </c>
      <c r="C44" s="187"/>
      <c r="D44" s="188">
        <v>2007</v>
      </c>
      <c r="E44" s="188"/>
      <c r="F44" s="188"/>
      <c r="G44" s="189" t="s">
        <v>78</v>
      </c>
      <c r="H44" s="190"/>
      <c r="I44" s="191">
        <v>65</v>
      </c>
      <c r="J44" s="191"/>
      <c r="K44" s="192">
        <v>3</v>
      </c>
      <c r="L44" s="192">
        <v>6.5</v>
      </c>
      <c r="M44" s="192"/>
      <c r="N44" s="192">
        <v>0</v>
      </c>
      <c r="O44" s="192">
        <v>0</v>
      </c>
      <c r="P44" s="190"/>
      <c r="Q44" s="193"/>
      <c r="R44" s="194"/>
      <c r="S44" s="132" t="s">
        <v>127</v>
      </c>
      <c r="T44" s="188">
        <v>3</v>
      </c>
      <c r="U44" s="188" t="s">
        <v>454</v>
      </c>
      <c r="V44" s="188"/>
      <c r="W44" s="188">
        <v>314</v>
      </c>
      <c r="X44" s="188"/>
      <c r="Y44" s="188"/>
      <c r="Z44" s="195">
        <v>3</v>
      </c>
      <c r="AA44" s="187">
        <v>314</v>
      </c>
      <c r="AB44" s="187">
        <v>543.86395357662741</v>
      </c>
      <c r="AC44" s="196">
        <v>50.2</v>
      </c>
      <c r="AD44" s="187">
        <v>8.1</v>
      </c>
      <c r="AE44" s="187">
        <v>10.7</v>
      </c>
      <c r="AF44" s="187">
        <v>7.7</v>
      </c>
      <c r="AG44" s="196">
        <v>4.9000000000000004</v>
      </c>
      <c r="AH44" s="187">
        <v>1.2</v>
      </c>
      <c r="AI44" s="187">
        <v>48.1</v>
      </c>
      <c r="AJ44" s="187">
        <v>11.4</v>
      </c>
      <c r="AK44" s="187">
        <v>11</v>
      </c>
      <c r="AL44" s="187"/>
      <c r="AM44" s="187"/>
      <c r="AN44" s="187">
        <v>0</v>
      </c>
      <c r="AO44" s="187"/>
      <c r="AP44" s="187"/>
      <c r="AQ44" s="187"/>
      <c r="AR44" s="187"/>
      <c r="AS44" s="187"/>
      <c r="AT44" s="187"/>
      <c r="AU44" s="187"/>
      <c r="AV44" s="187"/>
      <c r="AW44" s="187"/>
      <c r="AX44" s="187"/>
      <c r="AY44" s="187"/>
      <c r="AZ44" s="187"/>
      <c r="BA44" s="187"/>
      <c r="BB44" s="187"/>
      <c r="BC44" s="187"/>
      <c r="BD44" s="187"/>
      <c r="BE44" s="187"/>
      <c r="BF44" s="187"/>
      <c r="BG44" s="187"/>
      <c r="BH44" s="197"/>
      <c r="BI44" s="187"/>
      <c r="BJ44" s="187"/>
      <c r="BK44" s="187"/>
      <c r="BL44" s="187"/>
      <c r="BM44" s="187"/>
      <c r="BN44" s="187"/>
      <c r="BO44" s="187"/>
      <c r="BP44" s="197">
        <v>0.86</v>
      </c>
      <c r="BQ44" s="197">
        <v>0.04</v>
      </c>
      <c r="BR44" s="187"/>
      <c r="BS44" s="187"/>
      <c r="BT44" s="197"/>
      <c r="BU44" s="197"/>
      <c r="BV44" s="187"/>
      <c r="BW44" s="187"/>
      <c r="BX44" s="187"/>
      <c r="BY44" s="187"/>
      <c r="BZ44" s="187"/>
      <c r="CA44" s="187"/>
      <c r="CB44" s="197"/>
      <c r="CC44" s="187">
        <v>0.57999999999999996</v>
      </c>
      <c r="CD44" s="198" t="s">
        <v>431</v>
      </c>
      <c r="CE44" s="188">
        <v>3</v>
      </c>
      <c r="CF44" s="187"/>
      <c r="CG44" s="187">
        <v>45.2</v>
      </c>
      <c r="CH44" s="187"/>
      <c r="CI44" s="196"/>
      <c r="CJ44" s="196">
        <v>45.2</v>
      </c>
      <c r="CK44" s="196"/>
      <c r="CL44" s="196">
        <v>15.066666666666668</v>
      </c>
      <c r="CM44" s="196" t="s">
        <v>433</v>
      </c>
      <c r="CN44" s="108" t="s">
        <v>433</v>
      </c>
      <c r="CO44" s="108" t="s">
        <v>433</v>
      </c>
      <c r="CP44" s="108" t="s">
        <v>433</v>
      </c>
      <c r="CQ44" s="108" t="s">
        <v>433</v>
      </c>
      <c r="CR44" s="187"/>
      <c r="CS44" s="187"/>
      <c r="CT44" s="187"/>
      <c r="CU44" s="187"/>
      <c r="CV44" s="196"/>
      <c r="CW44" s="196"/>
      <c r="CX44" s="187"/>
      <c r="CY44" s="188"/>
      <c r="CZ44" s="187"/>
      <c r="DA44" s="187"/>
      <c r="DB44" s="187"/>
      <c r="DC44" s="187"/>
      <c r="DD44" s="199"/>
      <c r="DE44" s="200">
        <v>3.06</v>
      </c>
      <c r="DF44" s="201">
        <v>6.48</v>
      </c>
      <c r="DG44" s="119">
        <v>-11.239199999999997</v>
      </c>
      <c r="DH44" s="202" t="s">
        <v>433</v>
      </c>
      <c r="DI44" s="202" t="s">
        <v>433</v>
      </c>
      <c r="DJ44" s="202" t="s">
        <v>433</v>
      </c>
      <c r="DK44" s="202" t="s">
        <v>433</v>
      </c>
      <c r="DL44" s="202" t="s">
        <v>433</v>
      </c>
      <c r="DM44" s="187">
        <v>0</v>
      </c>
      <c r="DN44" s="97">
        <v>10.7</v>
      </c>
      <c r="DO44" s="203"/>
    </row>
    <row r="45" spans="1:119" s="122" customFormat="1" ht="15" customHeight="1" x14ac:dyDescent="0.4">
      <c r="A45" s="96" t="s">
        <v>547</v>
      </c>
      <c r="B45" s="97" t="s">
        <v>548</v>
      </c>
      <c r="C45" s="97" t="s">
        <v>549</v>
      </c>
      <c r="D45" s="98">
        <v>2008</v>
      </c>
      <c r="E45" s="98">
        <v>2004</v>
      </c>
      <c r="F45" s="98">
        <v>2004</v>
      </c>
      <c r="G45" s="99" t="s">
        <v>146</v>
      </c>
      <c r="H45" s="173" t="s">
        <v>429</v>
      </c>
      <c r="I45" s="171">
        <v>60</v>
      </c>
      <c r="J45" s="171"/>
      <c r="K45" s="172">
        <v>0</v>
      </c>
      <c r="L45" s="172">
        <v>5.5</v>
      </c>
      <c r="M45" s="172"/>
      <c r="N45" s="172">
        <v>1</v>
      </c>
      <c r="O45" s="172">
        <v>0</v>
      </c>
      <c r="P45" s="173"/>
      <c r="Q45" s="174" t="s">
        <v>550</v>
      </c>
      <c r="R45" s="175">
        <v>0</v>
      </c>
      <c r="S45" s="176" t="s">
        <v>390</v>
      </c>
      <c r="T45" s="106">
        <v>1</v>
      </c>
      <c r="U45" s="106" t="s">
        <v>82</v>
      </c>
      <c r="V45" s="98">
        <v>764</v>
      </c>
      <c r="W45" s="98">
        <v>378</v>
      </c>
      <c r="X45" s="98">
        <v>386</v>
      </c>
      <c r="Y45" s="98">
        <v>764</v>
      </c>
      <c r="Z45" s="107">
        <v>1.8410943771827037</v>
      </c>
      <c r="AA45" s="97">
        <v>378</v>
      </c>
      <c r="AB45" s="97">
        <v>512.89660652939926</v>
      </c>
      <c r="AC45" s="108">
        <v>36.799999999999997</v>
      </c>
      <c r="AD45" s="97">
        <v>9.5</v>
      </c>
      <c r="AE45" s="97"/>
      <c r="AF45" s="97"/>
      <c r="AG45" s="108">
        <v>2.33</v>
      </c>
      <c r="AH45" s="97">
        <v>1.31</v>
      </c>
      <c r="AI45" s="97">
        <v>72</v>
      </c>
      <c r="AJ45" s="97"/>
      <c r="AK45" s="97"/>
      <c r="AL45" s="97"/>
      <c r="AM45" s="97"/>
      <c r="AN45" s="97"/>
      <c r="AO45" s="97"/>
      <c r="AP45" s="97">
        <v>41</v>
      </c>
      <c r="AQ45" s="97">
        <v>1.65</v>
      </c>
      <c r="AR45" s="97">
        <v>4.7</v>
      </c>
      <c r="AS45" s="97">
        <v>41</v>
      </c>
      <c r="AT45" s="97">
        <v>1.65</v>
      </c>
      <c r="AU45" s="97">
        <v>0.24199000000000001</v>
      </c>
      <c r="AV45" s="97"/>
      <c r="AW45" s="97">
        <v>0.45</v>
      </c>
      <c r="AX45" s="97">
        <v>1.96</v>
      </c>
      <c r="AY45" s="97"/>
      <c r="AZ45" s="97">
        <v>0.3</v>
      </c>
      <c r="BA45" s="97">
        <v>0.98</v>
      </c>
      <c r="BB45" s="97"/>
      <c r="BC45" s="97"/>
      <c r="BD45" s="97"/>
      <c r="BE45" s="97"/>
      <c r="BF45" s="97"/>
      <c r="BG45" s="97"/>
      <c r="BH45" s="109">
        <v>7.56</v>
      </c>
      <c r="BI45" s="97">
        <v>11.409000000000001</v>
      </c>
      <c r="BJ45" s="97"/>
      <c r="BK45" s="97"/>
      <c r="BL45" s="97"/>
      <c r="BM45" s="97">
        <v>-20.9</v>
      </c>
      <c r="BN45" s="97">
        <v>1480.41</v>
      </c>
      <c r="BO45" s="97"/>
      <c r="BP45" s="109"/>
      <c r="BQ45" s="109"/>
      <c r="BR45" s="97"/>
      <c r="BS45" s="97"/>
      <c r="BT45" s="109"/>
      <c r="BU45" s="109"/>
      <c r="BV45" s="97">
        <v>-1.073</v>
      </c>
      <c r="BW45" s="97"/>
      <c r="BX45" s="97"/>
      <c r="BY45" s="97"/>
      <c r="BZ45" s="97"/>
      <c r="CA45" s="97"/>
      <c r="CB45" s="109"/>
      <c r="CC45" s="97"/>
      <c r="CD45" s="111" t="s">
        <v>431</v>
      </c>
      <c r="CE45" s="98">
        <v>3</v>
      </c>
      <c r="CF45" s="97">
        <v>11.7</v>
      </c>
      <c r="CG45" s="97">
        <v>8.6999999999999993</v>
      </c>
      <c r="CH45" s="97">
        <v>-25.641025641025635</v>
      </c>
      <c r="CI45" s="108">
        <v>11.7</v>
      </c>
      <c r="CJ45" s="108">
        <v>8.6999999999999993</v>
      </c>
      <c r="CK45" s="108">
        <v>6.3549159374999995</v>
      </c>
      <c r="CL45" s="108">
        <v>4.7254503124999996</v>
      </c>
      <c r="CM45" s="120">
        <v>-43.760653799691752</v>
      </c>
      <c r="CN45" s="108" t="s">
        <v>433</v>
      </c>
      <c r="CO45" s="108" t="s">
        <v>433</v>
      </c>
      <c r="CP45" s="108" t="s">
        <v>433</v>
      </c>
      <c r="CQ45" s="108" t="s">
        <v>433</v>
      </c>
      <c r="CR45" s="97"/>
      <c r="CS45" s="97"/>
      <c r="CT45" s="97"/>
      <c r="CU45" s="97"/>
      <c r="CV45" s="97" t="s">
        <v>433</v>
      </c>
      <c r="CW45" s="97" t="s">
        <v>433</v>
      </c>
      <c r="CX45" s="97"/>
      <c r="CY45" s="98"/>
      <c r="CZ45" s="97"/>
      <c r="DA45" s="97"/>
      <c r="DB45" s="97"/>
      <c r="DC45" s="97"/>
      <c r="DD45" s="113"/>
      <c r="DE45" s="114"/>
      <c r="DF45" s="115"/>
      <c r="DG45" s="116">
        <v>-26.007775799585449</v>
      </c>
      <c r="DH45" s="117">
        <v>-24.367775799585448</v>
      </c>
      <c r="DI45" s="117">
        <v>-24.367775799585448</v>
      </c>
      <c r="DJ45" s="118">
        <v>8.4023919760185599</v>
      </c>
      <c r="DK45" s="117">
        <v>-43.760653799691752</v>
      </c>
      <c r="DL45" s="119">
        <v>-17.752878000106303</v>
      </c>
      <c r="DM45" s="97">
        <v>0.66279933999999996</v>
      </c>
      <c r="DN45" s="120">
        <v>6.4103390000000005</v>
      </c>
      <c r="DO45" s="121" t="s">
        <v>551</v>
      </c>
    </row>
    <row r="46" spans="1:119" s="144" customFormat="1" ht="15" customHeight="1" x14ac:dyDescent="0.4">
      <c r="A46" s="123" t="s">
        <v>552</v>
      </c>
      <c r="B46" s="124" t="s">
        <v>548</v>
      </c>
      <c r="C46" s="124" t="s">
        <v>549</v>
      </c>
      <c r="D46" s="125">
        <v>2008</v>
      </c>
      <c r="E46" s="125">
        <v>2004</v>
      </c>
      <c r="F46" s="125">
        <v>2004</v>
      </c>
      <c r="G46" s="126" t="s">
        <v>553</v>
      </c>
      <c r="H46" s="127"/>
      <c r="I46" s="128">
        <v>60</v>
      </c>
      <c r="J46" s="128"/>
      <c r="K46" s="129">
        <v>0</v>
      </c>
      <c r="L46" s="129">
        <v>5.5</v>
      </c>
      <c r="M46" s="129"/>
      <c r="N46" s="129">
        <v>1</v>
      </c>
      <c r="O46" s="129">
        <v>0</v>
      </c>
      <c r="P46" s="127"/>
      <c r="Q46" s="174" t="s">
        <v>550</v>
      </c>
      <c r="R46" s="175">
        <v>0</v>
      </c>
      <c r="S46" s="268" t="s">
        <v>390</v>
      </c>
      <c r="T46" s="125">
        <v>1</v>
      </c>
      <c r="U46" s="125" t="s">
        <v>82</v>
      </c>
      <c r="V46" s="125"/>
      <c r="W46" s="125">
        <v>386</v>
      </c>
      <c r="X46" s="125"/>
      <c r="Y46" s="125"/>
      <c r="Z46" s="133">
        <v>1.8</v>
      </c>
      <c r="AA46" s="124">
        <v>386</v>
      </c>
      <c r="AB46" s="124">
        <v>517.87334358895134</v>
      </c>
      <c r="AC46" s="134">
        <v>36.700000000000003</v>
      </c>
      <c r="AD46" s="124">
        <v>9.8000000000000007</v>
      </c>
      <c r="AE46" s="124"/>
      <c r="AF46" s="124"/>
      <c r="AG46" s="134">
        <v>2.35</v>
      </c>
      <c r="AH46" s="124">
        <v>1.28</v>
      </c>
      <c r="AI46" s="124">
        <v>69</v>
      </c>
      <c r="AJ46" s="124"/>
      <c r="AK46" s="124"/>
      <c r="AL46" s="124"/>
      <c r="AM46" s="124"/>
      <c r="AN46" s="124"/>
      <c r="AO46" s="124"/>
      <c r="AP46" s="124">
        <v>39</v>
      </c>
      <c r="AQ46" s="124">
        <v>1.47</v>
      </c>
      <c r="AR46" s="124">
        <v>4.95</v>
      </c>
      <c r="AS46" s="124">
        <v>39</v>
      </c>
      <c r="AT46" s="124">
        <v>1.47</v>
      </c>
      <c r="AU46" s="124">
        <v>0.25480999999999998</v>
      </c>
      <c r="AV46" s="124"/>
      <c r="AW46" s="124">
        <v>0.06</v>
      </c>
      <c r="AX46" s="124">
        <v>0.28999999999999998</v>
      </c>
      <c r="AY46" s="124"/>
      <c r="AZ46" s="124">
        <v>0.32</v>
      </c>
      <c r="BA46" s="124">
        <v>1.45</v>
      </c>
      <c r="BB46" s="124"/>
      <c r="BC46" s="124"/>
      <c r="BD46" s="124"/>
      <c r="BE46" s="124"/>
      <c r="BF46" s="124"/>
      <c r="BG46" s="124"/>
      <c r="BH46" s="135">
        <v>7.915</v>
      </c>
      <c r="BI46" s="124">
        <v>10.956</v>
      </c>
      <c r="BJ46" s="124"/>
      <c r="BK46" s="124"/>
      <c r="BL46" s="124"/>
      <c r="BM46" s="124">
        <v>-30.5</v>
      </c>
      <c r="BN46" s="124">
        <v>1481.71</v>
      </c>
      <c r="BO46" s="124"/>
      <c r="BP46" s="135"/>
      <c r="BQ46" s="135"/>
      <c r="BR46" s="124"/>
      <c r="BS46" s="124"/>
      <c r="BT46" s="135"/>
      <c r="BU46" s="135"/>
      <c r="BV46" s="124">
        <v>-1.24</v>
      </c>
      <c r="BW46" s="124"/>
      <c r="BX46" s="124"/>
      <c r="BY46" s="124"/>
      <c r="BZ46" s="124"/>
      <c r="CA46" s="124"/>
      <c r="CB46" s="135"/>
      <c r="CC46" s="124"/>
      <c r="CD46" s="136" t="s">
        <v>431</v>
      </c>
      <c r="CE46" s="125">
        <v>3</v>
      </c>
      <c r="CF46" s="124"/>
      <c r="CG46" s="124">
        <v>11.7</v>
      </c>
      <c r="CH46" s="124"/>
      <c r="CI46" s="134"/>
      <c r="CJ46" s="134">
        <v>11.7</v>
      </c>
      <c r="CK46" s="134"/>
      <c r="CL46" s="134">
        <v>6.4999999999999991</v>
      </c>
      <c r="CM46" s="134" t="s">
        <v>433</v>
      </c>
      <c r="CN46" s="108" t="s">
        <v>433</v>
      </c>
      <c r="CO46" s="108" t="s">
        <v>433</v>
      </c>
      <c r="CP46" s="108" t="s">
        <v>433</v>
      </c>
      <c r="CQ46" s="108" t="s">
        <v>433</v>
      </c>
      <c r="CR46" s="124"/>
      <c r="CS46" s="124"/>
      <c r="CT46" s="124"/>
      <c r="CU46" s="124"/>
      <c r="CV46" s="134"/>
      <c r="CW46" s="134"/>
      <c r="CX46" s="124"/>
      <c r="CY46" s="125"/>
      <c r="CZ46" s="124"/>
      <c r="DA46" s="124"/>
      <c r="DB46" s="124"/>
      <c r="DC46" s="124"/>
      <c r="DD46" s="139"/>
      <c r="DE46" s="140"/>
      <c r="DF46" s="141"/>
      <c r="DG46" s="116">
        <v>-26.129213406439998</v>
      </c>
      <c r="DH46" s="142" t="s">
        <v>433</v>
      </c>
      <c r="DI46" s="142" t="s">
        <v>433</v>
      </c>
      <c r="DJ46" s="142" t="s">
        <v>433</v>
      </c>
      <c r="DK46" s="142" t="s">
        <v>433</v>
      </c>
      <c r="DL46" s="142" t="s">
        <v>433</v>
      </c>
      <c r="DM46" s="97">
        <v>0.61102593999999999</v>
      </c>
      <c r="DN46" s="120">
        <v>5.9587749999999993</v>
      </c>
      <c r="DO46" s="143"/>
    </row>
    <row r="47" spans="1:119" s="122" customFormat="1" ht="15" customHeight="1" x14ac:dyDescent="0.4">
      <c r="A47" s="96" t="s">
        <v>554</v>
      </c>
      <c r="B47" s="236" t="s">
        <v>555</v>
      </c>
      <c r="C47" s="97" t="s">
        <v>556</v>
      </c>
      <c r="D47" s="98">
        <v>2009</v>
      </c>
      <c r="E47" s="98"/>
      <c r="F47" s="98"/>
      <c r="G47" s="99" t="s">
        <v>146</v>
      </c>
      <c r="H47" s="100" t="s">
        <v>429</v>
      </c>
      <c r="I47" s="101">
        <v>55</v>
      </c>
      <c r="J47" s="101"/>
      <c r="K47" s="102">
        <v>0</v>
      </c>
      <c r="L47" s="102">
        <v>5</v>
      </c>
      <c r="M47" s="102"/>
      <c r="N47" s="102">
        <v>1</v>
      </c>
      <c r="O47" s="102">
        <v>0</v>
      </c>
      <c r="P47" s="100"/>
      <c r="Q47" s="232" t="s">
        <v>557</v>
      </c>
      <c r="R47" s="233">
        <v>0</v>
      </c>
      <c r="S47" s="176" t="s">
        <v>390</v>
      </c>
      <c r="T47" s="106">
        <v>1</v>
      </c>
      <c r="U47" s="106" t="s">
        <v>82</v>
      </c>
      <c r="V47" s="98">
        <v>2244</v>
      </c>
      <c r="W47" s="98">
        <v>455</v>
      </c>
      <c r="X47" s="98">
        <v>888</v>
      </c>
      <c r="Y47" s="98">
        <v>1343</v>
      </c>
      <c r="Z47" s="107">
        <v>2</v>
      </c>
      <c r="AA47" s="97">
        <v>455</v>
      </c>
      <c r="AB47" s="97">
        <v>643.46717087975833</v>
      </c>
      <c r="AC47" s="108">
        <v>35.200000000000003</v>
      </c>
      <c r="AD47" s="97"/>
      <c r="AE47" s="97"/>
      <c r="AF47" s="97"/>
      <c r="AG47" s="108">
        <v>2.2799999999999998</v>
      </c>
      <c r="AH47" s="97"/>
      <c r="AI47" s="97">
        <v>68</v>
      </c>
      <c r="AJ47" s="97"/>
      <c r="AK47" s="97"/>
      <c r="AL47" s="97"/>
      <c r="AM47" s="97"/>
      <c r="AN47" s="97"/>
      <c r="AO47" s="97"/>
      <c r="AP47" s="97"/>
      <c r="AQ47" s="97">
        <v>1.8</v>
      </c>
      <c r="AR47" s="97"/>
      <c r="AS47" s="97">
        <v>38.216560509554135</v>
      </c>
      <c r="AT47" s="97">
        <v>1.8</v>
      </c>
      <c r="AU47" s="97">
        <v>0.2</v>
      </c>
      <c r="AV47" s="97"/>
      <c r="AW47" s="97"/>
      <c r="AX47" s="97"/>
      <c r="AY47" s="97"/>
      <c r="AZ47" s="97"/>
      <c r="BA47" s="97"/>
      <c r="BB47" s="97"/>
      <c r="BC47" s="97"/>
      <c r="BD47" s="97"/>
      <c r="BE47" s="97"/>
      <c r="BF47" s="97"/>
      <c r="BG47" s="97"/>
      <c r="BH47" s="109">
        <v>9.1999999999999993</v>
      </c>
      <c r="BI47" s="97"/>
      <c r="BJ47" s="97"/>
      <c r="BK47" s="97"/>
      <c r="BL47" s="97">
        <v>25</v>
      </c>
      <c r="BM47" s="97"/>
      <c r="BN47" s="97">
        <v>1496</v>
      </c>
      <c r="BO47" s="97"/>
      <c r="BP47" s="109"/>
      <c r="BQ47" s="109"/>
      <c r="BR47" s="97"/>
      <c r="BS47" s="97"/>
      <c r="BT47" s="109">
        <v>-0.61</v>
      </c>
      <c r="BU47" s="109"/>
      <c r="BV47" s="97"/>
      <c r="BW47" s="97"/>
      <c r="BX47" s="97">
        <v>0.36</v>
      </c>
      <c r="BY47" s="97">
        <v>0.34</v>
      </c>
      <c r="BZ47" s="110">
        <v>-5.5555555555555429</v>
      </c>
      <c r="CA47" s="97"/>
      <c r="CB47" s="109"/>
      <c r="CC47" s="97"/>
      <c r="CD47" s="111" t="s">
        <v>431</v>
      </c>
      <c r="CE47" s="112">
        <v>6</v>
      </c>
      <c r="CF47" s="97">
        <v>21</v>
      </c>
      <c r="CG47" s="97">
        <v>20</v>
      </c>
      <c r="CH47" s="97">
        <v>-4.4264435739105465</v>
      </c>
      <c r="CI47" s="108">
        <v>24.858604753521124</v>
      </c>
      <c r="CJ47" s="108">
        <v>23.758252640845068</v>
      </c>
      <c r="CK47" s="108">
        <v>12.429302376760562</v>
      </c>
      <c r="CL47" s="108">
        <v>11.879126320422534</v>
      </c>
      <c r="CM47" s="120">
        <v>-27.629757508909719</v>
      </c>
      <c r="CN47" s="108" t="s">
        <v>433</v>
      </c>
      <c r="CO47" s="108" t="s">
        <v>433</v>
      </c>
      <c r="CP47" s="108" t="s">
        <v>433</v>
      </c>
      <c r="CQ47" s="108" t="s">
        <v>433</v>
      </c>
      <c r="CR47" s="97"/>
      <c r="CS47" s="97"/>
      <c r="CT47" s="97"/>
      <c r="CU47" s="97"/>
      <c r="CV47" s="110" t="s">
        <v>433</v>
      </c>
      <c r="CW47" s="110" t="s">
        <v>433</v>
      </c>
      <c r="CX47" s="97"/>
      <c r="CY47" s="98"/>
      <c r="CZ47" s="97"/>
      <c r="DA47" s="97"/>
      <c r="DB47" s="110"/>
      <c r="DC47" s="110"/>
      <c r="DD47" s="181"/>
      <c r="DE47" s="114"/>
      <c r="DF47" s="115"/>
      <c r="DG47" s="116">
        <v>-25.917964326819998</v>
      </c>
      <c r="DH47" s="117">
        <v>-24.277964326819998</v>
      </c>
      <c r="DI47" s="117">
        <v>-24.277964326819998</v>
      </c>
      <c r="DJ47" s="118">
        <v>16.414379600683265</v>
      </c>
      <c r="DK47" s="117">
        <v>-27.629757508909719</v>
      </c>
      <c r="DL47" s="119">
        <v>-1.7117931820897212</v>
      </c>
      <c r="DM47" s="97">
        <v>0.70603757</v>
      </c>
      <c r="DN47" s="120">
        <v>5.5793040000000005</v>
      </c>
      <c r="DO47" s="121" t="s">
        <v>558</v>
      </c>
    </row>
    <row r="48" spans="1:119" s="144" customFormat="1" ht="15" customHeight="1" x14ac:dyDescent="0.4">
      <c r="A48" s="123" t="s">
        <v>559</v>
      </c>
      <c r="B48" s="124" t="s">
        <v>555</v>
      </c>
      <c r="C48" s="124" t="s">
        <v>556</v>
      </c>
      <c r="D48" s="125">
        <v>2009</v>
      </c>
      <c r="E48" s="125"/>
      <c r="F48" s="125"/>
      <c r="G48" s="126" t="s">
        <v>560</v>
      </c>
      <c r="H48" s="127"/>
      <c r="I48" s="128">
        <v>55</v>
      </c>
      <c r="J48" s="128"/>
      <c r="K48" s="129">
        <v>0</v>
      </c>
      <c r="L48" s="129">
        <v>5</v>
      </c>
      <c r="M48" s="129"/>
      <c r="N48" s="129">
        <v>1</v>
      </c>
      <c r="O48" s="129">
        <v>0</v>
      </c>
      <c r="P48" s="127"/>
      <c r="Q48" s="232" t="s">
        <v>557</v>
      </c>
      <c r="R48" s="233">
        <v>0</v>
      </c>
      <c r="S48" s="268" t="s">
        <v>390</v>
      </c>
      <c r="T48" s="125">
        <v>1</v>
      </c>
      <c r="U48" s="125" t="s">
        <v>82</v>
      </c>
      <c r="V48" s="125"/>
      <c r="W48" s="125">
        <v>888</v>
      </c>
      <c r="X48" s="125"/>
      <c r="Y48" s="125"/>
      <c r="Z48" s="133">
        <v>2</v>
      </c>
      <c r="AA48" s="124">
        <v>888</v>
      </c>
      <c r="AB48" s="124">
        <v>1255.8216433873085</v>
      </c>
      <c r="AC48" s="134">
        <v>35.799999999999997</v>
      </c>
      <c r="AD48" s="124"/>
      <c r="AE48" s="124"/>
      <c r="AF48" s="124"/>
      <c r="AG48" s="134">
        <v>2.35</v>
      </c>
      <c r="AH48" s="124"/>
      <c r="AI48" s="124">
        <v>70</v>
      </c>
      <c r="AJ48" s="124"/>
      <c r="AK48" s="124"/>
      <c r="AL48" s="124"/>
      <c r="AM48" s="124"/>
      <c r="AN48" s="124"/>
      <c r="AO48" s="124"/>
      <c r="AP48" s="124"/>
      <c r="AQ48" s="124">
        <v>2.2999999999999998</v>
      </c>
      <c r="AR48" s="124"/>
      <c r="AS48" s="124">
        <v>48.832271762208059</v>
      </c>
      <c r="AT48" s="124">
        <v>2.2999999999999998</v>
      </c>
      <c r="AU48" s="124">
        <v>0.3</v>
      </c>
      <c r="AV48" s="124"/>
      <c r="AW48" s="124"/>
      <c r="AX48" s="124"/>
      <c r="AY48" s="124"/>
      <c r="AZ48" s="124"/>
      <c r="BA48" s="124"/>
      <c r="BB48" s="124"/>
      <c r="BC48" s="124"/>
      <c r="BD48" s="124"/>
      <c r="BE48" s="124"/>
      <c r="BF48" s="124"/>
      <c r="BG48" s="124"/>
      <c r="BH48" s="135">
        <v>9.3000000000000007</v>
      </c>
      <c r="BI48" s="124"/>
      <c r="BJ48" s="124"/>
      <c r="BK48" s="124"/>
      <c r="BL48" s="124">
        <v>19</v>
      </c>
      <c r="BM48" s="124"/>
      <c r="BN48" s="124">
        <v>1489</v>
      </c>
      <c r="BO48" s="124"/>
      <c r="BP48" s="135"/>
      <c r="BQ48" s="135"/>
      <c r="BR48" s="124"/>
      <c r="BS48" s="124"/>
      <c r="BT48" s="135">
        <v>-0.65</v>
      </c>
      <c r="BU48" s="135"/>
      <c r="BV48" s="124"/>
      <c r="BW48" s="124"/>
      <c r="BX48" s="124"/>
      <c r="BY48" s="124"/>
      <c r="BZ48" s="124"/>
      <c r="CA48" s="124"/>
      <c r="CB48" s="135"/>
      <c r="CC48" s="124"/>
      <c r="CD48" s="136" t="s">
        <v>431</v>
      </c>
      <c r="CE48" s="137">
        <v>6</v>
      </c>
      <c r="CF48" s="124"/>
      <c r="CG48" s="124">
        <v>21</v>
      </c>
      <c r="CH48" s="124"/>
      <c r="CI48" s="134"/>
      <c r="CJ48" s="134">
        <v>24.86</v>
      </c>
      <c r="CK48" s="134"/>
      <c r="CL48" s="134">
        <v>12.43</v>
      </c>
      <c r="CM48" s="134" t="s">
        <v>433</v>
      </c>
      <c r="CN48" s="108" t="s">
        <v>433</v>
      </c>
      <c r="CO48" s="108" t="s">
        <v>433</v>
      </c>
      <c r="CP48" s="108" t="s">
        <v>433</v>
      </c>
      <c r="CQ48" s="108" t="s">
        <v>433</v>
      </c>
      <c r="CR48" s="124"/>
      <c r="CS48" s="124"/>
      <c r="CT48" s="124"/>
      <c r="CU48" s="124"/>
      <c r="CV48" s="134"/>
      <c r="CW48" s="134"/>
      <c r="CX48" s="124"/>
      <c r="CY48" s="125"/>
      <c r="CZ48" s="124"/>
      <c r="DA48" s="124"/>
      <c r="DB48" s="124"/>
      <c r="DC48" s="124"/>
      <c r="DD48" s="139"/>
      <c r="DE48" s="140"/>
      <c r="DF48" s="141"/>
      <c r="DG48" s="116">
        <v>-26.700322292819997</v>
      </c>
      <c r="DH48" s="142" t="s">
        <v>433</v>
      </c>
      <c r="DI48" s="142" t="s">
        <v>433</v>
      </c>
      <c r="DJ48" s="142" t="s">
        <v>433</v>
      </c>
      <c r="DK48" s="142" t="s">
        <v>433</v>
      </c>
      <c r="DL48" s="142" t="s">
        <v>433</v>
      </c>
      <c r="DM48" s="97">
        <v>0.84985256999999992</v>
      </c>
      <c r="DN48" s="120">
        <v>6.1292049999999989</v>
      </c>
      <c r="DO48" s="143"/>
    </row>
    <row r="49" spans="1:119" s="122" customFormat="1" ht="15" customHeight="1" x14ac:dyDescent="0.4">
      <c r="A49" s="96" t="s">
        <v>561</v>
      </c>
      <c r="B49" s="236" t="s">
        <v>562</v>
      </c>
      <c r="C49" s="97" t="s">
        <v>563</v>
      </c>
      <c r="D49" s="98">
        <v>2013</v>
      </c>
      <c r="E49" s="98">
        <v>2005</v>
      </c>
      <c r="F49" s="98">
        <v>2009</v>
      </c>
      <c r="G49" s="99" t="s">
        <v>146</v>
      </c>
      <c r="H49" s="100" t="s">
        <v>429</v>
      </c>
      <c r="I49" s="101">
        <v>60</v>
      </c>
      <c r="J49" s="101"/>
      <c r="K49" s="172">
        <v>0</v>
      </c>
      <c r="L49" s="172">
        <v>5.5</v>
      </c>
      <c r="M49" s="102"/>
      <c r="N49" s="102">
        <v>1</v>
      </c>
      <c r="O49" s="102">
        <v>1</v>
      </c>
      <c r="P49" s="100"/>
      <c r="Q49" s="232" t="s">
        <v>564</v>
      </c>
      <c r="R49" s="233">
        <v>0</v>
      </c>
      <c r="S49" s="176" t="s">
        <v>390</v>
      </c>
      <c r="T49" s="106">
        <v>1</v>
      </c>
      <c r="U49" s="106" t="s">
        <v>82</v>
      </c>
      <c r="V49" s="98">
        <v>1008</v>
      </c>
      <c r="W49" s="98">
        <v>259</v>
      </c>
      <c r="X49" s="98">
        <v>250</v>
      </c>
      <c r="Y49" s="98">
        <v>509</v>
      </c>
      <c r="Z49" s="107">
        <v>3</v>
      </c>
      <c r="AA49" s="97">
        <v>259</v>
      </c>
      <c r="AB49" s="97">
        <v>448.60115916033919</v>
      </c>
      <c r="AC49" s="108">
        <v>39</v>
      </c>
      <c r="AD49" s="97">
        <v>9.5</v>
      </c>
      <c r="AE49" s="97"/>
      <c r="AF49" s="97"/>
      <c r="AG49" s="108">
        <v>1.9</v>
      </c>
      <c r="AH49" s="97">
        <v>1.2</v>
      </c>
      <c r="AI49" s="97">
        <v>71.400000000000006</v>
      </c>
      <c r="AJ49" s="97"/>
      <c r="AK49" s="97"/>
      <c r="AL49" s="97"/>
      <c r="AM49" s="97"/>
      <c r="AN49" s="97"/>
      <c r="AO49" s="97"/>
      <c r="AP49" s="97">
        <v>40.9</v>
      </c>
      <c r="AQ49" s="97">
        <v>4.5999999999999996</v>
      </c>
      <c r="AR49" s="97">
        <v>7.6</v>
      </c>
      <c r="AS49" s="97">
        <v>40.9</v>
      </c>
      <c r="AT49" s="97">
        <v>4.5999999999999996</v>
      </c>
      <c r="AU49" s="97">
        <v>0.3</v>
      </c>
      <c r="AV49" s="97"/>
      <c r="AW49" s="97"/>
      <c r="AX49" s="97"/>
      <c r="AY49" s="97"/>
      <c r="AZ49" s="97"/>
      <c r="BA49" s="97"/>
      <c r="BB49" s="97"/>
      <c r="BC49" s="97"/>
      <c r="BD49" s="97"/>
      <c r="BE49" s="97"/>
      <c r="BF49" s="97"/>
      <c r="BG49" s="97"/>
      <c r="BH49" s="109">
        <v>12.9</v>
      </c>
      <c r="BI49" s="97">
        <v>13.7</v>
      </c>
      <c r="BJ49" s="97"/>
      <c r="BK49" s="97"/>
      <c r="BL49" s="97"/>
      <c r="BM49" s="97"/>
      <c r="BN49" s="97"/>
      <c r="BO49" s="97"/>
      <c r="BP49" s="109"/>
      <c r="BQ49" s="109"/>
      <c r="BR49" s="97"/>
      <c r="BS49" s="97"/>
      <c r="BT49" s="109"/>
      <c r="BU49" s="109"/>
      <c r="BV49" s="97">
        <v>-15.27</v>
      </c>
      <c r="BW49" s="97"/>
      <c r="BX49" s="97"/>
      <c r="BY49" s="97"/>
      <c r="BZ49" s="97"/>
      <c r="CA49" s="97"/>
      <c r="CB49" s="109"/>
      <c r="CC49" s="97"/>
      <c r="CD49" s="111" t="s">
        <v>431</v>
      </c>
      <c r="CE49" s="112">
        <v>6</v>
      </c>
      <c r="CF49" s="97">
        <v>21.57676348547718</v>
      </c>
      <c r="CG49" s="97">
        <v>24.796747967479675</v>
      </c>
      <c r="CH49" s="97">
        <v>13.898255620326964</v>
      </c>
      <c r="CI49" s="108">
        <v>25.493247673280347</v>
      </c>
      <c r="CJ49" s="108">
        <v>29.036364400835907</v>
      </c>
      <c r="CK49" s="108">
        <v>8.4977492244267818</v>
      </c>
      <c r="CL49" s="108">
        <v>9.6787881336119685</v>
      </c>
      <c r="CM49" s="120">
        <v>-14.544649447658472</v>
      </c>
      <c r="CN49" s="108" t="s">
        <v>433</v>
      </c>
      <c r="CO49" s="108" t="s">
        <v>433</v>
      </c>
      <c r="CP49" s="108" t="s">
        <v>433</v>
      </c>
      <c r="CQ49" s="108" t="s">
        <v>433</v>
      </c>
      <c r="CR49" s="97"/>
      <c r="CS49" s="97"/>
      <c r="CT49" s="97"/>
      <c r="CU49" s="97"/>
      <c r="CV49" s="110" t="s">
        <v>433</v>
      </c>
      <c r="CW49" s="110" t="s">
        <v>433</v>
      </c>
      <c r="CX49" s="97"/>
      <c r="CY49" s="98"/>
      <c r="CZ49" s="97"/>
      <c r="DA49" s="97"/>
      <c r="DB49" s="97"/>
      <c r="DC49" s="97"/>
      <c r="DD49" s="113"/>
      <c r="DE49" s="114"/>
      <c r="DF49" s="115"/>
      <c r="DG49" s="116">
        <v>-26.612204282739995</v>
      </c>
      <c r="DH49" s="117">
        <v>-24.972204282739995</v>
      </c>
      <c r="DI49" s="117">
        <v>-24.972204282739995</v>
      </c>
      <c r="DJ49" s="118">
        <v>11.326134725389368</v>
      </c>
      <c r="DK49" s="117">
        <v>-14.544649447658472</v>
      </c>
      <c r="DL49" s="119">
        <v>12.067554835081523</v>
      </c>
      <c r="DM49" s="97">
        <v>1.5117764899999999</v>
      </c>
      <c r="DN49" s="120">
        <v>5.0239720000000005</v>
      </c>
      <c r="DO49" s="121" t="s">
        <v>565</v>
      </c>
    </row>
    <row r="50" spans="1:119" s="145" customFormat="1" ht="15" customHeight="1" x14ac:dyDescent="0.4">
      <c r="A50" s="123" t="s">
        <v>566</v>
      </c>
      <c r="B50" s="249" t="s">
        <v>562</v>
      </c>
      <c r="C50" s="124" t="s">
        <v>563</v>
      </c>
      <c r="D50" s="125">
        <v>2013</v>
      </c>
      <c r="E50" s="125">
        <v>2005</v>
      </c>
      <c r="F50" s="125">
        <v>2009</v>
      </c>
      <c r="G50" s="126" t="s">
        <v>151</v>
      </c>
      <c r="H50" s="127"/>
      <c r="I50" s="128">
        <v>60</v>
      </c>
      <c r="J50" s="128"/>
      <c r="K50" s="129">
        <v>0</v>
      </c>
      <c r="L50" s="129">
        <v>5.5</v>
      </c>
      <c r="M50" s="129"/>
      <c r="N50" s="129">
        <v>1</v>
      </c>
      <c r="O50" s="129">
        <v>1</v>
      </c>
      <c r="P50" s="127"/>
      <c r="Q50" s="232" t="s">
        <v>564</v>
      </c>
      <c r="R50" s="233">
        <v>0</v>
      </c>
      <c r="S50" s="268" t="s">
        <v>390</v>
      </c>
      <c r="T50" s="125">
        <v>1</v>
      </c>
      <c r="U50" s="251" t="s">
        <v>82</v>
      </c>
      <c r="V50" s="125"/>
      <c r="W50" s="125">
        <v>250</v>
      </c>
      <c r="X50" s="125"/>
      <c r="Y50" s="125"/>
      <c r="Z50" s="133">
        <v>3</v>
      </c>
      <c r="AA50" s="124">
        <v>250</v>
      </c>
      <c r="AB50" s="124">
        <v>433.0127018922193</v>
      </c>
      <c r="AC50" s="134">
        <v>37.6</v>
      </c>
      <c r="AD50" s="124">
        <v>10.199999999999999</v>
      </c>
      <c r="AE50" s="124"/>
      <c r="AF50" s="124"/>
      <c r="AG50" s="134">
        <v>2</v>
      </c>
      <c r="AH50" s="124">
        <v>1.2</v>
      </c>
      <c r="AI50" s="124">
        <v>69.2</v>
      </c>
      <c r="AJ50" s="124"/>
      <c r="AK50" s="124"/>
      <c r="AL50" s="124"/>
      <c r="AM50" s="124"/>
      <c r="AN50" s="124"/>
      <c r="AO50" s="124"/>
      <c r="AP50" s="124">
        <v>41.6</v>
      </c>
      <c r="AQ50" s="124">
        <v>4.0999999999999996</v>
      </c>
      <c r="AR50" s="124">
        <v>5.5</v>
      </c>
      <c r="AS50" s="124">
        <v>41.6</v>
      </c>
      <c r="AT50" s="124">
        <v>4.0999999999999996</v>
      </c>
      <c r="AU50" s="124">
        <v>0.3</v>
      </c>
      <c r="AV50" s="124"/>
      <c r="AW50" s="124"/>
      <c r="AX50" s="124"/>
      <c r="AY50" s="124"/>
      <c r="AZ50" s="124"/>
      <c r="BA50" s="124"/>
      <c r="BB50" s="124"/>
      <c r="BC50" s="124"/>
      <c r="BD50" s="124"/>
      <c r="BE50" s="124"/>
      <c r="BF50" s="124"/>
      <c r="BG50" s="124"/>
      <c r="BH50" s="135">
        <v>11.7</v>
      </c>
      <c r="BI50" s="124">
        <v>12.2</v>
      </c>
      <c r="BJ50" s="124"/>
      <c r="BK50" s="124"/>
      <c r="BL50" s="124"/>
      <c r="BM50" s="124"/>
      <c r="BN50" s="124"/>
      <c r="BO50" s="124"/>
      <c r="BP50" s="135"/>
      <c r="BQ50" s="135"/>
      <c r="BR50" s="124"/>
      <c r="BS50" s="124"/>
      <c r="BT50" s="135"/>
      <c r="BU50" s="135"/>
      <c r="BV50" s="124">
        <v>-19.489999999999998</v>
      </c>
      <c r="BW50" s="124"/>
      <c r="BX50" s="124"/>
      <c r="BY50" s="124"/>
      <c r="BZ50" s="124"/>
      <c r="CA50" s="124"/>
      <c r="CB50" s="135"/>
      <c r="CC50" s="124"/>
      <c r="CD50" s="136" t="s">
        <v>431</v>
      </c>
      <c r="CE50" s="137">
        <v>6</v>
      </c>
      <c r="CF50" s="124"/>
      <c r="CG50" s="139">
        <v>21.58</v>
      </c>
      <c r="CH50" s="269"/>
      <c r="CI50" s="270"/>
      <c r="CJ50" s="270">
        <v>25.49</v>
      </c>
      <c r="CK50" s="270"/>
      <c r="CL50" s="270">
        <v>8.4966666666666661</v>
      </c>
      <c r="CM50" s="134" t="s">
        <v>433</v>
      </c>
      <c r="CN50" s="271" t="s">
        <v>433</v>
      </c>
      <c r="CO50" s="271" t="s">
        <v>433</v>
      </c>
      <c r="CP50" s="271" t="s">
        <v>433</v>
      </c>
      <c r="CQ50" s="271" t="s">
        <v>433</v>
      </c>
      <c r="CR50" s="124"/>
      <c r="CS50" s="269"/>
      <c r="CT50" s="269"/>
      <c r="CU50" s="269"/>
      <c r="CV50" s="123"/>
      <c r="CW50" s="134"/>
      <c r="CX50" s="124"/>
      <c r="CY50" s="125"/>
      <c r="CZ50" s="124"/>
      <c r="DA50" s="124"/>
      <c r="DB50" s="124"/>
      <c r="DC50" s="124"/>
      <c r="DD50" s="139"/>
      <c r="DE50" s="140"/>
      <c r="DF50" s="141"/>
      <c r="DG50" s="116">
        <v>-25.534329276739996</v>
      </c>
      <c r="DH50" s="142" t="s">
        <v>433</v>
      </c>
      <c r="DI50" s="142" t="s">
        <v>433</v>
      </c>
      <c r="DJ50" s="142" t="s">
        <v>433</v>
      </c>
      <c r="DK50" s="142" t="s">
        <v>433</v>
      </c>
      <c r="DL50" s="142" t="s">
        <v>433</v>
      </c>
      <c r="DM50" s="97">
        <v>1.3679614899999999</v>
      </c>
      <c r="DN50" s="120">
        <v>4.9476560000000021</v>
      </c>
      <c r="DO50" s="143"/>
    </row>
    <row r="51" spans="1:119" s="145" customFormat="1" ht="15" customHeight="1" x14ac:dyDescent="0.4">
      <c r="A51" s="168" t="s">
        <v>567</v>
      </c>
      <c r="B51" s="243" t="s">
        <v>568</v>
      </c>
      <c r="C51" s="110" t="s">
        <v>569</v>
      </c>
      <c r="D51" s="106">
        <v>2017</v>
      </c>
      <c r="E51" s="106">
        <v>2010</v>
      </c>
      <c r="F51" s="106">
        <v>2012</v>
      </c>
      <c r="G51" s="272" t="s">
        <v>570</v>
      </c>
      <c r="H51" s="100" t="s">
        <v>78</v>
      </c>
      <c r="I51" s="171">
        <v>55</v>
      </c>
      <c r="J51" s="171"/>
      <c r="K51" s="172">
        <v>0</v>
      </c>
      <c r="L51" s="172">
        <v>5.5</v>
      </c>
      <c r="M51" s="172"/>
      <c r="N51" s="172">
        <v>1</v>
      </c>
      <c r="O51" s="172">
        <v>1</v>
      </c>
      <c r="P51" s="173"/>
      <c r="Q51" s="174" t="s">
        <v>571</v>
      </c>
      <c r="R51" s="175"/>
      <c r="S51" s="250" t="s">
        <v>390</v>
      </c>
      <c r="T51" s="106">
        <v>1</v>
      </c>
      <c r="U51" s="230" t="s">
        <v>82</v>
      </c>
      <c r="V51" s="106">
        <v>1404</v>
      </c>
      <c r="W51" s="106">
        <v>943</v>
      </c>
      <c r="X51" s="106">
        <v>461</v>
      </c>
      <c r="Y51" s="106">
        <v>1404</v>
      </c>
      <c r="Z51" s="177">
        <v>1</v>
      </c>
      <c r="AA51" s="110">
        <v>943</v>
      </c>
      <c r="AB51" s="110">
        <v>943</v>
      </c>
      <c r="AC51" s="178">
        <v>37.4</v>
      </c>
      <c r="AD51" s="110">
        <v>9.4</v>
      </c>
      <c r="AE51" s="110">
        <v>7.7</v>
      </c>
      <c r="AF51" s="110">
        <v>6.7</v>
      </c>
      <c r="AG51" s="178">
        <v>2.8</v>
      </c>
      <c r="AH51" s="110">
        <v>1.2</v>
      </c>
      <c r="AI51" s="110"/>
      <c r="AJ51" s="110"/>
      <c r="AK51" s="110"/>
      <c r="AL51" s="110"/>
      <c r="AM51" s="110"/>
      <c r="AN51" s="110">
        <v>0.95</v>
      </c>
      <c r="AO51" s="110">
        <v>0.45</v>
      </c>
      <c r="AP51" s="110">
        <v>35.6</v>
      </c>
      <c r="AQ51" s="110">
        <v>1.7</v>
      </c>
      <c r="AR51" s="110">
        <v>4.7</v>
      </c>
      <c r="AS51" s="110">
        <v>35.6</v>
      </c>
      <c r="AT51" s="110">
        <v>1.7</v>
      </c>
      <c r="AU51" s="110"/>
      <c r="AV51" s="110"/>
      <c r="AW51" s="110"/>
      <c r="AX51" s="110"/>
      <c r="AY51" s="110"/>
      <c r="AZ51" s="110"/>
      <c r="BA51" s="110"/>
      <c r="BB51" s="110"/>
      <c r="BC51" s="110"/>
      <c r="BD51" s="110"/>
      <c r="BE51" s="110"/>
      <c r="BF51" s="110"/>
      <c r="BG51" s="110"/>
      <c r="BH51" s="179">
        <v>19.7</v>
      </c>
      <c r="BI51" s="110">
        <v>20.7</v>
      </c>
      <c r="BJ51" s="110"/>
      <c r="BK51" s="110"/>
      <c r="BL51" s="110"/>
      <c r="BM51" s="110"/>
      <c r="BN51" s="110">
        <v>1533.9</v>
      </c>
      <c r="BO51" s="110">
        <v>110.6</v>
      </c>
      <c r="BP51" s="179"/>
      <c r="BQ51" s="179"/>
      <c r="BR51" s="110">
        <v>-0.70599999999999996</v>
      </c>
      <c r="BS51" s="110"/>
      <c r="BT51" s="179"/>
      <c r="BU51" s="179"/>
      <c r="BV51" s="110"/>
      <c r="BW51" s="110"/>
      <c r="BX51" s="110">
        <v>0.48799999999999999</v>
      </c>
      <c r="BY51" s="110">
        <v>0.318</v>
      </c>
      <c r="BZ51" s="110">
        <v>-34.836065573770497</v>
      </c>
      <c r="CA51" s="110"/>
      <c r="CB51" s="179"/>
      <c r="CC51" s="110"/>
      <c r="CD51" s="180"/>
      <c r="CE51" s="106"/>
      <c r="CF51" s="110"/>
      <c r="CG51" s="181"/>
      <c r="CH51" s="273"/>
      <c r="CI51" s="274"/>
      <c r="CJ51" s="274"/>
      <c r="CK51" s="274" t="s">
        <v>433</v>
      </c>
      <c r="CL51" s="274" t="s">
        <v>433</v>
      </c>
      <c r="CM51" s="178" t="s">
        <v>433</v>
      </c>
      <c r="CN51" s="271" t="s">
        <v>433</v>
      </c>
      <c r="CO51" s="271" t="s">
        <v>433</v>
      </c>
      <c r="CP51" s="108" t="s">
        <v>433</v>
      </c>
      <c r="CQ51" s="108" t="s">
        <v>433</v>
      </c>
      <c r="CR51" s="110"/>
      <c r="CS51" s="273"/>
      <c r="CT51" s="273"/>
      <c r="CU51" s="273"/>
      <c r="CV51" s="168"/>
      <c r="CW51" s="178"/>
      <c r="CX51" s="110"/>
      <c r="CY51" s="106"/>
      <c r="CZ51" s="110"/>
      <c r="DA51" s="110"/>
      <c r="DB51" s="110"/>
      <c r="DC51" s="110"/>
      <c r="DD51" s="181"/>
      <c r="DE51" s="182">
        <v>7.73</v>
      </c>
      <c r="DF51" s="183">
        <v>6.67</v>
      </c>
      <c r="DG51" s="119">
        <v>-32.4619</v>
      </c>
      <c r="DH51" s="117" t="s">
        <v>433</v>
      </c>
      <c r="DI51" s="117" t="s">
        <v>433</v>
      </c>
      <c r="DJ51" s="117" t="s">
        <v>572</v>
      </c>
      <c r="DK51" s="117" t="s">
        <v>433</v>
      </c>
      <c r="DL51" s="119" t="s">
        <v>433</v>
      </c>
      <c r="DM51" s="110">
        <v>0.95</v>
      </c>
      <c r="DN51" s="97">
        <v>7.7</v>
      </c>
      <c r="DO51" s="184" t="s">
        <v>573</v>
      </c>
    </row>
    <row r="52" spans="1:119" s="122" customFormat="1" ht="15" customHeight="1" x14ac:dyDescent="0.4">
      <c r="A52" s="253" t="s">
        <v>574</v>
      </c>
      <c r="B52" s="254" t="s">
        <v>150</v>
      </c>
      <c r="C52" s="248" t="s">
        <v>575</v>
      </c>
      <c r="D52" s="240">
        <v>2015</v>
      </c>
      <c r="E52" s="240">
        <v>2011</v>
      </c>
      <c r="F52" s="240">
        <v>2013</v>
      </c>
      <c r="G52" s="241" t="s">
        <v>146</v>
      </c>
      <c r="H52" s="100" t="s">
        <v>78</v>
      </c>
      <c r="I52" s="255">
        <v>55</v>
      </c>
      <c r="J52" s="255"/>
      <c r="K52" s="256">
        <v>0</v>
      </c>
      <c r="L52" s="256">
        <v>5.5</v>
      </c>
      <c r="M52" s="256"/>
      <c r="N52" s="256">
        <v>1</v>
      </c>
      <c r="O52" s="256">
        <v>1</v>
      </c>
      <c r="P52" s="210"/>
      <c r="Q52" s="103" t="s">
        <v>576</v>
      </c>
      <c r="R52" s="104"/>
      <c r="S52" s="216" t="s">
        <v>390</v>
      </c>
      <c r="T52" s="240">
        <v>1</v>
      </c>
      <c r="U52" s="257" t="s">
        <v>82</v>
      </c>
      <c r="V52" s="240">
        <v>794</v>
      </c>
      <c r="W52" s="240">
        <v>357</v>
      </c>
      <c r="X52" s="240">
        <v>84</v>
      </c>
      <c r="Y52" s="240">
        <v>0</v>
      </c>
      <c r="Z52" s="258">
        <v>0.75</v>
      </c>
      <c r="AA52" s="248">
        <v>357</v>
      </c>
      <c r="AB52" s="248">
        <v>309.17106915104461</v>
      </c>
      <c r="AC52" s="259">
        <v>33.799999999999997</v>
      </c>
      <c r="AD52" s="248">
        <v>9</v>
      </c>
      <c r="AE52" s="248">
        <v>6.4</v>
      </c>
      <c r="AF52" s="248">
        <v>6</v>
      </c>
      <c r="AG52" s="259">
        <v>2.7</v>
      </c>
      <c r="AH52" s="248">
        <v>1.2</v>
      </c>
      <c r="AI52" s="248">
        <v>66</v>
      </c>
      <c r="AJ52" s="248"/>
      <c r="AK52" s="248"/>
      <c r="AL52" s="248"/>
      <c r="AM52" s="248"/>
      <c r="AN52" s="248">
        <v>1.8</v>
      </c>
      <c r="AO52" s="248">
        <v>0.9</v>
      </c>
      <c r="AP52" s="248"/>
      <c r="AQ52" s="248">
        <v>2.5</v>
      </c>
      <c r="AR52" s="248">
        <v>3.9</v>
      </c>
      <c r="AS52" s="248">
        <v>53.078556263269633</v>
      </c>
      <c r="AT52" s="248">
        <v>2.5</v>
      </c>
      <c r="AU52" s="248"/>
      <c r="AV52" s="248">
        <v>57.6</v>
      </c>
      <c r="AW52" s="248">
        <v>0.13</v>
      </c>
      <c r="AX52" s="248"/>
      <c r="AY52" s="248"/>
      <c r="AZ52" s="248"/>
      <c r="BA52" s="248"/>
      <c r="BB52" s="248"/>
      <c r="BC52" s="248"/>
      <c r="BD52" s="248"/>
      <c r="BE52" s="248"/>
      <c r="BF52" s="248"/>
      <c r="BG52" s="248"/>
      <c r="BH52" s="260">
        <v>8.3109999999999999</v>
      </c>
      <c r="BI52" s="248">
        <v>8.3859999999999992</v>
      </c>
      <c r="BJ52" s="248">
        <v>0.16300000000000001</v>
      </c>
      <c r="BK52" s="248"/>
      <c r="BL52" s="248"/>
      <c r="BM52" s="248"/>
      <c r="BN52" s="248">
        <v>1480.6</v>
      </c>
      <c r="BO52" s="248">
        <v>79.7</v>
      </c>
      <c r="BP52" s="260"/>
      <c r="BQ52" s="260"/>
      <c r="BR52" s="275">
        <v>-0.67</v>
      </c>
      <c r="BS52" s="248"/>
      <c r="BT52" s="260"/>
      <c r="BU52" s="260"/>
      <c r="BV52" s="248"/>
      <c r="BW52" s="248"/>
      <c r="BX52" s="248">
        <v>0.38</v>
      </c>
      <c r="BY52" s="248">
        <v>0.4</v>
      </c>
      <c r="BZ52" s="110">
        <v>5.2631578947368354</v>
      </c>
      <c r="CA52" s="248">
        <v>0</v>
      </c>
      <c r="CB52" s="260"/>
      <c r="CC52" s="248"/>
      <c r="CD52" s="261"/>
      <c r="CE52" s="261"/>
      <c r="CF52" s="248"/>
      <c r="CG52" s="262"/>
      <c r="CH52" s="276"/>
      <c r="CI52" s="277"/>
      <c r="CJ52" s="277"/>
      <c r="CK52" s="277" t="s">
        <v>433</v>
      </c>
      <c r="CL52" s="277" t="s">
        <v>433</v>
      </c>
      <c r="CM52" s="259" t="s">
        <v>433</v>
      </c>
      <c r="CN52" s="271" t="s">
        <v>433</v>
      </c>
      <c r="CO52" s="271" t="s">
        <v>433</v>
      </c>
      <c r="CP52" s="271" t="s">
        <v>433</v>
      </c>
      <c r="CQ52" s="108" t="s">
        <v>433</v>
      </c>
      <c r="CR52" s="248"/>
      <c r="CS52" s="276"/>
      <c r="CT52" s="276"/>
      <c r="CU52" s="276"/>
      <c r="CV52" s="253"/>
      <c r="CW52" s="259"/>
      <c r="CX52" s="248"/>
      <c r="CY52" s="240"/>
      <c r="CZ52" s="248"/>
      <c r="DA52" s="248"/>
      <c r="DB52" s="248"/>
      <c r="DC52" s="248"/>
      <c r="DD52" s="262"/>
      <c r="DE52" s="263">
        <v>7.33</v>
      </c>
      <c r="DF52" s="264">
        <v>5.96</v>
      </c>
      <c r="DG52" s="119">
        <v>-41.414699999999996</v>
      </c>
      <c r="DH52" s="117" t="s">
        <v>433</v>
      </c>
      <c r="DI52" s="117" t="s">
        <v>433</v>
      </c>
      <c r="DJ52" s="117" t="s">
        <v>572</v>
      </c>
      <c r="DK52" s="117" t="s">
        <v>433</v>
      </c>
      <c r="DL52" s="265" t="s">
        <v>433</v>
      </c>
      <c r="DM52" s="248">
        <v>1.8</v>
      </c>
      <c r="DN52" s="124">
        <v>6.4</v>
      </c>
      <c r="DO52" s="266"/>
    </row>
    <row r="53" spans="1:119" s="145" customFormat="1" ht="15" customHeight="1" x14ac:dyDescent="0.4">
      <c r="A53" s="253" t="s">
        <v>577</v>
      </c>
      <c r="B53" s="254" t="s">
        <v>150</v>
      </c>
      <c r="C53" s="248" t="s">
        <v>575</v>
      </c>
      <c r="D53" s="240">
        <v>2015</v>
      </c>
      <c r="E53" s="240">
        <v>2011</v>
      </c>
      <c r="F53" s="240">
        <v>2013</v>
      </c>
      <c r="G53" s="241" t="s">
        <v>148</v>
      </c>
      <c r="H53" s="100" t="s">
        <v>78</v>
      </c>
      <c r="I53" s="255">
        <v>55</v>
      </c>
      <c r="J53" s="255"/>
      <c r="K53" s="256">
        <v>0</v>
      </c>
      <c r="L53" s="256">
        <v>5.5</v>
      </c>
      <c r="M53" s="256"/>
      <c r="N53" s="256">
        <v>1</v>
      </c>
      <c r="O53" s="256">
        <v>1</v>
      </c>
      <c r="P53" s="210"/>
      <c r="Q53" s="103" t="s">
        <v>576</v>
      </c>
      <c r="R53" s="104"/>
      <c r="S53" s="216" t="s">
        <v>390</v>
      </c>
      <c r="T53" s="240">
        <v>1</v>
      </c>
      <c r="U53" s="257" t="s">
        <v>82</v>
      </c>
      <c r="V53" s="240"/>
      <c r="W53" s="240">
        <v>353</v>
      </c>
      <c r="X53" s="240">
        <v>84</v>
      </c>
      <c r="Y53" s="240"/>
      <c r="Z53" s="258">
        <v>0.75</v>
      </c>
      <c r="AA53" s="248">
        <v>353</v>
      </c>
      <c r="AB53" s="248">
        <v>305.70696753590681</v>
      </c>
      <c r="AC53" s="259">
        <v>32.6</v>
      </c>
      <c r="AD53" s="248">
        <v>8.6</v>
      </c>
      <c r="AE53" s="248">
        <v>5.5</v>
      </c>
      <c r="AF53" s="248">
        <v>5.3</v>
      </c>
      <c r="AG53" s="259">
        <v>2.6</v>
      </c>
      <c r="AH53" s="248">
        <v>1.2</v>
      </c>
      <c r="AI53" s="248">
        <v>66.7</v>
      </c>
      <c r="AJ53" s="248"/>
      <c r="AK53" s="248"/>
      <c r="AL53" s="248"/>
      <c r="AM53" s="248"/>
      <c r="AN53" s="248">
        <v>1.9</v>
      </c>
      <c r="AO53" s="248">
        <v>0.9</v>
      </c>
      <c r="AP53" s="248"/>
      <c r="AQ53" s="248">
        <v>2.5</v>
      </c>
      <c r="AR53" s="248">
        <v>3.5</v>
      </c>
      <c r="AS53" s="248">
        <v>53.078556263269633</v>
      </c>
      <c r="AT53" s="248">
        <v>2.5</v>
      </c>
      <c r="AU53" s="248"/>
      <c r="AV53" s="248">
        <v>57.1</v>
      </c>
      <c r="AW53" s="248">
        <v>0.14000000000000001</v>
      </c>
      <c r="AX53" s="248"/>
      <c r="AY53" s="248"/>
      <c r="AZ53" s="248"/>
      <c r="BA53" s="248"/>
      <c r="BB53" s="248"/>
      <c r="BC53" s="248"/>
      <c r="BD53" s="248"/>
      <c r="BE53" s="248"/>
      <c r="BF53" s="248"/>
      <c r="BG53" s="248"/>
      <c r="BH53" s="260">
        <v>9.0960000000000001</v>
      </c>
      <c r="BI53" s="248">
        <v>10.41</v>
      </c>
      <c r="BJ53" s="248">
        <v>0.27700000000000002</v>
      </c>
      <c r="BK53" s="248"/>
      <c r="BL53" s="248"/>
      <c r="BM53" s="248"/>
      <c r="BN53" s="248">
        <v>1482</v>
      </c>
      <c r="BO53" s="248">
        <v>85.5</v>
      </c>
      <c r="BP53" s="260"/>
      <c r="BQ53" s="260"/>
      <c r="BR53" s="275">
        <v>-0.67</v>
      </c>
      <c r="BS53" s="248"/>
      <c r="BT53" s="260"/>
      <c r="BU53" s="260"/>
      <c r="BV53" s="248"/>
      <c r="BW53" s="248"/>
      <c r="BX53" s="248">
        <v>0.38</v>
      </c>
      <c r="BY53" s="248">
        <v>0.31</v>
      </c>
      <c r="BZ53" s="110">
        <v>-18.421052631578945</v>
      </c>
      <c r="CA53" s="248">
        <v>0</v>
      </c>
      <c r="CB53" s="260"/>
      <c r="CC53" s="248"/>
      <c r="CD53" s="261"/>
      <c r="CE53" s="261"/>
      <c r="CF53" s="248"/>
      <c r="CG53" s="262"/>
      <c r="CH53" s="276"/>
      <c r="CI53" s="277"/>
      <c r="CJ53" s="277"/>
      <c r="CK53" s="277" t="s">
        <v>433</v>
      </c>
      <c r="CL53" s="277" t="s">
        <v>433</v>
      </c>
      <c r="CM53" s="259" t="s">
        <v>433</v>
      </c>
      <c r="CN53" s="271" t="s">
        <v>433</v>
      </c>
      <c r="CO53" s="271" t="s">
        <v>433</v>
      </c>
      <c r="CP53" s="271" t="s">
        <v>433</v>
      </c>
      <c r="CQ53" s="108" t="s">
        <v>433</v>
      </c>
      <c r="CR53" s="248"/>
      <c r="CS53" s="276"/>
      <c r="CT53" s="276"/>
      <c r="CU53" s="276"/>
      <c r="CV53" s="253"/>
      <c r="CW53" s="259"/>
      <c r="CX53" s="248"/>
      <c r="CY53" s="240"/>
      <c r="CZ53" s="248"/>
      <c r="DA53" s="248"/>
      <c r="DB53" s="248"/>
      <c r="DC53" s="248"/>
      <c r="DD53" s="262"/>
      <c r="DE53" s="263">
        <v>6.25</v>
      </c>
      <c r="DF53" s="264">
        <v>5.27</v>
      </c>
      <c r="DG53" s="119">
        <v>-42.758899999999997</v>
      </c>
      <c r="DH53" s="117" t="s">
        <v>433</v>
      </c>
      <c r="DI53" s="117" t="s">
        <v>433</v>
      </c>
      <c r="DJ53" s="117" t="s">
        <v>572</v>
      </c>
      <c r="DK53" s="117" t="s">
        <v>433</v>
      </c>
      <c r="DL53" s="265" t="s">
        <v>433</v>
      </c>
      <c r="DM53" s="248">
        <v>1.9</v>
      </c>
      <c r="DN53" s="187">
        <v>5.5</v>
      </c>
      <c r="DO53" s="266"/>
    </row>
    <row r="54" spans="1:119" s="122" customFormat="1" ht="15" customHeight="1" x14ac:dyDescent="0.4">
      <c r="A54" s="123" t="s">
        <v>578</v>
      </c>
      <c r="B54" s="249" t="s">
        <v>150</v>
      </c>
      <c r="C54" s="124" t="s">
        <v>575</v>
      </c>
      <c r="D54" s="125">
        <v>2015</v>
      </c>
      <c r="E54" s="125">
        <v>2011</v>
      </c>
      <c r="F54" s="125">
        <v>2013</v>
      </c>
      <c r="G54" s="189" t="s">
        <v>78</v>
      </c>
      <c r="H54" s="127"/>
      <c r="I54" s="128">
        <v>55</v>
      </c>
      <c r="J54" s="128"/>
      <c r="K54" s="129">
        <v>0</v>
      </c>
      <c r="L54" s="129">
        <v>5.5</v>
      </c>
      <c r="M54" s="129"/>
      <c r="N54" s="129">
        <v>1</v>
      </c>
      <c r="O54" s="129">
        <v>1</v>
      </c>
      <c r="P54" s="127"/>
      <c r="Q54" s="130" t="s">
        <v>576</v>
      </c>
      <c r="R54" s="131"/>
      <c r="S54" s="268" t="s">
        <v>390</v>
      </c>
      <c r="T54" s="125">
        <v>1</v>
      </c>
      <c r="U54" s="251" t="s">
        <v>82</v>
      </c>
      <c r="V54" s="125"/>
      <c r="W54" s="125">
        <v>84</v>
      </c>
      <c r="X54" s="125"/>
      <c r="Y54" s="125"/>
      <c r="Z54" s="133">
        <v>0.75</v>
      </c>
      <c r="AA54" s="124">
        <v>84</v>
      </c>
      <c r="AB54" s="124">
        <v>72.746133917892848</v>
      </c>
      <c r="AC54" s="134">
        <v>32.6</v>
      </c>
      <c r="AD54" s="124">
        <v>8.6999999999999993</v>
      </c>
      <c r="AE54" s="124">
        <v>5.7</v>
      </c>
      <c r="AF54" s="124">
        <v>6</v>
      </c>
      <c r="AG54" s="134">
        <v>2.7</v>
      </c>
      <c r="AH54" s="124">
        <v>1.2</v>
      </c>
      <c r="AI54" s="124">
        <v>67.900000000000006</v>
      </c>
      <c r="AJ54" s="124"/>
      <c r="AK54" s="124"/>
      <c r="AL54" s="124"/>
      <c r="AM54" s="124"/>
      <c r="AN54" s="124">
        <v>1.9</v>
      </c>
      <c r="AO54" s="124">
        <v>0.9</v>
      </c>
      <c r="AP54" s="124"/>
      <c r="AQ54" s="124">
        <v>2.8</v>
      </c>
      <c r="AR54" s="124">
        <v>4.0999999999999996</v>
      </c>
      <c r="AS54" s="248">
        <v>59.44798301486199</v>
      </c>
      <c r="AT54" s="124">
        <v>2.8</v>
      </c>
      <c r="AU54" s="124"/>
      <c r="AV54" s="124">
        <v>72</v>
      </c>
      <c r="AW54" s="124">
        <v>0.27</v>
      </c>
      <c r="AX54" s="124"/>
      <c r="AY54" s="124"/>
      <c r="AZ54" s="124"/>
      <c r="BA54" s="124"/>
      <c r="BB54" s="124"/>
      <c r="BC54" s="124"/>
      <c r="BD54" s="124"/>
      <c r="BE54" s="124"/>
      <c r="BF54" s="124"/>
      <c r="BG54" s="124"/>
      <c r="BH54" s="135">
        <v>9.1219999999999999</v>
      </c>
      <c r="BI54" s="124">
        <v>11.842000000000001</v>
      </c>
      <c r="BJ54" s="124">
        <v>0.443</v>
      </c>
      <c r="BK54" s="124"/>
      <c r="BL54" s="124"/>
      <c r="BM54" s="124"/>
      <c r="BN54" s="124">
        <v>1482.3</v>
      </c>
      <c r="BO54" s="124">
        <v>76.599999999999994</v>
      </c>
      <c r="BP54" s="135"/>
      <c r="BQ54" s="135"/>
      <c r="BR54" s="278">
        <v>-0.8</v>
      </c>
      <c r="BS54" s="124"/>
      <c r="BT54" s="135"/>
      <c r="BU54" s="135"/>
      <c r="BV54" s="124"/>
      <c r="BW54" s="124"/>
      <c r="BX54" s="124"/>
      <c r="BY54" s="124">
        <v>0.38</v>
      </c>
      <c r="BZ54" s="124"/>
      <c r="CA54" s="124">
        <v>0</v>
      </c>
      <c r="CB54" s="135"/>
      <c r="CC54" s="124"/>
      <c r="CD54" s="136"/>
      <c r="CE54" s="136"/>
      <c r="CF54" s="124"/>
      <c r="CG54" s="139"/>
      <c r="CH54" s="269"/>
      <c r="CI54" s="270"/>
      <c r="CJ54" s="270"/>
      <c r="CK54" s="270"/>
      <c r="CL54" s="270"/>
      <c r="CM54" s="134" t="s">
        <v>433</v>
      </c>
      <c r="CN54" s="271" t="s">
        <v>433</v>
      </c>
      <c r="CO54" s="271" t="s">
        <v>433</v>
      </c>
      <c r="CP54" s="271" t="s">
        <v>433</v>
      </c>
      <c r="CQ54" s="108" t="s">
        <v>433</v>
      </c>
      <c r="CR54" s="124"/>
      <c r="CS54" s="269"/>
      <c r="CT54" s="269"/>
      <c r="CU54" s="269"/>
      <c r="CV54" s="123"/>
      <c r="CW54" s="134"/>
      <c r="CX54" s="124"/>
      <c r="CY54" s="125"/>
      <c r="CZ54" s="124"/>
      <c r="DA54" s="124"/>
      <c r="DB54" s="124"/>
      <c r="DC54" s="124"/>
      <c r="DD54" s="139"/>
      <c r="DE54" s="140">
        <v>8.1199999999999992</v>
      </c>
      <c r="DF54" s="141">
        <v>6.62</v>
      </c>
      <c r="DG54" s="119">
        <v>-42.634099999999997</v>
      </c>
      <c r="DH54" s="142" t="s">
        <v>433</v>
      </c>
      <c r="DI54" s="142" t="s">
        <v>433</v>
      </c>
      <c r="DJ54" s="142" t="s">
        <v>433</v>
      </c>
      <c r="DK54" s="142" t="s">
        <v>433</v>
      </c>
      <c r="DL54" s="142" t="s">
        <v>433</v>
      </c>
      <c r="DM54" s="124">
        <v>1.9</v>
      </c>
      <c r="DN54" s="248">
        <v>5.7</v>
      </c>
      <c r="DO54" s="143"/>
    </row>
    <row r="55" spans="1:119" s="167" customFormat="1" ht="15" customHeight="1" x14ac:dyDescent="0.4">
      <c r="A55" s="186" t="s">
        <v>579</v>
      </c>
      <c r="B55" s="237" t="s">
        <v>568</v>
      </c>
      <c r="C55" s="187" t="s">
        <v>569</v>
      </c>
      <c r="D55" s="188">
        <v>2017</v>
      </c>
      <c r="E55" s="188">
        <v>2010</v>
      </c>
      <c r="F55" s="188">
        <v>2012</v>
      </c>
      <c r="G55" s="189" t="s">
        <v>78</v>
      </c>
      <c r="H55" s="190"/>
      <c r="I55" s="191">
        <v>55</v>
      </c>
      <c r="J55" s="191"/>
      <c r="K55" s="192">
        <v>0</v>
      </c>
      <c r="L55" s="192">
        <v>5.5</v>
      </c>
      <c r="M55" s="192"/>
      <c r="N55" s="192">
        <v>1</v>
      </c>
      <c r="O55" s="192">
        <v>1</v>
      </c>
      <c r="P55" s="190"/>
      <c r="Q55" s="193" t="s">
        <v>571</v>
      </c>
      <c r="R55" s="194"/>
      <c r="S55" s="187" t="s">
        <v>390</v>
      </c>
      <c r="T55" s="188">
        <v>1</v>
      </c>
      <c r="U55" s="188" t="s">
        <v>82</v>
      </c>
      <c r="V55" s="188"/>
      <c r="W55" s="188">
        <v>461</v>
      </c>
      <c r="X55" s="188"/>
      <c r="Y55" s="188"/>
      <c r="Z55" s="195">
        <v>1</v>
      </c>
      <c r="AA55" s="187">
        <v>461</v>
      </c>
      <c r="AB55" s="187">
        <v>461</v>
      </c>
      <c r="AC55" s="196">
        <v>38.1</v>
      </c>
      <c r="AD55" s="187">
        <v>9.1999999999999993</v>
      </c>
      <c r="AE55" s="187">
        <v>7.6</v>
      </c>
      <c r="AF55" s="187">
        <v>6.4</v>
      </c>
      <c r="AG55" s="196">
        <v>2.7</v>
      </c>
      <c r="AH55" s="187">
        <v>1.2</v>
      </c>
      <c r="AI55" s="187"/>
      <c r="AJ55" s="187"/>
      <c r="AK55" s="187"/>
      <c r="AL55" s="187"/>
      <c r="AM55" s="187"/>
      <c r="AN55" s="187">
        <v>0.95</v>
      </c>
      <c r="AO55" s="187">
        <v>0.45</v>
      </c>
      <c r="AP55" s="187">
        <v>33.4</v>
      </c>
      <c r="AQ55" s="187">
        <v>1.4</v>
      </c>
      <c r="AR55" s="187">
        <v>3.7</v>
      </c>
      <c r="AS55" s="187">
        <v>33.4</v>
      </c>
      <c r="AT55" s="187">
        <v>1.4</v>
      </c>
      <c r="AU55" s="187"/>
      <c r="AV55" s="187"/>
      <c r="AW55" s="187"/>
      <c r="AX55" s="187"/>
      <c r="AY55" s="187"/>
      <c r="AZ55" s="187"/>
      <c r="BA55" s="187"/>
      <c r="BB55" s="187"/>
      <c r="BC55" s="187"/>
      <c r="BD55" s="187"/>
      <c r="BE55" s="187"/>
      <c r="BF55" s="187"/>
      <c r="BG55" s="187"/>
      <c r="BH55" s="197">
        <v>17.399999999999999</v>
      </c>
      <c r="BI55" s="187">
        <v>17.399999999999999</v>
      </c>
      <c r="BJ55" s="187"/>
      <c r="BK55" s="187"/>
      <c r="BL55" s="187"/>
      <c r="BM55" s="187"/>
      <c r="BN55" s="187">
        <v>1537.9</v>
      </c>
      <c r="BO55" s="187">
        <v>110.8</v>
      </c>
      <c r="BP55" s="197"/>
      <c r="BQ55" s="197"/>
      <c r="BR55" s="187">
        <v>-0.65</v>
      </c>
      <c r="BS55" s="187"/>
      <c r="BT55" s="197"/>
      <c r="BU55" s="197"/>
      <c r="BV55" s="187"/>
      <c r="BW55" s="187"/>
      <c r="BX55" s="187"/>
      <c r="BY55" s="187">
        <v>0.48799999999999999</v>
      </c>
      <c r="BZ55" s="187"/>
      <c r="CA55" s="187"/>
      <c r="CB55" s="197"/>
      <c r="CC55" s="187"/>
      <c r="CD55" s="198"/>
      <c r="CE55" s="188"/>
      <c r="CF55" s="187"/>
      <c r="CG55" s="199"/>
      <c r="CH55" s="279"/>
      <c r="CI55" s="280"/>
      <c r="CJ55" s="280"/>
      <c r="CK55" s="280"/>
      <c r="CL55" s="280"/>
      <c r="CM55" s="196" t="s">
        <v>433</v>
      </c>
      <c r="CN55" s="271" t="s">
        <v>433</v>
      </c>
      <c r="CO55" s="271" t="s">
        <v>433</v>
      </c>
      <c r="CP55" s="108" t="s">
        <v>433</v>
      </c>
      <c r="CQ55" s="108" t="s">
        <v>433</v>
      </c>
      <c r="CR55" s="187"/>
      <c r="CS55" s="279"/>
      <c r="CT55" s="279"/>
      <c r="CU55" s="279"/>
      <c r="CV55" s="186"/>
      <c r="CW55" s="196"/>
      <c r="CX55" s="187"/>
      <c r="CY55" s="188"/>
      <c r="CZ55" s="187"/>
      <c r="DA55" s="187"/>
      <c r="DB55" s="187"/>
      <c r="DC55" s="187"/>
      <c r="DD55" s="199"/>
      <c r="DE55" s="200">
        <v>5.9</v>
      </c>
      <c r="DF55" s="201">
        <v>5.35</v>
      </c>
      <c r="DG55" s="119">
        <v>-32.524299999999997</v>
      </c>
      <c r="DH55" s="202" t="s">
        <v>433</v>
      </c>
      <c r="DI55" s="202" t="s">
        <v>433</v>
      </c>
      <c r="DJ55" s="202" t="s">
        <v>433</v>
      </c>
      <c r="DK55" s="202" t="s">
        <v>433</v>
      </c>
      <c r="DL55" s="202" t="s">
        <v>433</v>
      </c>
      <c r="DM55" s="187">
        <v>0.95</v>
      </c>
      <c r="DN55" s="97">
        <v>7.6</v>
      </c>
      <c r="DO55" s="203"/>
    </row>
    <row r="56" spans="1:119" s="185" customFormat="1" ht="15" customHeight="1" x14ac:dyDescent="0.4">
      <c r="A56" s="253" t="s">
        <v>580</v>
      </c>
      <c r="B56" s="254" t="s">
        <v>581</v>
      </c>
      <c r="C56" s="248"/>
      <c r="D56" s="240">
        <v>1991</v>
      </c>
      <c r="E56" s="240">
        <v>1981</v>
      </c>
      <c r="F56" s="240">
        <v>1985</v>
      </c>
      <c r="G56" s="241" t="s">
        <v>146</v>
      </c>
      <c r="H56" s="210" t="s">
        <v>78</v>
      </c>
      <c r="I56" s="255">
        <v>60</v>
      </c>
      <c r="J56" s="255"/>
      <c r="K56" s="256">
        <v>2</v>
      </c>
      <c r="L56" s="256">
        <v>6.5</v>
      </c>
      <c r="M56" s="256"/>
      <c r="N56" s="256">
        <v>0</v>
      </c>
      <c r="O56" s="256">
        <v>0</v>
      </c>
      <c r="P56" s="210">
        <v>1</v>
      </c>
      <c r="Q56" s="103" t="s">
        <v>582</v>
      </c>
      <c r="R56" s="104"/>
      <c r="S56" s="281" t="s">
        <v>127</v>
      </c>
      <c r="T56" s="240">
        <v>2</v>
      </c>
      <c r="U56" s="217" t="s">
        <v>454</v>
      </c>
      <c r="V56" s="240">
        <v>106</v>
      </c>
      <c r="W56" s="240">
        <v>51</v>
      </c>
      <c r="X56" s="240">
        <v>55</v>
      </c>
      <c r="Y56" s="240">
        <v>0</v>
      </c>
      <c r="Z56" s="258">
        <v>2</v>
      </c>
      <c r="AA56" s="248">
        <v>51</v>
      </c>
      <c r="AB56" s="248">
        <v>72.124891681027847</v>
      </c>
      <c r="AC56" s="259">
        <v>41.6</v>
      </c>
      <c r="AD56" s="248"/>
      <c r="AE56" s="248"/>
      <c r="AF56" s="248"/>
      <c r="AG56" s="259">
        <v>5.7</v>
      </c>
      <c r="AH56" s="248"/>
      <c r="AI56" s="248">
        <v>54.9</v>
      </c>
      <c r="AJ56" s="248"/>
      <c r="AK56" s="248"/>
      <c r="AL56" s="248"/>
      <c r="AM56" s="248"/>
      <c r="AN56" s="248"/>
      <c r="AO56" s="248"/>
      <c r="AP56" s="248"/>
      <c r="AQ56" s="248"/>
      <c r="AR56" s="248"/>
      <c r="AS56" s="248"/>
      <c r="AT56" s="248"/>
      <c r="AU56" s="248"/>
      <c r="AV56" s="248"/>
      <c r="AW56" s="248"/>
      <c r="AX56" s="248"/>
      <c r="AY56" s="248"/>
      <c r="AZ56" s="248"/>
      <c r="BA56" s="248"/>
      <c r="BB56" s="248"/>
      <c r="BC56" s="248"/>
      <c r="BD56" s="248"/>
      <c r="BE56" s="248"/>
      <c r="BF56" s="248"/>
      <c r="BG56" s="248"/>
      <c r="BH56" s="260"/>
      <c r="BI56" s="248"/>
      <c r="BJ56" s="248"/>
      <c r="BK56" s="248"/>
      <c r="BL56" s="248"/>
      <c r="BM56" s="248"/>
      <c r="BN56" s="248"/>
      <c r="BO56" s="248"/>
      <c r="BP56" s="260"/>
      <c r="BQ56" s="260"/>
      <c r="BR56" s="275"/>
      <c r="BS56" s="248"/>
      <c r="BT56" s="260"/>
      <c r="BU56" s="260"/>
      <c r="BV56" s="248"/>
      <c r="BW56" s="248"/>
      <c r="BX56" s="248"/>
      <c r="BY56" s="248"/>
      <c r="BZ56" s="248"/>
      <c r="CA56" s="248"/>
      <c r="CB56" s="260"/>
      <c r="CC56" s="248"/>
      <c r="CD56" s="261"/>
      <c r="CE56" s="261"/>
      <c r="CF56" s="248"/>
      <c r="CG56" s="262"/>
      <c r="CH56" s="276"/>
      <c r="CI56" s="277"/>
      <c r="CJ56" s="277"/>
      <c r="CK56" s="277" t="s">
        <v>433</v>
      </c>
      <c r="CL56" s="277"/>
      <c r="CM56" s="259" t="s">
        <v>433</v>
      </c>
      <c r="CN56" s="271" t="s">
        <v>433</v>
      </c>
      <c r="CO56" s="271" t="s">
        <v>433</v>
      </c>
      <c r="CP56" s="108" t="s">
        <v>433</v>
      </c>
      <c r="CQ56" s="108" t="s">
        <v>433</v>
      </c>
      <c r="CR56" s="276"/>
      <c r="CS56" s="276"/>
      <c r="CT56" s="276"/>
      <c r="CU56" s="276"/>
      <c r="CV56" s="253"/>
      <c r="CW56" s="253"/>
      <c r="CX56" s="248"/>
      <c r="CY56" s="240"/>
      <c r="CZ56" s="248"/>
      <c r="DA56" s="248"/>
      <c r="DB56" s="248"/>
      <c r="DC56" s="248"/>
      <c r="DD56" s="262"/>
      <c r="DE56" s="263"/>
      <c r="DF56" s="264"/>
      <c r="DG56" s="119" t="s">
        <v>433</v>
      </c>
      <c r="DH56" s="265" t="s">
        <v>433</v>
      </c>
      <c r="DI56" s="265" t="s">
        <v>433</v>
      </c>
      <c r="DJ56" s="265"/>
      <c r="DK56" s="265" t="s">
        <v>433</v>
      </c>
      <c r="DL56" s="265" t="s">
        <v>433</v>
      </c>
      <c r="DM56" s="97" t="s">
        <v>433</v>
      </c>
      <c r="DN56" s="120">
        <v>13.559817000000002</v>
      </c>
      <c r="DO56" s="266"/>
    </row>
    <row r="57" spans="1:119" s="144" customFormat="1" ht="15" customHeight="1" x14ac:dyDescent="0.4">
      <c r="A57" s="123" t="s">
        <v>583</v>
      </c>
      <c r="B57" s="124" t="s">
        <v>581</v>
      </c>
      <c r="C57" s="124"/>
      <c r="D57" s="125">
        <v>1991</v>
      </c>
      <c r="E57" s="98">
        <v>1981</v>
      </c>
      <c r="F57" s="98">
        <v>1985</v>
      </c>
      <c r="G57" s="189" t="s">
        <v>78</v>
      </c>
      <c r="H57" s="100"/>
      <c r="I57" s="128">
        <v>60</v>
      </c>
      <c r="J57" s="128"/>
      <c r="K57" s="129">
        <v>2</v>
      </c>
      <c r="L57" s="129">
        <v>6.5</v>
      </c>
      <c r="M57" s="129"/>
      <c r="N57" s="129">
        <v>0</v>
      </c>
      <c r="O57" s="129">
        <v>0</v>
      </c>
      <c r="P57" s="127">
        <v>1</v>
      </c>
      <c r="Q57" s="130" t="s">
        <v>582</v>
      </c>
      <c r="R57" s="131"/>
      <c r="S57" s="132" t="s">
        <v>127</v>
      </c>
      <c r="T57" s="106">
        <v>2</v>
      </c>
      <c r="U57" s="282" t="s">
        <v>454</v>
      </c>
      <c r="V57" s="125"/>
      <c r="W57" s="125">
        <v>55</v>
      </c>
      <c r="X57" s="125"/>
      <c r="Y57" s="125"/>
      <c r="Z57" s="133">
        <v>2</v>
      </c>
      <c r="AA57" s="124">
        <v>55</v>
      </c>
      <c r="AB57" s="124">
        <v>77.781745930520231</v>
      </c>
      <c r="AC57" s="134">
        <v>42.3</v>
      </c>
      <c r="AD57" s="124"/>
      <c r="AE57" s="124"/>
      <c r="AF57" s="124"/>
      <c r="AG57" s="134">
        <v>5.5</v>
      </c>
      <c r="AH57" s="124"/>
      <c r="AI57" s="124">
        <v>54.5</v>
      </c>
      <c r="AJ57" s="124"/>
      <c r="AK57" s="124"/>
      <c r="AL57" s="124"/>
      <c r="AM57" s="124"/>
      <c r="AN57" s="124"/>
      <c r="AO57" s="124"/>
      <c r="AP57" s="124"/>
      <c r="AQ57" s="124"/>
      <c r="AR57" s="124"/>
      <c r="AS57" s="124"/>
      <c r="AT57" s="124"/>
      <c r="AU57" s="124"/>
      <c r="AV57" s="124"/>
      <c r="AW57" s="124"/>
      <c r="AX57" s="124"/>
      <c r="AY57" s="124"/>
      <c r="AZ57" s="124"/>
      <c r="BA57" s="124"/>
      <c r="BB57" s="124"/>
      <c r="BC57" s="124"/>
      <c r="BD57" s="124"/>
      <c r="BE57" s="124"/>
      <c r="BF57" s="124"/>
      <c r="BG57" s="124"/>
      <c r="BH57" s="135"/>
      <c r="BI57" s="124"/>
      <c r="BJ57" s="124"/>
      <c r="BK57" s="124"/>
      <c r="BL57" s="124"/>
      <c r="BM57" s="124"/>
      <c r="BN57" s="124"/>
      <c r="BO57" s="124"/>
      <c r="BP57" s="135"/>
      <c r="BQ57" s="135"/>
      <c r="BR57" s="278"/>
      <c r="BS57" s="124"/>
      <c r="BT57" s="135"/>
      <c r="BU57" s="135"/>
      <c r="BV57" s="124"/>
      <c r="BW57" s="124"/>
      <c r="BX57" s="124"/>
      <c r="BY57" s="124"/>
      <c r="BZ57" s="124"/>
      <c r="CA57" s="124"/>
      <c r="CB57" s="135"/>
      <c r="CC57" s="124"/>
      <c r="CD57" s="136"/>
      <c r="CE57" s="136"/>
      <c r="CF57" s="124"/>
      <c r="CG57" s="124"/>
      <c r="CH57" s="124"/>
      <c r="CI57" s="134"/>
      <c r="CJ57" s="134"/>
      <c r="CK57" s="134"/>
      <c r="CL57" s="134"/>
      <c r="CM57" s="134" t="s">
        <v>433</v>
      </c>
      <c r="CN57" s="108" t="s">
        <v>433</v>
      </c>
      <c r="CO57" s="108" t="s">
        <v>433</v>
      </c>
      <c r="CP57" s="108" t="s">
        <v>433</v>
      </c>
      <c r="CQ57" s="108" t="s">
        <v>433</v>
      </c>
      <c r="CR57" s="124"/>
      <c r="CS57" s="124"/>
      <c r="CT57" s="124"/>
      <c r="CU57" s="124"/>
      <c r="CV57" s="134"/>
      <c r="CW57" s="134"/>
      <c r="CX57" s="124"/>
      <c r="CY57" s="125"/>
      <c r="CZ57" s="124"/>
      <c r="DA57" s="124"/>
      <c r="DB57" s="124"/>
      <c r="DC57" s="124"/>
      <c r="DD57" s="139"/>
      <c r="DE57" s="140"/>
      <c r="DF57" s="141"/>
      <c r="DG57" s="119" t="s">
        <v>433</v>
      </c>
      <c r="DH57" s="142" t="s">
        <v>433</v>
      </c>
      <c r="DI57" s="142" t="s">
        <v>433</v>
      </c>
      <c r="DJ57" s="142" t="s">
        <v>433</v>
      </c>
      <c r="DK57" s="142" t="s">
        <v>433</v>
      </c>
      <c r="DL57" s="142" t="s">
        <v>433</v>
      </c>
      <c r="DM57" s="97"/>
      <c r="DN57" s="120">
        <v>12.894385</v>
      </c>
      <c r="DO57" s="283"/>
    </row>
    <row r="58" spans="1:119" s="185" customFormat="1" ht="15" customHeight="1" x14ac:dyDescent="0.4">
      <c r="A58" s="96" t="s">
        <v>584</v>
      </c>
      <c r="B58" s="236" t="s">
        <v>152</v>
      </c>
      <c r="C58" s="97"/>
      <c r="D58" s="98">
        <v>1996</v>
      </c>
      <c r="E58" s="98">
        <v>1990</v>
      </c>
      <c r="F58" s="98"/>
      <c r="G58" s="99" t="s">
        <v>151</v>
      </c>
      <c r="H58" s="100" t="s">
        <v>78</v>
      </c>
      <c r="I58" s="101">
        <v>55</v>
      </c>
      <c r="J58" s="101"/>
      <c r="K58" s="102">
        <v>1</v>
      </c>
      <c r="L58" s="102">
        <v>3.5</v>
      </c>
      <c r="M58" s="102"/>
      <c r="N58" s="102">
        <v>0.67</v>
      </c>
      <c r="O58" s="102">
        <v>0</v>
      </c>
      <c r="P58" s="100"/>
      <c r="Q58" s="232"/>
      <c r="R58" s="233"/>
      <c r="S58" s="105" t="s">
        <v>127</v>
      </c>
      <c r="T58" s="106">
        <v>1</v>
      </c>
      <c r="U58" s="106" t="s">
        <v>82</v>
      </c>
      <c r="V58" s="98">
        <v>301</v>
      </c>
      <c r="W58" s="98">
        <v>158</v>
      </c>
      <c r="X58" s="98">
        <v>143</v>
      </c>
      <c r="Y58" s="98">
        <v>301</v>
      </c>
      <c r="Z58" s="107">
        <v>2</v>
      </c>
      <c r="AA58" s="97">
        <v>158</v>
      </c>
      <c r="AB58" s="97">
        <v>223.44574285494903</v>
      </c>
      <c r="AC58" s="108">
        <v>36.700000000000003</v>
      </c>
      <c r="AD58" s="97"/>
      <c r="AE58" s="97">
        <v>6.6</v>
      </c>
      <c r="AF58" s="97"/>
      <c r="AG58" s="108">
        <v>2.4</v>
      </c>
      <c r="AH58" s="97"/>
      <c r="AI58" s="97">
        <v>75</v>
      </c>
      <c r="AJ58" s="97"/>
      <c r="AK58" s="97"/>
      <c r="AL58" s="97"/>
      <c r="AM58" s="97"/>
      <c r="AN58" s="97"/>
      <c r="AO58" s="97"/>
      <c r="AP58" s="97">
        <v>52.5</v>
      </c>
      <c r="AQ58" s="97">
        <v>3.17</v>
      </c>
      <c r="AR58" s="97"/>
      <c r="AS58" s="97">
        <v>52.5</v>
      </c>
      <c r="AT58" s="97">
        <v>3.17</v>
      </c>
      <c r="AU58" s="97"/>
      <c r="AV58" s="97">
        <v>29.9</v>
      </c>
      <c r="AW58" s="97">
        <v>1.04</v>
      </c>
      <c r="AX58" s="97"/>
      <c r="AY58" s="97"/>
      <c r="AZ58" s="97">
        <v>0.8</v>
      </c>
      <c r="BA58" s="97"/>
      <c r="BB58" s="97"/>
      <c r="BC58" s="97">
        <v>28.9</v>
      </c>
      <c r="BD58" s="97"/>
      <c r="BE58" s="97"/>
      <c r="BF58" s="97"/>
      <c r="BG58" s="97"/>
      <c r="BH58" s="109">
        <v>6.4779999999999998</v>
      </c>
      <c r="BI58" s="97"/>
      <c r="BJ58" s="97">
        <v>-13.1</v>
      </c>
      <c r="BK58" s="97"/>
      <c r="BL58" s="97">
        <v>-31.2</v>
      </c>
      <c r="BM58" s="97"/>
      <c r="BN58" s="97"/>
      <c r="BO58" s="97"/>
      <c r="BP58" s="109"/>
      <c r="BQ58" s="109"/>
      <c r="BR58" s="97"/>
      <c r="BS58" s="97"/>
      <c r="BT58" s="109"/>
      <c r="BU58" s="109"/>
      <c r="BV58" s="97"/>
      <c r="BW58" s="97"/>
      <c r="BX58" s="97">
        <v>0.82</v>
      </c>
      <c r="BY58" s="97">
        <v>0.67</v>
      </c>
      <c r="BZ58" s="110">
        <v>-18.292682926829258</v>
      </c>
      <c r="CA58" s="97"/>
      <c r="CB58" s="109"/>
      <c r="CC58" s="97"/>
      <c r="CD58" s="180" t="s">
        <v>431</v>
      </c>
      <c r="CE58" s="282">
        <v>6</v>
      </c>
      <c r="CF58" s="97">
        <v>34.9</v>
      </c>
      <c r="CG58" s="97">
        <v>21.9</v>
      </c>
      <c r="CH58" s="97">
        <v>-35.624734527218678</v>
      </c>
      <c r="CI58" s="108">
        <v>40.153499119718312</v>
      </c>
      <c r="CJ58" s="108">
        <v>25.848921654929573</v>
      </c>
      <c r="CK58" s="108">
        <v>20.076749559859156</v>
      </c>
      <c r="CL58" s="108">
        <v>12.924460827464786</v>
      </c>
      <c r="CM58" s="108">
        <v>-35.624734527218678</v>
      </c>
      <c r="CN58" s="108">
        <v>5.46</v>
      </c>
      <c r="CO58" s="108">
        <v>12.08</v>
      </c>
      <c r="CP58" s="108" t="s">
        <v>433</v>
      </c>
      <c r="CQ58" s="108" t="s">
        <v>433</v>
      </c>
      <c r="CR58" s="97">
        <v>0.45500000000000002</v>
      </c>
      <c r="CS58" s="97">
        <v>0.5033333333333333</v>
      </c>
      <c r="CT58" s="97"/>
      <c r="CU58" s="97"/>
      <c r="CV58" s="108">
        <v>0.47916666666666663</v>
      </c>
      <c r="CW58" s="108">
        <v>-17.070185294292283</v>
      </c>
      <c r="CX58" s="97"/>
      <c r="CY58" s="98"/>
      <c r="CZ58" s="97"/>
      <c r="DA58" s="97"/>
      <c r="DB58" s="97"/>
      <c r="DC58" s="97"/>
      <c r="DD58" s="113"/>
      <c r="DE58" s="114">
        <v>2.02</v>
      </c>
      <c r="DF58" s="115">
        <v>1.63</v>
      </c>
      <c r="DG58" s="119">
        <v>-28.35537368068</v>
      </c>
      <c r="DH58" s="117" t="s">
        <v>433</v>
      </c>
      <c r="DI58" s="117" t="s">
        <v>433</v>
      </c>
      <c r="DJ58" s="117">
        <v>20.076749559859156</v>
      </c>
      <c r="DK58" s="117" t="s">
        <v>433</v>
      </c>
      <c r="DL58" s="119">
        <v>-7.2693608465386781</v>
      </c>
      <c r="DM58" s="97">
        <v>1.0988721799999999</v>
      </c>
      <c r="DN58" s="124">
        <v>6.6</v>
      </c>
      <c r="DO58" s="121" t="s">
        <v>585</v>
      </c>
    </row>
    <row r="59" spans="1:119" s="144" customFormat="1" ht="15" customHeight="1" x14ac:dyDescent="0.4">
      <c r="A59" s="96" t="s">
        <v>586</v>
      </c>
      <c r="B59" s="97" t="s">
        <v>587</v>
      </c>
      <c r="C59" s="97" t="s">
        <v>588</v>
      </c>
      <c r="D59" s="98">
        <v>2014</v>
      </c>
      <c r="E59" s="98">
        <v>2008</v>
      </c>
      <c r="F59" s="98">
        <v>2011</v>
      </c>
      <c r="G59" s="99" t="s">
        <v>151</v>
      </c>
      <c r="H59" s="100" t="s">
        <v>78</v>
      </c>
      <c r="I59" s="101">
        <v>55</v>
      </c>
      <c r="J59" s="101"/>
      <c r="K59" s="102">
        <v>0</v>
      </c>
      <c r="L59" s="102">
        <v>5.5</v>
      </c>
      <c r="M59" s="102"/>
      <c r="N59" s="102">
        <v>1</v>
      </c>
      <c r="O59" s="102">
        <v>1</v>
      </c>
      <c r="P59" s="100"/>
      <c r="Q59" s="232" t="s">
        <v>589</v>
      </c>
      <c r="R59" s="233"/>
      <c r="S59" s="105" t="s">
        <v>127</v>
      </c>
      <c r="T59" s="106">
        <v>1</v>
      </c>
      <c r="U59" s="106" t="s">
        <v>82</v>
      </c>
      <c r="V59" s="98">
        <v>1331</v>
      </c>
      <c r="W59" s="98">
        <v>447</v>
      </c>
      <c r="X59" s="98">
        <v>450</v>
      </c>
      <c r="Y59" s="98">
        <v>672</v>
      </c>
      <c r="Z59" s="107">
        <v>2</v>
      </c>
      <c r="AA59" s="97">
        <v>447</v>
      </c>
      <c r="AB59" s="97">
        <v>632.15346238077348</v>
      </c>
      <c r="AC59" s="108">
        <v>38.5</v>
      </c>
      <c r="AD59" s="97"/>
      <c r="AE59" s="97">
        <v>5.3</v>
      </c>
      <c r="AF59" s="97"/>
      <c r="AG59" s="108">
        <v>2.5</v>
      </c>
      <c r="AH59" s="97"/>
      <c r="AI59" s="97">
        <v>68.7</v>
      </c>
      <c r="AJ59" s="97"/>
      <c r="AK59" s="97"/>
      <c r="AL59" s="97"/>
      <c r="AM59" s="97"/>
      <c r="AN59" s="97"/>
      <c r="AO59" s="97"/>
      <c r="AP59" s="97">
        <v>38.1</v>
      </c>
      <c r="AQ59" s="97"/>
      <c r="AR59" s="97"/>
      <c r="AS59" s="97">
        <v>38.1</v>
      </c>
      <c r="AT59" s="97">
        <v>1.7945100000000003</v>
      </c>
      <c r="AU59" s="97"/>
      <c r="AV59" s="97"/>
      <c r="AW59" s="97"/>
      <c r="AX59" s="97"/>
      <c r="AY59" s="97"/>
      <c r="AZ59" s="97"/>
      <c r="BA59" s="97"/>
      <c r="BB59" s="97"/>
      <c r="BC59" s="97"/>
      <c r="BD59" s="97"/>
      <c r="BE59" s="97"/>
      <c r="BF59" s="97"/>
      <c r="BG59" s="97"/>
      <c r="BH59" s="109">
        <v>9.6</v>
      </c>
      <c r="BI59" s="97"/>
      <c r="BJ59" s="97"/>
      <c r="BK59" s="97"/>
      <c r="BL59" s="97"/>
      <c r="BM59" s="97"/>
      <c r="BN59" s="97">
        <v>1586</v>
      </c>
      <c r="BO59" s="97">
        <v>84</v>
      </c>
      <c r="BP59" s="109"/>
      <c r="BQ59" s="109"/>
      <c r="BR59" s="97"/>
      <c r="BS59" s="97"/>
      <c r="BT59" s="109">
        <v>-1.1399999999999999</v>
      </c>
      <c r="BU59" s="109"/>
      <c r="BV59" s="97"/>
      <c r="BW59" s="97"/>
      <c r="BX59" s="97">
        <v>0.34</v>
      </c>
      <c r="BY59" s="97">
        <v>0.26</v>
      </c>
      <c r="BZ59" s="110">
        <v>-23.529411764705884</v>
      </c>
      <c r="CA59" s="97"/>
      <c r="CB59" s="109"/>
      <c r="CC59" s="97"/>
      <c r="CD59" s="111" t="s">
        <v>431</v>
      </c>
      <c r="CE59" s="98">
        <v>3</v>
      </c>
      <c r="CF59" s="97">
        <v>13.333333333333334</v>
      </c>
      <c r="CG59" s="97">
        <v>10.514541387024609</v>
      </c>
      <c r="CH59" s="97">
        <v>-21.140939597315437</v>
      </c>
      <c r="CI59" s="108">
        <v>13.333333333333334</v>
      </c>
      <c r="CJ59" s="108">
        <v>10.514541387024609</v>
      </c>
      <c r="CK59" s="108">
        <v>6.666666666666667</v>
      </c>
      <c r="CL59" s="108">
        <v>5.2572706935123046</v>
      </c>
      <c r="CM59" s="108">
        <v>-21.140939597315437</v>
      </c>
      <c r="CN59" s="108">
        <v>1.64</v>
      </c>
      <c r="CO59" s="108">
        <v>3.1</v>
      </c>
      <c r="CP59" s="108" t="s">
        <v>433</v>
      </c>
      <c r="CQ59" s="108" t="s">
        <v>433</v>
      </c>
      <c r="CR59" s="97">
        <v>0.13666666666666666</v>
      </c>
      <c r="CS59" s="97">
        <v>0.12916666666666668</v>
      </c>
      <c r="CT59" s="97"/>
      <c r="CU59" s="97"/>
      <c r="CV59" s="108">
        <v>0.13291666666666668</v>
      </c>
      <c r="CW59" s="108">
        <v>-2.8099832214765104</v>
      </c>
      <c r="CX59" s="97" t="s">
        <v>431</v>
      </c>
      <c r="CY59" s="98">
        <v>6</v>
      </c>
      <c r="CZ59" s="97">
        <v>10</v>
      </c>
      <c r="DA59" s="97">
        <v>8</v>
      </c>
      <c r="DB59" s="97"/>
      <c r="DC59" s="97"/>
      <c r="DD59" s="113"/>
      <c r="DE59" s="114">
        <v>2.82</v>
      </c>
      <c r="DF59" s="115">
        <v>3.38</v>
      </c>
      <c r="DG59" s="119">
        <v>-26.083559729553798</v>
      </c>
      <c r="DH59" s="117" t="s">
        <v>433</v>
      </c>
      <c r="DI59" s="117" t="s">
        <v>433</v>
      </c>
      <c r="DJ59" s="117">
        <v>6.666666666666667</v>
      </c>
      <c r="DK59" s="117" t="s">
        <v>433</v>
      </c>
      <c r="DL59" s="119">
        <v>4.9426201322383605</v>
      </c>
      <c r="DM59" s="97">
        <v>0.70492713130000006</v>
      </c>
      <c r="DN59" s="124">
        <v>5.3</v>
      </c>
      <c r="DO59" s="284" t="s">
        <v>590</v>
      </c>
    </row>
    <row r="60" spans="1:119" s="185" customFormat="1" ht="15" customHeight="1" x14ac:dyDescent="0.4">
      <c r="A60" s="96" t="s">
        <v>591</v>
      </c>
      <c r="B60" s="236" t="s">
        <v>587</v>
      </c>
      <c r="C60" s="97" t="s">
        <v>588</v>
      </c>
      <c r="D60" s="98">
        <v>2014</v>
      </c>
      <c r="E60" s="98">
        <v>2008</v>
      </c>
      <c r="F60" s="98">
        <v>2011</v>
      </c>
      <c r="G60" s="99" t="s">
        <v>592</v>
      </c>
      <c r="H60" s="100" t="s">
        <v>78</v>
      </c>
      <c r="I60" s="101">
        <v>55</v>
      </c>
      <c r="J60" s="101"/>
      <c r="K60" s="102">
        <v>0</v>
      </c>
      <c r="L60" s="102">
        <v>5.5</v>
      </c>
      <c r="M60" s="102" t="s">
        <v>593</v>
      </c>
      <c r="N60" s="102">
        <v>1</v>
      </c>
      <c r="O60" s="102">
        <v>1</v>
      </c>
      <c r="P60" s="100"/>
      <c r="Q60" s="232"/>
      <c r="R60" s="233"/>
      <c r="S60" s="105" t="s">
        <v>127</v>
      </c>
      <c r="T60" s="106">
        <v>1</v>
      </c>
      <c r="U60" s="106" t="s">
        <v>82</v>
      </c>
      <c r="V60" s="98">
        <v>1331</v>
      </c>
      <c r="W60" s="98">
        <v>434</v>
      </c>
      <c r="X60" s="98">
        <v>450</v>
      </c>
      <c r="Y60" s="98">
        <v>659</v>
      </c>
      <c r="Z60" s="107">
        <v>2</v>
      </c>
      <c r="AA60" s="97">
        <v>434</v>
      </c>
      <c r="AB60" s="97">
        <v>613.76868606992332</v>
      </c>
      <c r="AC60" s="108">
        <v>36.700000000000003</v>
      </c>
      <c r="AD60" s="97"/>
      <c r="AE60" s="97">
        <v>4.9000000000000004</v>
      </c>
      <c r="AF60" s="97"/>
      <c r="AG60" s="108">
        <v>2.5</v>
      </c>
      <c r="AH60" s="97"/>
      <c r="AI60" s="97">
        <v>65</v>
      </c>
      <c r="AJ60" s="97"/>
      <c r="AK60" s="97"/>
      <c r="AL60" s="97"/>
      <c r="AM60" s="97"/>
      <c r="AN60" s="97"/>
      <c r="AO60" s="97"/>
      <c r="AP60" s="97">
        <v>39.6</v>
      </c>
      <c r="AQ60" s="97"/>
      <c r="AR60" s="97"/>
      <c r="AS60" s="97">
        <v>39.6</v>
      </c>
      <c r="AT60" s="97">
        <v>1.8651600000000002</v>
      </c>
      <c r="AU60" s="97"/>
      <c r="AV60" s="97"/>
      <c r="AW60" s="97"/>
      <c r="AX60" s="97"/>
      <c r="AY60" s="97"/>
      <c r="AZ60" s="97"/>
      <c r="BA60" s="97"/>
      <c r="BB60" s="97"/>
      <c r="BC60" s="97"/>
      <c r="BD60" s="97"/>
      <c r="BE60" s="97"/>
      <c r="BF60" s="97"/>
      <c r="BG60" s="97"/>
      <c r="BH60" s="109">
        <v>8.6</v>
      </c>
      <c r="BI60" s="97"/>
      <c r="BJ60" s="97"/>
      <c r="BK60" s="97"/>
      <c r="BL60" s="97"/>
      <c r="BM60" s="97"/>
      <c r="BN60" s="97">
        <v>1582</v>
      </c>
      <c r="BO60" s="97">
        <v>96</v>
      </c>
      <c r="BP60" s="109"/>
      <c r="BQ60" s="109"/>
      <c r="BR60" s="97"/>
      <c r="BS60" s="97"/>
      <c r="BT60" s="109">
        <v>-0.75</v>
      </c>
      <c r="BU60" s="109"/>
      <c r="BV60" s="97"/>
      <c r="BW60" s="97"/>
      <c r="BX60" s="97">
        <v>0.34</v>
      </c>
      <c r="BY60" s="97">
        <v>0.28000000000000003</v>
      </c>
      <c r="BZ60" s="110">
        <v>-17.647058823529406</v>
      </c>
      <c r="CA60" s="97"/>
      <c r="CB60" s="109"/>
      <c r="CC60" s="97"/>
      <c r="CD60" s="111" t="s">
        <v>431</v>
      </c>
      <c r="CE60" s="98">
        <v>3</v>
      </c>
      <c r="CF60" s="97">
        <v>13.333333333333334</v>
      </c>
      <c r="CG60" s="97">
        <v>9.67741935483871</v>
      </c>
      <c r="CH60" s="97">
        <v>-27.41935483870968</v>
      </c>
      <c r="CI60" s="108">
        <v>13.333333333333334</v>
      </c>
      <c r="CJ60" s="108">
        <v>9.67741935483871</v>
      </c>
      <c r="CK60" s="108">
        <v>6.666666666666667</v>
      </c>
      <c r="CL60" s="108">
        <v>4.838709677419355</v>
      </c>
      <c r="CM60" s="108">
        <v>-27.41935483870968</v>
      </c>
      <c r="CN60" s="108">
        <v>1.64</v>
      </c>
      <c r="CO60" s="108">
        <v>4.29</v>
      </c>
      <c r="CP60" s="108" t="s">
        <v>433</v>
      </c>
      <c r="CQ60" s="108" t="s">
        <v>433</v>
      </c>
      <c r="CR60" s="97">
        <v>0.13666666666666666</v>
      </c>
      <c r="CS60" s="97">
        <v>0.17874999999999999</v>
      </c>
      <c r="CT60" s="97"/>
      <c r="CU60" s="97"/>
      <c r="CV60" s="108">
        <v>0.15770833333333334</v>
      </c>
      <c r="CW60" s="108">
        <v>-4.3242607526881729</v>
      </c>
      <c r="CX60" s="97" t="s">
        <v>431</v>
      </c>
      <c r="CY60" s="98">
        <v>6</v>
      </c>
      <c r="CZ60" s="97">
        <v>10</v>
      </c>
      <c r="DA60" s="97">
        <v>7</v>
      </c>
      <c r="DB60" s="97"/>
      <c r="DC60" s="97"/>
      <c r="DD60" s="113"/>
      <c r="DE60" s="114">
        <v>3.69</v>
      </c>
      <c r="DF60" s="115">
        <v>5</v>
      </c>
      <c r="DG60" s="119">
        <v>-26.492192341200798</v>
      </c>
      <c r="DH60" s="117" t="s">
        <v>433</v>
      </c>
      <c r="DI60" s="117" t="s">
        <v>433</v>
      </c>
      <c r="DJ60" s="117">
        <v>6.666666666666667</v>
      </c>
      <c r="DK60" s="117" t="s">
        <v>433</v>
      </c>
      <c r="DL60" s="119">
        <v>-0.92716249750888124</v>
      </c>
      <c r="DM60" s="97">
        <v>0.72524819080000014</v>
      </c>
      <c r="DN60" s="97">
        <v>4.9000000000000004</v>
      </c>
      <c r="DO60" s="284" t="s">
        <v>590</v>
      </c>
    </row>
    <row r="61" spans="1:119" s="144" customFormat="1" ht="15" customHeight="1" x14ac:dyDescent="0.4">
      <c r="A61" s="186" t="s">
        <v>594</v>
      </c>
      <c r="B61" s="187" t="s">
        <v>587</v>
      </c>
      <c r="C61" s="187" t="s">
        <v>588</v>
      </c>
      <c r="D61" s="188">
        <v>2014</v>
      </c>
      <c r="E61" s="188">
        <v>2008</v>
      </c>
      <c r="F61" s="188">
        <v>2011</v>
      </c>
      <c r="G61" s="189" t="s">
        <v>78</v>
      </c>
      <c r="H61" s="190"/>
      <c r="I61" s="191">
        <v>55</v>
      </c>
      <c r="J61" s="191"/>
      <c r="K61" s="192">
        <v>0</v>
      </c>
      <c r="L61" s="192">
        <v>5.5</v>
      </c>
      <c r="M61" s="192"/>
      <c r="N61" s="192">
        <v>1</v>
      </c>
      <c r="O61" s="192">
        <v>1</v>
      </c>
      <c r="P61" s="190"/>
      <c r="Q61" s="193"/>
      <c r="R61" s="194"/>
      <c r="S61" s="132" t="s">
        <v>127</v>
      </c>
      <c r="T61" s="188">
        <v>1</v>
      </c>
      <c r="U61" s="188" t="s">
        <v>82</v>
      </c>
      <c r="V61" s="188"/>
      <c r="W61" s="188">
        <v>450</v>
      </c>
      <c r="X61" s="188"/>
      <c r="Y61" s="188"/>
      <c r="Z61" s="195">
        <v>2</v>
      </c>
      <c r="AA61" s="187">
        <v>450</v>
      </c>
      <c r="AB61" s="187">
        <v>636.3961030678928</v>
      </c>
      <c r="AC61" s="196">
        <v>37.5</v>
      </c>
      <c r="AD61" s="187"/>
      <c r="AE61" s="187">
        <v>4.7</v>
      </c>
      <c r="AF61" s="187"/>
      <c r="AG61" s="196">
        <v>2.5</v>
      </c>
      <c r="AH61" s="187"/>
      <c r="AI61" s="187">
        <v>71.3</v>
      </c>
      <c r="AJ61" s="187"/>
      <c r="AK61" s="187"/>
      <c r="AL61" s="187"/>
      <c r="AM61" s="187"/>
      <c r="AN61" s="187"/>
      <c r="AO61" s="187"/>
      <c r="AP61" s="187">
        <v>33.4</v>
      </c>
      <c r="AQ61" s="187"/>
      <c r="AR61" s="187"/>
      <c r="AS61" s="187">
        <v>33.4</v>
      </c>
      <c r="AT61" s="187">
        <v>1.57314</v>
      </c>
      <c r="AU61" s="187"/>
      <c r="AV61" s="187"/>
      <c r="AW61" s="187"/>
      <c r="AX61" s="187"/>
      <c r="AY61" s="187"/>
      <c r="AZ61" s="187"/>
      <c r="BA61" s="187"/>
      <c r="BB61" s="187"/>
      <c r="BC61" s="187"/>
      <c r="BD61" s="187"/>
      <c r="BE61" s="187"/>
      <c r="BF61" s="187"/>
      <c r="BG61" s="187"/>
      <c r="BH61" s="197">
        <v>7.9</v>
      </c>
      <c r="BI61" s="187"/>
      <c r="BJ61" s="187"/>
      <c r="BK61" s="187"/>
      <c r="BL61" s="187"/>
      <c r="BM61" s="187"/>
      <c r="BN61" s="187">
        <v>1586</v>
      </c>
      <c r="BO61" s="187">
        <v>93</v>
      </c>
      <c r="BP61" s="197"/>
      <c r="BQ61" s="197"/>
      <c r="BR61" s="187"/>
      <c r="BS61" s="187"/>
      <c r="BT61" s="197">
        <v>-1.03</v>
      </c>
      <c r="BU61" s="197"/>
      <c r="BV61" s="187"/>
      <c r="BW61" s="187"/>
      <c r="BX61" s="187"/>
      <c r="BY61" s="187">
        <v>0.34</v>
      </c>
      <c r="BZ61" s="187"/>
      <c r="CA61" s="187"/>
      <c r="CB61" s="197"/>
      <c r="CC61" s="187"/>
      <c r="CD61" s="198" t="s">
        <v>431</v>
      </c>
      <c r="CE61" s="188">
        <v>3</v>
      </c>
      <c r="CF61" s="187"/>
      <c r="CG61" s="187">
        <v>13.33</v>
      </c>
      <c r="CH61" s="187"/>
      <c r="CI61" s="196"/>
      <c r="CJ61" s="196">
        <v>13.33</v>
      </c>
      <c r="CK61" s="196"/>
      <c r="CL61" s="196">
        <v>6.665</v>
      </c>
      <c r="CM61" s="196" t="s">
        <v>433</v>
      </c>
      <c r="CN61" s="108" t="s">
        <v>433</v>
      </c>
      <c r="CO61" s="108" t="s">
        <v>433</v>
      </c>
      <c r="CP61" s="108" t="s">
        <v>433</v>
      </c>
      <c r="CQ61" s="108" t="s">
        <v>433</v>
      </c>
      <c r="CR61" s="187"/>
      <c r="CS61" s="187"/>
      <c r="CT61" s="187"/>
      <c r="CU61" s="187"/>
      <c r="CV61" s="196"/>
      <c r="CW61" s="196"/>
      <c r="CX61" s="187" t="s">
        <v>431</v>
      </c>
      <c r="CY61" s="188">
        <v>6</v>
      </c>
      <c r="CZ61" s="187"/>
      <c r="DA61" s="187">
        <v>10</v>
      </c>
      <c r="DB61" s="187"/>
      <c r="DC61" s="187"/>
      <c r="DD61" s="199"/>
      <c r="DE61" s="200">
        <v>3.07</v>
      </c>
      <c r="DF61" s="201">
        <v>5</v>
      </c>
      <c r="DG61" s="119">
        <v>-25.959657546393199</v>
      </c>
      <c r="DH61" s="202" t="s">
        <v>433</v>
      </c>
      <c r="DI61" s="202" t="s">
        <v>433</v>
      </c>
      <c r="DJ61" s="202" t="s">
        <v>433</v>
      </c>
      <c r="DK61" s="202" t="s">
        <v>433</v>
      </c>
      <c r="DL61" s="202" t="s">
        <v>433</v>
      </c>
      <c r="DM61" s="97">
        <v>0.64125447820000003</v>
      </c>
      <c r="DN61" s="124">
        <v>4.7</v>
      </c>
      <c r="DO61" s="203"/>
    </row>
    <row r="62" spans="1:119" s="185" customFormat="1" ht="15" customHeight="1" x14ac:dyDescent="0.4">
      <c r="A62" s="186" t="s">
        <v>595</v>
      </c>
      <c r="B62" s="237" t="s">
        <v>152</v>
      </c>
      <c r="C62" s="187"/>
      <c r="D62" s="188">
        <v>1996</v>
      </c>
      <c r="E62" s="188">
        <v>1990</v>
      </c>
      <c r="F62" s="188"/>
      <c r="G62" s="189" t="s">
        <v>78</v>
      </c>
      <c r="H62" s="190"/>
      <c r="I62" s="191">
        <v>55</v>
      </c>
      <c r="J62" s="191"/>
      <c r="K62" s="192">
        <v>1</v>
      </c>
      <c r="L62" s="192">
        <v>3.5</v>
      </c>
      <c r="M62" s="192"/>
      <c r="N62" s="192">
        <v>0.67</v>
      </c>
      <c r="O62" s="192">
        <v>0</v>
      </c>
      <c r="P62" s="190"/>
      <c r="Q62" s="193"/>
      <c r="R62" s="194"/>
      <c r="S62" s="132" t="s">
        <v>127</v>
      </c>
      <c r="T62" s="188">
        <v>1</v>
      </c>
      <c r="U62" s="188" t="s">
        <v>82</v>
      </c>
      <c r="V62" s="188"/>
      <c r="W62" s="188">
        <v>143</v>
      </c>
      <c r="X62" s="188"/>
      <c r="Y62" s="188"/>
      <c r="Z62" s="195">
        <v>2</v>
      </c>
      <c r="AA62" s="187">
        <v>143</v>
      </c>
      <c r="AB62" s="187">
        <v>202.23253941935261</v>
      </c>
      <c r="AC62" s="196">
        <v>36.9</v>
      </c>
      <c r="AD62" s="187"/>
      <c r="AE62" s="187">
        <v>6.4</v>
      </c>
      <c r="AF62" s="187"/>
      <c r="AG62" s="196">
        <v>2.2999999999999998</v>
      </c>
      <c r="AH62" s="187"/>
      <c r="AI62" s="187">
        <v>72</v>
      </c>
      <c r="AJ62" s="187"/>
      <c r="AK62" s="187"/>
      <c r="AL62" s="187"/>
      <c r="AM62" s="187"/>
      <c r="AN62" s="187"/>
      <c r="AO62" s="187"/>
      <c r="AP62" s="187">
        <v>53.8</v>
      </c>
      <c r="AQ62" s="187">
        <v>2.3199999999999998</v>
      </c>
      <c r="AR62" s="187"/>
      <c r="AS62" s="187">
        <v>53.8</v>
      </c>
      <c r="AT62" s="187">
        <v>2.3199999999999998</v>
      </c>
      <c r="AU62" s="187"/>
      <c r="AV62" s="187">
        <v>42.3</v>
      </c>
      <c r="AW62" s="187">
        <v>1.59</v>
      </c>
      <c r="AX62" s="187"/>
      <c r="AY62" s="187"/>
      <c r="AZ62" s="187">
        <v>1.65</v>
      </c>
      <c r="BA62" s="187"/>
      <c r="BB62" s="187"/>
      <c r="BC62" s="187">
        <v>42.7</v>
      </c>
      <c r="BD62" s="187"/>
      <c r="BE62" s="187"/>
      <c r="BF62" s="187"/>
      <c r="BG62" s="187"/>
      <c r="BH62" s="197">
        <v>8.3650000000000002</v>
      </c>
      <c r="BI62" s="187"/>
      <c r="BJ62" s="187">
        <v>-3.3</v>
      </c>
      <c r="BK62" s="187"/>
      <c r="BL62" s="187">
        <v>-6.5</v>
      </c>
      <c r="BM62" s="187"/>
      <c r="BN62" s="187"/>
      <c r="BO62" s="187"/>
      <c r="BP62" s="197"/>
      <c r="BQ62" s="197"/>
      <c r="BR62" s="187"/>
      <c r="BS62" s="187"/>
      <c r="BT62" s="197"/>
      <c r="BU62" s="197"/>
      <c r="BV62" s="187"/>
      <c r="BW62" s="187"/>
      <c r="BX62" s="187"/>
      <c r="BY62" s="187">
        <v>0.82</v>
      </c>
      <c r="BZ62" s="187"/>
      <c r="CA62" s="187"/>
      <c r="CB62" s="197"/>
      <c r="CC62" s="187"/>
      <c r="CD62" s="198" t="s">
        <v>431</v>
      </c>
      <c r="CE62" s="137">
        <v>6</v>
      </c>
      <c r="CF62" s="187"/>
      <c r="CG62" s="187">
        <v>34.9</v>
      </c>
      <c r="CH62" s="187"/>
      <c r="CI62" s="196"/>
      <c r="CJ62" s="196">
        <v>40.153499119718312</v>
      </c>
      <c r="CK62" s="196"/>
      <c r="CL62" s="196">
        <v>20.076749559859156</v>
      </c>
      <c r="CM62" s="196" t="s">
        <v>433</v>
      </c>
      <c r="CN62" s="108" t="s">
        <v>433</v>
      </c>
      <c r="CO62" s="108" t="s">
        <v>433</v>
      </c>
      <c r="CP62" s="108" t="s">
        <v>433</v>
      </c>
      <c r="CQ62" s="108" t="s">
        <v>433</v>
      </c>
      <c r="CR62" s="187"/>
      <c r="CS62" s="187"/>
      <c r="CT62" s="187"/>
      <c r="CU62" s="187"/>
      <c r="CV62" s="196"/>
      <c r="CW62" s="196"/>
      <c r="CX62" s="187"/>
      <c r="CY62" s="188"/>
      <c r="CZ62" s="187"/>
      <c r="DA62" s="187"/>
      <c r="DB62" s="187"/>
      <c r="DC62" s="187"/>
      <c r="DD62" s="199"/>
      <c r="DE62" s="200">
        <v>1.07</v>
      </c>
      <c r="DF62" s="201">
        <v>0.87</v>
      </c>
      <c r="DG62" s="119">
        <v>-26.566830157679998</v>
      </c>
      <c r="DH62" s="202" t="s">
        <v>433</v>
      </c>
      <c r="DI62" s="202" t="s">
        <v>433</v>
      </c>
      <c r="DJ62" s="202" t="s">
        <v>433</v>
      </c>
      <c r="DK62" s="202" t="s">
        <v>433</v>
      </c>
      <c r="DL62" s="202" t="s">
        <v>433</v>
      </c>
      <c r="DM62" s="97">
        <v>0.85438667999999995</v>
      </c>
      <c r="DN62" s="248">
        <v>6.4</v>
      </c>
      <c r="DO62" s="203"/>
    </row>
    <row r="63" spans="1:119" s="144" customFormat="1" ht="15" customHeight="1" x14ac:dyDescent="0.4">
      <c r="A63" s="96" t="s">
        <v>596</v>
      </c>
      <c r="B63" s="97" t="s">
        <v>597</v>
      </c>
      <c r="C63" s="97"/>
      <c r="D63" s="98">
        <v>2009</v>
      </c>
      <c r="E63" s="98">
        <v>2001</v>
      </c>
      <c r="F63" s="98">
        <v>2008</v>
      </c>
      <c r="G63" s="99" t="s">
        <v>560</v>
      </c>
      <c r="H63" s="100" t="s">
        <v>78</v>
      </c>
      <c r="I63" s="101">
        <v>65</v>
      </c>
      <c r="J63" s="101"/>
      <c r="K63" s="102">
        <v>3</v>
      </c>
      <c r="L63" s="102">
        <v>7</v>
      </c>
      <c r="M63" s="102"/>
      <c r="N63" s="102">
        <v>0</v>
      </c>
      <c r="O63" s="102">
        <v>0</v>
      </c>
      <c r="P63" s="100"/>
      <c r="Q63" s="232" t="s">
        <v>598</v>
      </c>
      <c r="R63" s="233"/>
      <c r="S63" s="105" t="s">
        <v>127</v>
      </c>
      <c r="T63" s="282" t="s">
        <v>599</v>
      </c>
      <c r="U63" s="282" t="s">
        <v>454</v>
      </c>
      <c r="V63" s="98">
        <v>73</v>
      </c>
      <c r="W63" s="98">
        <v>36</v>
      </c>
      <c r="X63" s="98">
        <v>37</v>
      </c>
      <c r="Y63" s="98">
        <v>73</v>
      </c>
      <c r="Z63" s="107">
        <v>2</v>
      </c>
      <c r="AA63" s="97">
        <v>36</v>
      </c>
      <c r="AB63" s="97">
        <v>50.911688245431428</v>
      </c>
      <c r="AC63" s="108">
        <v>48.8</v>
      </c>
      <c r="AD63" s="97">
        <v>7.5</v>
      </c>
      <c r="AE63" s="97">
        <v>11.3</v>
      </c>
      <c r="AF63" s="97">
        <v>6.4</v>
      </c>
      <c r="AG63" s="108">
        <v>5.3</v>
      </c>
      <c r="AH63" s="97">
        <v>1.2</v>
      </c>
      <c r="AI63" s="97">
        <v>39</v>
      </c>
      <c r="AJ63" s="97"/>
      <c r="AK63" s="97"/>
      <c r="AL63" s="97">
        <v>36.119999999999997</v>
      </c>
      <c r="AM63" s="97">
        <v>14.78</v>
      </c>
      <c r="AN63" s="97"/>
      <c r="AO63" s="97"/>
      <c r="AP63" s="97"/>
      <c r="AQ63" s="97"/>
      <c r="AR63" s="97"/>
      <c r="AS63" s="97"/>
      <c r="AT63" s="97"/>
      <c r="AU63" s="97"/>
      <c r="AV63" s="97"/>
      <c r="AW63" s="97"/>
      <c r="AX63" s="97"/>
      <c r="AY63" s="97"/>
      <c r="AZ63" s="97"/>
      <c r="BA63" s="97"/>
      <c r="BB63" s="97"/>
      <c r="BC63" s="97"/>
      <c r="BD63" s="97"/>
      <c r="BE63" s="97"/>
      <c r="BF63" s="97"/>
      <c r="BG63" s="97"/>
      <c r="BH63" s="109">
        <v>24.8764</v>
      </c>
      <c r="BI63" s="97">
        <v>28.133800000000001</v>
      </c>
      <c r="BJ63" s="97">
        <v>2.76</v>
      </c>
      <c r="BK63" s="97"/>
      <c r="BL63" s="97">
        <v>5.8360000000000003</v>
      </c>
      <c r="BM63" s="97"/>
      <c r="BN63" s="97"/>
      <c r="BO63" s="97"/>
      <c r="BP63" s="109">
        <v>76.040000000000006</v>
      </c>
      <c r="BQ63" s="109">
        <v>3.47</v>
      </c>
      <c r="BR63" s="97">
        <v>-0.65900000000000003</v>
      </c>
      <c r="BS63" s="97">
        <v>1.23</v>
      </c>
      <c r="BT63" s="109">
        <v>-1.0129999999999999</v>
      </c>
      <c r="BU63" s="109">
        <v>1.31</v>
      </c>
      <c r="BV63" s="97"/>
      <c r="BW63" s="97"/>
      <c r="BX63" s="97"/>
      <c r="BY63" s="97"/>
      <c r="BZ63" s="97"/>
      <c r="CA63" s="97"/>
      <c r="CB63" s="109"/>
      <c r="CC63" s="97"/>
      <c r="CD63" s="180" t="s">
        <v>431</v>
      </c>
      <c r="CE63" s="106">
        <v>3</v>
      </c>
      <c r="CF63" s="97">
        <v>43.2</v>
      </c>
      <c r="CG63" s="97">
        <v>34.200000000000003</v>
      </c>
      <c r="CH63" s="97">
        <v>-20.833333333333343</v>
      </c>
      <c r="CI63" s="108">
        <v>43.2</v>
      </c>
      <c r="CJ63" s="108">
        <v>34.200000000000003</v>
      </c>
      <c r="CK63" s="108">
        <v>21.6</v>
      </c>
      <c r="CL63" s="108">
        <v>17.100000000000001</v>
      </c>
      <c r="CM63" s="108">
        <v>-20.833333333333343</v>
      </c>
      <c r="CN63" s="108">
        <v>3.14</v>
      </c>
      <c r="CO63" s="108">
        <v>8.9700000000000006</v>
      </c>
      <c r="CP63" s="108" t="s">
        <v>433</v>
      </c>
      <c r="CQ63" s="108" t="s">
        <v>433</v>
      </c>
      <c r="CR63" s="97">
        <v>0.26166666666666666</v>
      </c>
      <c r="CS63" s="97">
        <v>0.37375000000000003</v>
      </c>
      <c r="CT63" s="97"/>
      <c r="CU63" s="97"/>
      <c r="CV63" s="108">
        <v>0.31770833333333337</v>
      </c>
      <c r="CW63" s="108">
        <v>-6.6189236111111152</v>
      </c>
      <c r="CX63" s="97"/>
      <c r="CY63" s="98"/>
      <c r="CZ63" s="97"/>
      <c r="DA63" s="97"/>
      <c r="DB63" s="97"/>
      <c r="DC63" s="97"/>
      <c r="DD63" s="113"/>
      <c r="DE63" s="114">
        <v>5.79</v>
      </c>
      <c r="DF63" s="115">
        <v>6.39</v>
      </c>
      <c r="DG63" s="119" t="s">
        <v>433</v>
      </c>
      <c r="DH63" s="119" t="s">
        <v>433</v>
      </c>
      <c r="DI63" s="119" t="s">
        <v>433</v>
      </c>
      <c r="DJ63" s="119">
        <v>21.6</v>
      </c>
      <c r="DK63" s="119" t="s">
        <v>433</v>
      </c>
      <c r="DL63" s="119" t="s">
        <v>433</v>
      </c>
      <c r="DM63" s="97" t="s">
        <v>433</v>
      </c>
      <c r="DN63" s="97">
        <v>11.3</v>
      </c>
      <c r="DO63" s="121" t="s">
        <v>600</v>
      </c>
    </row>
    <row r="64" spans="1:119" s="144" customFormat="1" ht="15" customHeight="1" x14ac:dyDescent="0.4">
      <c r="A64" s="186" t="s">
        <v>601</v>
      </c>
      <c r="B64" s="187" t="s">
        <v>597</v>
      </c>
      <c r="C64" s="187"/>
      <c r="D64" s="188">
        <v>2009</v>
      </c>
      <c r="E64" s="188">
        <v>2001</v>
      </c>
      <c r="F64" s="188">
        <v>2008</v>
      </c>
      <c r="G64" s="189" t="s">
        <v>78</v>
      </c>
      <c r="H64" s="190"/>
      <c r="I64" s="191">
        <v>65</v>
      </c>
      <c r="J64" s="191"/>
      <c r="K64" s="192">
        <v>3</v>
      </c>
      <c r="L64" s="192">
        <v>7</v>
      </c>
      <c r="M64" s="192"/>
      <c r="N64" s="192">
        <v>0</v>
      </c>
      <c r="O64" s="192">
        <v>0</v>
      </c>
      <c r="P64" s="190"/>
      <c r="Q64" s="193" t="s">
        <v>598</v>
      </c>
      <c r="R64" s="194"/>
      <c r="S64" s="132" t="s">
        <v>127</v>
      </c>
      <c r="T64" s="282" t="s">
        <v>599</v>
      </c>
      <c r="U64" s="282" t="s">
        <v>454</v>
      </c>
      <c r="V64" s="188"/>
      <c r="W64" s="188">
        <v>37</v>
      </c>
      <c r="X64" s="188"/>
      <c r="Y64" s="188"/>
      <c r="Z64" s="195">
        <v>2</v>
      </c>
      <c r="AA64" s="187">
        <v>37</v>
      </c>
      <c r="AB64" s="187">
        <v>52.32590180780452</v>
      </c>
      <c r="AC64" s="196">
        <v>48.6</v>
      </c>
      <c r="AD64" s="187">
        <v>8.6999999999999993</v>
      </c>
      <c r="AE64" s="187">
        <v>11.4</v>
      </c>
      <c r="AF64" s="187">
        <v>6.8</v>
      </c>
      <c r="AG64" s="196">
        <v>5.2</v>
      </c>
      <c r="AH64" s="187">
        <v>1.2</v>
      </c>
      <c r="AI64" s="187">
        <v>60</v>
      </c>
      <c r="AJ64" s="187"/>
      <c r="AK64" s="187"/>
      <c r="AL64" s="187">
        <v>38.78</v>
      </c>
      <c r="AM64" s="187">
        <v>11.02</v>
      </c>
      <c r="AN64" s="187"/>
      <c r="AO64" s="187"/>
      <c r="AP64" s="187"/>
      <c r="AQ64" s="187"/>
      <c r="AR64" s="187"/>
      <c r="AS64" s="187"/>
      <c r="AT64" s="187"/>
      <c r="AU64" s="187"/>
      <c r="AV64" s="187"/>
      <c r="AW64" s="187"/>
      <c r="AX64" s="187"/>
      <c r="AY64" s="187"/>
      <c r="AZ64" s="187"/>
      <c r="BA64" s="187"/>
      <c r="BB64" s="187"/>
      <c r="BC64" s="187"/>
      <c r="BD64" s="187"/>
      <c r="BE64" s="187"/>
      <c r="BF64" s="187"/>
      <c r="BG64" s="187"/>
      <c r="BH64" s="197">
        <v>28.8339</v>
      </c>
      <c r="BI64" s="187">
        <v>31.083200000000001</v>
      </c>
      <c r="BJ64" s="187">
        <v>8.3176400000000008</v>
      </c>
      <c r="BK64" s="187"/>
      <c r="BL64" s="187">
        <v>12.356</v>
      </c>
      <c r="BM64" s="187"/>
      <c r="BN64" s="187"/>
      <c r="BO64" s="187"/>
      <c r="BP64" s="197">
        <v>75.61</v>
      </c>
      <c r="BQ64" s="197">
        <v>3.3</v>
      </c>
      <c r="BR64" s="187">
        <v>-0.20300000000000001</v>
      </c>
      <c r="BS64" s="187">
        <v>0.98</v>
      </c>
      <c r="BT64" s="197">
        <v>-0.46100000000000002</v>
      </c>
      <c r="BU64" s="197">
        <v>1.32</v>
      </c>
      <c r="BV64" s="187"/>
      <c r="BW64" s="187"/>
      <c r="BX64" s="187"/>
      <c r="BY64" s="187"/>
      <c r="BZ64" s="187"/>
      <c r="CA64" s="187"/>
      <c r="CB64" s="197"/>
      <c r="CC64" s="187"/>
      <c r="CD64" s="198" t="s">
        <v>431</v>
      </c>
      <c r="CE64" s="188">
        <v>3</v>
      </c>
      <c r="CF64" s="187"/>
      <c r="CG64" s="187">
        <v>43.2</v>
      </c>
      <c r="CH64" s="187"/>
      <c r="CI64" s="196"/>
      <c r="CJ64" s="196">
        <v>43.2</v>
      </c>
      <c r="CK64" s="196"/>
      <c r="CL64" s="196">
        <v>21.6</v>
      </c>
      <c r="CM64" s="196" t="s">
        <v>433</v>
      </c>
      <c r="CN64" s="108" t="s">
        <v>433</v>
      </c>
      <c r="CO64" s="108" t="s">
        <v>433</v>
      </c>
      <c r="CP64" s="108" t="s">
        <v>433</v>
      </c>
      <c r="CQ64" s="108" t="s">
        <v>433</v>
      </c>
      <c r="CR64" s="187"/>
      <c r="CS64" s="187"/>
      <c r="CT64" s="187"/>
      <c r="CU64" s="187"/>
      <c r="CV64" s="196"/>
      <c r="CW64" s="196"/>
      <c r="CX64" s="187"/>
      <c r="CY64" s="188"/>
      <c r="CZ64" s="187"/>
      <c r="DA64" s="187"/>
      <c r="DB64" s="187"/>
      <c r="DC64" s="187"/>
      <c r="DD64" s="199"/>
      <c r="DE64" s="200">
        <v>4.74</v>
      </c>
      <c r="DF64" s="201">
        <v>5.56</v>
      </c>
      <c r="DG64" s="119" t="s">
        <v>433</v>
      </c>
      <c r="DH64" s="202" t="s">
        <v>433</v>
      </c>
      <c r="DI64" s="202" t="s">
        <v>433</v>
      </c>
      <c r="DJ64" s="202" t="s">
        <v>433</v>
      </c>
      <c r="DK64" s="202" t="s">
        <v>433</v>
      </c>
      <c r="DL64" s="202" t="s">
        <v>433</v>
      </c>
      <c r="DM64" s="97"/>
      <c r="DN64" s="187">
        <v>11.4</v>
      </c>
      <c r="DO64" s="203"/>
    </row>
    <row r="65" spans="1:119" s="185" customFormat="1" ht="15" customHeight="1" x14ac:dyDescent="0.4">
      <c r="A65" s="96" t="s">
        <v>602</v>
      </c>
      <c r="B65" s="236" t="s">
        <v>603</v>
      </c>
      <c r="C65" s="97"/>
      <c r="D65" s="98">
        <v>2003</v>
      </c>
      <c r="E65" s="98"/>
      <c r="F65" s="98"/>
      <c r="G65" s="99" t="s">
        <v>151</v>
      </c>
      <c r="H65" s="100" t="s">
        <v>78</v>
      </c>
      <c r="I65" s="101">
        <v>60</v>
      </c>
      <c r="J65" s="101"/>
      <c r="K65" s="102">
        <v>2</v>
      </c>
      <c r="L65" s="102">
        <v>7</v>
      </c>
      <c r="M65" s="102"/>
      <c r="N65" s="102">
        <v>0</v>
      </c>
      <c r="O65" s="102">
        <v>0</v>
      </c>
      <c r="P65" s="100"/>
      <c r="Q65" s="232" t="s">
        <v>604</v>
      </c>
      <c r="R65" s="233"/>
      <c r="S65" s="105" t="s">
        <v>127</v>
      </c>
      <c r="T65" s="244">
        <v>3</v>
      </c>
      <c r="U65" s="244" t="s">
        <v>454</v>
      </c>
      <c r="V65" s="98">
        <v>50</v>
      </c>
      <c r="W65" s="98">
        <v>15</v>
      </c>
      <c r="X65" s="98">
        <v>20</v>
      </c>
      <c r="Y65" s="98">
        <v>35</v>
      </c>
      <c r="Z65" s="107">
        <v>2</v>
      </c>
      <c r="AA65" s="97">
        <v>15</v>
      </c>
      <c r="AB65" s="97">
        <v>21.213203435596427</v>
      </c>
      <c r="AC65" s="108">
        <v>46.5</v>
      </c>
      <c r="AD65" s="97"/>
      <c r="AE65" s="97">
        <v>8</v>
      </c>
      <c r="AF65" s="97"/>
      <c r="AG65" s="108">
        <v>5.5</v>
      </c>
      <c r="AH65" s="97"/>
      <c r="AI65" s="97">
        <v>33.299999999999997</v>
      </c>
      <c r="AJ65" s="97">
        <v>11</v>
      </c>
      <c r="AK65" s="97"/>
      <c r="AL65" s="97"/>
      <c r="AM65" s="97"/>
      <c r="AN65" s="97">
        <v>0</v>
      </c>
      <c r="AO65" s="97"/>
      <c r="AP65" s="97"/>
      <c r="AQ65" s="97"/>
      <c r="AR65" s="97"/>
      <c r="AS65" s="97"/>
      <c r="AT65" s="97"/>
      <c r="AU65" s="97"/>
      <c r="AV65" s="97"/>
      <c r="AW65" s="97"/>
      <c r="AX65" s="97"/>
      <c r="AY65" s="97"/>
      <c r="AZ65" s="97"/>
      <c r="BA65" s="97"/>
      <c r="BB65" s="97"/>
      <c r="BC65" s="97"/>
      <c r="BD65" s="97"/>
      <c r="BE65" s="97"/>
      <c r="BF65" s="97"/>
      <c r="BG65" s="97"/>
      <c r="BH65" s="109">
        <v>11.5</v>
      </c>
      <c r="BI65" s="97"/>
      <c r="BJ65" s="97">
        <v>-7.6429999999999998</v>
      </c>
      <c r="BK65" s="97"/>
      <c r="BL65" s="97">
        <v>0</v>
      </c>
      <c r="BM65" s="97"/>
      <c r="BN65" s="97">
        <v>1145.5999999999999</v>
      </c>
      <c r="BO65" s="97"/>
      <c r="BP65" s="109"/>
      <c r="BQ65" s="109"/>
      <c r="BR65" s="97"/>
      <c r="BS65" s="97"/>
      <c r="BT65" s="109"/>
      <c r="BU65" s="109"/>
      <c r="BV65" s="97"/>
      <c r="BW65" s="97"/>
      <c r="BX65" s="97"/>
      <c r="BY65" s="97"/>
      <c r="BZ65" s="97"/>
      <c r="CA65" s="97"/>
      <c r="CB65" s="109"/>
      <c r="CC65" s="97"/>
      <c r="CD65" s="180" t="s">
        <v>431</v>
      </c>
      <c r="CE65" s="106">
        <v>3</v>
      </c>
      <c r="CF65" s="97">
        <v>45</v>
      </c>
      <c r="CG65" s="97">
        <v>54</v>
      </c>
      <c r="CH65" s="97">
        <v>20</v>
      </c>
      <c r="CI65" s="108">
        <v>45</v>
      </c>
      <c r="CJ65" s="108">
        <v>54</v>
      </c>
      <c r="CK65" s="108">
        <v>22.5</v>
      </c>
      <c r="CL65" s="108">
        <v>27</v>
      </c>
      <c r="CM65" s="108">
        <v>20</v>
      </c>
      <c r="CN65" s="108">
        <v>3</v>
      </c>
      <c r="CO65" s="108">
        <v>-3</v>
      </c>
      <c r="CP65" s="108" t="s">
        <v>433</v>
      </c>
      <c r="CQ65" s="108" t="s">
        <v>433</v>
      </c>
      <c r="CR65" s="97">
        <v>0.25</v>
      </c>
      <c r="CS65" s="97">
        <v>-0.125</v>
      </c>
      <c r="CT65" s="97"/>
      <c r="CU65" s="97"/>
      <c r="CV65" s="108">
        <v>6.25E-2</v>
      </c>
      <c r="CW65" s="108">
        <v>1.25</v>
      </c>
      <c r="CX65" s="97"/>
      <c r="CY65" s="98"/>
      <c r="CZ65" s="97"/>
      <c r="DA65" s="97"/>
      <c r="DB65" s="97"/>
      <c r="DC65" s="97"/>
      <c r="DD65" s="113"/>
      <c r="DE65" s="114">
        <v>7</v>
      </c>
      <c r="DF65" s="115">
        <v>9.61</v>
      </c>
      <c r="DG65" s="119">
        <v>-18.881999999999998</v>
      </c>
      <c r="DH65" s="117" t="s">
        <v>433</v>
      </c>
      <c r="DI65" s="117" t="s">
        <v>433</v>
      </c>
      <c r="DJ65" s="117">
        <v>22.5</v>
      </c>
      <c r="DK65" s="117" t="s">
        <v>433</v>
      </c>
      <c r="DL65" s="119">
        <v>38.881999999999998</v>
      </c>
      <c r="DM65" s="97">
        <v>0</v>
      </c>
      <c r="DN65" s="187">
        <v>8</v>
      </c>
      <c r="DO65" s="121" t="s">
        <v>605</v>
      </c>
    </row>
    <row r="66" spans="1:119" s="144" customFormat="1" ht="15" customHeight="1" x14ac:dyDescent="0.4">
      <c r="A66" s="186" t="s">
        <v>606</v>
      </c>
      <c r="B66" s="187" t="s">
        <v>603</v>
      </c>
      <c r="C66" s="187"/>
      <c r="D66" s="188">
        <v>2003</v>
      </c>
      <c r="E66" s="188"/>
      <c r="F66" s="188"/>
      <c r="G66" s="189" t="s">
        <v>78</v>
      </c>
      <c r="H66" s="190"/>
      <c r="I66" s="191">
        <v>60</v>
      </c>
      <c r="J66" s="191"/>
      <c r="K66" s="192">
        <v>2</v>
      </c>
      <c r="L66" s="192">
        <v>7</v>
      </c>
      <c r="M66" s="192"/>
      <c r="N66" s="192">
        <v>0</v>
      </c>
      <c r="O66" s="192">
        <v>0</v>
      </c>
      <c r="P66" s="190"/>
      <c r="Q66" s="193" t="s">
        <v>604</v>
      </c>
      <c r="R66" s="194"/>
      <c r="S66" s="132" t="s">
        <v>127</v>
      </c>
      <c r="T66" s="137">
        <v>3</v>
      </c>
      <c r="U66" s="137" t="s">
        <v>454</v>
      </c>
      <c r="V66" s="188"/>
      <c r="W66" s="188">
        <v>20</v>
      </c>
      <c r="X66" s="188"/>
      <c r="Y66" s="188"/>
      <c r="Z66" s="195">
        <v>2</v>
      </c>
      <c r="AA66" s="187">
        <v>20</v>
      </c>
      <c r="AB66" s="187">
        <v>28.284271247461902</v>
      </c>
      <c r="AC66" s="196">
        <v>43</v>
      </c>
      <c r="AD66" s="187"/>
      <c r="AE66" s="187">
        <v>8</v>
      </c>
      <c r="AF66" s="187"/>
      <c r="AG66" s="196">
        <v>4.5</v>
      </c>
      <c r="AH66" s="187"/>
      <c r="AI66" s="187">
        <v>25</v>
      </c>
      <c r="AJ66" s="187">
        <v>9.5</v>
      </c>
      <c r="AK66" s="187"/>
      <c r="AL66" s="187"/>
      <c r="AM66" s="187"/>
      <c r="AN66" s="187">
        <v>0</v>
      </c>
      <c r="AO66" s="187"/>
      <c r="AP66" s="187"/>
      <c r="AQ66" s="187"/>
      <c r="AR66" s="187"/>
      <c r="AS66" s="187"/>
      <c r="AT66" s="187"/>
      <c r="AU66" s="187"/>
      <c r="AV66" s="187"/>
      <c r="AW66" s="187"/>
      <c r="AX66" s="187"/>
      <c r="AY66" s="187"/>
      <c r="AZ66" s="187"/>
      <c r="BA66" s="187"/>
      <c r="BB66" s="187"/>
      <c r="BC66" s="187"/>
      <c r="BD66" s="187"/>
      <c r="BE66" s="187"/>
      <c r="BF66" s="187"/>
      <c r="BG66" s="187"/>
      <c r="BH66" s="197">
        <v>9.5</v>
      </c>
      <c r="BI66" s="187"/>
      <c r="BJ66" s="187">
        <v>1.05263</v>
      </c>
      <c r="BK66" s="187"/>
      <c r="BL66" s="187">
        <v>33.68</v>
      </c>
      <c r="BM66" s="187"/>
      <c r="BN66" s="187">
        <v>1179.3</v>
      </c>
      <c r="BO66" s="187"/>
      <c r="BP66" s="197"/>
      <c r="BQ66" s="197"/>
      <c r="BR66" s="187"/>
      <c r="BS66" s="187"/>
      <c r="BT66" s="197"/>
      <c r="BU66" s="197"/>
      <c r="BV66" s="187"/>
      <c r="BW66" s="187"/>
      <c r="BX66" s="187"/>
      <c r="BY66" s="187"/>
      <c r="BZ66" s="187"/>
      <c r="CA66" s="187"/>
      <c r="CB66" s="197"/>
      <c r="CC66" s="187"/>
      <c r="CD66" s="198" t="s">
        <v>431</v>
      </c>
      <c r="CE66" s="188">
        <v>3</v>
      </c>
      <c r="CF66" s="187"/>
      <c r="CG66" s="187">
        <v>45</v>
      </c>
      <c r="CH66" s="187"/>
      <c r="CI66" s="196"/>
      <c r="CJ66" s="196">
        <v>45</v>
      </c>
      <c r="CK66" s="196"/>
      <c r="CL66" s="196">
        <v>22.5</v>
      </c>
      <c r="CM66" s="196" t="s">
        <v>433</v>
      </c>
      <c r="CN66" s="108" t="s">
        <v>433</v>
      </c>
      <c r="CO66" s="108" t="s">
        <v>433</v>
      </c>
      <c r="CP66" s="108" t="s">
        <v>433</v>
      </c>
      <c r="CQ66" s="108" t="s">
        <v>433</v>
      </c>
      <c r="CR66" s="187"/>
      <c r="CS66" s="187"/>
      <c r="CT66" s="187"/>
      <c r="CU66" s="187"/>
      <c r="CV66" s="196"/>
      <c r="CW66" s="196"/>
      <c r="CX66" s="187"/>
      <c r="CY66" s="188"/>
      <c r="CZ66" s="187"/>
      <c r="DA66" s="187"/>
      <c r="DB66" s="187"/>
      <c r="DC66" s="187"/>
      <c r="DD66" s="199"/>
      <c r="DE66" s="200">
        <v>1.25</v>
      </c>
      <c r="DF66" s="201">
        <v>8.6300000000000008</v>
      </c>
      <c r="DG66" s="119">
        <v>-18.881999999999998</v>
      </c>
      <c r="DH66" s="202" t="s">
        <v>433</v>
      </c>
      <c r="DI66" s="202" t="s">
        <v>433</v>
      </c>
      <c r="DJ66" s="202" t="s">
        <v>433</v>
      </c>
      <c r="DK66" s="202" t="s">
        <v>433</v>
      </c>
      <c r="DL66" s="202" t="s">
        <v>433</v>
      </c>
      <c r="DM66" s="187">
        <v>0</v>
      </c>
      <c r="DN66" s="97">
        <v>8</v>
      </c>
      <c r="DO66" s="203"/>
    </row>
    <row r="67" spans="1:119" s="144" customFormat="1" ht="15" customHeight="1" x14ac:dyDescent="0.4">
      <c r="A67" s="96" t="s">
        <v>607</v>
      </c>
      <c r="B67" s="97" t="s">
        <v>608</v>
      </c>
      <c r="C67" s="97"/>
      <c r="D67" s="98">
        <v>1998</v>
      </c>
      <c r="E67" s="98">
        <v>1994</v>
      </c>
      <c r="F67" s="98">
        <v>1995</v>
      </c>
      <c r="G67" s="99" t="s">
        <v>609</v>
      </c>
      <c r="H67" s="100" t="s">
        <v>78</v>
      </c>
      <c r="I67" s="101"/>
      <c r="J67" s="101"/>
      <c r="K67" s="102">
        <v>0</v>
      </c>
      <c r="L67" s="102">
        <v>5</v>
      </c>
      <c r="M67" s="102"/>
      <c r="N67" s="102">
        <v>1</v>
      </c>
      <c r="O67" s="102">
        <v>0</v>
      </c>
      <c r="P67" s="100"/>
      <c r="Q67" s="232"/>
      <c r="R67" s="233"/>
      <c r="S67" s="105" t="s">
        <v>127</v>
      </c>
      <c r="T67" s="106">
        <v>1</v>
      </c>
      <c r="U67" s="106" t="s">
        <v>82</v>
      </c>
      <c r="V67" s="98">
        <v>560</v>
      </c>
      <c r="W67" s="98">
        <v>189</v>
      </c>
      <c r="X67" s="98">
        <v>187</v>
      </c>
      <c r="Y67" s="98">
        <v>282.5</v>
      </c>
      <c r="Z67" s="107">
        <v>2</v>
      </c>
      <c r="AA67" s="97">
        <v>189</v>
      </c>
      <c r="AB67" s="97">
        <v>267.28636328851496</v>
      </c>
      <c r="AC67" s="108">
        <v>34.799999999999997</v>
      </c>
      <c r="AD67" s="97"/>
      <c r="AE67" s="97">
        <v>5.4</v>
      </c>
      <c r="AF67" s="97"/>
      <c r="AG67" s="108">
        <v>2.5</v>
      </c>
      <c r="AH67" s="97">
        <v>1.2</v>
      </c>
      <c r="AI67" s="97">
        <v>67</v>
      </c>
      <c r="AJ67" s="97"/>
      <c r="AK67" s="97"/>
      <c r="AL67" s="97"/>
      <c r="AM67" s="97"/>
      <c r="AN67" s="97"/>
      <c r="AO67" s="97"/>
      <c r="AP67" s="97"/>
      <c r="AQ67" s="97"/>
      <c r="AR67" s="97"/>
      <c r="AS67" s="97"/>
      <c r="AT67" s="97"/>
      <c r="AU67" s="97"/>
      <c r="AV67" s="97"/>
      <c r="AW67" s="97"/>
      <c r="AX67" s="97"/>
      <c r="AY67" s="97"/>
      <c r="AZ67" s="97"/>
      <c r="BA67" s="97"/>
      <c r="BB67" s="97"/>
      <c r="BC67" s="97"/>
      <c r="BD67" s="97"/>
      <c r="BE67" s="97"/>
      <c r="BF67" s="97"/>
      <c r="BG67" s="97"/>
      <c r="BH67" s="109"/>
      <c r="BI67" s="97"/>
      <c r="BJ67" s="97"/>
      <c r="BK67" s="97"/>
      <c r="BL67" s="97"/>
      <c r="BM67" s="97"/>
      <c r="BN67" s="97"/>
      <c r="BO67" s="97"/>
      <c r="BP67" s="109"/>
      <c r="BQ67" s="109"/>
      <c r="BR67" s="97"/>
      <c r="BS67" s="97"/>
      <c r="BT67" s="109"/>
      <c r="BU67" s="109"/>
      <c r="BV67" s="97"/>
      <c r="BW67" s="97"/>
      <c r="BX67" s="97">
        <v>1.28</v>
      </c>
      <c r="BY67" s="97">
        <v>0.91</v>
      </c>
      <c r="BZ67" s="110">
        <v>-28.90625</v>
      </c>
      <c r="CA67" s="97"/>
      <c r="CB67" s="109">
        <v>0.23</v>
      </c>
      <c r="CC67" s="97"/>
      <c r="CD67" s="111" t="s">
        <v>431</v>
      </c>
      <c r="CE67" s="98">
        <v>3</v>
      </c>
      <c r="CF67" s="97">
        <v>41.17647058823529</v>
      </c>
      <c r="CG67" s="97">
        <v>33.862433862433861</v>
      </c>
      <c r="CH67" s="97">
        <v>-17.762660619803469</v>
      </c>
      <c r="CI67" s="108">
        <v>41.17647058823529</v>
      </c>
      <c r="CJ67" s="108">
        <v>33.862433862433861</v>
      </c>
      <c r="CK67" s="108">
        <v>20.588235294117645</v>
      </c>
      <c r="CL67" s="108">
        <v>16.93121693121693</v>
      </c>
      <c r="CM67" s="108">
        <v>-17.762660619803469</v>
      </c>
      <c r="CN67" s="108">
        <v>3.95</v>
      </c>
      <c r="CO67" s="108">
        <v>12</v>
      </c>
      <c r="CP67" s="108" t="s">
        <v>433</v>
      </c>
      <c r="CQ67" s="108" t="s">
        <v>433</v>
      </c>
      <c r="CR67" s="97">
        <v>0.32916666666666666</v>
      </c>
      <c r="CS67" s="97">
        <v>0.5</v>
      </c>
      <c r="CT67" s="97"/>
      <c r="CU67" s="97"/>
      <c r="CV67" s="108">
        <v>0.4145833333333333</v>
      </c>
      <c r="CW67" s="108">
        <v>-7.3641030486268546</v>
      </c>
      <c r="CX67" s="97"/>
      <c r="CY67" s="98"/>
      <c r="CZ67" s="97"/>
      <c r="DA67" s="97"/>
      <c r="DB67" s="97"/>
      <c r="DC67" s="97"/>
      <c r="DD67" s="113"/>
      <c r="DE67" s="114">
        <v>4.38</v>
      </c>
      <c r="DF67" s="115">
        <v>3.38</v>
      </c>
      <c r="DG67" s="119" t="s">
        <v>433</v>
      </c>
      <c r="DH67" s="119" t="s">
        <v>433</v>
      </c>
      <c r="DI67" s="119" t="s">
        <v>433</v>
      </c>
      <c r="DJ67" s="119">
        <v>20.588235294117645</v>
      </c>
      <c r="DK67" s="119" t="s">
        <v>433</v>
      </c>
      <c r="DL67" s="119" t="s">
        <v>433</v>
      </c>
      <c r="DM67" s="97" t="s">
        <v>433</v>
      </c>
      <c r="DN67" s="97">
        <v>5.4</v>
      </c>
      <c r="DO67" s="284" t="s">
        <v>610</v>
      </c>
    </row>
    <row r="68" spans="1:119" s="185" customFormat="1" ht="15" customHeight="1" x14ac:dyDescent="0.4">
      <c r="A68" s="96" t="s">
        <v>611</v>
      </c>
      <c r="B68" s="236" t="s">
        <v>608</v>
      </c>
      <c r="C68" s="97"/>
      <c r="D68" s="98">
        <v>1998</v>
      </c>
      <c r="E68" s="98">
        <v>1994</v>
      </c>
      <c r="F68" s="98">
        <v>1995</v>
      </c>
      <c r="G68" s="99" t="s">
        <v>436</v>
      </c>
      <c r="H68" s="100" t="s">
        <v>78</v>
      </c>
      <c r="I68" s="101"/>
      <c r="J68" s="101"/>
      <c r="K68" s="102">
        <v>0</v>
      </c>
      <c r="L68" s="102">
        <v>5</v>
      </c>
      <c r="M68" s="102"/>
      <c r="N68" s="102">
        <v>1</v>
      </c>
      <c r="O68" s="102">
        <v>0</v>
      </c>
      <c r="P68" s="100"/>
      <c r="Q68" s="232"/>
      <c r="R68" s="233"/>
      <c r="S68" s="105" t="s">
        <v>127</v>
      </c>
      <c r="T68" s="106">
        <v>1</v>
      </c>
      <c r="U68" s="106" t="s">
        <v>82</v>
      </c>
      <c r="V68" s="98">
        <v>560</v>
      </c>
      <c r="W68" s="98">
        <v>184</v>
      </c>
      <c r="X68" s="98">
        <v>187</v>
      </c>
      <c r="Y68" s="98">
        <v>277.5</v>
      </c>
      <c r="Z68" s="107">
        <v>2</v>
      </c>
      <c r="AA68" s="97">
        <v>184</v>
      </c>
      <c r="AB68" s="97">
        <v>260.21529547664949</v>
      </c>
      <c r="AC68" s="108">
        <v>35.6</v>
      </c>
      <c r="AD68" s="97"/>
      <c r="AE68" s="97">
        <v>6.4</v>
      </c>
      <c r="AF68" s="97"/>
      <c r="AG68" s="108">
        <v>2.5</v>
      </c>
      <c r="AH68" s="97">
        <v>1.3</v>
      </c>
      <c r="AI68" s="97">
        <v>66</v>
      </c>
      <c r="AJ68" s="97"/>
      <c r="AK68" s="97"/>
      <c r="AL68" s="97"/>
      <c r="AM68" s="97"/>
      <c r="AN68" s="97"/>
      <c r="AO68" s="97"/>
      <c r="AP68" s="97"/>
      <c r="AQ68" s="97"/>
      <c r="AR68" s="97"/>
      <c r="AS68" s="97"/>
      <c r="AT68" s="97"/>
      <c r="AU68" s="97"/>
      <c r="AV68" s="97"/>
      <c r="AW68" s="97"/>
      <c r="AX68" s="97"/>
      <c r="AY68" s="97"/>
      <c r="AZ68" s="97"/>
      <c r="BA68" s="97"/>
      <c r="BB68" s="97"/>
      <c r="BC68" s="97"/>
      <c r="BD68" s="97"/>
      <c r="BE68" s="97"/>
      <c r="BF68" s="97"/>
      <c r="BG68" s="97"/>
      <c r="BH68" s="109"/>
      <c r="BI68" s="97"/>
      <c r="BJ68" s="97"/>
      <c r="BK68" s="97"/>
      <c r="BL68" s="97"/>
      <c r="BM68" s="97"/>
      <c r="BN68" s="97"/>
      <c r="BO68" s="97"/>
      <c r="BP68" s="109"/>
      <c r="BQ68" s="109"/>
      <c r="BR68" s="97"/>
      <c r="BS68" s="97"/>
      <c r="BT68" s="109"/>
      <c r="BU68" s="109"/>
      <c r="BV68" s="97"/>
      <c r="BW68" s="97"/>
      <c r="BX68" s="97">
        <v>1.28</v>
      </c>
      <c r="BY68" s="97">
        <v>0.86499999999999999</v>
      </c>
      <c r="BZ68" s="110">
        <v>-32.421875</v>
      </c>
      <c r="CA68" s="97"/>
      <c r="CB68" s="109">
        <v>0.24</v>
      </c>
      <c r="CC68" s="97"/>
      <c r="CD68" s="111" t="s">
        <v>431</v>
      </c>
      <c r="CE68" s="98">
        <v>3</v>
      </c>
      <c r="CF68" s="97">
        <v>41.17647058823529</v>
      </c>
      <c r="CG68" s="97">
        <v>29.34782608695652</v>
      </c>
      <c r="CH68" s="97">
        <v>-28.726708074534159</v>
      </c>
      <c r="CI68" s="108">
        <v>41.17647058823529</v>
      </c>
      <c r="CJ68" s="108">
        <v>29.34782608695652</v>
      </c>
      <c r="CK68" s="108">
        <v>20.588235294117645</v>
      </c>
      <c r="CL68" s="108">
        <v>14.67391304347826</v>
      </c>
      <c r="CM68" s="108">
        <v>-28.726708074534159</v>
      </c>
      <c r="CN68" s="108" t="s">
        <v>433</v>
      </c>
      <c r="CO68" s="108" t="s">
        <v>433</v>
      </c>
      <c r="CP68" s="108" t="s">
        <v>433</v>
      </c>
      <c r="CQ68" s="108" t="s">
        <v>433</v>
      </c>
      <c r="CR68" s="97"/>
      <c r="CS68" s="97"/>
      <c r="CT68" s="97"/>
      <c r="CU68" s="97"/>
      <c r="CV68" s="110" t="s">
        <v>433</v>
      </c>
      <c r="CW68" s="110" t="s">
        <v>433</v>
      </c>
      <c r="CX68" s="97"/>
      <c r="CY68" s="98"/>
      <c r="CZ68" s="97"/>
      <c r="DA68" s="97"/>
      <c r="DB68" s="97"/>
      <c r="DC68" s="97"/>
      <c r="DD68" s="113"/>
      <c r="DE68" s="114">
        <v>4.87</v>
      </c>
      <c r="DF68" s="115">
        <v>2.98</v>
      </c>
      <c r="DG68" s="119" t="s">
        <v>433</v>
      </c>
      <c r="DH68" s="119" t="s">
        <v>433</v>
      </c>
      <c r="DI68" s="119" t="s">
        <v>433</v>
      </c>
      <c r="DJ68" s="119">
        <v>20.588235294117645</v>
      </c>
      <c r="DK68" s="119" t="s">
        <v>433</v>
      </c>
      <c r="DL68" s="119" t="s">
        <v>433</v>
      </c>
      <c r="DM68" s="97" t="s">
        <v>433</v>
      </c>
      <c r="DN68" s="187">
        <v>6.4</v>
      </c>
      <c r="DO68" s="284" t="s">
        <v>610</v>
      </c>
    </row>
    <row r="69" spans="1:119" s="144" customFormat="1" ht="15" customHeight="1" x14ac:dyDescent="0.4">
      <c r="A69" s="186" t="s">
        <v>612</v>
      </c>
      <c r="B69" s="187" t="s">
        <v>608</v>
      </c>
      <c r="C69" s="187"/>
      <c r="D69" s="188">
        <v>1998</v>
      </c>
      <c r="E69" s="188">
        <v>1994</v>
      </c>
      <c r="F69" s="188">
        <v>1995</v>
      </c>
      <c r="G69" s="189" t="s">
        <v>78</v>
      </c>
      <c r="H69" s="190"/>
      <c r="I69" s="191"/>
      <c r="J69" s="191"/>
      <c r="K69" s="192">
        <v>0</v>
      </c>
      <c r="L69" s="192">
        <v>5</v>
      </c>
      <c r="M69" s="192"/>
      <c r="N69" s="192">
        <v>1</v>
      </c>
      <c r="O69" s="192">
        <v>0</v>
      </c>
      <c r="P69" s="190"/>
      <c r="Q69" s="193"/>
      <c r="R69" s="194"/>
      <c r="S69" s="132" t="s">
        <v>127</v>
      </c>
      <c r="T69" s="188">
        <v>1</v>
      </c>
      <c r="U69" s="188" t="s">
        <v>82</v>
      </c>
      <c r="V69" s="188"/>
      <c r="W69" s="188">
        <v>187</v>
      </c>
      <c r="X69" s="188"/>
      <c r="Y69" s="188"/>
      <c r="Z69" s="195">
        <v>2</v>
      </c>
      <c r="AA69" s="187">
        <v>187</v>
      </c>
      <c r="AB69" s="187">
        <v>264.45793616376881</v>
      </c>
      <c r="AC69" s="196">
        <v>34.9</v>
      </c>
      <c r="AD69" s="187"/>
      <c r="AE69" s="187">
        <v>4.3</v>
      </c>
      <c r="AF69" s="187"/>
      <c r="AG69" s="196">
        <v>2.4</v>
      </c>
      <c r="AH69" s="187">
        <v>1.2</v>
      </c>
      <c r="AI69" s="187">
        <v>69</v>
      </c>
      <c r="AJ69" s="187"/>
      <c r="AK69" s="187"/>
      <c r="AL69" s="187"/>
      <c r="AM69" s="187"/>
      <c r="AN69" s="187"/>
      <c r="AO69" s="187"/>
      <c r="AP69" s="187"/>
      <c r="AQ69" s="187"/>
      <c r="AR69" s="187"/>
      <c r="AS69" s="187"/>
      <c r="AT69" s="187"/>
      <c r="AU69" s="187"/>
      <c r="AV69" s="187"/>
      <c r="AW69" s="187"/>
      <c r="AX69" s="187"/>
      <c r="AY69" s="187"/>
      <c r="AZ69" s="187"/>
      <c r="BA69" s="187"/>
      <c r="BB69" s="187"/>
      <c r="BC69" s="187"/>
      <c r="BD69" s="187"/>
      <c r="BE69" s="187"/>
      <c r="BF69" s="187"/>
      <c r="BG69" s="187"/>
      <c r="BH69" s="197"/>
      <c r="BI69" s="187"/>
      <c r="BJ69" s="187"/>
      <c r="BK69" s="187"/>
      <c r="BL69" s="187"/>
      <c r="BM69" s="187"/>
      <c r="BN69" s="187"/>
      <c r="BO69" s="187"/>
      <c r="BP69" s="197"/>
      <c r="BQ69" s="197"/>
      <c r="BR69" s="187"/>
      <c r="BS69" s="187"/>
      <c r="BT69" s="197"/>
      <c r="BU69" s="197"/>
      <c r="BV69" s="187"/>
      <c r="BW69" s="187"/>
      <c r="BX69" s="187"/>
      <c r="BY69" s="187">
        <v>1.28</v>
      </c>
      <c r="BZ69" s="187"/>
      <c r="CA69" s="187"/>
      <c r="CB69" s="197">
        <v>0.48</v>
      </c>
      <c r="CC69" s="187"/>
      <c r="CD69" s="198" t="s">
        <v>431</v>
      </c>
      <c r="CE69" s="188">
        <v>3</v>
      </c>
      <c r="CF69" s="187"/>
      <c r="CG69" s="187">
        <v>41.18</v>
      </c>
      <c r="CH69" s="187"/>
      <c r="CI69" s="196"/>
      <c r="CJ69" s="196">
        <v>41.18</v>
      </c>
      <c r="CK69" s="196"/>
      <c r="CL69" s="196">
        <v>20.59</v>
      </c>
      <c r="CM69" s="196" t="s">
        <v>433</v>
      </c>
      <c r="CN69" s="108" t="s">
        <v>433</v>
      </c>
      <c r="CO69" s="108" t="s">
        <v>433</v>
      </c>
      <c r="CP69" s="108" t="s">
        <v>433</v>
      </c>
      <c r="CQ69" s="108" t="s">
        <v>433</v>
      </c>
      <c r="CR69" s="187"/>
      <c r="CS69" s="187"/>
      <c r="CT69" s="187"/>
      <c r="CU69" s="187"/>
      <c r="CV69" s="196"/>
      <c r="CW69" s="196"/>
      <c r="CX69" s="187"/>
      <c r="CY69" s="188"/>
      <c r="CZ69" s="187"/>
      <c r="DA69" s="187"/>
      <c r="DB69" s="187"/>
      <c r="DC69" s="187"/>
      <c r="DD69" s="199"/>
      <c r="DE69" s="200">
        <v>3.12</v>
      </c>
      <c r="DF69" s="201">
        <v>3.81</v>
      </c>
      <c r="DG69" s="119" t="s">
        <v>433</v>
      </c>
      <c r="DH69" s="202" t="s">
        <v>433</v>
      </c>
      <c r="DI69" s="202" t="s">
        <v>433</v>
      </c>
      <c r="DJ69" s="202" t="s">
        <v>433</v>
      </c>
      <c r="DK69" s="202" t="s">
        <v>433</v>
      </c>
      <c r="DL69" s="202" t="s">
        <v>433</v>
      </c>
      <c r="DM69" s="97"/>
      <c r="DN69" s="165">
        <v>4.3</v>
      </c>
      <c r="DO69" s="203"/>
    </row>
    <row r="70" spans="1:119" s="185" customFormat="1" ht="15" customHeight="1" x14ac:dyDescent="0.4">
      <c r="A70" s="96" t="s">
        <v>613</v>
      </c>
      <c r="B70" s="236" t="s">
        <v>614</v>
      </c>
      <c r="C70" s="97"/>
      <c r="D70" s="98">
        <v>2001</v>
      </c>
      <c r="E70" s="98"/>
      <c r="F70" s="98"/>
      <c r="G70" s="99" t="s">
        <v>609</v>
      </c>
      <c r="H70" s="100" t="s">
        <v>78</v>
      </c>
      <c r="I70" s="101">
        <v>55</v>
      </c>
      <c r="J70" s="101"/>
      <c r="K70" s="102">
        <v>3</v>
      </c>
      <c r="L70" s="102">
        <v>6.5</v>
      </c>
      <c r="M70" s="102"/>
      <c r="N70" s="102">
        <v>0</v>
      </c>
      <c r="O70" s="102">
        <v>0</v>
      </c>
      <c r="P70" s="100"/>
      <c r="Q70" s="232" t="s">
        <v>615</v>
      </c>
      <c r="R70" s="233"/>
      <c r="S70" s="105" t="s">
        <v>127</v>
      </c>
      <c r="T70" s="282">
        <v>2</v>
      </c>
      <c r="U70" s="282" t="s">
        <v>454</v>
      </c>
      <c r="V70" s="98">
        <v>618</v>
      </c>
      <c r="W70" s="98">
        <v>172</v>
      </c>
      <c r="X70" s="98">
        <v>173</v>
      </c>
      <c r="Y70" s="98">
        <v>258.5</v>
      </c>
      <c r="Z70" s="107">
        <v>3</v>
      </c>
      <c r="AA70" s="97">
        <v>172</v>
      </c>
      <c r="AB70" s="97">
        <v>297.91273890184686</v>
      </c>
      <c r="AC70" s="108">
        <v>43.1</v>
      </c>
      <c r="AD70" s="97">
        <v>7.2</v>
      </c>
      <c r="AE70" s="97">
        <v>13.3</v>
      </c>
      <c r="AF70" s="97">
        <v>7.4</v>
      </c>
      <c r="AG70" s="108">
        <v>5.5</v>
      </c>
      <c r="AH70" s="97">
        <v>1.1000000000000001</v>
      </c>
      <c r="AI70" s="97">
        <v>62</v>
      </c>
      <c r="AJ70" s="97"/>
      <c r="AK70" s="97"/>
      <c r="AL70" s="97"/>
      <c r="AM70" s="97"/>
      <c r="AN70" s="97"/>
      <c r="AO70" s="97"/>
      <c r="AP70" s="97"/>
      <c r="AQ70" s="97"/>
      <c r="AR70" s="97"/>
      <c r="AS70" s="97"/>
      <c r="AT70" s="97"/>
      <c r="AU70" s="97"/>
      <c r="AV70" s="97"/>
      <c r="AW70" s="97"/>
      <c r="AX70" s="97"/>
      <c r="AY70" s="97"/>
      <c r="AZ70" s="97"/>
      <c r="BA70" s="97"/>
      <c r="BB70" s="97"/>
      <c r="BC70" s="97"/>
      <c r="BD70" s="97"/>
      <c r="BE70" s="97"/>
      <c r="BF70" s="97"/>
      <c r="BG70" s="97"/>
      <c r="BH70" s="109"/>
      <c r="BI70" s="97"/>
      <c r="BJ70" s="97"/>
      <c r="BK70" s="97"/>
      <c r="BL70" s="97"/>
      <c r="BM70" s="97"/>
      <c r="BN70" s="97"/>
      <c r="BO70" s="97"/>
      <c r="BP70" s="109"/>
      <c r="BQ70" s="109"/>
      <c r="BR70" s="97"/>
      <c r="BS70" s="97"/>
      <c r="BT70" s="109"/>
      <c r="BU70" s="109"/>
      <c r="BV70" s="97"/>
      <c r="BW70" s="97"/>
      <c r="BX70" s="97">
        <v>1.08</v>
      </c>
      <c r="BY70" s="97">
        <v>0.56999999999999995</v>
      </c>
      <c r="BZ70" s="110">
        <v>-47.222222222222229</v>
      </c>
      <c r="CA70" s="97"/>
      <c r="CB70" s="109"/>
      <c r="CC70" s="97"/>
      <c r="CD70" s="111" t="s">
        <v>431</v>
      </c>
      <c r="CE70" s="98">
        <v>3</v>
      </c>
      <c r="CF70" s="97">
        <v>62</v>
      </c>
      <c r="CG70" s="97">
        <v>59</v>
      </c>
      <c r="CH70" s="97">
        <v>-4.8387096774193452</v>
      </c>
      <c r="CI70" s="108">
        <v>62</v>
      </c>
      <c r="CJ70" s="108">
        <v>59</v>
      </c>
      <c r="CK70" s="108">
        <v>20.666666666666668</v>
      </c>
      <c r="CL70" s="108">
        <v>19.666666666666668</v>
      </c>
      <c r="CM70" s="108">
        <v>-4.8387096774193452</v>
      </c>
      <c r="CN70" s="108">
        <v>0</v>
      </c>
      <c r="CO70" s="108">
        <v>2.96</v>
      </c>
      <c r="CP70" s="108">
        <v>2.72</v>
      </c>
      <c r="CQ70" s="108" t="s">
        <v>433</v>
      </c>
      <c r="CR70" s="97">
        <v>0</v>
      </c>
      <c r="CS70" s="97">
        <v>0.12333333333333334</v>
      </c>
      <c r="CT70" s="97">
        <v>7.5555555555555556E-2</v>
      </c>
      <c r="CU70" s="97"/>
      <c r="CV70" s="108">
        <v>6.1666666666666668E-2</v>
      </c>
      <c r="CW70" s="108">
        <v>-0.29838709677419295</v>
      </c>
      <c r="CX70" s="97"/>
      <c r="CY70" s="98"/>
      <c r="CZ70" s="97"/>
      <c r="DA70" s="97"/>
      <c r="DB70" s="97"/>
      <c r="DC70" s="97"/>
      <c r="DD70" s="113"/>
      <c r="DE70" s="114">
        <v>8.75</v>
      </c>
      <c r="DF70" s="115">
        <v>7.89</v>
      </c>
      <c r="DG70" s="119" t="s">
        <v>433</v>
      </c>
      <c r="DH70" s="119" t="s">
        <v>433</v>
      </c>
      <c r="DI70" s="119" t="s">
        <v>433</v>
      </c>
      <c r="DJ70" s="119">
        <v>20.666666666666668</v>
      </c>
      <c r="DK70" s="119" t="s">
        <v>433</v>
      </c>
      <c r="DL70" s="119" t="s">
        <v>433</v>
      </c>
      <c r="DM70" s="97" t="s">
        <v>433</v>
      </c>
      <c r="DN70" s="97">
        <v>13.3</v>
      </c>
      <c r="DO70" s="284" t="s">
        <v>616</v>
      </c>
    </row>
    <row r="71" spans="1:119" s="144" customFormat="1" ht="15" customHeight="1" x14ac:dyDescent="0.4">
      <c r="A71" s="96" t="s">
        <v>617</v>
      </c>
      <c r="B71" s="97" t="s">
        <v>614</v>
      </c>
      <c r="C71" s="97"/>
      <c r="D71" s="98">
        <v>2001</v>
      </c>
      <c r="E71" s="98"/>
      <c r="F71" s="98"/>
      <c r="G71" s="99" t="s">
        <v>436</v>
      </c>
      <c r="H71" s="100" t="s">
        <v>78</v>
      </c>
      <c r="I71" s="101">
        <v>55</v>
      </c>
      <c r="J71" s="101"/>
      <c r="K71" s="102">
        <v>3</v>
      </c>
      <c r="L71" s="102">
        <v>6.5</v>
      </c>
      <c r="M71" s="102"/>
      <c r="N71" s="102">
        <v>0</v>
      </c>
      <c r="O71" s="102">
        <v>0</v>
      </c>
      <c r="P71" s="100"/>
      <c r="Q71" s="232" t="s">
        <v>615</v>
      </c>
      <c r="R71" s="233"/>
      <c r="S71" s="105" t="s">
        <v>127</v>
      </c>
      <c r="T71" s="282">
        <v>2</v>
      </c>
      <c r="U71" s="282" t="s">
        <v>454</v>
      </c>
      <c r="V71" s="98">
        <v>618</v>
      </c>
      <c r="W71" s="98">
        <v>161</v>
      </c>
      <c r="X71" s="98">
        <v>173</v>
      </c>
      <c r="Y71" s="98">
        <v>247.5</v>
      </c>
      <c r="Z71" s="107">
        <v>3</v>
      </c>
      <c r="AA71" s="97">
        <v>161</v>
      </c>
      <c r="AB71" s="97">
        <v>278.86018001858923</v>
      </c>
      <c r="AC71" s="108">
        <v>42.6</v>
      </c>
      <c r="AD71" s="97">
        <v>7.3</v>
      </c>
      <c r="AE71" s="97">
        <v>12.9</v>
      </c>
      <c r="AF71" s="97">
        <v>6.9</v>
      </c>
      <c r="AG71" s="108">
        <v>5.3</v>
      </c>
      <c r="AH71" s="97">
        <v>1.1000000000000001</v>
      </c>
      <c r="AI71" s="97">
        <v>67</v>
      </c>
      <c r="AJ71" s="97"/>
      <c r="AK71" s="97"/>
      <c r="AL71" s="97"/>
      <c r="AM71" s="97"/>
      <c r="AN71" s="97"/>
      <c r="AO71" s="97"/>
      <c r="AP71" s="97"/>
      <c r="AQ71" s="97"/>
      <c r="AR71" s="97"/>
      <c r="AS71" s="97"/>
      <c r="AT71" s="97"/>
      <c r="AU71" s="97"/>
      <c r="AV71" s="97"/>
      <c r="AW71" s="97"/>
      <c r="AX71" s="97"/>
      <c r="AY71" s="97"/>
      <c r="AZ71" s="97"/>
      <c r="BA71" s="97"/>
      <c r="BB71" s="97"/>
      <c r="BC71" s="97"/>
      <c r="BD71" s="97"/>
      <c r="BE71" s="97"/>
      <c r="BF71" s="97"/>
      <c r="BG71" s="97"/>
      <c r="BH71" s="109"/>
      <c r="BI71" s="97"/>
      <c r="BJ71" s="97"/>
      <c r="BK71" s="97"/>
      <c r="BL71" s="97"/>
      <c r="BM71" s="97"/>
      <c r="BN71" s="97"/>
      <c r="BO71" s="97"/>
      <c r="BP71" s="109"/>
      <c r="BQ71" s="109"/>
      <c r="BR71" s="97"/>
      <c r="BS71" s="97"/>
      <c r="BT71" s="109"/>
      <c r="BU71" s="109"/>
      <c r="BV71" s="97"/>
      <c r="BW71" s="97"/>
      <c r="BX71" s="97">
        <v>1.08</v>
      </c>
      <c r="BY71" s="97">
        <v>0.67</v>
      </c>
      <c r="BZ71" s="110">
        <v>-37.962962962962962</v>
      </c>
      <c r="CA71" s="97"/>
      <c r="CB71" s="109"/>
      <c r="CC71" s="97"/>
      <c r="CD71" s="111" t="s">
        <v>431</v>
      </c>
      <c r="CE71" s="98">
        <v>3</v>
      </c>
      <c r="CF71" s="97">
        <v>62</v>
      </c>
      <c r="CG71" s="97">
        <v>62</v>
      </c>
      <c r="CH71" s="97">
        <v>0</v>
      </c>
      <c r="CI71" s="108">
        <v>62</v>
      </c>
      <c r="CJ71" s="108">
        <v>62</v>
      </c>
      <c r="CK71" s="108">
        <v>20.666666666666668</v>
      </c>
      <c r="CL71" s="108">
        <v>20.666666666666668</v>
      </c>
      <c r="CM71" s="108">
        <v>0</v>
      </c>
      <c r="CN71" s="108">
        <v>4.13</v>
      </c>
      <c r="CO71" s="108">
        <v>0</v>
      </c>
      <c r="CP71" s="108">
        <v>0</v>
      </c>
      <c r="CQ71" s="108" t="s">
        <v>433</v>
      </c>
      <c r="CR71" s="97">
        <v>0.34416666666666668</v>
      </c>
      <c r="CS71" s="97">
        <v>0</v>
      </c>
      <c r="CT71" s="97">
        <v>0</v>
      </c>
      <c r="CU71" s="97"/>
      <c r="CV71" s="108">
        <v>0.17208333333333334</v>
      </c>
      <c r="CW71" s="108">
        <v>0</v>
      </c>
      <c r="CX71" s="97"/>
      <c r="CY71" s="98"/>
      <c r="CZ71" s="97"/>
      <c r="DA71" s="97"/>
      <c r="DB71" s="97"/>
      <c r="DC71" s="97"/>
      <c r="DD71" s="113"/>
      <c r="DE71" s="114">
        <v>5.83</v>
      </c>
      <c r="DF71" s="115">
        <v>6.25</v>
      </c>
      <c r="DG71" s="119" t="s">
        <v>433</v>
      </c>
      <c r="DH71" s="119" t="s">
        <v>433</v>
      </c>
      <c r="DI71" s="119" t="s">
        <v>433</v>
      </c>
      <c r="DJ71" s="119">
        <v>20.666666666666668</v>
      </c>
      <c r="DK71" s="119" t="s">
        <v>433</v>
      </c>
      <c r="DL71" s="119" t="s">
        <v>433</v>
      </c>
      <c r="DM71" s="97" t="s">
        <v>433</v>
      </c>
      <c r="DN71" s="97">
        <v>12.9</v>
      </c>
      <c r="DO71" s="284" t="s">
        <v>616</v>
      </c>
    </row>
    <row r="72" spans="1:119" s="185" customFormat="1" ht="15" customHeight="1" x14ac:dyDescent="0.4">
      <c r="A72" s="186" t="s">
        <v>618</v>
      </c>
      <c r="B72" s="237" t="s">
        <v>614</v>
      </c>
      <c r="C72" s="187"/>
      <c r="D72" s="188">
        <v>2001</v>
      </c>
      <c r="E72" s="188"/>
      <c r="F72" s="188"/>
      <c r="G72" s="189" t="s">
        <v>78</v>
      </c>
      <c r="H72" s="190"/>
      <c r="I72" s="191">
        <v>55</v>
      </c>
      <c r="J72" s="191"/>
      <c r="K72" s="192">
        <v>3</v>
      </c>
      <c r="L72" s="192">
        <v>6.5</v>
      </c>
      <c r="M72" s="192"/>
      <c r="N72" s="192">
        <v>0</v>
      </c>
      <c r="O72" s="192">
        <v>0</v>
      </c>
      <c r="P72" s="190"/>
      <c r="Q72" s="193" t="s">
        <v>615</v>
      </c>
      <c r="R72" s="194"/>
      <c r="S72" s="132" t="s">
        <v>127</v>
      </c>
      <c r="T72" s="137">
        <v>2</v>
      </c>
      <c r="U72" s="137" t="s">
        <v>454</v>
      </c>
      <c r="V72" s="188"/>
      <c r="W72" s="188">
        <v>173</v>
      </c>
      <c r="X72" s="188"/>
      <c r="Y72" s="188"/>
      <c r="Z72" s="195">
        <v>3</v>
      </c>
      <c r="AA72" s="187">
        <v>173</v>
      </c>
      <c r="AB72" s="187">
        <v>299.64478970941576</v>
      </c>
      <c r="AC72" s="196">
        <v>42.7</v>
      </c>
      <c r="AD72" s="187">
        <v>6.8</v>
      </c>
      <c r="AE72" s="187">
        <v>13.7</v>
      </c>
      <c r="AF72" s="187">
        <v>7.2</v>
      </c>
      <c r="AG72" s="196">
        <v>5.4</v>
      </c>
      <c r="AH72" s="187">
        <v>1.1000000000000001</v>
      </c>
      <c r="AI72" s="187">
        <v>60</v>
      </c>
      <c r="AJ72" s="187"/>
      <c r="AK72" s="187"/>
      <c r="AL72" s="187"/>
      <c r="AM72" s="187"/>
      <c r="AN72" s="187"/>
      <c r="AO72" s="187"/>
      <c r="AP72" s="187"/>
      <c r="AQ72" s="187"/>
      <c r="AR72" s="187"/>
      <c r="AS72" s="187"/>
      <c r="AT72" s="187"/>
      <c r="AU72" s="187"/>
      <c r="AV72" s="187"/>
      <c r="AW72" s="187"/>
      <c r="AX72" s="187"/>
      <c r="AY72" s="187"/>
      <c r="AZ72" s="187"/>
      <c r="BA72" s="187"/>
      <c r="BB72" s="187"/>
      <c r="BC72" s="187"/>
      <c r="BD72" s="187"/>
      <c r="BE72" s="187"/>
      <c r="BF72" s="187"/>
      <c r="BG72" s="187"/>
      <c r="BH72" s="197"/>
      <c r="BI72" s="187"/>
      <c r="BJ72" s="187"/>
      <c r="BK72" s="187"/>
      <c r="BL72" s="187"/>
      <c r="BM72" s="187"/>
      <c r="BN72" s="187"/>
      <c r="BO72" s="187"/>
      <c r="BP72" s="197"/>
      <c r="BQ72" s="197"/>
      <c r="BR72" s="187"/>
      <c r="BS72" s="187"/>
      <c r="BT72" s="197"/>
      <c r="BU72" s="197"/>
      <c r="BV72" s="187"/>
      <c r="BW72" s="187"/>
      <c r="BX72" s="187"/>
      <c r="BY72" s="187">
        <v>1.08</v>
      </c>
      <c r="BZ72" s="187"/>
      <c r="CA72" s="187"/>
      <c r="CB72" s="197"/>
      <c r="CC72" s="187"/>
      <c r="CD72" s="198" t="s">
        <v>431</v>
      </c>
      <c r="CE72" s="188">
        <v>3</v>
      </c>
      <c r="CF72" s="187"/>
      <c r="CG72" s="187">
        <v>62</v>
      </c>
      <c r="CH72" s="187"/>
      <c r="CI72" s="196"/>
      <c r="CJ72" s="196">
        <v>62</v>
      </c>
      <c r="CK72" s="196"/>
      <c r="CL72" s="196">
        <v>20.666666666666668</v>
      </c>
      <c r="CM72" s="196" t="s">
        <v>433</v>
      </c>
      <c r="CN72" s="108" t="s">
        <v>433</v>
      </c>
      <c r="CO72" s="108" t="s">
        <v>433</v>
      </c>
      <c r="CP72" s="108" t="s">
        <v>433</v>
      </c>
      <c r="CQ72" s="108" t="s">
        <v>433</v>
      </c>
      <c r="CR72" s="187"/>
      <c r="CS72" s="187"/>
      <c r="CT72" s="187"/>
      <c r="CU72" s="187"/>
      <c r="CV72" s="196"/>
      <c r="CW72" s="196"/>
      <c r="CX72" s="187"/>
      <c r="CY72" s="188"/>
      <c r="CZ72" s="187"/>
      <c r="DA72" s="187"/>
      <c r="DB72" s="187"/>
      <c r="DC72" s="187"/>
      <c r="DD72" s="199"/>
      <c r="DE72" s="200">
        <v>7.5</v>
      </c>
      <c r="DF72" s="201">
        <v>6.84</v>
      </c>
      <c r="DG72" s="119" t="s">
        <v>433</v>
      </c>
      <c r="DH72" s="202" t="s">
        <v>433</v>
      </c>
      <c r="DI72" s="202" t="s">
        <v>433</v>
      </c>
      <c r="DJ72" s="202" t="s">
        <v>433</v>
      </c>
      <c r="DK72" s="202" t="s">
        <v>433</v>
      </c>
      <c r="DL72" s="202" t="s">
        <v>433</v>
      </c>
      <c r="DM72" s="97"/>
      <c r="DN72" s="187">
        <v>13.7</v>
      </c>
      <c r="DO72" s="203"/>
    </row>
    <row r="73" spans="1:119" s="144" customFormat="1" ht="15" customHeight="1" x14ac:dyDescent="0.4">
      <c r="A73" s="96" t="s">
        <v>619</v>
      </c>
      <c r="B73" s="97" t="s">
        <v>620</v>
      </c>
      <c r="C73" s="97"/>
      <c r="D73" s="98" t="s">
        <v>621</v>
      </c>
      <c r="E73" s="98"/>
      <c r="F73" s="98"/>
      <c r="G73" s="99" t="s">
        <v>622</v>
      </c>
      <c r="H73" s="100" t="s">
        <v>78</v>
      </c>
      <c r="I73" s="101">
        <v>50</v>
      </c>
      <c r="J73" s="101"/>
      <c r="K73" s="102">
        <v>0</v>
      </c>
      <c r="L73" s="102">
        <v>5.5</v>
      </c>
      <c r="M73" s="102"/>
      <c r="N73" s="102">
        <v>1</v>
      </c>
      <c r="O73" s="102">
        <v>0</v>
      </c>
      <c r="P73" s="100"/>
      <c r="Q73" s="232" t="s">
        <v>623</v>
      </c>
      <c r="R73" s="233"/>
      <c r="S73" s="105" t="s">
        <v>127</v>
      </c>
      <c r="T73" s="106">
        <v>1</v>
      </c>
      <c r="U73" s="106" t="s">
        <v>82</v>
      </c>
      <c r="V73" s="98">
        <v>372</v>
      </c>
      <c r="W73" s="98">
        <v>124</v>
      </c>
      <c r="X73" s="98">
        <v>122</v>
      </c>
      <c r="Y73" s="98">
        <v>246</v>
      </c>
      <c r="Z73" s="107">
        <v>3</v>
      </c>
      <c r="AA73" s="97">
        <v>124</v>
      </c>
      <c r="AB73" s="97">
        <v>214.77430013854078</v>
      </c>
      <c r="AC73" s="108">
        <v>35.200000000000003</v>
      </c>
      <c r="AD73" s="97"/>
      <c r="AE73" s="97"/>
      <c r="AF73" s="97"/>
      <c r="AG73" s="108">
        <v>3</v>
      </c>
      <c r="AH73" s="97"/>
      <c r="AI73" s="97">
        <v>69.400000000000006</v>
      </c>
      <c r="AJ73" s="97"/>
      <c r="AK73" s="97"/>
      <c r="AL73" s="97"/>
      <c r="AM73" s="97"/>
      <c r="AN73" s="97"/>
      <c r="AO73" s="97">
        <v>1.7</v>
      </c>
      <c r="AP73" s="97"/>
      <c r="AQ73" s="97"/>
      <c r="AR73" s="97"/>
      <c r="AS73" s="97"/>
      <c r="AT73" s="97"/>
      <c r="AU73" s="97"/>
      <c r="AV73" s="97"/>
      <c r="AW73" s="97"/>
      <c r="AX73" s="97"/>
      <c r="AY73" s="97"/>
      <c r="AZ73" s="97"/>
      <c r="BA73" s="97"/>
      <c r="BB73" s="97"/>
      <c r="BC73" s="97"/>
      <c r="BD73" s="97"/>
      <c r="BE73" s="97"/>
      <c r="BF73" s="97"/>
      <c r="BG73" s="97"/>
      <c r="BH73" s="109">
        <v>2.0110000000000001</v>
      </c>
      <c r="BI73" s="97"/>
      <c r="BJ73" s="97">
        <v>-4.9000000000000004</v>
      </c>
      <c r="BK73" s="97"/>
      <c r="BL73" s="97">
        <v>-5.6</v>
      </c>
      <c r="BM73" s="97">
        <v>-3.8</v>
      </c>
      <c r="BN73" s="97"/>
      <c r="BO73" s="97"/>
      <c r="BP73" s="109"/>
      <c r="BQ73" s="109"/>
      <c r="BR73" s="97"/>
      <c r="BS73" s="97"/>
      <c r="BT73" s="109"/>
      <c r="BU73" s="109"/>
      <c r="BV73" s="97"/>
      <c r="BW73" s="97"/>
      <c r="BX73" s="97">
        <v>1.21</v>
      </c>
      <c r="BY73" s="97">
        <v>0.84</v>
      </c>
      <c r="BZ73" s="110">
        <v>-30.578512396694208</v>
      </c>
      <c r="CA73" s="97"/>
      <c r="CB73" s="109"/>
      <c r="CC73" s="97"/>
      <c r="CD73" s="111" t="s">
        <v>431</v>
      </c>
      <c r="CE73" s="98">
        <v>3</v>
      </c>
      <c r="CF73" s="97">
        <v>39</v>
      </c>
      <c r="CG73" s="97">
        <v>27</v>
      </c>
      <c r="CH73" s="97">
        <v>-30.769230769230774</v>
      </c>
      <c r="CI73" s="108">
        <v>39</v>
      </c>
      <c r="CJ73" s="108">
        <v>27</v>
      </c>
      <c r="CK73" s="108">
        <v>13</v>
      </c>
      <c r="CL73" s="108">
        <v>9</v>
      </c>
      <c r="CM73" s="108">
        <v>-30.769230769230774</v>
      </c>
      <c r="CN73" s="108">
        <v>0.97</v>
      </c>
      <c r="CO73" s="108">
        <v>5.51</v>
      </c>
      <c r="CP73" s="108">
        <v>13.12</v>
      </c>
      <c r="CQ73" s="108">
        <v>14.27</v>
      </c>
      <c r="CR73" s="97">
        <v>8.0833333333333326E-2</v>
      </c>
      <c r="CS73" s="97">
        <v>0.22958333333333333</v>
      </c>
      <c r="CT73" s="97">
        <v>0.3644444444444444</v>
      </c>
      <c r="CU73" s="97">
        <v>0.29729166666666668</v>
      </c>
      <c r="CV73" s="108">
        <v>0.15520833333333334</v>
      </c>
      <c r="CW73" s="108">
        <v>-4.7756410256410264</v>
      </c>
      <c r="CX73" s="97"/>
      <c r="CY73" s="98"/>
      <c r="CZ73" s="97"/>
      <c r="DA73" s="97"/>
      <c r="DB73" s="97"/>
      <c r="DC73" s="97"/>
      <c r="DD73" s="113"/>
      <c r="DE73" s="114"/>
      <c r="DF73" s="115"/>
      <c r="DG73" s="119" t="s">
        <v>433</v>
      </c>
      <c r="DH73" s="119" t="s">
        <v>433</v>
      </c>
      <c r="DI73" s="119" t="s">
        <v>433</v>
      </c>
      <c r="DJ73" s="119">
        <v>13</v>
      </c>
      <c r="DK73" s="119" t="s">
        <v>433</v>
      </c>
      <c r="DL73" s="119" t="s">
        <v>433</v>
      </c>
      <c r="DM73" s="97" t="s">
        <v>433</v>
      </c>
      <c r="DN73" s="120">
        <v>7.9680420000000005</v>
      </c>
      <c r="DO73" s="121" t="s">
        <v>624</v>
      </c>
    </row>
    <row r="74" spans="1:119" s="185" customFormat="1" ht="15" customHeight="1" x14ac:dyDescent="0.4">
      <c r="A74" s="186" t="s">
        <v>625</v>
      </c>
      <c r="B74" s="237" t="s">
        <v>620</v>
      </c>
      <c r="C74" s="187"/>
      <c r="D74" s="188" t="s">
        <v>621</v>
      </c>
      <c r="E74" s="188"/>
      <c r="F74" s="188"/>
      <c r="G74" s="189" t="s">
        <v>78</v>
      </c>
      <c r="H74" s="190"/>
      <c r="I74" s="191">
        <v>50</v>
      </c>
      <c r="J74" s="191"/>
      <c r="K74" s="192">
        <v>0</v>
      </c>
      <c r="L74" s="192">
        <v>5.5</v>
      </c>
      <c r="M74" s="192"/>
      <c r="N74" s="192">
        <v>1</v>
      </c>
      <c r="O74" s="192">
        <v>0</v>
      </c>
      <c r="P74" s="190"/>
      <c r="Q74" s="193" t="s">
        <v>623</v>
      </c>
      <c r="R74" s="194"/>
      <c r="S74" s="132" t="s">
        <v>127</v>
      </c>
      <c r="T74" s="188">
        <v>1</v>
      </c>
      <c r="U74" s="188" t="s">
        <v>82</v>
      </c>
      <c r="V74" s="188"/>
      <c r="W74" s="188">
        <v>122</v>
      </c>
      <c r="X74" s="188"/>
      <c r="Y74" s="188"/>
      <c r="Z74" s="195">
        <v>3</v>
      </c>
      <c r="AA74" s="187">
        <v>122</v>
      </c>
      <c r="AB74" s="187">
        <v>211.31019852340302</v>
      </c>
      <c r="AC74" s="196">
        <v>36</v>
      </c>
      <c r="AD74" s="187"/>
      <c r="AE74" s="187"/>
      <c r="AF74" s="187"/>
      <c r="AG74" s="196">
        <v>2.8</v>
      </c>
      <c r="AH74" s="187"/>
      <c r="AI74" s="187">
        <v>71.5</v>
      </c>
      <c r="AJ74" s="187"/>
      <c r="AK74" s="187"/>
      <c r="AL74" s="187"/>
      <c r="AM74" s="187"/>
      <c r="AN74" s="187"/>
      <c r="AO74" s="187">
        <v>1.8</v>
      </c>
      <c r="AP74" s="187"/>
      <c r="AQ74" s="187"/>
      <c r="AR74" s="187"/>
      <c r="AS74" s="187"/>
      <c r="AT74" s="187"/>
      <c r="AU74" s="187"/>
      <c r="AV74" s="187"/>
      <c r="AW74" s="187"/>
      <c r="AX74" s="187"/>
      <c r="AY74" s="187"/>
      <c r="AZ74" s="187"/>
      <c r="BA74" s="187"/>
      <c r="BB74" s="187"/>
      <c r="BC74" s="187"/>
      <c r="BD74" s="187"/>
      <c r="BE74" s="187"/>
      <c r="BF74" s="187"/>
      <c r="BG74" s="187"/>
      <c r="BH74" s="197">
        <v>1.6910000000000001</v>
      </c>
      <c r="BI74" s="187"/>
      <c r="BJ74" s="187">
        <v>6.7</v>
      </c>
      <c r="BK74" s="187"/>
      <c r="BL74" s="187">
        <v>11.9</v>
      </c>
      <c r="BM74" s="187">
        <v>21</v>
      </c>
      <c r="BN74" s="187"/>
      <c r="BO74" s="187"/>
      <c r="BP74" s="197"/>
      <c r="BQ74" s="197"/>
      <c r="BR74" s="187"/>
      <c r="BS74" s="187"/>
      <c r="BT74" s="197"/>
      <c r="BU74" s="197"/>
      <c r="BV74" s="187"/>
      <c r="BW74" s="187"/>
      <c r="BX74" s="187"/>
      <c r="BY74" s="187">
        <v>1.21</v>
      </c>
      <c r="BZ74" s="187"/>
      <c r="CA74" s="187"/>
      <c r="CB74" s="197"/>
      <c r="CC74" s="187"/>
      <c r="CD74" s="198" t="s">
        <v>431</v>
      </c>
      <c r="CE74" s="188">
        <v>3</v>
      </c>
      <c r="CF74" s="187"/>
      <c r="CG74" s="187">
        <v>39</v>
      </c>
      <c r="CH74" s="187"/>
      <c r="CI74" s="196"/>
      <c r="CJ74" s="196">
        <v>39</v>
      </c>
      <c r="CK74" s="196"/>
      <c r="CL74" s="196">
        <v>13</v>
      </c>
      <c r="CM74" s="196" t="s">
        <v>433</v>
      </c>
      <c r="CN74" s="108" t="s">
        <v>433</v>
      </c>
      <c r="CO74" s="108" t="s">
        <v>433</v>
      </c>
      <c r="CP74" s="108" t="s">
        <v>433</v>
      </c>
      <c r="CQ74" s="108" t="s">
        <v>433</v>
      </c>
      <c r="CR74" s="187"/>
      <c r="CS74" s="187"/>
      <c r="CT74" s="187"/>
      <c r="CU74" s="187"/>
      <c r="CV74" s="196"/>
      <c r="CW74" s="196"/>
      <c r="CX74" s="187"/>
      <c r="CY74" s="188"/>
      <c r="CZ74" s="187"/>
      <c r="DA74" s="187"/>
      <c r="DB74" s="187"/>
      <c r="DC74" s="187"/>
      <c r="DD74" s="199"/>
      <c r="DE74" s="200"/>
      <c r="DF74" s="201"/>
      <c r="DG74" s="119" t="s">
        <v>433</v>
      </c>
      <c r="DH74" s="202" t="s">
        <v>433</v>
      </c>
      <c r="DI74" s="202" t="s">
        <v>433</v>
      </c>
      <c r="DJ74" s="202" t="s">
        <v>433</v>
      </c>
      <c r="DK74" s="202" t="s">
        <v>433</v>
      </c>
      <c r="DL74" s="202" t="s">
        <v>433</v>
      </c>
      <c r="DM74" s="97"/>
      <c r="DN74" s="120">
        <v>7.7286849999999987</v>
      </c>
      <c r="DO74" s="203"/>
    </row>
    <row r="75" spans="1:119" s="144" customFormat="1" ht="15" customHeight="1" x14ac:dyDescent="0.4">
      <c r="A75" s="96" t="s">
        <v>626</v>
      </c>
      <c r="B75" s="97" t="s">
        <v>627</v>
      </c>
      <c r="C75" s="97"/>
      <c r="D75" s="98">
        <v>1998</v>
      </c>
      <c r="E75" s="98">
        <v>1994</v>
      </c>
      <c r="F75" s="98"/>
      <c r="G75" s="99" t="s">
        <v>560</v>
      </c>
      <c r="H75" s="100" t="s">
        <v>78</v>
      </c>
      <c r="I75" s="101">
        <v>55</v>
      </c>
      <c r="J75" s="101"/>
      <c r="K75" s="102">
        <v>3</v>
      </c>
      <c r="L75" s="102">
        <v>6.5</v>
      </c>
      <c r="M75" s="102"/>
      <c r="N75" s="102">
        <v>1</v>
      </c>
      <c r="O75" s="102">
        <v>0</v>
      </c>
      <c r="P75" s="100">
        <v>0.5</v>
      </c>
      <c r="Q75" s="232" t="s">
        <v>628</v>
      </c>
      <c r="R75" s="233"/>
      <c r="S75" s="105" t="s">
        <v>127</v>
      </c>
      <c r="T75" s="244">
        <v>3</v>
      </c>
      <c r="U75" s="244" t="s">
        <v>454</v>
      </c>
      <c r="V75" s="98">
        <v>718</v>
      </c>
      <c r="W75" s="98">
        <v>360</v>
      </c>
      <c r="X75" s="98">
        <v>358</v>
      </c>
      <c r="Y75" s="98">
        <v>718</v>
      </c>
      <c r="Z75" s="107">
        <v>2.75</v>
      </c>
      <c r="AA75" s="97">
        <v>360</v>
      </c>
      <c r="AB75" s="97">
        <v>596.99246226397202</v>
      </c>
      <c r="AC75" s="108">
        <v>41.1</v>
      </c>
      <c r="AD75" s="97">
        <v>7.2</v>
      </c>
      <c r="AE75" s="97">
        <v>12.8</v>
      </c>
      <c r="AF75" s="97">
        <v>6.6</v>
      </c>
      <c r="AG75" s="108">
        <v>5.0999999999999996</v>
      </c>
      <c r="AH75" s="97">
        <v>1.1000000000000001</v>
      </c>
      <c r="AI75" s="97">
        <v>58.1</v>
      </c>
      <c r="AJ75" s="97"/>
      <c r="AK75" s="97"/>
      <c r="AL75" s="97"/>
      <c r="AM75" s="97"/>
      <c r="AN75" s="97"/>
      <c r="AO75" s="97">
        <v>0.85</v>
      </c>
      <c r="AP75" s="97"/>
      <c r="AQ75" s="97">
        <v>2.6</v>
      </c>
      <c r="AR75" s="97"/>
      <c r="AS75" s="97">
        <v>55.201698513800423</v>
      </c>
      <c r="AT75" s="97">
        <v>2.6</v>
      </c>
      <c r="AU75" s="97"/>
      <c r="AV75" s="97"/>
      <c r="AW75" s="97"/>
      <c r="AX75" s="97"/>
      <c r="AY75" s="97"/>
      <c r="AZ75" s="97"/>
      <c r="BA75" s="97"/>
      <c r="BB75" s="97"/>
      <c r="BC75" s="97"/>
      <c r="BD75" s="97"/>
      <c r="BE75" s="97"/>
      <c r="BF75" s="97"/>
      <c r="BG75" s="97"/>
      <c r="BH75" s="109"/>
      <c r="BI75" s="97"/>
      <c r="BJ75" s="97"/>
      <c r="BK75" s="97"/>
      <c r="BL75" s="97"/>
      <c r="BM75" s="97">
        <v>-6.91</v>
      </c>
      <c r="BN75" s="97"/>
      <c r="BO75" s="97"/>
      <c r="BP75" s="109"/>
      <c r="BQ75" s="109"/>
      <c r="BR75" s="97"/>
      <c r="BS75" s="97"/>
      <c r="BT75" s="109"/>
      <c r="BU75" s="109"/>
      <c r="BV75" s="97"/>
      <c r="BW75" s="97"/>
      <c r="BX75" s="97">
        <v>0.63</v>
      </c>
      <c r="BY75" s="97">
        <v>0.42</v>
      </c>
      <c r="BZ75" s="110">
        <v>-33.333333333333343</v>
      </c>
      <c r="CA75" s="97"/>
      <c r="CB75" s="109"/>
      <c r="CC75" s="97"/>
      <c r="CD75" s="111" t="s">
        <v>431</v>
      </c>
      <c r="CE75" s="98">
        <v>3</v>
      </c>
      <c r="CF75" s="97">
        <v>49.8</v>
      </c>
      <c r="CG75" s="97">
        <v>38.9</v>
      </c>
      <c r="CH75" s="97">
        <v>-21.887550200803204</v>
      </c>
      <c r="CI75" s="108">
        <v>49.8</v>
      </c>
      <c r="CJ75" s="108">
        <v>38.9</v>
      </c>
      <c r="CK75" s="108">
        <v>18.109090909090909</v>
      </c>
      <c r="CL75" s="108">
        <v>14.145454545454545</v>
      </c>
      <c r="CM75" s="108">
        <v>-21.887550200803219</v>
      </c>
      <c r="CN75" s="108">
        <v>3</v>
      </c>
      <c r="CO75" s="108">
        <v>9</v>
      </c>
      <c r="CP75" s="108">
        <v>12</v>
      </c>
      <c r="CQ75" s="108" t="s">
        <v>433</v>
      </c>
      <c r="CR75" s="97">
        <v>0.25</v>
      </c>
      <c r="CS75" s="97">
        <v>0.375</v>
      </c>
      <c r="CT75" s="97">
        <v>0.33333333333333331</v>
      </c>
      <c r="CU75" s="97"/>
      <c r="CV75" s="108">
        <v>0.3125</v>
      </c>
      <c r="CW75" s="108">
        <v>-6.8398594377510058</v>
      </c>
      <c r="CX75" s="97"/>
      <c r="CY75" s="98"/>
      <c r="CZ75" s="97"/>
      <c r="DA75" s="97"/>
      <c r="DB75" s="97"/>
      <c r="DC75" s="97"/>
      <c r="DD75" s="113"/>
      <c r="DE75" s="114">
        <v>5</v>
      </c>
      <c r="DF75" s="115">
        <v>3.75</v>
      </c>
      <c r="DG75" s="119">
        <v>-18.736475086039999</v>
      </c>
      <c r="DH75" s="117" t="s">
        <v>433</v>
      </c>
      <c r="DI75" s="117" t="s">
        <v>433</v>
      </c>
      <c r="DJ75" s="117">
        <v>18.109090909090909</v>
      </c>
      <c r="DK75" s="117" t="s">
        <v>433</v>
      </c>
      <c r="DL75" s="119">
        <v>-3.1510751147632199</v>
      </c>
      <c r="DM75" s="97">
        <v>0.93511053999999993</v>
      </c>
      <c r="DN75" s="97">
        <v>12.8</v>
      </c>
      <c r="DO75" s="121" t="s">
        <v>629</v>
      </c>
    </row>
    <row r="76" spans="1:119" s="185" customFormat="1" ht="15" customHeight="1" x14ac:dyDescent="0.4">
      <c r="A76" s="186" t="s">
        <v>630</v>
      </c>
      <c r="B76" s="237" t="s">
        <v>627</v>
      </c>
      <c r="C76" s="187"/>
      <c r="D76" s="188">
        <v>1998</v>
      </c>
      <c r="E76" s="188">
        <v>1994</v>
      </c>
      <c r="F76" s="188"/>
      <c r="G76" s="189" t="s">
        <v>78</v>
      </c>
      <c r="H76" s="190"/>
      <c r="I76" s="191">
        <v>55</v>
      </c>
      <c r="J76" s="191"/>
      <c r="K76" s="192">
        <v>3</v>
      </c>
      <c r="L76" s="192">
        <v>6.5</v>
      </c>
      <c r="M76" s="192"/>
      <c r="N76" s="192">
        <v>1</v>
      </c>
      <c r="O76" s="192">
        <v>0</v>
      </c>
      <c r="P76" s="190">
        <v>0.5</v>
      </c>
      <c r="Q76" s="193" t="s">
        <v>628</v>
      </c>
      <c r="R76" s="194"/>
      <c r="S76" s="132" t="s">
        <v>127</v>
      </c>
      <c r="T76" s="137">
        <v>2</v>
      </c>
      <c r="U76" s="137" t="s">
        <v>454</v>
      </c>
      <c r="V76" s="188"/>
      <c r="W76" s="188">
        <v>358</v>
      </c>
      <c r="X76" s="188"/>
      <c r="Y76" s="188"/>
      <c r="Z76" s="195">
        <v>2.8</v>
      </c>
      <c r="AA76" s="187">
        <v>358</v>
      </c>
      <c r="AB76" s="187">
        <v>599.04857899839806</v>
      </c>
      <c r="AC76" s="196">
        <v>40.9</v>
      </c>
      <c r="AD76" s="187">
        <v>7.2</v>
      </c>
      <c r="AE76" s="187">
        <v>13.4</v>
      </c>
      <c r="AF76" s="187">
        <v>7.5</v>
      </c>
      <c r="AG76" s="196">
        <v>5.2</v>
      </c>
      <c r="AH76" s="187">
        <v>1.1000000000000001</v>
      </c>
      <c r="AI76" s="187">
        <v>64.2</v>
      </c>
      <c r="AJ76" s="187"/>
      <c r="AK76" s="187"/>
      <c r="AL76" s="187"/>
      <c r="AM76" s="187"/>
      <c r="AN76" s="187"/>
      <c r="AO76" s="187">
        <v>0.85</v>
      </c>
      <c r="AP76" s="187"/>
      <c r="AQ76" s="187">
        <v>2.6</v>
      </c>
      <c r="AR76" s="187"/>
      <c r="AS76" s="97">
        <v>55.201698513800423</v>
      </c>
      <c r="AT76" s="187">
        <v>2.6</v>
      </c>
      <c r="AU76" s="187"/>
      <c r="AV76" s="187"/>
      <c r="AW76" s="187"/>
      <c r="AX76" s="187"/>
      <c r="AY76" s="187"/>
      <c r="AZ76" s="187"/>
      <c r="BA76" s="187"/>
      <c r="BB76" s="187"/>
      <c r="BC76" s="187"/>
      <c r="BD76" s="187"/>
      <c r="BE76" s="187"/>
      <c r="BF76" s="187"/>
      <c r="BG76" s="187"/>
      <c r="BH76" s="197"/>
      <c r="BI76" s="187"/>
      <c r="BJ76" s="187"/>
      <c r="BK76" s="187"/>
      <c r="BL76" s="187"/>
      <c r="BM76" s="187">
        <v>2.96</v>
      </c>
      <c r="BN76" s="187"/>
      <c r="BO76" s="187"/>
      <c r="BP76" s="197"/>
      <c r="BQ76" s="197"/>
      <c r="BR76" s="187"/>
      <c r="BS76" s="187"/>
      <c r="BT76" s="197"/>
      <c r="BU76" s="197"/>
      <c r="BV76" s="187"/>
      <c r="BW76" s="187"/>
      <c r="BX76" s="187"/>
      <c r="BY76" s="187">
        <v>0.63</v>
      </c>
      <c r="BZ76" s="187"/>
      <c r="CA76" s="187"/>
      <c r="CB76" s="197"/>
      <c r="CC76" s="187"/>
      <c r="CD76" s="198" t="s">
        <v>431</v>
      </c>
      <c r="CE76" s="188">
        <v>3</v>
      </c>
      <c r="CF76" s="187"/>
      <c r="CG76" s="187">
        <v>49.8</v>
      </c>
      <c r="CH76" s="187"/>
      <c r="CI76" s="196"/>
      <c r="CJ76" s="196">
        <v>49.8</v>
      </c>
      <c r="CK76" s="196"/>
      <c r="CL76" s="196">
        <v>17.785714285714285</v>
      </c>
      <c r="CM76" s="196" t="s">
        <v>433</v>
      </c>
      <c r="CN76" s="108" t="s">
        <v>433</v>
      </c>
      <c r="CO76" s="108" t="s">
        <v>433</v>
      </c>
      <c r="CP76" s="108" t="s">
        <v>433</v>
      </c>
      <c r="CQ76" s="108" t="s">
        <v>433</v>
      </c>
      <c r="CR76" s="187"/>
      <c r="CS76" s="187"/>
      <c r="CT76" s="187"/>
      <c r="CU76" s="187"/>
      <c r="CV76" s="196"/>
      <c r="CW76" s="196"/>
      <c r="CX76" s="187"/>
      <c r="CY76" s="188"/>
      <c r="CZ76" s="187"/>
      <c r="DA76" s="187"/>
      <c r="DB76" s="187"/>
      <c r="DC76" s="187"/>
      <c r="DD76" s="199"/>
      <c r="DE76" s="200">
        <v>8.42</v>
      </c>
      <c r="DF76" s="201">
        <v>4.47</v>
      </c>
      <c r="DG76" s="119">
        <v>-18.064175086039995</v>
      </c>
      <c r="DH76" s="202" t="s">
        <v>433</v>
      </c>
      <c r="DI76" s="202" t="s">
        <v>433</v>
      </c>
      <c r="DJ76" s="202" t="s">
        <v>433</v>
      </c>
      <c r="DK76" s="202" t="s">
        <v>433</v>
      </c>
      <c r="DL76" s="202" t="s">
        <v>433</v>
      </c>
      <c r="DM76" s="97">
        <v>0.93511053999999993</v>
      </c>
      <c r="DN76" s="187">
        <v>13.4</v>
      </c>
      <c r="DO76" s="203"/>
    </row>
    <row r="77" spans="1:119" s="144" customFormat="1" ht="15" customHeight="1" x14ac:dyDescent="0.4">
      <c r="A77" s="96" t="s">
        <v>631</v>
      </c>
      <c r="B77" s="97" t="s">
        <v>632</v>
      </c>
      <c r="C77" s="97"/>
      <c r="D77" s="98">
        <v>2004</v>
      </c>
      <c r="E77" s="98">
        <v>1995</v>
      </c>
      <c r="F77" s="98"/>
      <c r="G77" s="99" t="s">
        <v>560</v>
      </c>
      <c r="H77" s="100" t="s">
        <v>78</v>
      </c>
      <c r="I77" s="101">
        <v>65</v>
      </c>
      <c r="J77" s="101"/>
      <c r="K77" s="102">
        <v>3</v>
      </c>
      <c r="L77" s="102">
        <v>6.5</v>
      </c>
      <c r="M77" s="102"/>
      <c r="N77" s="102">
        <v>0</v>
      </c>
      <c r="O77" s="102">
        <v>0</v>
      </c>
      <c r="P77" s="100">
        <v>0.5</v>
      </c>
      <c r="Q77" s="232"/>
      <c r="R77" s="233"/>
      <c r="S77" s="105" t="s">
        <v>127</v>
      </c>
      <c r="T77" s="282">
        <v>2</v>
      </c>
      <c r="U77" s="282" t="s">
        <v>454</v>
      </c>
      <c r="V77" s="98">
        <v>939</v>
      </c>
      <c r="W77" s="98">
        <v>317</v>
      </c>
      <c r="X77" s="98">
        <v>308</v>
      </c>
      <c r="Y77" s="98">
        <v>625</v>
      </c>
      <c r="Z77" s="107">
        <v>3</v>
      </c>
      <c r="AA77" s="97">
        <v>317</v>
      </c>
      <c r="AB77" s="97">
        <v>549.06010599933404</v>
      </c>
      <c r="AC77" s="108">
        <v>46.1</v>
      </c>
      <c r="AD77" s="97"/>
      <c r="AE77" s="97">
        <v>14.6</v>
      </c>
      <c r="AF77" s="97"/>
      <c r="AG77" s="108">
        <v>5.2</v>
      </c>
      <c r="AH77" s="97"/>
      <c r="AI77" s="97">
        <v>66</v>
      </c>
      <c r="AJ77" s="119"/>
      <c r="AK77" s="97"/>
      <c r="AL77" s="119"/>
      <c r="AM77" s="119"/>
      <c r="AN77" s="97">
        <v>0.4</v>
      </c>
      <c r="AO77" s="97">
        <v>0.4</v>
      </c>
      <c r="AP77" s="97"/>
      <c r="AQ77" s="97">
        <v>1.5</v>
      </c>
      <c r="AR77" s="97"/>
      <c r="AS77" s="97">
        <v>31.847133757961782</v>
      </c>
      <c r="AT77" s="97">
        <v>1.5</v>
      </c>
      <c r="AU77" s="97"/>
      <c r="AV77" s="97"/>
      <c r="AW77" s="97"/>
      <c r="AX77" s="97"/>
      <c r="AY77" s="97"/>
      <c r="AZ77" s="97"/>
      <c r="BA77" s="97"/>
      <c r="BB77" s="97"/>
      <c r="BC77" s="97"/>
      <c r="BD77" s="97"/>
      <c r="BE77" s="97"/>
      <c r="BF77" s="97"/>
      <c r="BG77" s="97"/>
      <c r="BH77" s="109">
        <v>3.806</v>
      </c>
      <c r="BI77" s="97"/>
      <c r="BJ77" s="97"/>
      <c r="BK77" s="97"/>
      <c r="BL77" s="97"/>
      <c r="BM77" s="97">
        <v>0.42</v>
      </c>
      <c r="BN77" s="97"/>
      <c r="BO77" s="97"/>
      <c r="BP77" s="109"/>
      <c r="BQ77" s="109"/>
      <c r="BR77" s="97"/>
      <c r="BS77" s="97"/>
      <c r="BT77" s="109"/>
      <c r="BU77" s="109"/>
      <c r="BV77" s="97"/>
      <c r="BW77" s="97"/>
      <c r="BX77" s="97">
        <v>0.28000000000000003</v>
      </c>
      <c r="BY77" s="97">
        <v>0.16</v>
      </c>
      <c r="BZ77" s="110">
        <v>-42.857142857142861</v>
      </c>
      <c r="CA77" s="97"/>
      <c r="CB77" s="109"/>
      <c r="CC77" s="97">
        <v>0.47</v>
      </c>
      <c r="CD77" s="111" t="s">
        <v>431</v>
      </c>
      <c r="CE77" s="112" t="s">
        <v>483</v>
      </c>
      <c r="CF77" s="97">
        <v>34.415584415584419</v>
      </c>
      <c r="CG77" s="97">
        <v>32.49211356466877</v>
      </c>
      <c r="CH77" s="97">
        <v>-5.3419233524032279</v>
      </c>
      <c r="CI77" s="108">
        <v>39.620471407993413</v>
      </c>
      <c r="CJ77" s="108">
        <v>37.503976193517566</v>
      </c>
      <c r="CK77" s="108">
        <v>13.206823802664472</v>
      </c>
      <c r="CL77" s="108">
        <v>12.501325397839189</v>
      </c>
      <c r="CM77" s="108">
        <v>-5.3419233524032421</v>
      </c>
      <c r="CN77" s="108">
        <v>1.1100000000000001</v>
      </c>
      <c r="CO77" s="108">
        <v>4.83</v>
      </c>
      <c r="CP77" s="108">
        <v>2.87</v>
      </c>
      <c r="CQ77" s="108" t="s">
        <v>433</v>
      </c>
      <c r="CR77" s="97">
        <v>9.2500000000000013E-2</v>
      </c>
      <c r="CS77" s="97">
        <v>0.20125000000000001</v>
      </c>
      <c r="CT77" s="97">
        <v>7.9722222222222222E-2</v>
      </c>
      <c r="CU77" s="97"/>
      <c r="CV77" s="108">
        <v>0.14687500000000001</v>
      </c>
      <c r="CW77" s="108">
        <v>-0.78459499238422625</v>
      </c>
      <c r="CX77" s="97"/>
      <c r="CY77" s="98"/>
      <c r="CZ77" s="97"/>
      <c r="DA77" s="97"/>
      <c r="DB77" s="97"/>
      <c r="DC77" s="97"/>
      <c r="DD77" s="113"/>
      <c r="DE77" s="114">
        <v>5</v>
      </c>
      <c r="DF77" s="115">
        <v>4.29</v>
      </c>
      <c r="DG77" s="119">
        <v>-11.936</v>
      </c>
      <c r="DH77" s="117" t="s">
        <v>433</v>
      </c>
      <c r="DI77" s="117" t="s">
        <v>433</v>
      </c>
      <c r="DJ77" s="117">
        <v>13.206823802664472</v>
      </c>
      <c r="DK77" s="117" t="s">
        <v>433</v>
      </c>
      <c r="DL77" s="119">
        <v>6.5940766475967578</v>
      </c>
      <c r="DM77" s="97">
        <v>0.4</v>
      </c>
      <c r="DN77" s="97">
        <v>14.6</v>
      </c>
      <c r="DO77" s="121" t="s">
        <v>633</v>
      </c>
    </row>
    <row r="78" spans="1:119" s="185" customFormat="1" ht="15" customHeight="1" x14ac:dyDescent="0.4">
      <c r="A78" s="186" t="s">
        <v>634</v>
      </c>
      <c r="B78" s="237" t="s">
        <v>632</v>
      </c>
      <c r="C78" s="187"/>
      <c r="D78" s="188">
        <v>2004</v>
      </c>
      <c r="E78" s="188">
        <v>1995</v>
      </c>
      <c r="F78" s="188"/>
      <c r="G78" s="189" t="s">
        <v>78</v>
      </c>
      <c r="H78" s="190"/>
      <c r="I78" s="191">
        <v>65</v>
      </c>
      <c r="J78" s="191"/>
      <c r="K78" s="192">
        <v>3</v>
      </c>
      <c r="L78" s="192">
        <v>6.5</v>
      </c>
      <c r="M78" s="192"/>
      <c r="N78" s="192">
        <v>0</v>
      </c>
      <c r="O78" s="192">
        <v>0</v>
      </c>
      <c r="P78" s="190">
        <v>0.5</v>
      </c>
      <c r="Q78" s="193"/>
      <c r="R78" s="194"/>
      <c r="S78" s="132" t="s">
        <v>127</v>
      </c>
      <c r="T78" s="137">
        <v>2</v>
      </c>
      <c r="U78" s="137" t="s">
        <v>454</v>
      </c>
      <c r="V78" s="188"/>
      <c r="W78" s="188">
        <v>308</v>
      </c>
      <c r="X78" s="188"/>
      <c r="Y78" s="188"/>
      <c r="Z78" s="195">
        <v>3</v>
      </c>
      <c r="AA78" s="187">
        <v>308</v>
      </c>
      <c r="AB78" s="187">
        <v>533.47164873121415</v>
      </c>
      <c r="AC78" s="196">
        <v>47.6</v>
      </c>
      <c r="AD78" s="187"/>
      <c r="AE78" s="187">
        <v>14.6</v>
      </c>
      <c r="AF78" s="187"/>
      <c r="AG78" s="196">
        <v>5.0999999999999996</v>
      </c>
      <c r="AH78" s="187"/>
      <c r="AI78" s="187">
        <v>60</v>
      </c>
      <c r="AJ78" s="202"/>
      <c r="AK78" s="187"/>
      <c r="AL78" s="187"/>
      <c r="AM78" s="187"/>
      <c r="AN78" s="187">
        <v>0.4</v>
      </c>
      <c r="AO78" s="187">
        <v>0.4</v>
      </c>
      <c r="AP78" s="187"/>
      <c r="AQ78" s="187">
        <v>1.5</v>
      </c>
      <c r="AR78" s="187"/>
      <c r="AS78" s="97">
        <v>31.847133757961782</v>
      </c>
      <c r="AT78" s="187">
        <v>1.5</v>
      </c>
      <c r="AU78" s="187"/>
      <c r="AV78" s="187"/>
      <c r="AW78" s="187"/>
      <c r="AX78" s="187"/>
      <c r="AY78" s="187"/>
      <c r="AZ78" s="187"/>
      <c r="BA78" s="187"/>
      <c r="BB78" s="187"/>
      <c r="BC78" s="187"/>
      <c r="BD78" s="187"/>
      <c r="BE78" s="187"/>
      <c r="BF78" s="187"/>
      <c r="BG78" s="187"/>
      <c r="BH78" s="197">
        <v>4.327</v>
      </c>
      <c r="BI78" s="187"/>
      <c r="BJ78" s="187"/>
      <c r="BK78" s="187"/>
      <c r="BL78" s="187"/>
      <c r="BM78" s="187">
        <v>10.9</v>
      </c>
      <c r="BN78" s="187"/>
      <c r="BO78" s="187"/>
      <c r="BP78" s="197"/>
      <c r="BQ78" s="197"/>
      <c r="BR78" s="187"/>
      <c r="BS78" s="187"/>
      <c r="BT78" s="197"/>
      <c r="BU78" s="197"/>
      <c r="BV78" s="187"/>
      <c r="BW78" s="187"/>
      <c r="BX78" s="187"/>
      <c r="BY78" s="187">
        <v>0.28000000000000003</v>
      </c>
      <c r="BZ78" s="187"/>
      <c r="CA78" s="187"/>
      <c r="CB78" s="197"/>
      <c r="CC78" s="187">
        <v>0.6</v>
      </c>
      <c r="CD78" s="198" t="s">
        <v>431</v>
      </c>
      <c r="CE78" s="137" t="s">
        <v>483</v>
      </c>
      <c r="CF78" s="187"/>
      <c r="CG78" s="199">
        <v>34.42</v>
      </c>
      <c r="CH78" s="279"/>
      <c r="CI78" s="280"/>
      <c r="CJ78" s="280">
        <v>39.619999999999997</v>
      </c>
      <c r="CK78" s="280"/>
      <c r="CL78" s="280">
        <v>13.206666666666665</v>
      </c>
      <c r="CM78" s="280" t="s">
        <v>433</v>
      </c>
      <c r="CN78" s="108" t="s">
        <v>433</v>
      </c>
      <c r="CO78" s="108" t="s">
        <v>433</v>
      </c>
      <c r="CP78" s="108" t="s">
        <v>433</v>
      </c>
      <c r="CQ78" s="108" t="s">
        <v>433</v>
      </c>
      <c r="CR78" s="279"/>
      <c r="CS78" s="279"/>
      <c r="CT78" s="279"/>
      <c r="CU78" s="279"/>
      <c r="CV78" s="186"/>
      <c r="CW78" s="186"/>
      <c r="CX78" s="187"/>
      <c r="CY78" s="188"/>
      <c r="CZ78" s="187"/>
      <c r="DA78" s="187"/>
      <c r="DB78" s="187"/>
      <c r="DC78" s="187"/>
      <c r="DD78" s="199"/>
      <c r="DE78" s="200">
        <v>3.12</v>
      </c>
      <c r="DF78" s="201">
        <v>2.14</v>
      </c>
      <c r="DG78" s="119">
        <v>-11.936</v>
      </c>
      <c r="DH78" s="202" t="s">
        <v>433</v>
      </c>
      <c r="DI78" s="202" t="s">
        <v>433</v>
      </c>
      <c r="DJ78" s="202" t="s">
        <v>433</v>
      </c>
      <c r="DK78" s="202" t="s">
        <v>433</v>
      </c>
      <c r="DL78" s="202" t="s">
        <v>433</v>
      </c>
      <c r="DM78" s="187">
        <v>0.4</v>
      </c>
      <c r="DN78" s="187">
        <v>14.6</v>
      </c>
      <c r="DO78" s="203"/>
    </row>
    <row r="79" spans="1:119" s="288" customFormat="1" ht="15" customHeight="1" x14ac:dyDescent="0.4">
      <c r="A79" s="96" t="s">
        <v>635</v>
      </c>
      <c r="B79" s="236" t="s">
        <v>140</v>
      </c>
      <c r="C79" s="97" t="s">
        <v>636</v>
      </c>
      <c r="D79" s="98">
        <v>2014</v>
      </c>
      <c r="E79" s="98"/>
      <c r="F79" s="98">
        <v>2012</v>
      </c>
      <c r="G79" s="99" t="s">
        <v>141</v>
      </c>
      <c r="H79" s="100" t="s">
        <v>78</v>
      </c>
      <c r="I79" s="101">
        <v>65</v>
      </c>
      <c r="J79" s="101"/>
      <c r="K79" s="102">
        <v>0</v>
      </c>
      <c r="L79" s="102">
        <v>5</v>
      </c>
      <c r="M79" s="102"/>
      <c r="N79" s="102">
        <v>1</v>
      </c>
      <c r="O79" s="102">
        <v>0</v>
      </c>
      <c r="P79" s="100"/>
      <c r="Q79" s="232" t="s">
        <v>637</v>
      </c>
      <c r="R79" s="233"/>
      <c r="S79" s="105" t="s">
        <v>127</v>
      </c>
      <c r="T79" s="106">
        <v>1</v>
      </c>
      <c r="U79" s="106" t="s">
        <v>82</v>
      </c>
      <c r="V79" s="98">
        <v>1512</v>
      </c>
      <c r="W79" s="98">
        <v>512</v>
      </c>
      <c r="X79" s="98">
        <v>500</v>
      </c>
      <c r="Y79" s="98">
        <v>1012</v>
      </c>
      <c r="Z79" s="107">
        <v>0.92054718859135187</v>
      </c>
      <c r="AA79" s="97">
        <v>512</v>
      </c>
      <c r="AB79" s="97">
        <v>491.23917006494031</v>
      </c>
      <c r="AC79" s="108">
        <v>36.9</v>
      </c>
      <c r="AD79" s="97">
        <v>9.8000000000000007</v>
      </c>
      <c r="AE79" s="97">
        <v>6.9</v>
      </c>
      <c r="AF79" s="97">
        <v>6.6</v>
      </c>
      <c r="AG79" s="108">
        <v>2.4700000000000002</v>
      </c>
      <c r="AH79" s="97">
        <v>1.26</v>
      </c>
      <c r="AI79" s="97">
        <v>71</v>
      </c>
      <c r="AJ79" s="285"/>
      <c r="AK79" s="97"/>
      <c r="AL79" s="285"/>
      <c r="AM79" s="285"/>
      <c r="AN79" s="97">
        <v>1.6</v>
      </c>
      <c r="AO79" s="286"/>
      <c r="AP79" s="97">
        <v>35</v>
      </c>
      <c r="AQ79" s="97">
        <v>1.2</v>
      </c>
      <c r="AR79" s="97">
        <v>3.4</v>
      </c>
      <c r="AS79" s="97">
        <v>35</v>
      </c>
      <c r="AT79" s="97">
        <v>1.2</v>
      </c>
      <c r="AU79" s="97"/>
      <c r="AV79" s="97"/>
      <c r="AW79" s="97">
        <v>0.2</v>
      </c>
      <c r="AX79" s="97"/>
      <c r="AY79" s="97"/>
      <c r="AZ79" s="97"/>
      <c r="BA79" s="97"/>
      <c r="BB79" s="97"/>
      <c r="BC79" s="97"/>
      <c r="BD79" s="97"/>
      <c r="BE79" s="97"/>
      <c r="BF79" s="97"/>
      <c r="BG79" s="97"/>
      <c r="BH79" s="109"/>
      <c r="BI79" s="97"/>
      <c r="BJ79" s="97"/>
      <c r="BK79" s="97"/>
      <c r="BL79" s="97"/>
      <c r="BM79" s="97"/>
      <c r="BN79" s="97"/>
      <c r="BO79" s="97"/>
      <c r="BP79" s="109"/>
      <c r="BQ79" s="109"/>
      <c r="BR79" s="97">
        <v>-0.72099999999999997</v>
      </c>
      <c r="BS79" s="97">
        <v>0.75309999999999999</v>
      </c>
      <c r="BT79" s="109"/>
      <c r="BU79" s="109"/>
      <c r="BV79" s="97"/>
      <c r="BW79" s="97"/>
      <c r="BX79" s="97">
        <v>0.39700000000000002</v>
      </c>
      <c r="BY79" s="97">
        <v>0.25600000000000001</v>
      </c>
      <c r="BZ79" s="110">
        <v>-35.516372795969772</v>
      </c>
      <c r="CA79" s="97"/>
      <c r="CB79" s="109"/>
      <c r="CC79" s="97"/>
      <c r="CD79" s="111" t="s">
        <v>431</v>
      </c>
      <c r="CE79" s="98">
        <v>3</v>
      </c>
      <c r="CF79" s="97">
        <v>10.5</v>
      </c>
      <c r="CG79" s="113">
        <v>6.8</v>
      </c>
      <c r="CH79" s="287">
        <v>-35.238095238095241</v>
      </c>
      <c r="CI79" s="271">
        <v>10.5</v>
      </c>
      <c r="CJ79" s="271">
        <v>6.8</v>
      </c>
      <c r="CK79" s="271">
        <v>11.406259374999999</v>
      </c>
      <c r="CL79" s="271">
        <v>7.3869108333333333</v>
      </c>
      <c r="CM79" s="271">
        <v>-35.238095238095241</v>
      </c>
      <c r="CN79" s="108">
        <v>2.59</v>
      </c>
      <c r="CO79" s="108">
        <v>8.61</v>
      </c>
      <c r="CP79" s="108">
        <v>13.79</v>
      </c>
      <c r="CQ79" s="108" t="s">
        <v>433</v>
      </c>
      <c r="CR79" s="287">
        <v>0.21583333333333332</v>
      </c>
      <c r="CS79" s="287">
        <v>0.35874999999999996</v>
      </c>
      <c r="CT79" s="287">
        <v>0.38305555555555554</v>
      </c>
      <c r="CU79" s="287"/>
      <c r="CV79" s="96">
        <v>0.28729166666666661</v>
      </c>
      <c r="CW79" s="96">
        <v>-10.12361111111111</v>
      </c>
      <c r="CX79" s="97"/>
      <c r="CY79" s="98"/>
      <c r="CZ79" s="97"/>
      <c r="DA79" s="97"/>
      <c r="DB79" s="97"/>
      <c r="DC79" s="97"/>
      <c r="DD79" s="113"/>
      <c r="DE79" s="114">
        <v>3.69</v>
      </c>
      <c r="DF79" s="115">
        <v>2.98</v>
      </c>
      <c r="DG79" s="119">
        <v>-38.521379850372725</v>
      </c>
      <c r="DH79" s="117" t="s">
        <v>433</v>
      </c>
      <c r="DI79" s="117" t="s">
        <v>433</v>
      </c>
      <c r="DJ79" s="117">
        <v>11.406259374999999</v>
      </c>
      <c r="DK79" s="117" t="s">
        <v>433</v>
      </c>
      <c r="DL79" s="119">
        <v>3.2832846122774839</v>
      </c>
      <c r="DM79" s="97">
        <v>1.6</v>
      </c>
      <c r="DN79" s="97">
        <v>6.9</v>
      </c>
      <c r="DO79" s="121" t="s">
        <v>638</v>
      </c>
    </row>
    <row r="80" spans="1:119" s="185" customFormat="1" ht="15" customHeight="1" x14ac:dyDescent="0.4">
      <c r="A80" s="186" t="s">
        <v>639</v>
      </c>
      <c r="B80" s="237" t="s">
        <v>140</v>
      </c>
      <c r="C80" s="187" t="s">
        <v>636</v>
      </c>
      <c r="D80" s="188">
        <v>2014</v>
      </c>
      <c r="E80" s="188"/>
      <c r="F80" s="188">
        <v>2012</v>
      </c>
      <c r="G80" s="189" t="s">
        <v>78</v>
      </c>
      <c r="H80" s="190"/>
      <c r="I80" s="191">
        <v>65</v>
      </c>
      <c r="J80" s="191"/>
      <c r="K80" s="192">
        <v>0</v>
      </c>
      <c r="L80" s="192">
        <v>5</v>
      </c>
      <c r="M80" s="192"/>
      <c r="N80" s="192">
        <v>1</v>
      </c>
      <c r="O80" s="192">
        <v>0</v>
      </c>
      <c r="P80" s="190"/>
      <c r="Q80" s="193" t="s">
        <v>637</v>
      </c>
      <c r="R80" s="194"/>
      <c r="S80" s="132" t="s">
        <v>127</v>
      </c>
      <c r="T80" s="188">
        <v>1</v>
      </c>
      <c r="U80" s="188" t="s">
        <v>82</v>
      </c>
      <c r="V80" s="188"/>
      <c r="W80" s="188">
        <v>500</v>
      </c>
      <c r="X80" s="188"/>
      <c r="Y80" s="188"/>
      <c r="Z80" s="195">
        <v>0.9</v>
      </c>
      <c r="AA80" s="187">
        <v>500</v>
      </c>
      <c r="AB80" s="187">
        <v>474.34164902525686</v>
      </c>
      <c r="AC80" s="196">
        <v>36.299999999999997</v>
      </c>
      <c r="AD80" s="187">
        <v>9.6999999999999993</v>
      </c>
      <c r="AE80" s="187">
        <v>6.3</v>
      </c>
      <c r="AF80" s="187">
        <v>6.3</v>
      </c>
      <c r="AG80" s="196">
        <v>2.44</v>
      </c>
      <c r="AH80" s="187">
        <v>1.18</v>
      </c>
      <c r="AI80" s="187">
        <v>72</v>
      </c>
      <c r="AJ80" s="289"/>
      <c r="AK80" s="187"/>
      <c r="AL80" s="187"/>
      <c r="AM80" s="187"/>
      <c r="AN80" s="187">
        <v>1.6</v>
      </c>
      <c r="AO80" s="290"/>
      <c r="AP80" s="187">
        <v>41</v>
      </c>
      <c r="AQ80" s="187">
        <v>1.6</v>
      </c>
      <c r="AR80" s="187">
        <v>3.8</v>
      </c>
      <c r="AS80" s="187">
        <v>41</v>
      </c>
      <c r="AT80" s="187">
        <v>1.6</v>
      </c>
      <c r="AU80" s="187"/>
      <c r="AV80" s="187"/>
      <c r="AW80" s="187">
        <v>1.4</v>
      </c>
      <c r="AX80" s="187"/>
      <c r="AY80" s="187"/>
      <c r="AZ80" s="187"/>
      <c r="BA80" s="187"/>
      <c r="BB80" s="187"/>
      <c r="BC80" s="187"/>
      <c r="BD80" s="187"/>
      <c r="BE80" s="187"/>
      <c r="BF80" s="187"/>
      <c r="BG80" s="187"/>
      <c r="BH80" s="197"/>
      <c r="BI80" s="187"/>
      <c r="BJ80" s="187"/>
      <c r="BK80" s="187"/>
      <c r="BL80" s="187"/>
      <c r="BM80" s="187"/>
      <c r="BN80" s="187"/>
      <c r="BO80" s="187"/>
      <c r="BP80" s="197"/>
      <c r="BQ80" s="197"/>
      <c r="BR80" s="187">
        <v>-0.621</v>
      </c>
      <c r="BS80" s="187">
        <v>0.89639999999999997</v>
      </c>
      <c r="BT80" s="197"/>
      <c r="BU80" s="197"/>
      <c r="BV80" s="187"/>
      <c r="BW80" s="187"/>
      <c r="BX80" s="187"/>
      <c r="BY80" s="187">
        <v>0.39700000000000002</v>
      </c>
      <c r="BZ80" s="187"/>
      <c r="CA80" s="187"/>
      <c r="CB80" s="197"/>
      <c r="CC80" s="187"/>
      <c r="CD80" s="198" t="s">
        <v>431</v>
      </c>
      <c r="CE80" s="188">
        <v>3</v>
      </c>
      <c r="CF80" s="187"/>
      <c r="CG80" s="199">
        <v>10.5</v>
      </c>
      <c r="CH80" s="279"/>
      <c r="CI80" s="280"/>
      <c r="CJ80" s="280">
        <v>10.5</v>
      </c>
      <c r="CK80" s="280"/>
      <c r="CL80" s="280">
        <v>11.666666666666666</v>
      </c>
      <c r="CM80" s="280" t="s">
        <v>433</v>
      </c>
      <c r="CN80" s="108" t="s">
        <v>433</v>
      </c>
      <c r="CO80" s="108" t="s">
        <v>433</v>
      </c>
      <c r="CP80" s="108" t="s">
        <v>433</v>
      </c>
      <c r="CQ80" s="108" t="s">
        <v>433</v>
      </c>
      <c r="CR80" s="279"/>
      <c r="CS80" s="279"/>
      <c r="CT80" s="279"/>
      <c r="CU80" s="279"/>
      <c r="CV80" s="186"/>
      <c r="CW80" s="186"/>
      <c r="CX80" s="187"/>
      <c r="CY80" s="188"/>
      <c r="CZ80" s="187"/>
      <c r="DA80" s="187"/>
      <c r="DB80" s="187"/>
      <c r="DC80" s="187"/>
      <c r="DD80" s="199"/>
      <c r="DE80" s="200">
        <v>2.02</v>
      </c>
      <c r="DF80" s="201">
        <v>1.63</v>
      </c>
      <c r="DG80" s="119">
        <v>-39.0182</v>
      </c>
      <c r="DH80" s="202" t="s">
        <v>433</v>
      </c>
      <c r="DI80" s="202" t="s">
        <v>433</v>
      </c>
      <c r="DJ80" s="202" t="s">
        <v>433</v>
      </c>
      <c r="DK80" s="202" t="s">
        <v>433</v>
      </c>
      <c r="DL80" s="202" t="s">
        <v>433</v>
      </c>
      <c r="DM80" s="187">
        <v>1.6</v>
      </c>
      <c r="DN80" s="97">
        <v>6.3</v>
      </c>
      <c r="DO80" s="203"/>
    </row>
    <row r="81" spans="1:119" s="144" customFormat="1" ht="15" customHeight="1" x14ac:dyDescent="0.4">
      <c r="A81" s="291" t="s">
        <v>640</v>
      </c>
      <c r="B81" s="242" t="s">
        <v>641</v>
      </c>
      <c r="C81" s="242" t="s">
        <v>642</v>
      </c>
      <c r="D81" s="292">
        <v>2018</v>
      </c>
      <c r="E81" s="292"/>
      <c r="F81" s="292"/>
      <c r="G81" s="99" t="s">
        <v>643</v>
      </c>
      <c r="H81" s="100" t="s">
        <v>78</v>
      </c>
      <c r="I81" s="293">
        <v>65</v>
      </c>
      <c r="J81" s="293"/>
      <c r="K81" s="294">
        <v>3</v>
      </c>
      <c r="L81" s="294">
        <v>6.5</v>
      </c>
      <c r="M81" s="294"/>
      <c r="N81" s="294">
        <v>0</v>
      </c>
      <c r="O81" s="294">
        <v>0</v>
      </c>
      <c r="P81" s="295">
        <v>0.25</v>
      </c>
      <c r="Q81" s="296" t="s">
        <v>644</v>
      </c>
      <c r="R81" s="297"/>
      <c r="S81" s="105" t="s">
        <v>127</v>
      </c>
      <c r="T81" s="106" t="s">
        <v>453</v>
      </c>
      <c r="U81" s="282" t="s">
        <v>454</v>
      </c>
      <c r="V81" s="292">
        <v>244</v>
      </c>
      <c r="W81" s="292">
        <v>121</v>
      </c>
      <c r="X81" s="292">
        <v>123</v>
      </c>
      <c r="Y81" s="292"/>
      <c r="Z81" s="298">
        <v>1.8</v>
      </c>
      <c r="AA81" s="242">
        <v>121</v>
      </c>
      <c r="AB81" s="242">
        <v>162.33853516648475</v>
      </c>
      <c r="AC81" s="299">
        <v>55</v>
      </c>
      <c r="AD81" s="242">
        <v>8</v>
      </c>
      <c r="AE81" s="242">
        <v>9</v>
      </c>
      <c r="AF81" s="242"/>
      <c r="AG81" s="299">
        <v>6</v>
      </c>
      <c r="AH81" s="242"/>
      <c r="AI81" s="242">
        <v>52</v>
      </c>
      <c r="AJ81" s="97">
        <v>9.93</v>
      </c>
      <c r="AK81" s="242"/>
      <c r="AL81" s="242">
        <v>43.41</v>
      </c>
      <c r="AM81" s="242">
        <v>14.62</v>
      </c>
      <c r="AN81" s="242"/>
      <c r="AO81" s="300"/>
      <c r="AP81" s="242"/>
      <c r="AQ81" s="242"/>
      <c r="AR81" s="242"/>
      <c r="AS81" s="242"/>
      <c r="AT81" s="242"/>
      <c r="AU81" s="242"/>
      <c r="AV81" s="242"/>
      <c r="AW81" s="242"/>
      <c r="AX81" s="242"/>
      <c r="AY81" s="242"/>
      <c r="AZ81" s="242"/>
      <c r="BA81" s="242"/>
      <c r="BB81" s="242"/>
      <c r="BC81" s="242"/>
      <c r="BD81" s="242"/>
      <c r="BE81" s="242"/>
      <c r="BF81" s="242"/>
      <c r="BG81" s="242"/>
      <c r="BH81" s="301"/>
      <c r="BI81" s="242"/>
      <c r="BJ81" s="242"/>
      <c r="BK81" s="242"/>
      <c r="BL81" s="242"/>
      <c r="BM81" s="242"/>
      <c r="BN81" s="242"/>
      <c r="BO81" s="242"/>
      <c r="BP81" s="301">
        <v>0.8</v>
      </c>
      <c r="BQ81" s="301">
        <v>0.03</v>
      </c>
      <c r="BR81" s="242"/>
      <c r="BS81" s="242"/>
      <c r="BT81" s="301"/>
      <c r="BU81" s="301"/>
      <c r="BV81" s="242"/>
      <c r="BW81" s="242"/>
      <c r="BX81" s="242"/>
      <c r="BY81" s="242"/>
      <c r="BZ81" s="242"/>
      <c r="CA81" s="242"/>
      <c r="CB81" s="301"/>
      <c r="CC81" s="242"/>
      <c r="CD81" s="302" t="s">
        <v>431</v>
      </c>
      <c r="CE81" s="292">
        <v>6</v>
      </c>
      <c r="CF81" s="242"/>
      <c r="CG81" s="242"/>
      <c r="CH81" s="242"/>
      <c r="CI81" s="299"/>
      <c r="CJ81" s="299"/>
      <c r="CK81" s="299"/>
      <c r="CL81" s="299"/>
      <c r="CM81" s="299" t="s">
        <v>433</v>
      </c>
      <c r="CN81" s="108" t="s">
        <v>433</v>
      </c>
      <c r="CO81" s="108" t="s">
        <v>433</v>
      </c>
      <c r="CP81" s="108" t="s">
        <v>433</v>
      </c>
      <c r="CQ81" s="108" t="s">
        <v>433</v>
      </c>
      <c r="CR81" s="242"/>
      <c r="CS81" s="242"/>
      <c r="CT81" s="242"/>
      <c r="CU81" s="242"/>
      <c r="CV81" s="299"/>
      <c r="CW81" s="299"/>
      <c r="CX81" s="242"/>
      <c r="CY81" s="292"/>
      <c r="CZ81" s="242"/>
      <c r="DA81" s="242"/>
      <c r="DB81" s="242"/>
      <c r="DC81" s="242"/>
      <c r="DD81" s="303"/>
      <c r="DE81" s="304">
        <v>5</v>
      </c>
      <c r="DF81" s="305">
        <v>9.59</v>
      </c>
      <c r="DG81" s="119" t="s">
        <v>433</v>
      </c>
      <c r="DH81" s="306" t="s">
        <v>433</v>
      </c>
      <c r="DI81" s="306" t="s">
        <v>433</v>
      </c>
      <c r="DJ81" s="306"/>
      <c r="DK81" s="306" t="s">
        <v>433</v>
      </c>
      <c r="DL81" s="306" t="s">
        <v>433</v>
      </c>
      <c r="DM81" s="97" t="s">
        <v>433</v>
      </c>
      <c r="DN81" s="187">
        <v>9</v>
      </c>
      <c r="DO81" s="307"/>
    </row>
    <row r="82" spans="1:119" s="185" customFormat="1" ht="15" customHeight="1" x14ac:dyDescent="0.4">
      <c r="A82" s="186" t="s">
        <v>645</v>
      </c>
      <c r="B82" s="237" t="s">
        <v>641</v>
      </c>
      <c r="C82" s="187" t="s">
        <v>642</v>
      </c>
      <c r="D82" s="188">
        <v>2018</v>
      </c>
      <c r="E82" s="188"/>
      <c r="F82" s="188"/>
      <c r="G82" s="189" t="s">
        <v>78</v>
      </c>
      <c r="H82" s="127"/>
      <c r="I82" s="191">
        <v>65</v>
      </c>
      <c r="J82" s="191"/>
      <c r="K82" s="192">
        <v>3</v>
      </c>
      <c r="L82" s="192">
        <v>6.5</v>
      </c>
      <c r="M82" s="192"/>
      <c r="N82" s="192">
        <v>0</v>
      </c>
      <c r="O82" s="192">
        <v>0</v>
      </c>
      <c r="P82" s="190">
        <v>0.25</v>
      </c>
      <c r="Q82" s="193" t="s">
        <v>644</v>
      </c>
      <c r="R82" s="194"/>
      <c r="S82" s="132" t="s">
        <v>127</v>
      </c>
      <c r="T82" s="125" t="s">
        <v>453</v>
      </c>
      <c r="U82" s="137" t="s">
        <v>454</v>
      </c>
      <c r="V82" s="188"/>
      <c r="W82" s="188">
        <v>123</v>
      </c>
      <c r="X82" s="188"/>
      <c r="Y82" s="188"/>
      <c r="Z82" s="195">
        <v>1.8</v>
      </c>
      <c r="AA82" s="187">
        <v>123</v>
      </c>
      <c r="AB82" s="187">
        <v>165.02181673948448</v>
      </c>
      <c r="AC82" s="196">
        <v>57</v>
      </c>
      <c r="AD82" s="187">
        <v>7</v>
      </c>
      <c r="AE82" s="187">
        <v>11</v>
      </c>
      <c r="AF82" s="187"/>
      <c r="AG82" s="196">
        <v>6</v>
      </c>
      <c r="AH82" s="187"/>
      <c r="AI82" s="187">
        <v>55</v>
      </c>
      <c r="AJ82" s="187">
        <v>9.35</v>
      </c>
      <c r="AK82" s="187"/>
      <c r="AL82" s="124">
        <v>41.67</v>
      </c>
      <c r="AM82" s="124">
        <v>14.04</v>
      </c>
      <c r="AN82" s="187"/>
      <c r="AO82" s="290"/>
      <c r="AP82" s="187"/>
      <c r="AQ82" s="187"/>
      <c r="AR82" s="187"/>
      <c r="AS82" s="187"/>
      <c r="AT82" s="187"/>
      <c r="AU82" s="187"/>
      <c r="AV82" s="187"/>
      <c r="AW82" s="187"/>
      <c r="AX82" s="187"/>
      <c r="AY82" s="187"/>
      <c r="AZ82" s="187"/>
      <c r="BA82" s="187"/>
      <c r="BB82" s="187"/>
      <c r="BC82" s="187"/>
      <c r="BD82" s="187"/>
      <c r="BE82" s="187"/>
      <c r="BF82" s="187"/>
      <c r="BG82" s="187"/>
      <c r="BH82" s="197"/>
      <c r="BI82" s="187"/>
      <c r="BJ82" s="187"/>
      <c r="BK82" s="187"/>
      <c r="BL82" s="187"/>
      <c r="BM82" s="187"/>
      <c r="BN82" s="187"/>
      <c r="BO82" s="187"/>
      <c r="BP82" s="197">
        <v>0.8</v>
      </c>
      <c r="BQ82" s="197">
        <v>0.03</v>
      </c>
      <c r="BR82" s="187"/>
      <c r="BS82" s="187"/>
      <c r="BT82" s="197"/>
      <c r="BU82" s="197"/>
      <c r="BV82" s="187"/>
      <c r="BW82" s="187"/>
      <c r="BX82" s="187"/>
      <c r="BY82" s="187"/>
      <c r="BZ82" s="187"/>
      <c r="CA82" s="187"/>
      <c r="CB82" s="197"/>
      <c r="CC82" s="187"/>
      <c r="CD82" s="198" t="s">
        <v>431</v>
      </c>
      <c r="CE82" s="188">
        <v>6</v>
      </c>
      <c r="CF82" s="187"/>
      <c r="CG82" s="199"/>
      <c r="CH82" s="279"/>
      <c r="CI82" s="280"/>
      <c r="CJ82" s="280"/>
      <c r="CK82" s="280"/>
      <c r="CL82" s="280"/>
      <c r="CM82" s="280" t="s">
        <v>433</v>
      </c>
      <c r="CN82" s="108" t="s">
        <v>433</v>
      </c>
      <c r="CO82" s="108" t="s">
        <v>433</v>
      </c>
      <c r="CP82" s="108" t="s">
        <v>433</v>
      </c>
      <c r="CQ82" s="108" t="s">
        <v>433</v>
      </c>
      <c r="CR82" s="279"/>
      <c r="CS82" s="279"/>
      <c r="CT82" s="279"/>
      <c r="CU82" s="279"/>
      <c r="CV82" s="186"/>
      <c r="CW82" s="186"/>
      <c r="CX82" s="187"/>
      <c r="CY82" s="188"/>
      <c r="CZ82" s="187"/>
      <c r="DA82" s="187"/>
      <c r="DB82" s="187"/>
      <c r="DC82" s="187"/>
      <c r="DD82" s="199"/>
      <c r="DE82" s="200">
        <v>5</v>
      </c>
      <c r="DF82" s="201">
        <v>9.17</v>
      </c>
      <c r="DG82" s="119" t="s">
        <v>433</v>
      </c>
      <c r="DH82" s="202" t="s">
        <v>433</v>
      </c>
      <c r="DI82" s="202" t="s">
        <v>433</v>
      </c>
      <c r="DJ82" s="202" t="s">
        <v>433</v>
      </c>
      <c r="DK82" s="202" t="s">
        <v>433</v>
      </c>
      <c r="DL82" s="202" t="s">
        <v>433</v>
      </c>
      <c r="DM82" s="97"/>
      <c r="DN82" s="165">
        <v>11</v>
      </c>
      <c r="DO82" s="203"/>
    </row>
    <row r="83" spans="1:119" s="144" customFormat="1" ht="15" customHeight="1" x14ac:dyDescent="0.4">
      <c r="A83" s="96" t="s">
        <v>646</v>
      </c>
      <c r="B83" s="97" t="s">
        <v>647</v>
      </c>
      <c r="C83" s="97" t="s">
        <v>648</v>
      </c>
      <c r="D83" s="98">
        <v>2012</v>
      </c>
      <c r="E83" s="98">
        <v>2007</v>
      </c>
      <c r="F83" s="98">
        <v>2008</v>
      </c>
      <c r="G83" s="99" t="s">
        <v>592</v>
      </c>
      <c r="H83" s="100" t="s">
        <v>78</v>
      </c>
      <c r="I83" s="101">
        <v>55</v>
      </c>
      <c r="J83" s="101"/>
      <c r="K83" s="102">
        <v>0</v>
      </c>
      <c r="L83" s="102">
        <v>5.5</v>
      </c>
      <c r="M83" s="102"/>
      <c r="N83" s="102">
        <v>1</v>
      </c>
      <c r="O83" s="102">
        <v>1</v>
      </c>
      <c r="P83" s="100"/>
      <c r="Q83" s="232" t="s">
        <v>649</v>
      </c>
      <c r="R83" s="233"/>
      <c r="S83" s="105" t="s">
        <v>127</v>
      </c>
      <c r="T83" s="106">
        <v>1</v>
      </c>
      <c r="U83" s="106" t="s">
        <v>82</v>
      </c>
      <c r="V83" s="98">
        <v>1106</v>
      </c>
      <c r="W83" s="98">
        <v>550</v>
      </c>
      <c r="X83" s="98">
        <v>556</v>
      </c>
      <c r="Y83" s="98">
        <v>1106</v>
      </c>
      <c r="Z83" s="107">
        <v>2</v>
      </c>
      <c r="AA83" s="97">
        <v>550</v>
      </c>
      <c r="AB83" s="97">
        <v>777.81745930520231</v>
      </c>
      <c r="AC83" s="108">
        <v>38.9</v>
      </c>
      <c r="AD83" s="97">
        <v>9.1999999999999993</v>
      </c>
      <c r="AE83" s="97">
        <v>8.6999999999999993</v>
      </c>
      <c r="AF83" s="97">
        <v>6.9</v>
      </c>
      <c r="AG83" s="108">
        <v>2.6</v>
      </c>
      <c r="AH83" s="97">
        <v>1.3</v>
      </c>
      <c r="AI83" s="97">
        <v>71.099999999999994</v>
      </c>
      <c r="AJ83" s="97"/>
      <c r="AK83" s="97"/>
      <c r="AL83" s="97"/>
      <c r="AM83" s="97"/>
      <c r="AN83" s="97">
        <v>1.2</v>
      </c>
      <c r="AO83" s="286"/>
      <c r="AP83" s="97"/>
      <c r="AQ83" s="97">
        <v>1.7</v>
      </c>
      <c r="AR83" s="97">
        <v>3.9</v>
      </c>
      <c r="AS83" s="97">
        <v>36.093418259023352</v>
      </c>
      <c r="AT83" s="97">
        <v>1.7</v>
      </c>
      <c r="AU83" s="97"/>
      <c r="AV83" s="97"/>
      <c r="AW83" s="97"/>
      <c r="AX83" s="97"/>
      <c r="AY83" s="97"/>
      <c r="AZ83" s="97"/>
      <c r="BA83" s="97"/>
      <c r="BB83" s="97"/>
      <c r="BC83" s="97"/>
      <c r="BD83" s="97"/>
      <c r="BE83" s="97"/>
      <c r="BF83" s="97"/>
      <c r="BG83" s="97"/>
      <c r="BH83" s="109">
        <v>9.8000000000000007</v>
      </c>
      <c r="BI83" s="97">
        <v>10.4</v>
      </c>
      <c r="BJ83" s="97"/>
      <c r="BK83" s="97"/>
      <c r="BL83" s="97"/>
      <c r="BM83" s="97"/>
      <c r="BN83" s="97">
        <v>1589.9</v>
      </c>
      <c r="BO83" s="97">
        <v>94.3</v>
      </c>
      <c r="BP83" s="109"/>
      <c r="BQ83" s="109"/>
      <c r="BR83" s="97"/>
      <c r="BS83" s="97"/>
      <c r="BT83" s="109">
        <v>-0.87</v>
      </c>
      <c r="BU83" s="109"/>
      <c r="BV83" s="97"/>
      <c r="BW83" s="97"/>
      <c r="BX83" s="97">
        <v>0.39</v>
      </c>
      <c r="BY83" s="97">
        <v>0.3</v>
      </c>
      <c r="BZ83" s="110">
        <v>-23.07692307692308</v>
      </c>
      <c r="CA83" s="97"/>
      <c r="CB83" s="109"/>
      <c r="CC83" s="97"/>
      <c r="CD83" s="111" t="s">
        <v>431</v>
      </c>
      <c r="CE83" s="98">
        <v>3</v>
      </c>
      <c r="CF83" s="97">
        <v>15.7</v>
      </c>
      <c r="CG83" s="97">
        <v>11.1</v>
      </c>
      <c r="CH83" s="97">
        <v>-29.29936305732484</v>
      </c>
      <c r="CI83" s="108">
        <v>15.7</v>
      </c>
      <c r="CJ83" s="108">
        <v>11.1</v>
      </c>
      <c r="CK83" s="108">
        <v>7.85</v>
      </c>
      <c r="CL83" s="108">
        <v>5.55</v>
      </c>
      <c r="CM83" s="108">
        <v>-29.29936305732484</v>
      </c>
      <c r="CN83" s="108">
        <v>7.35</v>
      </c>
      <c r="CO83" s="108">
        <v>12.11</v>
      </c>
      <c r="CP83" s="108" t="s">
        <v>433</v>
      </c>
      <c r="CQ83" s="108" t="s">
        <v>433</v>
      </c>
      <c r="CR83" s="97">
        <v>0.61249999999999993</v>
      </c>
      <c r="CS83" s="97">
        <v>0.50458333333333327</v>
      </c>
      <c r="CT83" s="97"/>
      <c r="CU83" s="97"/>
      <c r="CV83" s="108">
        <v>0.5585416666666666</v>
      </c>
      <c r="CW83" s="108">
        <v>-16.364915074309977</v>
      </c>
      <c r="CX83" s="97"/>
      <c r="CY83" s="98"/>
      <c r="CZ83" s="97"/>
      <c r="DA83" s="97"/>
      <c r="DB83" s="97"/>
      <c r="DC83" s="97"/>
      <c r="DD83" s="113"/>
      <c r="DE83" s="114">
        <v>4.3600000000000003</v>
      </c>
      <c r="DF83" s="115">
        <v>3.73</v>
      </c>
      <c r="DG83" s="119">
        <v>-27.836399999999998</v>
      </c>
      <c r="DH83" s="117" t="s">
        <v>433</v>
      </c>
      <c r="DI83" s="117" t="s">
        <v>433</v>
      </c>
      <c r="DJ83" s="117">
        <v>7.85</v>
      </c>
      <c r="DK83" s="117" t="s">
        <v>433</v>
      </c>
      <c r="DL83" s="119">
        <v>-1.462963057324842</v>
      </c>
      <c r="DM83" s="97">
        <v>1.2</v>
      </c>
      <c r="DN83" s="97">
        <v>8.6999999999999993</v>
      </c>
      <c r="DO83" s="121" t="s">
        <v>650</v>
      </c>
    </row>
    <row r="84" spans="1:119" s="144" customFormat="1" ht="15" customHeight="1" x14ac:dyDescent="0.4">
      <c r="A84" s="186" t="s">
        <v>651</v>
      </c>
      <c r="B84" s="187" t="s">
        <v>647</v>
      </c>
      <c r="C84" s="187" t="s">
        <v>648</v>
      </c>
      <c r="D84" s="188">
        <v>2012</v>
      </c>
      <c r="E84" s="188">
        <v>2007</v>
      </c>
      <c r="F84" s="188">
        <v>2008</v>
      </c>
      <c r="G84" s="189" t="s">
        <v>78</v>
      </c>
      <c r="H84" s="190"/>
      <c r="I84" s="191">
        <v>55</v>
      </c>
      <c r="J84" s="191"/>
      <c r="K84" s="192">
        <v>0</v>
      </c>
      <c r="L84" s="192">
        <v>5.5</v>
      </c>
      <c r="M84" s="192"/>
      <c r="N84" s="192">
        <v>1</v>
      </c>
      <c r="O84" s="192">
        <v>1</v>
      </c>
      <c r="P84" s="190"/>
      <c r="Q84" s="193" t="s">
        <v>649</v>
      </c>
      <c r="R84" s="194"/>
      <c r="S84" s="132" t="s">
        <v>127</v>
      </c>
      <c r="T84" s="188">
        <v>1</v>
      </c>
      <c r="U84" s="188" t="s">
        <v>82</v>
      </c>
      <c r="V84" s="188"/>
      <c r="W84" s="188">
        <v>556</v>
      </c>
      <c r="X84" s="188"/>
      <c r="Y84" s="188"/>
      <c r="Z84" s="195">
        <v>2</v>
      </c>
      <c r="AA84" s="187">
        <v>556</v>
      </c>
      <c r="AB84" s="187">
        <v>786.30274067944094</v>
      </c>
      <c r="AC84" s="196">
        <v>38.5</v>
      </c>
      <c r="AD84" s="187">
        <v>9.1</v>
      </c>
      <c r="AE84" s="187">
        <v>8.6999999999999993</v>
      </c>
      <c r="AF84" s="187">
        <v>6.7</v>
      </c>
      <c r="AG84" s="196">
        <v>2.6</v>
      </c>
      <c r="AH84" s="187">
        <v>1.3</v>
      </c>
      <c r="AI84" s="187">
        <v>66.2</v>
      </c>
      <c r="AJ84" s="187"/>
      <c r="AK84" s="187"/>
      <c r="AL84" s="187"/>
      <c r="AM84" s="187"/>
      <c r="AN84" s="187">
        <v>1.3</v>
      </c>
      <c r="AO84" s="290"/>
      <c r="AP84" s="187"/>
      <c r="AQ84" s="187">
        <v>2</v>
      </c>
      <c r="AR84" s="187">
        <v>5.7</v>
      </c>
      <c r="AS84" s="187">
        <v>42.462845010615709</v>
      </c>
      <c r="AT84" s="187">
        <v>2</v>
      </c>
      <c r="AU84" s="187"/>
      <c r="AV84" s="187"/>
      <c r="AW84" s="187"/>
      <c r="AX84" s="187"/>
      <c r="AY84" s="187"/>
      <c r="AZ84" s="187"/>
      <c r="BA84" s="187"/>
      <c r="BB84" s="187"/>
      <c r="BC84" s="187"/>
      <c r="BD84" s="187"/>
      <c r="BE84" s="187"/>
      <c r="BF84" s="187"/>
      <c r="BG84" s="187"/>
      <c r="BH84" s="197">
        <v>9.6999999999999993</v>
      </c>
      <c r="BI84" s="187">
        <v>10.5</v>
      </c>
      <c r="BJ84" s="187"/>
      <c r="BK84" s="187"/>
      <c r="BL84" s="187"/>
      <c r="BM84" s="187"/>
      <c r="BN84" s="187">
        <v>1584.7</v>
      </c>
      <c r="BO84" s="187">
        <v>92.1</v>
      </c>
      <c r="BP84" s="197"/>
      <c r="BQ84" s="197"/>
      <c r="BR84" s="187"/>
      <c r="BS84" s="187"/>
      <c r="BT84" s="197">
        <v>-1.3</v>
      </c>
      <c r="BU84" s="197"/>
      <c r="BV84" s="187"/>
      <c r="BW84" s="187"/>
      <c r="BX84" s="187"/>
      <c r="BY84" s="187">
        <v>0.39</v>
      </c>
      <c r="BZ84" s="187"/>
      <c r="CA84" s="187"/>
      <c r="CB84" s="197"/>
      <c r="CC84" s="187"/>
      <c r="CD84" s="198" t="s">
        <v>431</v>
      </c>
      <c r="CE84" s="188">
        <v>3</v>
      </c>
      <c r="CF84" s="187"/>
      <c r="CG84" s="187">
        <v>15.7</v>
      </c>
      <c r="CH84" s="187"/>
      <c r="CI84" s="196"/>
      <c r="CJ84" s="196">
        <v>15.7</v>
      </c>
      <c r="CK84" s="196"/>
      <c r="CL84" s="196">
        <v>7.85</v>
      </c>
      <c r="CM84" s="196" t="s">
        <v>433</v>
      </c>
      <c r="CN84" s="108" t="s">
        <v>433</v>
      </c>
      <c r="CO84" s="108" t="s">
        <v>433</v>
      </c>
      <c r="CP84" s="108" t="s">
        <v>433</v>
      </c>
      <c r="CQ84" s="108" t="s">
        <v>433</v>
      </c>
      <c r="CR84" s="187"/>
      <c r="CS84" s="187"/>
      <c r="CT84" s="187"/>
      <c r="CU84" s="187"/>
      <c r="CV84" s="196"/>
      <c r="CW84" s="196"/>
      <c r="CX84" s="187"/>
      <c r="CY84" s="188"/>
      <c r="CZ84" s="187"/>
      <c r="DA84" s="187"/>
      <c r="DB84" s="187"/>
      <c r="DC84" s="187"/>
      <c r="DD84" s="199"/>
      <c r="DE84" s="200">
        <v>4.3600000000000003</v>
      </c>
      <c r="DF84" s="201">
        <v>3.73</v>
      </c>
      <c r="DG84" s="119">
        <v>-28.619</v>
      </c>
      <c r="DH84" s="202" t="s">
        <v>433</v>
      </c>
      <c r="DI84" s="202" t="s">
        <v>433</v>
      </c>
      <c r="DJ84" s="202" t="s">
        <v>433</v>
      </c>
      <c r="DK84" s="202" t="s">
        <v>433</v>
      </c>
      <c r="DL84" s="202" t="s">
        <v>433</v>
      </c>
      <c r="DM84" s="187">
        <v>1.3</v>
      </c>
      <c r="DN84" s="308">
        <v>8.6999999999999993</v>
      </c>
      <c r="DO84" s="203"/>
    </row>
    <row r="85" spans="1:119" s="185" customFormat="1" ht="15" customHeight="1" x14ac:dyDescent="0.4">
      <c r="A85" s="96" t="s">
        <v>652</v>
      </c>
      <c r="B85" s="236" t="s">
        <v>653</v>
      </c>
      <c r="C85" s="97"/>
      <c r="D85" s="98">
        <v>2002</v>
      </c>
      <c r="E85" s="98">
        <v>1993</v>
      </c>
      <c r="F85" s="98">
        <v>1997</v>
      </c>
      <c r="G85" s="99" t="s">
        <v>654</v>
      </c>
      <c r="H85" s="100" t="s">
        <v>78</v>
      </c>
      <c r="I85" s="101">
        <v>55</v>
      </c>
      <c r="J85" s="101"/>
      <c r="K85" s="102">
        <v>3</v>
      </c>
      <c r="L85" s="102">
        <v>6</v>
      </c>
      <c r="M85" s="102"/>
      <c r="N85" s="102">
        <v>0</v>
      </c>
      <c r="O85" s="102">
        <v>0</v>
      </c>
      <c r="P85" s="100">
        <v>0.67</v>
      </c>
      <c r="Q85" s="232" t="s">
        <v>655</v>
      </c>
      <c r="R85" s="233"/>
      <c r="S85" s="176" t="s">
        <v>390</v>
      </c>
      <c r="T85" s="309">
        <v>2</v>
      </c>
      <c r="U85" s="309" t="s">
        <v>454</v>
      </c>
      <c r="V85" s="98">
        <v>194</v>
      </c>
      <c r="W85" s="98">
        <v>60</v>
      </c>
      <c r="X85" s="98">
        <v>64</v>
      </c>
      <c r="Y85" s="98">
        <v>124</v>
      </c>
      <c r="Z85" s="107">
        <v>2</v>
      </c>
      <c r="AA85" s="97">
        <v>60</v>
      </c>
      <c r="AB85" s="97">
        <v>84.852813742385706</v>
      </c>
      <c r="AC85" s="108">
        <v>39.94</v>
      </c>
      <c r="AD85" s="97">
        <v>6.85</v>
      </c>
      <c r="AE85" s="97"/>
      <c r="AF85" s="97"/>
      <c r="AG85" s="108">
        <v>4.45</v>
      </c>
      <c r="AH85" s="97">
        <v>1.05</v>
      </c>
      <c r="AI85" s="97">
        <v>53</v>
      </c>
      <c r="AJ85" s="97"/>
      <c r="AK85" s="97"/>
      <c r="AL85" s="97"/>
      <c r="AM85" s="97"/>
      <c r="AN85" s="97">
        <v>1.27</v>
      </c>
      <c r="AO85" s="97"/>
      <c r="AP85" s="97"/>
      <c r="AQ85" s="97"/>
      <c r="AR85" s="97"/>
      <c r="AS85" s="97"/>
      <c r="AT85" s="97"/>
      <c r="AU85" s="97"/>
      <c r="AV85" s="97"/>
      <c r="AW85" s="97"/>
      <c r="AX85" s="97"/>
      <c r="AY85" s="97"/>
      <c r="AZ85" s="97"/>
      <c r="BA85" s="97"/>
      <c r="BB85" s="97"/>
      <c r="BC85" s="97"/>
      <c r="BD85" s="97"/>
      <c r="BE85" s="97"/>
      <c r="BF85" s="97"/>
      <c r="BG85" s="97"/>
      <c r="BH85" s="109"/>
      <c r="BI85" s="97"/>
      <c r="BJ85" s="97"/>
      <c r="BK85" s="97"/>
      <c r="BL85" s="97"/>
      <c r="BM85" s="97"/>
      <c r="BN85" s="97"/>
      <c r="BO85" s="97"/>
      <c r="BP85" s="109"/>
      <c r="BQ85" s="109"/>
      <c r="BR85" s="97"/>
      <c r="BS85" s="97"/>
      <c r="BT85" s="109"/>
      <c r="BU85" s="109"/>
      <c r="BV85" s="97"/>
      <c r="BW85" s="97"/>
      <c r="BX85" s="97">
        <v>0.85</v>
      </c>
      <c r="BY85" s="97">
        <v>0.27</v>
      </c>
      <c r="BZ85" s="110">
        <v>-68.235294117647058</v>
      </c>
      <c r="CA85" s="97"/>
      <c r="CB85" s="109">
        <v>-0.13</v>
      </c>
      <c r="CC85" s="97"/>
      <c r="CD85" s="111" t="s">
        <v>431</v>
      </c>
      <c r="CE85" s="98">
        <v>3</v>
      </c>
      <c r="CF85" s="97">
        <v>22</v>
      </c>
      <c r="CG85" s="113">
        <v>8</v>
      </c>
      <c r="CH85" s="287">
        <v>-63.636363636363633</v>
      </c>
      <c r="CI85" s="271">
        <v>22</v>
      </c>
      <c r="CJ85" s="271">
        <v>8</v>
      </c>
      <c r="CK85" s="271">
        <v>11</v>
      </c>
      <c r="CL85" s="271">
        <v>4</v>
      </c>
      <c r="CM85" s="271">
        <v>-63.636363636363633</v>
      </c>
      <c r="CN85" s="108" t="s">
        <v>433</v>
      </c>
      <c r="CO85" s="108" t="s">
        <v>433</v>
      </c>
      <c r="CP85" s="108" t="s">
        <v>433</v>
      </c>
      <c r="CQ85" s="108" t="s">
        <v>433</v>
      </c>
      <c r="CR85" s="287"/>
      <c r="CS85" s="287"/>
      <c r="CT85" s="287"/>
      <c r="CU85" s="287"/>
      <c r="CV85" s="236" t="s">
        <v>433</v>
      </c>
      <c r="CW85" s="236" t="s">
        <v>433</v>
      </c>
      <c r="CX85" s="97" t="s">
        <v>431</v>
      </c>
      <c r="CY85" s="98">
        <v>6</v>
      </c>
      <c r="CZ85" s="97">
        <v>19</v>
      </c>
      <c r="DA85" s="97">
        <v>7</v>
      </c>
      <c r="DB85" s="97"/>
      <c r="DC85" s="97"/>
      <c r="DD85" s="113"/>
      <c r="DE85" s="114"/>
      <c r="DF85" s="115"/>
      <c r="DG85" s="116">
        <v>-27.883069999999996</v>
      </c>
      <c r="DH85" s="117" t="s">
        <v>433</v>
      </c>
      <c r="DI85" s="117" t="s">
        <v>433</v>
      </c>
      <c r="DJ85" s="117">
        <v>11</v>
      </c>
      <c r="DK85" s="117" t="s">
        <v>433</v>
      </c>
      <c r="DL85" s="119">
        <v>-35.753293636363637</v>
      </c>
      <c r="DM85" s="97">
        <v>1.27</v>
      </c>
      <c r="DN85" s="310">
        <v>9.5031250000000007</v>
      </c>
      <c r="DO85" s="121" t="s">
        <v>656</v>
      </c>
    </row>
    <row r="86" spans="1:119" s="144" customFormat="1" ht="15" customHeight="1" x14ac:dyDescent="0.4">
      <c r="A86" s="186" t="s">
        <v>657</v>
      </c>
      <c r="B86" s="237" t="s">
        <v>653</v>
      </c>
      <c r="C86" s="187"/>
      <c r="D86" s="188">
        <v>2002</v>
      </c>
      <c r="E86" s="188">
        <v>1993</v>
      </c>
      <c r="F86" s="188">
        <v>1997</v>
      </c>
      <c r="G86" s="189" t="s">
        <v>78</v>
      </c>
      <c r="H86" s="190"/>
      <c r="I86" s="191">
        <v>55</v>
      </c>
      <c r="J86" s="191"/>
      <c r="K86" s="192">
        <v>3</v>
      </c>
      <c r="L86" s="192">
        <v>6</v>
      </c>
      <c r="M86" s="192"/>
      <c r="N86" s="192">
        <v>0</v>
      </c>
      <c r="O86" s="192">
        <v>0</v>
      </c>
      <c r="P86" s="190">
        <v>0.67</v>
      </c>
      <c r="Q86" s="232" t="s">
        <v>655</v>
      </c>
      <c r="R86" s="233"/>
      <c r="S86" s="268" t="s">
        <v>390</v>
      </c>
      <c r="T86" s="311">
        <v>2</v>
      </c>
      <c r="U86" s="311" t="s">
        <v>454</v>
      </c>
      <c r="V86" s="188"/>
      <c r="W86" s="188">
        <v>64</v>
      </c>
      <c r="X86" s="188"/>
      <c r="Y86" s="188"/>
      <c r="Z86" s="195">
        <v>2</v>
      </c>
      <c r="AA86" s="187">
        <v>64</v>
      </c>
      <c r="AB86" s="187">
        <v>90.509667991878089</v>
      </c>
      <c r="AC86" s="196">
        <v>40.020000000000003</v>
      </c>
      <c r="AD86" s="187">
        <v>7.88</v>
      </c>
      <c r="AE86" s="187"/>
      <c r="AF86" s="187"/>
      <c r="AG86" s="196">
        <v>4.6900000000000004</v>
      </c>
      <c r="AH86" s="187">
        <v>0.97</v>
      </c>
      <c r="AI86" s="187">
        <v>52</v>
      </c>
      <c r="AJ86" s="187"/>
      <c r="AK86" s="187"/>
      <c r="AL86" s="187"/>
      <c r="AM86" s="187"/>
      <c r="AN86" s="187">
        <v>1.31</v>
      </c>
      <c r="AO86" s="187"/>
      <c r="AP86" s="187"/>
      <c r="AQ86" s="187"/>
      <c r="AR86" s="187"/>
      <c r="AS86" s="187"/>
      <c r="AT86" s="187"/>
      <c r="AU86" s="187"/>
      <c r="AV86" s="187"/>
      <c r="AW86" s="187"/>
      <c r="AX86" s="187"/>
      <c r="AY86" s="187"/>
      <c r="AZ86" s="187"/>
      <c r="BA86" s="187"/>
      <c r="BB86" s="187"/>
      <c r="BC86" s="187"/>
      <c r="BD86" s="187"/>
      <c r="BE86" s="187"/>
      <c r="BF86" s="187"/>
      <c r="BG86" s="187"/>
      <c r="BH86" s="197"/>
      <c r="BI86" s="187"/>
      <c r="BJ86" s="187"/>
      <c r="BK86" s="187"/>
      <c r="BL86" s="187"/>
      <c r="BM86" s="187"/>
      <c r="BN86" s="187"/>
      <c r="BO86" s="187"/>
      <c r="BP86" s="197"/>
      <c r="BQ86" s="197"/>
      <c r="BR86" s="187"/>
      <c r="BS86" s="187"/>
      <c r="BT86" s="197"/>
      <c r="BU86" s="197"/>
      <c r="BV86" s="187"/>
      <c r="BW86" s="187"/>
      <c r="BX86" s="187"/>
      <c r="BY86" s="187">
        <v>0.85</v>
      </c>
      <c r="BZ86" s="187"/>
      <c r="CA86" s="187"/>
      <c r="CB86" s="197">
        <v>0.23</v>
      </c>
      <c r="CC86" s="187"/>
      <c r="CD86" s="198" t="s">
        <v>431</v>
      </c>
      <c r="CE86" s="188">
        <v>3</v>
      </c>
      <c r="CF86" s="187"/>
      <c r="CG86" s="187">
        <v>22</v>
      </c>
      <c r="CH86" s="187"/>
      <c r="CI86" s="196"/>
      <c r="CJ86" s="196">
        <v>22</v>
      </c>
      <c r="CK86" s="196"/>
      <c r="CL86" s="196">
        <v>11</v>
      </c>
      <c r="CM86" s="196" t="s">
        <v>433</v>
      </c>
      <c r="CN86" s="108" t="s">
        <v>433</v>
      </c>
      <c r="CO86" s="108" t="s">
        <v>433</v>
      </c>
      <c r="CP86" s="108" t="s">
        <v>433</v>
      </c>
      <c r="CQ86" s="108" t="s">
        <v>433</v>
      </c>
      <c r="CR86" s="187"/>
      <c r="CS86" s="187"/>
      <c r="CT86" s="187"/>
      <c r="CU86" s="187"/>
      <c r="CV86" s="196"/>
      <c r="CW86" s="196"/>
      <c r="CX86" s="187" t="s">
        <v>431</v>
      </c>
      <c r="CY86" s="188">
        <v>6</v>
      </c>
      <c r="CZ86" s="187"/>
      <c r="DA86" s="187">
        <v>19</v>
      </c>
      <c r="DB86" s="187"/>
      <c r="DC86" s="187"/>
      <c r="DD86" s="199"/>
      <c r="DE86" s="200"/>
      <c r="DF86" s="201"/>
      <c r="DG86" s="116">
        <v>-27.855230031999998</v>
      </c>
      <c r="DH86" s="202" t="s">
        <v>433</v>
      </c>
      <c r="DI86" s="202" t="s">
        <v>433</v>
      </c>
      <c r="DJ86" s="202" t="s">
        <v>433</v>
      </c>
      <c r="DK86" s="202" t="s">
        <v>433</v>
      </c>
      <c r="DL86" s="202" t="s">
        <v>433</v>
      </c>
      <c r="DM86" s="187">
        <v>1.31</v>
      </c>
      <c r="DN86" s="310">
        <v>10.049407000000002</v>
      </c>
      <c r="DO86" s="203"/>
    </row>
    <row r="87" spans="1:119" s="185" customFormat="1" ht="15" customHeight="1" x14ac:dyDescent="0.4">
      <c r="A87" s="96" t="s">
        <v>658</v>
      </c>
      <c r="B87" s="236" t="s">
        <v>659</v>
      </c>
      <c r="C87" s="97" t="s">
        <v>660</v>
      </c>
      <c r="D87" s="98">
        <v>2022</v>
      </c>
      <c r="E87" s="98">
        <v>2011</v>
      </c>
      <c r="F87" s="98">
        <v>2017</v>
      </c>
      <c r="G87" s="99" t="s">
        <v>661</v>
      </c>
      <c r="H87" s="100" t="s">
        <v>78</v>
      </c>
      <c r="I87" s="101">
        <v>75</v>
      </c>
      <c r="J87" s="101"/>
      <c r="K87" s="102">
        <v>2</v>
      </c>
      <c r="L87" s="102">
        <v>6</v>
      </c>
      <c r="M87" s="102"/>
      <c r="N87" s="102">
        <v>0</v>
      </c>
      <c r="O87" s="102">
        <v>0</v>
      </c>
      <c r="P87" s="100">
        <v>0.5</v>
      </c>
      <c r="Q87" s="232" t="s">
        <v>662</v>
      </c>
      <c r="R87" s="233"/>
      <c r="S87" s="176" t="s">
        <v>390</v>
      </c>
      <c r="T87" s="282" t="s">
        <v>453</v>
      </c>
      <c r="U87" s="282" t="s">
        <v>454</v>
      </c>
      <c r="V87" s="98">
        <v>300</v>
      </c>
      <c r="W87" s="98">
        <v>199</v>
      </c>
      <c r="X87" s="98">
        <v>101</v>
      </c>
      <c r="Y87" s="98">
        <v>300</v>
      </c>
      <c r="Z87" s="107">
        <v>1.8</v>
      </c>
      <c r="AA87" s="97">
        <v>199</v>
      </c>
      <c r="AB87" s="97">
        <v>266.9865165134749</v>
      </c>
      <c r="AC87" s="108">
        <v>49.8</v>
      </c>
      <c r="AD87" s="97">
        <v>9.6300000000000008</v>
      </c>
      <c r="AE87" s="97">
        <v>14</v>
      </c>
      <c r="AF87" s="97">
        <v>9.14</v>
      </c>
      <c r="AG87" s="108">
        <v>5.2</v>
      </c>
      <c r="AH87" s="97">
        <v>1.07</v>
      </c>
      <c r="AI87" s="97">
        <v>55.5</v>
      </c>
      <c r="AJ87" s="97">
        <v>22.8</v>
      </c>
      <c r="AK87" s="97">
        <v>31.52</v>
      </c>
      <c r="AL87" s="97"/>
      <c r="AM87" s="97"/>
      <c r="AN87" s="97"/>
      <c r="AO87" s="97"/>
      <c r="AP87" s="97"/>
      <c r="AQ87" s="97"/>
      <c r="AR87" s="97"/>
      <c r="AS87" s="97"/>
      <c r="AT87" s="97"/>
      <c r="AU87" s="97"/>
      <c r="AV87" s="97"/>
      <c r="AW87" s="97"/>
      <c r="AX87" s="97"/>
      <c r="AY87" s="97"/>
      <c r="AZ87" s="97"/>
      <c r="BA87" s="97"/>
      <c r="BB87" s="97"/>
      <c r="BC87" s="97"/>
      <c r="BD87" s="97"/>
      <c r="BE87" s="97"/>
      <c r="BF87" s="97"/>
      <c r="BG87" s="97"/>
      <c r="BH87" s="109"/>
      <c r="BI87" s="97"/>
      <c r="BJ87" s="97"/>
      <c r="BK87" s="97"/>
      <c r="BL87" s="97"/>
      <c r="BM87" s="97"/>
      <c r="BN87" s="97"/>
      <c r="BO87" s="97"/>
      <c r="BP87" s="109"/>
      <c r="BQ87" s="109"/>
      <c r="BR87" s="97"/>
      <c r="BS87" s="97"/>
      <c r="BT87" s="109"/>
      <c r="BU87" s="109"/>
      <c r="BV87" s="97"/>
      <c r="BW87" s="97"/>
      <c r="BX87" s="97"/>
      <c r="BY87" s="97"/>
      <c r="BZ87" s="97"/>
      <c r="CA87" s="97"/>
      <c r="CB87" s="109"/>
      <c r="CC87" s="97"/>
      <c r="CD87" s="312" t="s">
        <v>431</v>
      </c>
      <c r="CE87" s="98">
        <v>3</v>
      </c>
      <c r="CF87" s="97">
        <v>17.8</v>
      </c>
      <c r="CG87" s="113">
        <v>11.1</v>
      </c>
      <c r="CH87" s="113">
        <v>-37.640449438202253</v>
      </c>
      <c r="CI87" s="313">
        <v>17.8</v>
      </c>
      <c r="CJ87" s="313">
        <v>11.1</v>
      </c>
      <c r="CK87" s="313">
        <v>9.8888888888888893</v>
      </c>
      <c r="CL87" s="313">
        <v>6.1666666666666661</v>
      </c>
      <c r="CM87" s="313">
        <v>-37.640449438202253</v>
      </c>
      <c r="CN87" s="108">
        <v>1.43</v>
      </c>
      <c r="CO87" s="108">
        <v>4.95</v>
      </c>
      <c r="CP87" s="108" t="s">
        <v>433</v>
      </c>
      <c r="CQ87" s="108" t="s">
        <v>433</v>
      </c>
      <c r="CR87" s="113">
        <v>0.11916666666666666</v>
      </c>
      <c r="CS87" s="113">
        <v>0.20625000000000002</v>
      </c>
      <c r="CT87" s="113"/>
      <c r="CU87" s="113"/>
      <c r="CV87" s="108">
        <v>0.16270833333333334</v>
      </c>
      <c r="CW87" s="108">
        <v>-6.1244147940074924</v>
      </c>
      <c r="CX87" s="314" t="s">
        <v>663</v>
      </c>
      <c r="CY87" s="98"/>
      <c r="CZ87" s="109">
        <v>9.8000000000000004E-2</v>
      </c>
      <c r="DA87" s="109">
        <v>1E-3</v>
      </c>
      <c r="DB87" s="97"/>
      <c r="DC87" s="97"/>
      <c r="DD87" s="113"/>
      <c r="DE87" s="114">
        <v>5.25</v>
      </c>
      <c r="DF87" s="115">
        <v>4.29</v>
      </c>
      <c r="DG87" s="119" t="s">
        <v>433</v>
      </c>
      <c r="DH87" s="119" t="s">
        <v>433</v>
      </c>
      <c r="DI87" s="119" t="s">
        <v>433</v>
      </c>
      <c r="DJ87" s="119">
        <v>9.8888888888888893</v>
      </c>
      <c r="DK87" s="119" t="s">
        <v>433</v>
      </c>
      <c r="DL87" s="119" t="s">
        <v>433</v>
      </c>
      <c r="DM87" s="97" t="s">
        <v>433</v>
      </c>
      <c r="DN87" s="97">
        <v>14</v>
      </c>
      <c r="DO87" s="315"/>
    </row>
    <row r="88" spans="1:119" s="144" customFormat="1" ht="15" customHeight="1" x14ac:dyDescent="0.4">
      <c r="A88" s="186" t="s">
        <v>664</v>
      </c>
      <c r="B88" s="237" t="s">
        <v>659</v>
      </c>
      <c r="C88" s="187" t="s">
        <v>660</v>
      </c>
      <c r="D88" s="188">
        <v>2022</v>
      </c>
      <c r="E88" s="188">
        <v>2011</v>
      </c>
      <c r="F88" s="188">
        <v>2017</v>
      </c>
      <c r="G88" s="189" t="s">
        <v>78</v>
      </c>
      <c r="H88" s="190"/>
      <c r="I88" s="191">
        <v>75</v>
      </c>
      <c r="J88" s="191"/>
      <c r="K88" s="192">
        <v>2</v>
      </c>
      <c r="L88" s="192">
        <v>6</v>
      </c>
      <c r="M88" s="192"/>
      <c r="N88" s="192">
        <v>0</v>
      </c>
      <c r="O88" s="192">
        <v>0</v>
      </c>
      <c r="P88" s="190">
        <v>0.5</v>
      </c>
      <c r="Q88" s="193" t="s">
        <v>662</v>
      </c>
      <c r="R88" s="194"/>
      <c r="S88" s="268" t="s">
        <v>390</v>
      </c>
      <c r="T88" s="137" t="s">
        <v>453</v>
      </c>
      <c r="U88" s="137" t="s">
        <v>454</v>
      </c>
      <c r="V88" s="188"/>
      <c r="W88" s="188">
        <v>101</v>
      </c>
      <c r="X88" s="188"/>
      <c r="Y88" s="188"/>
      <c r="Z88" s="195">
        <v>1.8</v>
      </c>
      <c r="AA88" s="187">
        <v>101</v>
      </c>
      <c r="AB88" s="187">
        <v>135.50571943648725</v>
      </c>
      <c r="AC88" s="196">
        <v>49.7</v>
      </c>
      <c r="AD88" s="187">
        <v>10.19</v>
      </c>
      <c r="AE88" s="187">
        <v>12.6</v>
      </c>
      <c r="AF88" s="187">
        <v>7.96</v>
      </c>
      <c r="AG88" s="196">
        <v>5.0999999999999996</v>
      </c>
      <c r="AH88" s="187">
        <v>1.06</v>
      </c>
      <c r="AI88" s="187">
        <v>53.5</v>
      </c>
      <c r="AJ88" s="187">
        <v>22.7</v>
      </c>
      <c r="AK88" s="187">
        <v>37.909999999999997</v>
      </c>
      <c r="AL88" s="187"/>
      <c r="AM88" s="187"/>
      <c r="AN88" s="187"/>
      <c r="AO88" s="187"/>
      <c r="AP88" s="187"/>
      <c r="AQ88" s="187"/>
      <c r="AR88" s="187"/>
      <c r="AS88" s="187"/>
      <c r="AT88" s="187"/>
      <c r="AU88" s="187"/>
      <c r="AV88" s="187"/>
      <c r="AW88" s="187"/>
      <c r="AX88" s="187"/>
      <c r="AY88" s="187"/>
      <c r="AZ88" s="187"/>
      <c r="BA88" s="187"/>
      <c r="BB88" s="187"/>
      <c r="BC88" s="187"/>
      <c r="BD88" s="187"/>
      <c r="BE88" s="187"/>
      <c r="BF88" s="187"/>
      <c r="BG88" s="187"/>
      <c r="BH88" s="197"/>
      <c r="BI88" s="187"/>
      <c r="BJ88" s="187"/>
      <c r="BK88" s="187"/>
      <c r="BL88" s="187"/>
      <c r="BM88" s="187"/>
      <c r="BN88" s="187"/>
      <c r="BO88" s="187"/>
      <c r="BP88" s="197"/>
      <c r="BQ88" s="197"/>
      <c r="BR88" s="187"/>
      <c r="BS88" s="187"/>
      <c r="BT88" s="197"/>
      <c r="BU88" s="197"/>
      <c r="BV88" s="187"/>
      <c r="BW88" s="187"/>
      <c r="BX88" s="187"/>
      <c r="BY88" s="187"/>
      <c r="BZ88" s="187"/>
      <c r="CA88" s="187"/>
      <c r="CB88" s="197"/>
      <c r="CC88" s="187"/>
      <c r="CD88" s="198" t="s">
        <v>431</v>
      </c>
      <c r="CE88" s="188">
        <v>3</v>
      </c>
      <c r="CF88" s="187"/>
      <c r="CG88" s="187">
        <v>17.8</v>
      </c>
      <c r="CH88" s="187"/>
      <c r="CI88" s="196"/>
      <c r="CJ88" s="196">
        <v>17.8</v>
      </c>
      <c r="CK88" s="196"/>
      <c r="CL88" s="196">
        <v>9.8888888888888893</v>
      </c>
      <c r="CM88" s="196" t="s">
        <v>433</v>
      </c>
      <c r="CN88" s="108" t="s">
        <v>433</v>
      </c>
      <c r="CO88" s="108" t="s">
        <v>433</v>
      </c>
      <c r="CP88" s="108" t="s">
        <v>433</v>
      </c>
      <c r="CQ88" s="108" t="s">
        <v>433</v>
      </c>
      <c r="CR88" s="187"/>
      <c r="CS88" s="187"/>
      <c r="CT88" s="187"/>
      <c r="CU88" s="187"/>
      <c r="CV88" s="196"/>
      <c r="CW88" s="196"/>
      <c r="CX88" s="314" t="s">
        <v>665</v>
      </c>
      <c r="CY88" s="188"/>
      <c r="CZ88" s="197"/>
      <c r="DA88" s="197">
        <v>9.8000000000000004E-2</v>
      </c>
      <c r="DB88" s="187"/>
      <c r="DC88" s="187"/>
      <c r="DD88" s="199"/>
      <c r="DE88" s="200">
        <v>4.25</v>
      </c>
      <c r="DF88" s="201">
        <v>3.75</v>
      </c>
      <c r="DG88" s="119" t="s">
        <v>433</v>
      </c>
      <c r="DH88" s="202" t="s">
        <v>433</v>
      </c>
      <c r="DI88" s="202" t="s">
        <v>433</v>
      </c>
      <c r="DJ88" s="202" t="s">
        <v>433</v>
      </c>
      <c r="DK88" s="202" t="s">
        <v>433</v>
      </c>
      <c r="DL88" s="202" t="s">
        <v>433</v>
      </c>
      <c r="DM88" s="97"/>
      <c r="DN88" s="187">
        <v>12.6</v>
      </c>
      <c r="DO88" s="203"/>
    </row>
    <row r="89" spans="1:119" s="185" customFormat="1" ht="15" customHeight="1" x14ac:dyDescent="0.4">
      <c r="A89" s="96" t="s">
        <v>666</v>
      </c>
      <c r="B89" s="236" t="s">
        <v>659</v>
      </c>
      <c r="C89" s="97" t="s">
        <v>660</v>
      </c>
      <c r="D89" s="98">
        <v>2022</v>
      </c>
      <c r="E89" s="98">
        <v>2011</v>
      </c>
      <c r="F89" s="98">
        <v>2017</v>
      </c>
      <c r="G89" s="99" t="s">
        <v>667</v>
      </c>
      <c r="H89" s="100" t="s">
        <v>78</v>
      </c>
      <c r="I89" s="101">
        <v>75</v>
      </c>
      <c r="J89" s="101"/>
      <c r="K89" s="102">
        <v>2</v>
      </c>
      <c r="L89" s="102">
        <v>6</v>
      </c>
      <c r="M89" s="102"/>
      <c r="N89" s="102">
        <v>0</v>
      </c>
      <c r="O89" s="102">
        <v>0</v>
      </c>
      <c r="P89" s="100">
        <v>0.5</v>
      </c>
      <c r="Q89" s="232" t="s">
        <v>662</v>
      </c>
      <c r="R89" s="233"/>
      <c r="S89" s="176" t="s">
        <v>390</v>
      </c>
      <c r="T89" s="282" t="s">
        <v>453</v>
      </c>
      <c r="U89" s="282" t="s">
        <v>454</v>
      </c>
      <c r="V89" s="98">
        <v>310</v>
      </c>
      <c r="W89" s="98">
        <v>203</v>
      </c>
      <c r="X89" s="98">
        <v>107</v>
      </c>
      <c r="Y89" s="98">
        <v>310</v>
      </c>
      <c r="Z89" s="107">
        <v>1.8</v>
      </c>
      <c r="AA89" s="97">
        <v>203</v>
      </c>
      <c r="AB89" s="97">
        <v>272.35307965947442</v>
      </c>
      <c r="AC89" s="108">
        <v>48.6</v>
      </c>
      <c r="AD89" s="97">
        <v>10.1</v>
      </c>
      <c r="AE89" s="97">
        <v>14.2</v>
      </c>
      <c r="AF89" s="97">
        <v>9.9600000000000009</v>
      </c>
      <c r="AG89" s="108">
        <v>5.5</v>
      </c>
      <c r="AH89" s="97">
        <v>0.95</v>
      </c>
      <c r="AI89" s="97">
        <v>60.1</v>
      </c>
      <c r="AJ89" s="97">
        <v>19.2</v>
      </c>
      <c r="AK89" s="97">
        <v>24.18</v>
      </c>
      <c r="AL89" s="97"/>
      <c r="AM89" s="97"/>
      <c r="AN89" s="97"/>
      <c r="AO89" s="97"/>
      <c r="AP89" s="97"/>
      <c r="AQ89" s="97"/>
      <c r="AR89" s="97"/>
      <c r="AS89" s="97"/>
      <c r="AT89" s="97"/>
      <c r="AU89" s="97"/>
      <c r="AV89" s="97"/>
      <c r="AW89" s="97"/>
      <c r="AX89" s="97"/>
      <c r="AY89" s="97"/>
      <c r="AZ89" s="97"/>
      <c r="BA89" s="97"/>
      <c r="BB89" s="97"/>
      <c r="BC89" s="97"/>
      <c r="BD89" s="97"/>
      <c r="BE89" s="97"/>
      <c r="BF89" s="97"/>
      <c r="BG89" s="97"/>
      <c r="BH89" s="109"/>
      <c r="BI89" s="97"/>
      <c r="BJ89" s="97"/>
      <c r="BK89" s="97"/>
      <c r="BL89" s="97"/>
      <c r="BM89" s="97"/>
      <c r="BN89" s="97"/>
      <c r="BO89" s="97"/>
      <c r="BP89" s="109"/>
      <c r="BQ89" s="109"/>
      <c r="BR89" s="97"/>
      <c r="BS89" s="97"/>
      <c r="BT89" s="109"/>
      <c r="BU89" s="109"/>
      <c r="BV89" s="97"/>
      <c r="BW89" s="97"/>
      <c r="BX89" s="97"/>
      <c r="BY89" s="97"/>
      <c r="BZ89" s="97"/>
      <c r="CA89" s="97"/>
      <c r="CB89" s="109"/>
      <c r="CC89" s="97"/>
      <c r="CD89" s="111" t="s">
        <v>431</v>
      </c>
      <c r="CE89" s="98">
        <v>3</v>
      </c>
      <c r="CF89" s="97"/>
      <c r="CG89" s="113"/>
      <c r="CH89" s="287"/>
      <c r="CI89" s="271"/>
      <c r="CJ89" s="271"/>
      <c r="CK89" s="271"/>
      <c r="CL89" s="271"/>
      <c r="CM89" s="271" t="s">
        <v>433</v>
      </c>
      <c r="CN89" s="108" t="s">
        <v>433</v>
      </c>
      <c r="CO89" s="108" t="s">
        <v>433</v>
      </c>
      <c r="CP89" s="108" t="s">
        <v>433</v>
      </c>
      <c r="CQ89" s="108" t="s">
        <v>433</v>
      </c>
      <c r="CR89" s="287"/>
      <c r="CS89" s="287"/>
      <c r="CT89" s="287"/>
      <c r="CU89" s="287"/>
      <c r="CV89" s="96"/>
      <c r="CW89" s="96"/>
      <c r="CX89" s="97"/>
      <c r="CY89" s="98"/>
      <c r="CZ89" s="109">
        <v>8.9999999999999993E-3</v>
      </c>
      <c r="DA89" s="109">
        <v>-5.0000000000000001E-3</v>
      </c>
      <c r="DB89" s="97"/>
      <c r="DC89" s="97"/>
      <c r="DD89" s="113"/>
      <c r="DE89" s="114">
        <v>7.89</v>
      </c>
      <c r="DF89" s="115">
        <v>7.86</v>
      </c>
      <c r="DG89" s="119" t="s">
        <v>433</v>
      </c>
      <c r="DH89" s="119" t="s">
        <v>433</v>
      </c>
      <c r="DI89" s="119" t="s">
        <v>433</v>
      </c>
      <c r="DJ89" s="119"/>
      <c r="DK89" s="119" t="s">
        <v>433</v>
      </c>
      <c r="DL89" s="119" t="s">
        <v>433</v>
      </c>
      <c r="DM89" s="97" t="s">
        <v>433</v>
      </c>
      <c r="DN89" s="97">
        <v>14.2</v>
      </c>
      <c r="DO89" s="315"/>
    </row>
    <row r="90" spans="1:119" s="144" customFormat="1" ht="15" customHeight="1" x14ac:dyDescent="0.4">
      <c r="A90" s="186" t="s">
        <v>668</v>
      </c>
      <c r="B90" s="187" t="s">
        <v>659</v>
      </c>
      <c r="C90" s="187" t="s">
        <v>660</v>
      </c>
      <c r="D90" s="188">
        <v>2022</v>
      </c>
      <c r="E90" s="188">
        <v>2011</v>
      </c>
      <c r="F90" s="188">
        <v>2017</v>
      </c>
      <c r="G90" s="189" t="s">
        <v>78</v>
      </c>
      <c r="H90" s="190"/>
      <c r="I90" s="191">
        <v>75</v>
      </c>
      <c r="J90" s="191"/>
      <c r="K90" s="192">
        <v>2</v>
      </c>
      <c r="L90" s="192">
        <v>6</v>
      </c>
      <c r="M90" s="192"/>
      <c r="N90" s="192">
        <v>0</v>
      </c>
      <c r="O90" s="192">
        <v>0</v>
      </c>
      <c r="P90" s="190">
        <v>0.5</v>
      </c>
      <c r="Q90" s="193" t="s">
        <v>662</v>
      </c>
      <c r="R90" s="194"/>
      <c r="S90" s="268" t="s">
        <v>390</v>
      </c>
      <c r="T90" s="137" t="s">
        <v>453</v>
      </c>
      <c r="U90" s="137" t="s">
        <v>454</v>
      </c>
      <c r="V90" s="188"/>
      <c r="W90" s="188">
        <v>107</v>
      </c>
      <c r="X90" s="188"/>
      <c r="Y90" s="188"/>
      <c r="Z90" s="195">
        <v>1.8</v>
      </c>
      <c r="AA90" s="187">
        <v>107</v>
      </c>
      <c r="AB90" s="187">
        <v>143.55556415548651</v>
      </c>
      <c r="AC90" s="196">
        <v>48.8</v>
      </c>
      <c r="AD90" s="187">
        <v>9.68</v>
      </c>
      <c r="AE90" s="187">
        <v>12.5</v>
      </c>
      <c r="AF90" s="187">
        <v>8.81</v>
      </c>
      <c r="AG90" s="196">
        <v>5.5</v>
      </c>
      <c r="AH90" s="187">
        <v>1.01</v>
      </c>
      <c r="AI90" s="187">
        <v>60.7</v>
      </c>
      <c r="AJ90" s="187">
        <v>18.8</v>
      </c>
      <c r="AK90" s="187">
        <v>24.07</v>
      </c>
      <c r="AL90" s="187"/>
      <c r="AM90" s="187"/>
      <c r="AN90" s="187"/>
      <c r="AO90" s="187"/>
      <c r="AP90" s="187"/>
      <c r="AQ90" s="187"/>
      <c r="AR90" s="187"/>
      <c r="AS90" s="187"/>
      <c r="AT90" s="187"/>
      <c r="AU90" s="187"/>
      <c r="AV90" s="187"/>
      <c r="AW90" s="187"/>
      <c r="AX90" s="187"/>
      <c r="AY90" s="187"/>
      <c r="AZ90" s="187"/>
      <c r="BA90" s="187"/>
      <c r="BB90" s="187"/>
      <c r="BC90" s="187"/>
      <c r="BD90" s="187"/>
      <c r="BE90" s="187"/>
      <c r="BF90" s="187"/>
      <c r="BG90" s="187"/>
      <c r="BH90" s="197"/>
      <c r="BI90" s="187"/>
      <c r="BJ90" s="187"/>
      <c r="BK90" s="187"/>
      <c r="BL90" s="187"/>
      <c r="BM90" s="187"/>
      <c r="BN90" s="187"/>
      <c r="BO90" s="187"/>
      <c r="BP90" s="197"/>
      <c r="BQ90" s="197"/>
      <c r="BR90" s="187"/>
      <c r="BS90" s="187"/>
      <c r="BT90" s="197"/>
      <c r="BU90" s="197"/>
      <c r="BV90" s="187"/>
      <c r="BW90" s="187"/>
      <c r="BX90" s="187"/>
      <c r="BY90" s="187"/>
      <c r="BZ90" s="187"/>
      <c r="CA90" s="187"/>
      <c r="CB90" s="197"/>
      <c r="CC90" s="187"/>
      <c r="CD90" s="198" t="s">
        <v>431</v>
      </c>
      <c r="CE90" s="188">
        <v>3</v>
      </c>
      <c r="CF90" s="187"/>
      <c r="CG90" s="187"/>
      <c r="CH90" s="187"/>
      <c r="CI90" s="196"/>
      <c r="CJ90" s="196"/>
      <c r="CK90" s="196"/>
      <c r="CL90" s="196"/>
      <c r="CM90" s="196" t="s">
        <v>433</v>
      </c>
      <c r="CN90" s="108" t="s">
        <v>433</v>
      </c>
      <c r="CO90" s="108" t="s">
        <v>433</v>
      </c>
      <c r="CP90" s="108" t="s">
        <v>433</v>
      </c>
      <c r="CQ90" s="108" t="s">
        <v>433</v>
      </c>
      <c r="CR90" s="187"/>
      <c r="CS90" s="187"/>
      <c r="CT90" s="187"/>
      <c r="CU90" s="187"/>
      <c r="CV90" s="196"/>
      <c r="CW90" s="196"/>
      <c r="CX90" s="187"/>
      <c r="CY90" s="188"/>
      <c r="CZ90" s="197"/>
      <c r="DA90" s="197">
        <v>8.9999999999999993E-3</v>
      </c>
      <c r="DB90" s="187"/>
      <c r="DC90" s="187"/>
      <c r="DD90" s="199"/>
      <c r="DE90" s="200">
        <v>7.89</v>
      </c>
      <c r="DF90" s="201">
        <v>8.75</v>
      </c>
      <c r="DG90" s="119" t="s">
        <v>433</v>
      </c>
      <c r="DH90" s="202" t="s">
        <v>433</v>
      </c>
      <c r="DI90" s="202" t="s">
        <v>433</v>
      </c>
      <c r="DJ90" s="202" t="s">
        <v>433</v>
      </c>
      <c r="DK90" s="202" t="s">
        <v>433</v>
      </c>
      <c r="DL90" s="202" t="s">
        <v>433</v>
      </c>
      <c r="DM90" s="97"/>
      <c r="DN90" s="187">
        <v>12.5</v>
      </c>
      <c r="DO90" s="203"/>
    </row>
    <row r="91" spans="1:119" s="185" customFormat="1" ht="15" customHeight="1" x14ac:dyDescent="0.4">
      <c r="A91" s="96" t="s">
        <v>669</v>
      </c>
      <c r="B91" s="236" t="s">
        <v>143</v>
      </c>
      <c r="C91" s="97" t="s">
        <v>670</v>
      </c>
      <c r="D91" s="98">
        <v>2006</v>
      </c>
      <c r="E91" s="98">
        <v>2001</v>
      </c>
      <c r="F91" s="98">
        <v>2004</v>
      </c>
      <c r="G91" s="99" t="s">
        <v>144</v>
      </c>
      <c r="H91" s="100" t="s">
        <v>78</v>
      </c>
      <c r="I91" s="101">
        <v>50</v>
      </c>
      <c r="J91" s="101"/>
      <c r="K91" s="102">
        <v>0</v>
      </c>
      <c r="L91" s="102">
        <v>5</v>
      </c>
      <c r="M91" s="102"/>
      <c r="N91" s="102">
        <v>1</v>
      </c>
      <c r="O91" s="102">
        <v>0</v>
      </c>
      <c r="P91" s="100"/>
      <c r="Q91" s="232"/>
      <c r="R91" s="233"/>
      <c r="S91" s="105" t="s">
        <v>127</v>
      </c>
      <c r="T91" s="106">
        <v>1</v>
      </c>
      <c r="U91" s="106" t="s">
        <v>82</v>
      </c>
      <c r="V91" s="98">
        <v>942</v>
      </c>
      <c r="W91" s="98">
        <v>627</v>
      </c>
      <c r="X91" s="98">
        <v>315</v>
      </c>
      <c r="Y91" s="98">
        <v>942</v>
      </c>
      <c r="Z91" s="107">
        <v>2</v>
      </c>
      <c r="AA91" s="97">
        <v>627</v>
      </c>
      <c r="AB91" s="97">
        <v>886.71190360793071</v>
      </c>
      <c r="AC91" s="108">
        <v>35.6</v>
      </c>
      <c r="AD91" s="97">
        <v>8.5</v>
      </c>
      <c r="AE91" s="97">
        <v>5</v>
      </c>
      <c r="AF91" s="97"/>
      <c r="AG91" s="108">
        <v>2.2999999999999998</v>
      </c>
      <c r="AH91" s="97">
        <v>1.2</v>
      </c>
      <c r="AI91" s="97">
        <v>72</v>
      </c>
      <c r="AJ91" s="97"/>
      <c r="AK91" s="97"/>
      <c r="AL91" s="97"/>
      <c r="AM91" s="97"/>
      <c r="AN91" s="97">
        <v>1.53</v>
      </c>
      <c r="AO91" s="97">
        <v>0.91</v>
      </c>
      <c r="AP91" s="97">
        <v>51</v>
      </c>
      <c r="AQ91" s="97">
        <v>2.2000000000000002</v>
      </c>
      <c r="AR91" s="97">
        <v>4.7</v>
      </c>
      <c r="AS91" s="97">
        <v>51</v>
      </c>
      <c r="AT91" s="97">
        <v>2.2000000000000002</v>
      </c>
      <c r="AU91" s="97"/>
      <c r="AV91" s="97">
        <v>4</v>
      </c>
      <c r="AW91" s="97">
        <v>0.1</v>
      </c>
      <c r="AX91" s="97">
        <v>1.3</v>
      </c>
      <c r="AY91" s="97"/>
      <c r="AZ91" s="97">
        <v>0.1</v>
      </c>
      <c r="BA91" s="97">
        <v>1.4</v>
      </c>
      <c r="BB91" s="97"/>
      <c r="BC91" s="97">
        <v>3</v>
      </c>
      <c r="BD91" s="97"/>
      <c r="BE91" s="97"/>
      <c r="BF91" s="97"/>
      <c r="BG91" s="97"/>
      <c r="BH91" s="109"/>
      <c r="BI91" s="97"/>
      <c r="BJ91" s="97"/>
      <c r="BK91" s="97"/>
      <c r="BL91" s="97"/>
      <c r="BM91" s="97"/>
      <c r="BN91" s="97"/>
      <c r="BO91" s="97"/>
      <c r="BP91" s="109"/>
      <c r="BQ91" s="109"/>
      <c r="BR91" s="97"/>
      <c r="BS91" s="97"/>
      <c r="BT91" s="109"/>
      <c r="BU91" s="109"/>
      <c r="BV91" s="97"/>
      <c r="BW91" s="97"/>
      <c r="BX91" s="97">
        <v>0.81</v>
      </c>
      <c r="BY91" s="97">
        <v>0.26</v>
      </c>
      <c r="BZ91" s="110">
        <v>-67.901234567901241</v>
      </c>
      <c r="CA91" s="97"/>
      <c r="CB91" s="109"/>
      <c r="CC91" s="97"/>
      <c r="CD91" s="111" t="s">
        <v>431</v>
      </c>
      <c r="CE91" s="98">
        <v>3</v>
      </c>
      <c r="CF91" s="97">
        <v>29</v>
      </c>
      <c r="CG91" s="113">
        <v>17</v>
      </c>
      <c r="CH91" s="287">
        <v>-41.379310344827594</v>
      </c>
      <c r="CI91" s="271">
        <v>29</v>
      </c>
      <c r="CJ91" s="271">
        <v>17</v>
      </c>
      <c r="CK91" s="271">
        <v>14.5</v>
      </c>
      <c r="CL91" s="271">
        <v>8.5</v>
      </c>
      <c r="CM91" s="271">
        <v>-41.379310344827594</v>
      </c>
      <c r="CN91" s="108">
        <v>3.83</v>
      </c>
      <c r="CO91" s="108">
        <v>10.6</v>
      </c>
      <c r="CP91" s="108" t="s">
        <v>433</v>
      </c>
      <c r="CQ91" s="108" t="s">
        <v>433</v>
      </c>
      <c r="CR91" s="287">
        <v>0.31916666666666665</v>
      </c>
      <c r="CS91" s="287">
        <v>0.44166666666666665</v>
      </c>
      <c r="CT91" s="287"/>
      <c r="CU91" s="287"/>
      <c r="CV91" s="96">
        <v>0.38041666666666663</v>
      </c>
      <c r="CW91" s="96">
        <v>-15.741379310344829</v>
      </c>
      <c r="CX91" s="97"/>
      <c r="CY91" s="98"/>
      <c r="CZ91" s="97"/>
      <c r="DA91" s="97"/>
      <c r="DB91" s="97"/>
      <c r="DC91" s="97"/>
      <c r="DD91" s="113"/>
      <c r="DE91" s="114">
        <v>2.2400000000000002</v>
      </c>
      <c r="DF91" s="115">
        <v>0.54</v>
      </c>
      <c r="DG91" s="119">
        <v>-32.727779999999996</v>
      </c>
      <c r="DH91" s="117" t="s">
        <v>433</v>
      </c>
      <c r="DI91" s="117" t="s">
        <v>433</v>
      </c>
      <c r="DJ91" s="117">
        <v>14.5</v>
      </c>
      <c r="DK91" s="117" t="s">
        <v>433</v>
      </c>
      <c r="DL91" s="119">
        <v>-8.6515303448275986</v>
      </c>
      <c r="DM91" s="97">
        <v>1.53</v>
      </c>
      <c r="DN91" s="187">
        <v>5</v>
      </c>
      <c r="DO91" s="121" t="s">
        <v>671</v>
      </c>
    </row>
    <row r="92" spans="1:119" s="145" customFormat="1" ht="15" customHeight="1" x14ac:dyDescent="0.4">
      <c r="A92" s="186" t="s">
        <v>672</v>
      </c>
      <c r="B92" s="187" t="s">
        <v>143</v>
      </c>
      <c r="C92" s="187" t="s">
        <v>670</v>
      </c>
      <c r="D92" s="188">
        <v>2006</v>
      </c>
      <c r="E92" s="188">
        <v>2001</v>
      </c>
      <c r="F92" s="188">
        <v>2004</v>
      </c>
      <c r="G92" s="189" t="s">
        <v>78</v>
      </c>
      <c r="H92" s="190"/>
      <c r="I92" s="191">
        <v>50</v>
      </c>
      <c r="J92" s="191"/>
      <c r="K92" s="192">
        <v>0</v>
      </c>
      <c r="L92" s="192">
        <v>5</v>
      </c>
      <c r="M92" s="192"/>
      <c r="N92" s="192">
        <v>1</v>
      </c>
      <c r="O92" s="192">
        <v>0</v>
      </c>
      <c r="P92" s="190"/>
      <c r="Q92" s="193"/>
      <c r="R92" s="194"/>
      <c r="S92" s="132" t="s">
        <v>127</v>
      </c>
      <c r="T92" s="188">
        <v>1</v>
      </c>
      <c r="U92" s="188" t="s">
        <v>82</v>
      </c>
      <c r="V92" s="188"/>
      <c r="W92" s="188">
        <v>315</v>
      </c>
      <c r="X92" s="188"/>
      <c r="Y92" s="188"/>
      <c r="Z92" s="195">
        <v>2</v>
      </c>
      <c r="AA92" s="187">
        <v>315</v>
      </c>
      <c r="AB92" s="187">
        <v>445.47727214752496</v>
      </c>
      <c r="AC92" s="196">
        <v>36.700000000000003</v>
      </c>
      <c r="AD92" s="187">
        <v>7.8</v>
      </c>
      <c r="AE92" s="187">
        <v>6</v>
      </c>
      <c r="AF92" s="187"/>
      <c r="AG92" s="196">
        <v>2.2999999999999998</v>
      </c>
      <c r="AH92" s="187">
        <v>1.2</v>
      </c>
      <c r="AI92" s="187">
        <v>67</v>
      </c>
      <c r="AJ92" s="187"/>
      <c r="AK92" s="187"/>
      <c r="AL92" s="187"/>
      <c r="AM92" s="187"/>
      <c r="AN92" s="187">
        <v>1.5</v>
      </c>
      <c r="AO92" s="187">
        <v>0.77</v>
      </c>
      <c r="AP92" s="187">
        <v>46</v>
      </c>
      <c r="AQ92" s="187">
        <v>2</v>
      </c>
      <c r="AR92" s="187">
        <v>4.8</v>
      </c>
      <c r="AS92" s="187">
        <v>46</v>
      </c>
      <c r="AT92" s="187">
        <v>2</v>
      </c>
      <c r="AU92" s="187"/>
      <c r="AV92" s="187">
        <v>32</v>
      </c>
      <c r="AW92" s="187">
        <v>1.3</v>
      </c>
      <c r="AX92" s="187">
        <v>3.2</v>
      </c>
      <c r="AY92" s="187"/>
      <c r="AZ92" s="187">
        <v>1.2</v>
      </c>
      <c r="BA92" s="187">
        <v>3.9</v>
      </c>
      <c r="BB92" s="187"/>
      <c r="BC92" s="187">
        <v>28</v>
      </c>
      <c r="BD92" s="187"/>
      <c r="BE92" s="187"/>
      <c r="BF92" s="187"/>
      <c r="BG92" s="187"/>
      <c r="BH92" s="197"/>
      <c r="BI92" s="187"/>
      <c r="BJ92" s="187"/>
      <c r="BK92" s="187"/>
      <c r="BL92" s="187"/>
      <c r="BM92" s="187"/>
      <c r="BN92" s="187"/>
      <c r="BO92" s="187"/>
      <c r="BP92" s="197"/>
      <c r="BQ92" s="197"/>
      <c r="BR92" s="187"/>
      <c r="BS92" s="187"/>
      <c r="BT92" s="197"/>
      <c r="BU92" s="197"/>
      <c r="BV92" s="187"/>
      <c r="BW92" s="187"/>
      <c r="BX92" s="187"/>
      <c r="BY92" s="187">
        <v>0.81</v>
      </c>
      <c r="BZ92" s="187"/>
      <c r="CA92" s="187"/>
      <c r="CB92" s="197"/>
      <c r="CC92" s="187"/>
      <c r="CD92" s="198" t="s">
        <v>431</v>
      </c>
      <c r="CE92" s="188">
        <v>3</v>
      </c>
      <c r="CF92" s="187"/>
      <c r="CG92" s="187">
        <v>29</v>
      </c>
      <c r="CH92" s="187"/>
      <c r="CI92" s="196"/>
      <c r="CJ92" s="196">
        <v>29</v>
      </c>
      <c r="CK92" s="196"/>
      <c r="CL92" s="196">
        <v>14.5</v>
      </c>
      <c r="CM92" s="196" t="s">
        <v>433</v>
      </c>
      <c r="CN92" s="108" t="s">
        <v>433</v>
      </c>
      <c r="CO92" s="108" t="s">
        <v>433</v>
      </c>
      <c r="CP92" s="108" t="s">
        <v>433</v>
      </c>
      <c r="CQ92" s="108" t="s">
        <v>433</v>
      </c>
      <c r="CR92" s="187"/>
      <c r="CS92" s="187"/>
      <c r="CT92" s="187"/>
      <c r="CU92" s="187"/>
      <c r="CV92" s="196"/>
      <c r="CW92" s="196"/>
      <c r="CX92" s="187"/>
      <c r="CY92" s="188"/>
      <c r="CZ92" s="187"/>
      <c r="DA92" s="187"/>
      <c r="DB92" s="187"/>
      <c r="DC92" s="187"/>
      <c r="DD92" s="199"/>
      <c r="DE92" s="200">
        <v>1.07</v>
      </c>
      <c r="DF92" s="201">
        <v>0.87</v>
      </c>
      <c r="DG92" s="119">
        <v>-31.869</v>
      </c>
      <c r="DH92" s="202" t="s">
        <v>433</v>
      </c>
      <c r="DI92" s="202" t="s">
        <v>433</v>
      </c>
      <c r="DJ92" s="202" t="s">
        <v>433</v>
      </c>
      <c r="DK92" s="202" t="s">
        <v>433</v>
      </c>
      <c r="DL92" s="202" t="s">
        <v>433</v>
      </c>
      <c r="DM92" s="187">
        <v>1.5</v>
      </c>
      <c r="DN92" s="248">
        <v>6</v>
      </c>
      <c r="DO92" s="203"/>
    </row>
    <row r="93" spans="1:119" s="145" customFormat="1" ht="15" customHeight="1" x14ac:dyDescent="0.4">
      <c r="A93" s="146" t="s">
        <v>673</v>
      </c>
      <c r="B93" s="316" t="s">
        <v>674</v>
      </c>
      <c r="C93" s="147" t="s">
        <v>675</v>
      </c>
      <c r="D93" s="148">
        <v>2006</v>
      </c>
      <c r="E93" s="148">
        <v>2002</v>
      </c>
      <c r="F93" s="148">
        <v>2005</v>
      </c>
      <c r="G93" s="149" t="s">
        <v>676</v>
      </c>
      <c r="H93" s="150" t="s">
        <v>429</v>
      </c>
      <c r="I93" s="151">
        <v>55</v>
      </c>
      <c r="J93" s="151"/>
      <c r="K93" s="152">
        <v>0</v>
      </c>
      <c r="L93" s="152">
        <v>5</v>
      </c>
      <c r="M93" s="152"/>
      <c r="N93" s="152">
        <v>1</v>
      </c>
      <c r="O93" s="152">
        <v>0</v>
      </c>
      <c r="P93" s="150"/>
      <c r="Q93" s="317" t="s">
        <v>677</v>
      </c>
      <c r="R93" s="318">
        <v>100</v>
      </c>
      <c r="S93" s="155" t="s">
        <v>127</v>
      </c>
      <c r="T93" s="148">
        <v>1</v>
      </c>
      <c r="U93" s="148" t="s">
        <v>82</v>
      </c>
      <c r="V93" s="148">
        <v>1171</v>
      </c>
      <c r="W93" s="148">
        <v>589</v>
      </c>
      <c r="X93" s="148">
        <v>582</v>
      </c>
      <c r="Y93" s="148">
        <v>1171</v>
      </c>
      <c r="Z93" s="156">
        <v>2</v>
      </c>
      <c r="AA93" s="147">
        <v>589</v>
      </c>
      <c r="AB93" s="147">
        <v>832.971788237753</v>
      </c>
      <c r="AC93" s="157">
        <v>38.799999999999997</v>
      </c>
      <c r="AD93" s="147">
        <v>7.7</v>
      </c>
      <c r="AE93" s="147"/>
      <c r="AF93" s="147"/>
      <c r="AG93" s="157">
        <v>2.4</v>
      </c>
      <c r="AH93" s="147">
        <v>1.1000000000000001</v>
      </c>
      <c r="AI93" s="147">
        <v>75</v>
      </c>
      <c r="AJ93" s="147"/>
      <c r="AK93" s="147"/>
      <c r="AL93" s="147"/>
      <c r="AM93" s="147"/>
      <c r="AN93" s="147">
        <v>1.44</v>
      </c>
      <c r="AO93" s="147"/>
      <c r="AP93" s="147">
        <v>33</v>
      </c>
      <c r="AQ93" s="147">
        <v>0.9</v>
      </c>
      <c r="AR93" s="147">
        <v>2.5</v>
      </c>
      <c r="AS93" s="147">
        <v>33</v>
      </c>
      <c r="AT93" s="147">
        <v>0.9</v>
      </c>
      <c r="AU93" s="147"/>
      <c r="AV93" s="147"/>
      <c r="AW93" s="147"/>
      <c r="AX93" s="147"/>
      <c r="AY93" s="147"/>
      <c r="AZ93" s="147">
        <v>0.1</v>
      </c>
      <c r="BA93" s="147">
        <v>0.4</v>
      </c>
      <c r="BB93" s="147"/>
      <c r="BC93" s="147">
        <v>4</v>
      </c>
      <c r="BD93" s="147"/>
      <c r="BE93" s="147"/>
      <c r="BF93" s="147"/>
      <c r="BG93" s="147"/>
      <c r="BH93" s="158"/>
      <c r="BI93" s="147"/>
      <c r="BJ93" s="147"/>
      <c r="BK93" s="147"/>
      <c r="BL93" s="147"/>
      <c r="BM93" s="147"/>
      <c r="BN93" s="147"/>
      <c r="BO93" s="147"/>
      <c r="BP93" s="158"/>
      <c r="BQ93" s="158"/>
      <c r="BR93" s="147"/>
      <c r="BS93" s="147"/>
      <c r="BT93" s="158"/>
      <c r="BU93" s="158"/>
      <c r="BV93" s="147"/>
      <c r="BW93" s="147"/>
      <c r="BX93" s="147">
        <v>0.75</v>
      </c>
      <c r="BY93" s="147">
        <v>0.34</v>
      </c>
      <c r="BZ93" s="147">
        <v>-54.666666666666664</v>
      </c>
      <c r="CA93" s="147"/>
      <c r="CB93" s="158"/>
      <c r="CC93" s="147"/>
      <c r="CD93" s="159" t="s">
        <v>431</v>
      </c>
      <c r="CE93" s="148">
        <v>3</v>
      </c>
      <c r="CF93" s="147">
        <v>29</v>
      </c>
      <c r="CG93" s="161">
        <v>23</v>
      </c>
      <c r="CH93" s="161">
        <v>-20.689655172413794</v>
      </c>
      <c r="CI93" s="319">
        <v>29</v>
      </c>
      <c r="CJ93" s="319">
        <v>23</v>
      </c>
      <c r="CK93" s="319">
        <v>14.5</v>
      </c>
      <c r="CL93" s="319">
        <v>11.5</v>
      </c>
      <c r="CM93" s="181" t="s">
        <v>433</v>
      </c>
      <c r="CN93" s="108" t="s">
        <v>433</v>
      </c>
      <c r="CO93" s="108" t="s">
        <v>433</v>
      </c>
      <c r="CP93" s="108" t="s">
        <v>433</v>
      </c>
      <c r="CQ93" s="108" t="s">
        <v>433</v>
      </c>
      <c r="CR93" s="161"/>
      <c r="CS93" s="161"/>
      <c r="CT93" s="161"/>
      <c r="CU93" s="161"/>
      <c r="CV93" s="157"/>
      <c r="CW93" s="157"/>
      <c r="CX93" s="147"/>
      <c r="CY93" s="148"/>
      <c r="CZ93" s="147"/>
      <c r="DA93" s="147"/>
      <c r="DB93" s="147"/>
      <c r="DC93" s="147"/>
      <c r="DD93" s="161"/>
      <c r="DE93" s="162"/>
      <c r="DF93" s="163"/>
      <c r="DG93" s="116">
        <v>-30.693901919999998</v>
      </c>
      <c r="DH93" s="117" t="s">
        <v>433</v>
      </c>
      <c r="DI93" s="117" t="s">
        <v>433</v>
      </c>
      <c r="DJ93" s="117" t="s">
        <v>433</v>
      </c>
      <c r="DK93" s="117" t="s">
        <v>433</v>
      </c>
      <c r="DL93" s="164" t="s">
        <v>433</v>
      </c>
      <c r="DM93" s="147">
        <v>1.44</v>
      </c>
      <c r="DN93" s="120">
        <v>7.1306699999999985</v>
      </c>
      <c r="DO93" s="166" t="s">
        <v>678</v>
      </c>
    </row>
    <row r="94" spans="1:119" s="144" customFormat="1" ht="15" customHeight="1" x14ac:dyDescent="0.4">
      <c r="A94" s="320" t="s">
        <v>679</v>
      </c>
      <c r="B94" s="321" t="s">
        <v>674</v>
      </c>
      <c r="C94" s="321" t="s">
        <v>675</v>
      </c>
      <c r="D94" s="322">
        <v>2006</v>
      </c>
      <c r="E94" s="322">
        <v>2002</v>
      </c>
      <c r="F94" s="322">
        <v>2005</v>
      </c>
      <c r="G94" s="241" t="s">
        <v>151</v>
      </c>
      <c r="H94" s="323"/>
      <c r="I94" s="324">
        <v>55</v>
      </c>
      <c r="J94" s="324"/>
      <c r="K94" s="325">
        <v>0</v>
      </c>
      <c r="L94" s="325">
        <v>5</v>
      </c>
      <c r="M94" s="325"/>
      <c r="N94" s="325">
        <v>1</v>
      </c>
      <c r="O94" s="325">
        <v>0</v>
      </c>
      <c r="P94" s="323"/>
      <c r="Q94" s="326" t="s">
        <v>677</v>
      </c>
      <c r="R94" s="327">
        <v>100</v>
      </c>
      <c r="S94" s="281" t="s">
        <v>127</v>
      </c>
      <c r="T94" s="322">
        <v>1</v>
      </c>
      <c r="U94" s="322" t="s">
        <v>82</v>
      </c>
      <c r="V94" s="322"/>
      <c r="W94" s="322">
        <v>582</v>
      </c>
      <c r="X94" s="322"/>
      <c r="Y94" s="322"/>
      <c r="Z94" s="328">
        <v>2</v>
      </c>
      <c r="AA94" s="248">
        <v>582</v>
      </c>
      <c r="AB94" s="321">
        <v>823.07229330114137</v>
      </c>
      <c r="AC94" s="329">
        <v>39.1</v>
      </c>
      <c r="AD94" s="321">
        <v>7.6</v>
      </c>
      <c r="AE94" s="321"/>
      <c r="AF94" s="321"/>
      <c r="AG94" s="329">
        <v>2.5</v>
      </c>
      <c r="AH94" s="321">
        <v>1.1000000000000001</v>
      </c>
      <c r="AI94" s="321">
        <v>72</v>
      </c>
      <c r="AJ94" s="321"/>
      <c r="AK94" s="321"/>
      <c r="AL94" s="321"/>
      <c r="AM94" s="321"/>
      <c r="AN94" s="321">
        <v>1.49</v>
      </c>
      <c r="AO94" s="321"/>
      <c r="AP94" s="321">
        <v>36</v>
      </c>
      <c r="AQ94" s="321">
        <v>0.9</v>
      </c>
      <c r="AR94" s="321">
        <v>1.9</v>
      </c>
      <c r="AS94" s="321">
        <v>36</v>
      </c>
      <c r="AT94" s="248">
        <v>0.9</v>
      </c>
      <c r="AU94" s="321"/>
      <c r="AV94" s="321"/>
      <c r="AW94" s="321"/>
      <c r="AX94" s="321"/>
      <c r="AY94" s="321"/>
      <c r="AZ94" s="321">
        <v>0.8</v>
      </c>
      <c r="BA94" s="321">
        <v>2.5</v>
      </c>
      <c r="BB94" s="321"/>
      <c r="BC94" s="321">
        <v>25</v>
      </c>
      <c r="BD94" s="321"/>
      <c r="BE94" s="321"/>
      <c r="BF94" s="321"/>
      <c r="BG94" s="321"/>
      <c r="BH94" s="330"/>
      <c r="BI94" s="321"/>
      <c r="BJ94" s="321"/>
      <c r="BK94" s="321"/>
      <c r="BL94" s="321"/>
      <c r="BM94" s="321"/>
      <c r="BN94" s="321"/>
      <c r="BO94" s="321"/>
      <c r="BP94" s="330"/>
      <c r="BQ94" s="330"/>
      <c r="BR94" s="321"/>
      <c r="BS94" s="321"/>
      <c r="BT94" s="330"/>
      <c r="BU94" s="330"/>
      <c r="BV94" s="321"/>
      <c r="BW94" s="321"/>
      <c r="BX94" s="321"/>
      <c r="BY94" s="321">
        <v>0.75</v>
      </c>
      <c r="BZ94" s="321"/>
      <c r="CA94" s="321"/>
      <c r="CB94" s="330"/>
      <c r="CC94" s="321"/>
      <c r="CD94" s="331" t="s">
        <v>431</v>
      </c>
      <c r="CE94" s="322">
        <v>3</v>
      </c>
      <c r="CF94" s="321"/>
      <c r="CG94" s="321">
        <v>29</v>
      </c>
      <c r="CH94" s="321"/>
      <c r="CI94" s="329"/>
      <c r="CJ94" s="329">
        <v>29</v>
      </c>
      <c r="CK94" s="329"/>
      <c r="CL94" s="329">
        <v>14.5</v>
      </c>
      <c r="CM94" s="329" t="s">
        <v>433</v>
      </c>
      <c r="CN94" s="108" t="s">
        <v>433</v>
      </c>
      <c r="CO94" s="108" t="s">
        <v>433</v>
      </c>
      <c r="CP94" s="108" t="s">
        <v>433</v>
      </c>
      <c r="CQ94" s="108" t="s">
        <v>433</v>
      </c>
      <c r="CR94" s="321"/>
      <c r="CS94" s="321"/>
      <c r="CT94" s="321"/>
      <c r="CU94" s="321"/>
      <c r="CV94" s="329"/>
      <c r="CW94" s="329"/>
      <c r="CX94" s="321"/>
      <c r="CY94" s="322"/>
      <c r="CZ94" s="321"/>
      <c r="DA94" s="321"/>
      <c r="DB94" s="321"/>
      <c r="DC94" s="321"/>
      <c r="DD94" s="332"/>
      <c r="DE94" s="333"/>
      <c r="DF94" s="264"/>
      <c r="DG94" s="116">
        <v>-31.217901759999997</v>
      </c>
      <c r="DH94" s="265" t="s">
        <v>433</v>
      </c>
      <c r="DI94" s="265" t="s">
        <v>433</v>
      </c>
      <c r="DJ94" s="265" t="s">
        <v>433</v>
      </c>
      <c r="DK94" s="265" t="s">
        <v>433</v>
      </c>
      <c r="DL94" s="265" t="s">
        <v>433</v>
      </c>
      <c r="DM94" s="248">
        <v>1.49</v>
      </c>
      <c r="DN94" s="120">
        <v>6.9180100000000024</v>
      </c>
      <c r="DO94" s="334"/>
    </row>
    <row r="95" spans="1:119" s="145" customFormat="1" ht="15" customHeight="1" x14ac:dyDescent="0.4">
      <c r="A95" s="335" t="s">
        <v>680</v>
      </c>
      <c r="B95" s="336" t="s">
        <v>244</v>
      </c>
      <c r="C95" s="337" t="s">
        <v>681</v>
      </c>
      <c r="D95" s="338">
        <v>2018</v>
      </c>
      <c r="E95" s="338">
        <v>2011</v>
      </c>
      <c r="F95" s="338">
        <v>2015</v>
      </c>
      <c r="G95" s="99" t="s">
        <v>144</v>
      </c>
      <c r="H95" s="100" t="s">
        <v>78</v>
      </c>
      <c r="I95" s="339">
        <v>58</v>
      </c>
      <c r="J95" s="339"/>
      <c r="K95" s="340">
        <v>3</v>
      </c>
      <c r="L95" s="340">
        <v>6.5</v>
      </c>
      <c r="M95" s="340"/>
      <c r="N95" s="340">
        <v>0</v>
      </c>
      <c r="O95" s="340">
        <v>0</v>
      </c>
      <c r="P95" s="341"/>
      <c r="Q95" s="342" t="s">
        <v>682</v>
      </c>
      <c r="R95" s="343"/>
      <c r="S95" s="105" t="s">
        <v>127</v>
      </c>
      <c r="T95" s="282">
        <v>2</v>
      </c>
      <c r="U95" s="344" t="s">
        <v>454</v>
      </c>
      <c r="V95" s="338">
        <v>887</v>
      </c>
      <c r="W95" s="338">
        <v>439</v>
      </c>
      <c r="X95" s="338">
        <v>448</v>
      </c>
      <c r="Y95" s="338">
        <v>887</v>
      </c>
      <c r="Z95" s="345">
        <v>1.8410943771827037</v>
      </c>
      <c r="AA95" s="97">
        <v>439</v>
      </c>
      <c r="AB95" s="337">
        <v>595.66563562541353</v>
      </c>
      <c r="AC95" s="346">
        <v>47.3</v>
      </c>
      <c r="AD95" s="337">
        <v>7.4</v>
      </c>
      <c r="AE95" s="337">
        <v>16.8</v>
      </c>
      <c r="AF95" s="337">
        <v>7.6</v>
      </c>
      <c r="AG95" s="346">
        <v>6</v>
      </c>
      <c r="AH95" s="337"/>
      <c r="AI95" s="337">
        <v>62</v>
      </c>
      <c r="AJ95" s="337"/>
      <c r="AK95" s="337">
        <v>11.2</v>
      </c>
      <c r="AL95" s="337"/>
      <c r="AM95" s="337"/>
      <c r="AN95" s="337"/>
      <c r="AO95" s="337"/>
      <c r="AP95" s="337">
        <v>22</v>
      </c>
      <c r="AQ95" s="337"/>
      <c r="AR95" s="337"/>
      <c r="AS95" s="337">
        <v>22</v>
      </c>
      <c r="AT95" s="97">
        <v>1.0362</v>
      </c>
      <c r="AU95" s="337"/>
      <c r="AV95" s="337"/>
      <c r="AW95" s="337"/>
      <c r="AX95" s="337"/>
      <c r="AY95" s="337"/>
      <c r="AZ95" s="337"/>
      <c r="BA95" s="337"/>
      <c r="BB95" s="337"/>
      <c r="BC95" s="337"/>
      <c r="BD95" s="337"/>
      <c r="BE95" s="337"/>
      <c r="BF95" s="337"/>
      <c r="BG95" s="337"/>
      <c r="BH95" s="347">
        <v>17.399999999999999</v>
      </c>
      <c r="BI95" s="337">
        <v>17.600000000000001</v>
      </c>
      <c r="BJ95" s="337"/>
      <c r="BK95" s="337"/>
      <c r="BL95" s="337">
        <v>-4.1399999999999997</v>
      </c>
      <c r="BM95" s="337"/>
      <c r="BN95" s="337">
        <v>1420.9</v>
      </c>
      <c r="BO95" s="337">
        <v>82.8</v>
      </c>
      <c r="BP95" s="347"/>
      <c r="BQ95" s="347"/>
      <c r="BR95" s="337"/>
      <c r="BS95" s="337"/>
      <c r="BT95" s="347">
        <v>-0.66</v>
      </c>
      <c r="BU95" s="347">
        <v>0.6</v>
      </c>
      <c r="BV95" s="337"/>
      <c r="BW95" s="337"/>
      <c r="BX95" s="337">
        <v>0.17</v>
      </c>
      <c r="BY95" s="337">
        <v>0.08</v>
      </c>
      <c r="BZ95" s="348">
        <v>-52.941176470588239</v>
      </c>
      <c r="CA95" s="337"/>
      <c r="CB95" s="347"/>
      <c r="CC95" s="337"/>
      <c r="CD95" s="349" t="s">
        <v>431</v>
      </c>
      <c r="CE95" s="350">
        <v>6</v>
      </c>
      <c r="CF95" s="337">
        <v>15</v>
      </c>
      <c r="CG95" s="351">
        <v>16</v>
      </c>
      <c r="CH95" s="351">
        <v>6.0271825934966614</v>
      </c>
      <c r="CI95" s="352">
        <v>18.256492077464788</v>
      </c>
      <c r="CJ95" s="352">
        <v>19.356844190140844</v>
      </c>
      <c r="CK95" s="352">
        <v>9.9161087577712355</v>
      </c>
      <c r="CL95" s="352">
        <v>10.513770738771823</v>
      </c>
      <c r="CM95" s="352">
        <v>6.0271825934966898</v>
      </c>
      <c r="CN95" s="108">
        <v>1.33</v>
      </c>
      <c r="CO95" s="108">
        <v>7.4</v>
      </c>
      <c r="CP95" s="108" t="s">
        <v>433</v>
      </c>
      <c r="CQ95" s="108" t="s">
        <v>433</v>
      </c>
      <c r="CR95" s="351">
        <v>0.11083333333333334</v>
      </c>
      <c r="CS95" s="351">
        <v>0.30833333333333335</v>
      </c>
      <c r="CT95" s="351"/>
      <c r="CU95" s="351"/>
      <c r="CV95" s="346">
        <v>0.20958333333333334</v>
      </c>
      <c r="CW95" s="346">
        <v>1.2631970185536814</v>
      </c>
      <c r="CX95" s="353" t="s">
        <v>683</v>
      </c>
      <c r="CY95" s="338">
        <v>6</v>
      </c>
      <c r="CZ95" s="337">
        <v>48</v>
      </c>
      <c r="DA95" s="337">
        <v>44</v>
      </c>
      <c r="DB95" s="337"/>
      <c r="DC95" s="337"/>
      <c r="DD95" s="351"/>
      <c r="DE95" s="354">
        <v>9.06</v>
      </c>
      <c r="DF95" s="115">
        <v>7.27</v>
      </c>
      <c r="DG95" s="117">
        <v>-18.150303522541449</v>
      </c>
      <c r="DH95" s="117" t="s">
        <v>433</v>
      </c>
      <c r="DI95" s="117" t="s">
        <v>433</v>
      </c>
      <c r="DJ95" s="117">
        <v>9.9161087577712355</v>
      </c>
      <c r="DK95" s="117" t="s">
        <v>433</v>
      </c>
      <c r="DL95" s="119">
        <v>24.177486116038139</v>
      </c>
      <c r="DM95" s="97">
        <v>0.48718934599999997</v>
      </c>
      <c r="DN95" s="97">
        <v>16.8</v>
      </c>
      <c r="DO95" s="119">
        <v>0.54799999999999827</v>
      </c>
    </row>
    <row r="96" spans="1:119" s="145" customFormat="1" ht="15" customHeight="1" x14ac:dyDescent="0.4">
      <c r="A96" s="355" t="s">
        <v>684</v>
      </c>
      <c r="B96" s="356" t="s">
        <v>244</v>
      </c>
      <c r="C96" s="357" t="s">
        <v>681</v>
      </c>
      <c r="D96" s="358">
        <v>2018</v>
      </c>
      <c r="E96" s="358">
        <v>2011</v>
      </c>
      <c r="F96" s="358">
        <v>2015</v>
      </c>
      <c r="G96" s="189" t="s">
        <v>78</v>
      </c>
      <c r="H96" s="190"/>
      <c r="I96" s="359">
        <v>58</v>
      </c>
      <c r="J96" s="359"/>
      <c r="K96" s="360">
        <v>3</v>
      </c>
      <c r="L96" s="360">
        <v>6.5</v>
      </c>
      <c r="M96" s="360"/>
      <c r="N96" s="360">
        <v>0</v>
      </c>
      <c r="O96" s="360">
        <v>0</v>
      </c>
      <c r="P96" s="361"/>
      <c r="Q96" s="362" t="s">
        <v>682</v>
      </c>
      <c r="R96" s="363"/>
      <c r="S96" s="132" t="s">
        <v>127</v>
      </c>
      <c r="T96" s="137">
        <v>2</v>
      </c>
      <c r="U96" s="364" t="s">
        <v>454</v>
      </c>
      <c r="V96" s="358"/>
      <c r="W96" s="358">
        <v>448</v>
      </c>
      <c r="X96" s="358"/>
      <c r="Y96" s="358"/>
      <c r="Z96" s="365">
        <v>1.8</v>
      </c>
      <c r="AA96" s="187">
        <v>448</v>
      </c>
      <c r="AB96" s="357">
        <v>601.05507235194352</v>
      </c>
      <c r="AC96" s="366">
        <v>47.2</v>
      </c>
      <c r="AD96" s="357">
        <v>7.8</v>
      </c>
      <c r="AE96" s="357">
        <v>16.2</v>
      </c>
      <c r="AF96" s="357">
        <v>7.8</v>
      </c>
      <c r="AG96" s="366">
        <v>6</v>
      </c>
      <c r="AH96" s="357"/>
      <c r="AI96" s="357">
        <v>63</v>
      </c>
      <c r="AJ96" s="357"/>
      <c r="AK96" s="357">
        <v>11.2</v>
      </c>
      <c r="AL96" s="357"/>
      <c r="AM96" s="357"/>
      <c r="AN96" s="357"/>
      <c r="AO96" s="357"/>
      <c r="AP96" s="357">
        <v>26</v>
      </c>
      <c r="AQ96" s="357"/>
      <c r="AR96" s="357"/>
      <c r="AS96" s="357">
        <v>26</v>
      </c>
      <c r="AT96" s="97">
        <v>1.2246000000000001</v>
      </c>
      <c r="AU96" s="357"/>
      <c r="AV96" s="357"/>
      <c r="AW96" s="357"/>
      <c r="AX96" s="357"/>
      <c r="AY96" s="357"/>
      <c r="AZ96" s="357"/>
      <c r="BA96" s="357"/>
      <c r="BB96" s="357"/>
      <c r="BC96" s="357"/>
      <c r="BD96" s="357"/>
      <c r="BE96" s="357"/>
      <c r="BF96" s="357"/>
      <c r="BG96" s="357"/>
      <c r="BH96" s="367">
        <v>16.2</v>
      </c>
      <c r="BI96" s="357">
        <v>16.399999999999999</v>
      </c>
      <c r="BJ96" s="357"/>
      <c r="BK96" s="357"/>
      <c r="BL96" s="357">
        <v>4.58</v>
      </c>
      <c r="BM96" s="357"/>
      <c r="BN96" s="357">
        <v>1425.8</v>
      </c>
      <c r="BO96" s="357">
        <v>83.1</v>
      </c>
      <c r="BP96" s="367"/>
      <c r="BQ96" s="367"/>
      <c r="BR96" s="357"/>
      <c r="BS96" s="357"/>
      <c r="BT96" s="367">
        <v>-0.72</v>
      </c>
      <c r="BU96" s="367">
        <v>0.66</v>
      </c>
      <c r="BV96" s="357"/>
      <c r="BW96" s="357"/>
      <c r="BX96" s="357"/>
      <c r="BY96" s="357">
        <v>0.17</v>
      </c>
      <c r="BZ96" s="357"/>
      <c r="CA96" s="357"/>
      <c r="CB96" s="367"/>
      <c r="CC96" s="357"/>
      <c r="CD96" s="368" t="s">
        <v>431</v>
      </c>
      <c r="CE96" s="369">
        <v>6</v>
      </c>
      <c r="CF96" s="357"/>
      <c r="CG96" s="370">
        <v>15</v>
      </c>
      <c r="CH96" s="370"/>
      <c r="CI96" s="371"/>
      <c r="CJ96" s="371">
        <v>18.260000000000002</v>
      </c>
      <c r="CK96" s="371"/>
      <c r="CL96" s="371">
        <v>10.144444444444446</v>
      </c>
      <c r="CM96" s="371" t="s">
        <v>433</v>
      </c>
      <c r="CN96" s="108" t="s">
        <v>433</v>
      </c>
      <c r="CO96" s="108" t="s">
        <v>433</v>
      </c>
      <c r="CP96" s="108" t="s">
        <v>433</v>
      </c>
      <c r="CQ96" s="108" t="s">
        <v>433</v>
      </c>
      <c r="CR96" s="370"/>
      <c r="CS96" s="370"/>
      <c r="CT96" s="370"/>
      <c r="CU96" s="370"/>
      <c r="CV96" s="366"/>
      <c r="CW96" s="366"/>
      <c r="CX96" s="353" t="s">
        <v>683</v>
      </c>
      <c r="CY96" s="358">
        <v>6</v>
      </c>
      <c r="CZ96" s="357"/>
      <c r="DA96" s="357">
        <v>48</v>
      </c>
      <c r="DB96" s="357"/>
      <c r="DC96" s="357"/>
      <c r="DD96" s="370"/>
      <c r="DE96" s="372">
        <v>9.06</v>
      </c>
      <c r="DF96" s="201">
        <v>7.27</v>
      </c>
      <c r="DG96" s="119">
        <v>-19.193630786188002</v>
      </c>
      <c r="DH96" s="202" t="s">
        <v>433</v>
      </c>
      <c r="DI96" s="202" t="s">
        <v>433</v>
      </c>
      <c r="DJ96" s="202" t="s">
        <v>433</v>
      </c>
      <c r="DK96" s="202" t="s">
        <v>433</v>
      </c>
      <c r="DL96" s="202" t="s">
        <v>433</v>
      </c>
      <c r="DM96" s="97">
        <v>0.54137883799999997</v>
      </c>
      <c r="DN96" s="187">
        <v>16.2</v>
      </c>
      <c r="DO96" s="203"/>
    </row>
    <row r="97" spans="1:119" s="185" customFormat="1" ht="15" customHeight="1" x14ac:dyDescent="0.4">
      <c r="A97" s="207" t="s">
        <v>685</v>
      </c>
      <c r="B97" s="239" t="s">
        <v>686</v>
      </c>
      <c r="C97" s="165" t="s">
        <v>687</v>
      </c>
      <c r="D97" s="208">
        <v>2023</v>
      </c>
      <c r="E97" s="208"/>
      <c r="F97" s="208"/>
      <c r="G97" s="241" t="s">
        <v>144</v>
      </c>
      <c r="H97" s="210"/>
      <c r="I97" s="211">
        <v>60</v>
      </c>
      <c r="J97" s="211"/>
      <c r="K97" s="212">
        <v>0</v>
      </c>
      <c r="L97" s="212">
        <v>5</v>
      </c>
      <c r="M97" s="212"/>
      <c r="N97" s="212">
        <v>1</v>
      </c>
      <c r="O97" s="212">
        <v>0</v>
      </c>
      <c r="P97" s="213"/>
      <c r="Q97" s="214" t="s">
        <v>688</v>
      </c>
      <c r="R97" s="215"/>
      <c r="S97" s="216" t="s">
        <v>390</v>
      </c>
      <c r="T97" s="240">
        <v>1</v>
      </c>
      <c r="U97" s="240" t="s">
        <v>82</v>
      </c>
      <c r="V97" s="208">
        <v>133</v>
      </c>
      <c r="W97" s="208">
        <v>133</v>
      </c>
      <c r="X97" s="208"/>
      <c r="Y97" s="208">
        <v>0</v>
      </c>
      <c r="Z97" s="218">
        <v>0.5</v>
      </c>
      <c r="AA97" s="165">
        <v>133</v>
      </c>
      <c r="AB97" s="165">
        <v>94.045201897810827</v>
      </c>
      <c r="AC97" s="219">
        <v>36.6</v>
      </c>
      <c r="AD97" s="165">
        <v>9.6999999999999993</v>
      </c>
      <c r="AE97" s="165"/>
      <c r="AF97" s="165"/>
      <c r="AG97" s="219">
        <v>3.2</v>
      </c>
      <c r="AH97" s="165">
        <v>1.2</v>
      </c>
      <c r="AI97" s="165">
        <v>58.6</v>
      </c>
      <c r="AJ97" s="165"/>
      <c r="AK97" s="165"/>
      <c r="AL97" s="165"/>
      <c r="AM97" s="165"/>
      <c r="AN97" s="165">
        <v>1.4</v>
      </c>
      <c r="AO97" s="165">
        <v>0.6</v>
      </c>
      <c r="AP97" s="165">
        <v>45.9</v>
      </c>
      <c r="AQ97" s="165"/>
      <c r="AR97" s="165"/>
      <c r="AS97" s="165">
        <v>45.9</v>
      </c>
      <c r="AT97" s="97">
        <v>2.1618900000000001</v>
      </c>
      <c r="AU97" s="165"/>
      <c r="AV97" s="165"/>
      <c r="AW97" s="165"/>
      <c r="AX97" s="165"/>
      <c r="AY97" s="165"/>
      <c r="AZ97" s="165"/>
      <c r="BA97" s="165"/>
      <c r="BB97" s="165"/>
      <c r="BC97" s="165"/>
      <c r="BD97" s="165"/>
      <c r="BE97" s="165"/>
      <c r="BF97" s="165"/>
      <c r="BG97" s="165"/>
      <c r="BH97" s="220"/>
      <c r="BI97" s="165"/>
      <c r="BJ97" s="165"/>
      <c r="BK97" s="165"/>
      <c r="BL97" s="165"/>
      <c r="BM97" s="165"/>
      <c r="BN97" s="165"/>
      <c r="BO97" s="165"/>
      <c r="BP97" s="220"/>
      <c r="BQ97" s="220"/>
      <c r="BR97" s="165"/>
      <c r="BS97" s="165"/>
      <c r="BT97" s="220"/>
      <c r="BU97" s="220"/>
      <c r="BV97" s="165"/>
      <c r="BW97" s="165"/>
      <c r="BX97" s="165"/>
      <c r="BY97" s="165"/>
      <c r="BZ97" s="165"/>
      <c r="CA97" s="165"/>
      <c r="CB97" s="220"/>
      <c r="CC97" s="165"/>
      <c r="CD97" s="221"/>
      <c r="CE97" s="217"/>
      <c r="CF97" s="165"/>
      <c r="CG97" s="223"/>
      <c r="CH97" s="223"/>
      <c r="CI97" s="373"/>
      <c r="CJ97" s="373"/>
      <c r="CK97" s="373"/>
      <c r="CL97" s="373"/>
      <c r="CM97" s="373" t="s">
        <v>433</v>
      </c>
      <c r="CN97" s="108" t="s">
        <v>433</v>
      </c>
      <c r="CO97" s="108" t="s">
        <v>433</v>
      </c>
      <c r="CP97" s="108" t="s">
        <v>433</v>
      </c>
      <c r="CQ97" s="108" t="s">
        <v>433</v>
      </c>
      <c r="CR97" s="223"/>
      <c r="CS97" s="223"/>
      <c r="CT97" s="223"/>
      <c r="CU97" s="223"/>
      <c r="CV97" s="219"/>
      <c r="CW97" s="219"/>
      <c r="CX97" s="374"/>
      <c r="CY97" s="208"/>
      <c r="CZ97" s="165"/>
      <c r="DA97" s="165"/>
      <c r="DB97" s="165"/>
      <c r="DC97" s="165"/>
      <c r="DD97" s="223"/>
      <c r="DE97" s="224"/>
      <c r="DF97" s="225"/>
      <c r="DG97" s="116">
        <v>-39.571213407999998</v>
      </c>
      <c r="DH97" s="226" t="s">
        <v>433</v>
      </c>
      <c r="DI97" s="226" t="s">
        <v>433</v>
      </c>
      <c r="DJ97" s="226" t="s">
        <v>433</v>
      </c>
      <c r="DK97" s="226" t="s">
        <v>433</v>
      </c>
      <c r="DL97" s="226" t="s">
        <v>433</v>
      </c>
      <c r="DM97" s="165">
        <v>1.4</v>
      </c>
      <c r="DN97" s="120">
        <v>6.724657999999998</v>
      </c>
      <c r="DO97" s="227"/>
    </row>
    <row r="98" spans="1:119" s="144" customFormat="1" ht="15" customHeight="1" x14ac:dyDescent="0.4">
      <c r="A98" s="207" t="s">
        <v>689</v>
      </c>
      <c r="B98" s="165" t="s">
        <v>686</v>
      </c>
      <c r="C98" s="165" t="s">
        <v>687</v>
      </c>
      <c r="D98" s="208">
        <v>2023</v>
      </c>
      <c r="E98" s="208"/>
      <c r="F98" s="208"/>
      <c r="G98" s="241" t="s">
        <v>690</v>
      </c>
      <c r="H98" s="210"/>
      <c r="I98" s="211">
        <v>60</v>
      </c>
      <c r="J98" s="211"/>
      <c r="K98" s="212">
        <v>0</v>
      </c>
      <c r="L98" s="212">
        <v>5</v>
      </c>
      <c r="M98" s="212"/>
      <c r="N98" s="212">
        <v>1</v>
      </c>
      <c r="O98" s="212">
        <v>0</v>
      </c>
      <c r="P98" s="213"/>
      <c r="Q98" s="214" t="s">
        <v>688</v>
      </c>
      <c r="R98" s="215"/>
      <c r="S98" s="216" t="s">
        <v>390</v>
      </c>
      <c r="T98" s="240">
        <v>1</v>
      </c>
      <c r="U98" s="240" t="s">
        <v>82</v>
      </c>
      <c r="V98" s="208"/>
      <c r="W98" s="208">
        <v>131</v>
      </c>
      <c r="X98" s="208"/>
      <c r="Y98" s="208"/>
      <c r="Z98" s="218">
        <v>0.5</v>
      </c>
      <c r="AA98" s="165">
        <v>131</v>
      </c>
      <c r="AB98" s="165">
        <v>92.630988335437735</v>
      </c>
      <c r="AC98" s="219">
        <v>36.799999999999997</v>
      </c>
      <c r="AD98" s="165">
        <v>9.1</v>
      </c>
      <c r="AE98" s="165"/>
      <c r="AF98" s="165"/>
      <c r="AG98" s="219">
        <v>3.4</v>
      </c>
      <c r="AH98" s="165">
        <v>1.1000000000000001</v>
      </c>
      <c r="AI98" s="165">
        <v>64.099999999999994</v>
      </c>
      <c r="AJ98" s="165"/>
      <c r="AK98" s="165"/>
      <c r="AL98" s="165"/>
      <c r="AM98" s="165"/>
      <c r="AN98" s="165">
        <v>1.4</v>
      </c>
      <c r="AO98" s="165">
        <v>0.7</v>
      </c>
      <c r="AP98" s="165">
        <v>48.1</v>
      </c>
      <c r="AQ98" s="165"/>
      <c r="AR98" s="165"/>
      <c r="AS98" s="165">
        <v>48.1</v>
      </c>
      <c r="AT98" s="97">
        <v>2.2655100000000004</v>
      </c>
      <c r="AU98" s="165"/>
      <c r="AV98" s="165"/>
      <c r="AW98" s="165"/>
      <c r="AX98" s="165"/>
      <c r="AY98" s="165"/>
      <c r="AZ98" s="165"/>
      <c r="BA98" s="165"/>
      <c r="BB98" s="165"/>
      <c r="BC98" s="165"/>
      <c r="BD98" s="165"/>
      <c r="BE98" s="165"/>
      <c r="BF98" s="165"/>
      <c r="BG98" s="165"/>
      <c r="BH98" s="220"/>
      <c r="BI98" s="165"/>
      <c r="BJ98" s="165"/>
      <c r="BK98" s="165"/>
      <c r="BL98" s="165"/>
      <c r="BM98" s="165"/>
      <c r="BN98" s="165"/>
      <c r="BO98" s="165"/>
      <c r="BP98" s="220"/>
      <c r="BQ98" s="220"/>
      <c r="BR98" s="165"/>
      <c r="BS98" s="165"/>
      <c r="BT98" s="220"/>
      <c r="BU98" s="220"/>
      <c r="BV98" s="165"/>
      <c r="BW98" s="165"/>
      <c r="BX98" s="165"/>
      <c r="BY98" s="165"/>
      <c r="BZ98" s="165"/>
      <c r="CA98" s="165"/>
      <c r="CB98" s="220"/>
      <c r="CC98" s="165"/>
      <c r="CD98" s="221"/>
      <c r="CE98" s="217"/>
      <c r="CF98" s="165"/>
      <c r="CG98" s="165"/>
      <c r="CH98" s="165"/>
      <c r="CI98" s="219"/>
      <c r="CJ98" s="219"/>
      <c r="CK98" s="219"/>
      <c r="CL98" s="219"/>
      <c r="CM98" s="219" t="s">
        <v>433</v>
      </c>
      <c r="CN98" s="108" t="s">
        <v>433</v>
      </c>
      <c r="CO98" s="108" t="s">
        <v>433</v>
      </c>
      <c r="CP98" s="108" t="s">
        <v>433</v>
      </c>
      <c r="CQ98" s="108" t="s">
        <v>433</v>
      </c>
      <c r="CR98" s="165"/>
      <c r="CS98" s="165"/>
      <c r="CT98" s="165"/>
      <c r="CU98" s="165"/>
      <c r="CV98" s="219"/>
      <c r="CW98" s="219"/>
      <c r="CX98" s="375"/>
      <c r="CY98" s="208"/>
      <c r="CZ98" s="165"/>
      <c r="DA98" s="165"/>
      <c r="DB98" s="165"/>
      <c r="DC98" s="165"/>
      <c r="DD98" s="223"/>
      <c r="DE98" s="224"/>
      <c r="DF98" s="225"/>
      <c r="DG98" s="116">
        <v>-38.613607408</v>
      </c>
      <c r="DH98" s="226" t="s">
        <v>433</v>
      </c>
      <c r="DI98" s="226" t="s">
        <v>433</v>
      </c>
      <c r="DJ98" s="226" t="s">
        <v>433</v>
      </c>
      <c r="DK98" s="226" t="s">
        <v>433</v>
      </c>
      <c r="DL98" s="226" t="s">
        <v>433</v>
      </c>
      <c r="DM98" s="165">
        <v>1.4</v>
      </c>
      <c r="DN98" s="120">
        <v>8.2592829999999964</v>
      </c>
      <c r="DO98" s="227"/>
    </row>
    <row r="99" spans="1:119" s="122" customFormat="1" ht="15" customHeight="1" x14ac:dyDescent="0.4">
      <c r="A99" s="96" t="s">
        <v>691</v>
      </c>
      <c r="B99" s="236" t="s">
        <v>692</v>
      </c>
      <c r="C99" s="97" t="s">
        <v>693</v>
      </c>
      <c r="D99" s="98">
        <v>2016</v>
      </c>
      <c r="E99" s="98">
        <v>2011</v>
      </c>
      <c r="F99" s="98">
        <v>2013</v>
      </c>
      <c r="G99" s="99" t="s">
        <v>694</v>
      </c>
      <c r="H99" s="100" t="s">
        <v>429</v>
      </c>
      <c r="I99" s="101">
        <v>55</v>
      </c>
      <c r="J99" s="101"/>
      <c r="K99" s="102">
        <v>0</v>
      </c>
      <c r="L99" s="102">
        <v>5.5</v>
      </c>
      <c r="M99" s="102"/>
      <c r="N99" s="102">
        <v>1</v>
      </c>
      <c r="O99" s="102">
        <v>0</v>
      </c>
      <c r="P99" s="100"/>
      <c r="Q99" s="232" t="s">
        <v>695</v>
      </c>
      <c r="R99" s="233">
        <v>19.899999999999999</v>
      </c>
      <c r="S99" s="105" t="s">
        <v>127</v>
      </c>
      <c r="T99" s="98">
        <v>1</v>
      </c>
      <c r="U99" s="98" t="s">
        <v>82</v>
      </c>
      <c r="V99" s="98">
        <v>821</v>
      </c>
      <c r="W99" s="98">
        <v>366</v>
      </c>
      <c r="X99" s="98">
        <v>411</v>
      </c>
      <c r="Y99" s="98">
        <v>821</v>
      </c>
      <c r="Z99" s="107">
        <v>1.8410943771827037</v>
      </c>
      <c r="AA99" s="97">
        <v>366</v>
      </c>
      <c r="AB99" s="97">
        <v>496.61417457608502</v>
      </c>
      <c r="AC99" s="108">
        <v>37.1</v>
      </c>
      <c r="AD99" s="97">
        <v>9.3000000000000007</v>
      </c>
      <c r="AE99" s="97">
        <v>6.74</v>
      </c>
      <c r="AF99" s="97">
        <v>6.37</v>
      </c>
      <c r="AG99" s="108">
        <v>2.84</v>
      </c>
      <c r="AH99" s="97">
        <v>1.24</v>
      </c>
      <c r="AI99" s="97">
        <v>65.900000000000006</v>
      </c>
      <c r="AJ99" s="97"/>
      <c r="AK99" s="97"/>
      <c r="AL99" s="97"/>
      <c r="AM99" s="97"/>
      <c r="AN99" s="97">
        <v>1.31</v>
      </c>
      <c r="AO99" s="97">
        <v>0.65</v>
      </c>
      <c r="AP99" s="97">
        <v>42.5</v>
      </c>
      <c r="AQ99" s="97"/>
      <c r="AR99" s="97"/>
      <c r="AS99" s="97">
        <v>42.5</v>
      </c>
      <c r="AT99" s="97">
        <v>2.0017499999999999</v>
      </c>
      <c r="AU99" s="97"/>
      <c r="AV99" s="97"/>
      <c r="AW99" s="97"/>
      <c r="AX99" s="97"/>
      <c r="AY99" s="97"/>
      <c r="AZ99" s="97"/>
      <c r="BA99" s="97"/>
      <c r="BB99" s="97"/>
      <c r="BC99" s="97"/>
      <c r="BD99" s="97"/>
      <c r="BE99" s="97"/>
      <c r="BF99" s="97"/>
      <c r="BG99" s="97"/>
      <c r="BH99" s="109">
        <v>10.84</v>
      </c>
      <c r="BI99" s="97">
        <v>13.9</v>
      </c>
      <c r="BJ99" s="97"/>
      <c r="BK99" s="97"/>
      <c r="BL99" s="97"/>
      <c r="BM99" s="97"/>
      <c r="BN99" s="97">
        <v>1500.93</v>
      </c>
      <c r="BO99" s="97">
        <v>84.1</v>
      </c>
      <c r="BP99" s="109"/>
      <c r="BQ99" s="109"/>
      <c r="BR99" s="97"/>
      <c r="BS99" s="97"/>
      <c r="BT99" s="109">
        <v>-0.56999999999999995</v>
      </c>
      <c r="BU99" s="109"/>
      <c r="BV99" s="97"/>
      <c r="BW99" s="97"/>
      <c r="BX99" s="97">
        <v>0.28999999999999998</v>
      </c>
      <c r="BY99" s="97">
        <v>0.16</v>
      </c>
      <c r="BZ99" s="110">
        <v>-44.827586206896541</v>
      </c>
      <c r="CA99" s="97"/>
      <c r="CB99" s="109"/>
      <c r="CC99" s="97"/>
      <c r="CD99" s="111" t="s">
        <v>431</v>
      </c>
      <c r="CE99" s="98">
        <v>3</v>
      </c>
      <c r="CF99" s="97">
        <v>12.2</v>
      </c>
      <c r="CG99" s="113">
        <v>7.6</v>
      </c>
      <c r="CH99" s="287">
        <v>-37.704918032786885</v>
      </c>
      <c r="CI99" s="271">
        <v>12.2</v>
      </c>
      <c r="CJ99" s="271">
        <v>7.6</v>
      </c>
      <c r="CK99" s="271">
        <v>6.6264935416666662</v>
      </c>
      <c r="CL99" s="271">
        <v>4.1279795833333326</v>
      </c>
      <c r="CM99" s="376">
        <v>-52.288741691332618</v>
      </c>
      <c r="CN99" s="108">
        <v>3.11</v>
      </c>
      <c r="CO99" s="108">
        <v>7.29</v>
      </c>
      <c r="CP99" s="108" t="s">
        <v>433</v>
      </c>
      <c r="CQ99" s="108" t="s">
        <v>433</v>
      </c>
      <c r="CR99" s="287">
        <v>0.25916666666666666</v>
      </c>
      <c r="CS99" s="287">
        <v>0.30375000000000002</v>
      </c>
      <c r="CT99" s="287"/>
      <c r="CU99" s="287"/>
      <c r="CV99" s="96">
        <v>0.28145833333333337</v>
      </c>
      <c r="CW99" s="96">
        <v>-14.717102088539662</v>
      </c>
      <c r="CX99" s="97" t="s">
        <v>431</v>
      </c>
      <c r="CY99" s="98">
        <v>6</v>
      </c>
      <c r="CZ99" s="97">
        <v>9.5</v>
      </c>
      <c r="DA99" s="97">
        <v>5.9</v>
      </c>
      <c r="DB99" s="97"/>
      <c r="DC99" s="97"/>
      <c r="DD99" s="113"/>
      <c r="DE99" s="114">
        <v>7.73</v>
      </c>
      <c r="DF99" s="115">
        <v>7.5</v>
      </c>
      <c r="DG99" s="116">
        <v>-30.86705970074545</v>
      </c>
      <c r="DH99" s="117">
        <v>-29.22705970074545</v>
      </c>
      <c r="DI99" s="117">
        <v>-23.410874820297103</v>
      </c>
      <c r="DJ99" s="118">
        <v>8.6520031742349381</v>
      </c>
      <c r="DK99" s="117">
        <v>-52.288741691332618</v>
      </c>
      <c r="DL99" s="119">
        <v>-21.421681990587167</v>
      </c>
      <c r="DM99" s="97">
        <v>1.31</v>
      </c>
      <c r="DN99" s="248">
        <v>6.74</v>
      </c>
      <c r="DO99" s="284" t="s">
        <v>696</v>
      </c>
    </row>
    <row r="100" spans="1:119" s="144" customFormat="1" ht="15" customHeight="1" x14ac:dyDescent="0.4">
      <c r="A100" s="123" t="s">
        <v>697</v>
      </c>
      <c r="B100" s="124" t="s">
        <v>692</v>
      </c>
      <c r="C100" s="124" t="s">
        <v>693</v>
      </c>
      <c r="D100" s="125">
        <v>2016</v>
      </c>
      <c r="E100" s="125">
        <v>2011</v>
      </c>
      <c r="F100" s="125">
        <v>2013</v>
      </c>
      <c r="G100" s="126" t="s">
        <v>436</v>
      </c>
      <c r="H100" s="127"/>
      <c r="I100" s="128">
        <v>55</v>
      </c>
      <c r="J100" s="128"/>
      <c r="K100" s="129">
        <v>0</v>
      </c>
      <c r="L100" s="129">
        <v>5.5</v>
      </c>
      <c r="M100" s="129"/>
      <c r="N100" s="129">
        <v>1</v>
      </c>
      <c r="O100" s="129">
        <v>0</v>
      </c>
      <c r="P100" s="127"/>
      <c r="Q100" s="130" t="s">
        <v>695</v>
      </c>
      <c r="R100" s="131">
        <v>21</v>
      </c>
      <c r="S100" s="132" t="s">
        <v>127</v>
      </c>
      <c r="T100" s="125">
        <v>1</v>
      </c>
      <c r="U100" s="125" t="s">
        <v>82</v>
      </c>
      <c r="V100" s="125"/>
      <c r="W100" s="125">
        <v>411</v>
      </c>
      <c r="X100" s="125"/>
      <c r="Y100" s="125"/>
      <c r="Z100" s="133">
        <v>1.8410943771827037</v>
      </c>
      <c r="AA100" s="124">
        <v>411</v>
      </c>
      <c r="AB100" s="124">
        <v>557.67329440101355</v>
      </c>
      <c r="AC100" s="134">
        <v>36.9</v>
      </c>
      <c r="AD100" s="124">
        <v>9.3000000000000007</v>
      </c>
      <c r="AE100" s="124">
        <v>6.25</v>
      </c>
      <c r="AF100" s="124">
        <v>5.98</v>
      </c>
      <c r="AG100" s="134">
        <v>2.75</v>
      </c>
      <c r="AH100" s="124">
        <v>1.29</v>
      </c>
      <c r="AI100" s="124">
        <v>66.2</v>
      </c>
      <c r="AJ100" s="124"/>
      <c r="AK100" s="124"/>
      <c r="AL100" s="124"/>
      <c r="AM100" s="124"/>
      <c r="AN100" s="124">
        <v>1.33</v>
      </c>
      <c r="AO100" s="124">
        <v>0.64</v>
      </c>
      <c r="AP100" s="124">
        <v>38.1</v>
      </c>
      <c r="AQ100" s="124"/>
      <c r="AR100" s="124"/>
      <c r="AS100" s="124">
        <v>38.1</v>
      </c>
      <c r="AT100" s="97">
        <v>1.7945100000000003</v>
      </c>
      <c r="AU100" s="124"/>
      <c r="AV100" s="124"/>
      <c r="AW100" s="124"/>
      <c r="AX100" s="124"/>
      <c r="AY100" s="124"/>
      <c r="AZ100" s="124"/>
      <c r="BA100" s="124"/>
      <c r="BB100" s="124"/>
      <c r="BC100" s="124"/>
      <c r="BD100" s="124"/>
      <c r="BE100" s="124"/>
      <c r="BF100" s="124"/>
      <c r="BG100" s="124"/>
      <c r="BH100" s="135">
        <v>9.74</v>
      </c>
      <c r="BI100" s="124">
        <v>11.28</v>
      </c>
      <c r="BJ100" s="124"/>
      <c r="BK100" s="124"/>
      <c r="BL100" s="124"/>
      <c r="BM100" s="124"/>
      <c r="BN100" s="124">
        <v>1499.18</v>
      </c>
      <c r="BO100" s="124">
        <v>87.68</v>
      </c>
      <c r="BP100" s="135"/>
      <c r="BQ100" s="135"/>
      <c r="BR100" s="124"/>
      <c r="BS100" s="124"/>
      <c r="BT100" s="135">
        <v>-0.74</v>
      </c>
      <c r="BU100" s="135"/>
      <c r="BV100" s="124"/>
      <c r="BW100" s="124"/>
      <c r="BX100" s="124"/>
      <c r="BY100" s="124">
        <v>0.28999999999999998</v>
      </c>
      <c r="BZ100" s="124"/>
      <c r="CA100" s="124"/>
      <c r="CB100" s="135"/>
      <c r="CC100" s="124"/>
      <c r="CD100" s="136" t="s">
        <v>431</v>
      </c>
      <c r="CE100" s="125">
        <v>3</v>
      </c>
      <c r="CF100" s="124"/>
      <c r="CG100" s="124">
        <v>12.2</v>
      </c>
      <c r="CH100" s="124"/>
      <c r="CI100" s="134"/>
      <c r="CJ100" s="134">
        <v>12.2</v>
      </c>
      <c r="CK100" s="134"/>
      <c r="CL100" s="134">
        <v>6.6264935416666662</v>
      </c>
      <c r="CM100" s="134" t="s">
        <v>433</v>
      </c>
      <c r="CN100" s="108" t="s">
        <v>433</v>
      </c>
      <c r="CO100" s="108" t="s">
        <v>433</v>
      </c>
      <c r="CP100" s="108" t="s">
        <v>433</v>
      </c>
      <c r="CQ100" s="108" t="s">
        <v>433</v>
      </c>
      <c r="CR100" s="124"/>
      <c r="CS100" s="124"/>
      <c r="CT100" s="124"/>
      <c r="CU100" s="124"/>
      <c r="CV100" s="134"/>
      <c r="CW100" s="134"/>
      <c r="CX100" s="124" t="s">
        <v>431</v>
      </c>
      <c r="CY100" s="125">
        <v>6</v>
      </c>
      <c r="CZ100" s="124"/>
      <c r="DA100" s="124">
        <v>9.5</v>
      </c>
      <c r="DB100" s="124"/>
      <c r="DC100" s="124"/>
      <c r="DD100" s="139"/>
      <c r="DE100" s="140">
        <v>7.86</v>
      </c>
      <c r="DF100" s="141">
        <v>7.5</v>
      </c>
      <c r="DG100" s="142">
        <v>-31.32933970074545</v>
      </c>
      <c r="DH100" s="142" t="s">
        <v>433</v>
      </c>
      <c r="DI100" s="142" t="s">
        <v>433</v>
      </c>
      <c r="DJ100" s="142" t="s">
        <v>433</v>
      </c>
      <c r="DK100" s="142" t="s">
        <v>433</v>
      </c>
      <c r="DL100" s="142" t="s">
        <v>433</v>
      </c>
      <c r="DM100" s="124">
        <v>1.33</v>
      </c>
      <c r="DN100" s="97">
        <v>6.25</v>
      </c>
      <c r="DO100" s="143"/>
    </row>
    <row r="101" spans="1:119" s="122" customFormat="1" ht="15" customHeight="1" x14ac:dyDescent="0.4">
      <c r="A101" s="96" t="s">
        <v>698</v>
      </c>
      <c r="B101" s="236" t="s">
        <v>699</v>
      </c>
      <c r="C101" s="97" t="s">
        <v>700</v>
      </c>
      <c r="D101" s="98">
        <v>2016</v>
      </c>
      <c r="E101" s="98">
        <v>2011</v>
      </c>
      <c r="F101" s="98">
        <v>2013</v>
      </c>
      <c r="G101" s="99" t="s">
        <v>694</v>
      </c>
      <c r="H101" s="100" t="s">
        <v>429</v>
      </c>
      <c r="I101" s="101">
        <v>55</v>
      </c>
      <c r="J101" s="101"/>
      <c r="K101" s="102">
        <v>0</v>
      </c>
      <c r="L101" s="102">
        <v>5.5</v>
      </c>
      <c r="M101" s="102"/>
      <c r="N101" s="102">
        <v>1</v>
      </c>
      <c r="O101" s="102">
        <v>0</v>
      </c>
      <c r="P101" s="100"/>
      <c r="Q101" s="232" t="s">
        <v>695</v>
      </c>
      <c r="R101" s="233">
        <v>19.2</v>
      </c>
      <c r="S101" s="105" t="s">
        <v>127</v>
      </c>
      <c r="T101" s="98">
        <v>1</v>
      </c>
      <c r="U101" s="98" t="s">
        <v>82</v>
      </c>
      <c r="V101" s="98">
        <v>835</v>
      </c>
      <c r="W101" s="98">
        <v>320</v>
      </c>
      <c r="X101" s="98">
        <v>418</v>
      </c>
      <c r="Y101" s="98">
        <v>835</v>
      </c>
      <c r="Z101" s="107">
        <v>1.8410943771827037</v>
      </c>
      <c r="AA101" s="97">
        <v>320</v>
      </c>
      <c r="AB101" s="97">
        <v>434.19818542171367</v>
      </c>
      <c r="AC101" s="108">
        <v>37.200000000000003</v>
      </c>
      <c r="AD101" s="97">
        <v>9.1</v>
      </c>
      <c r="AE101" s="97">
        <v>6.72</v>
      </c>
      <c r="AF101" s="97">
        <v>6.1</v>
      </c>
      <c r="AG101" s="108">
        <v>2.78</v>
      </c>
      <c r="AH101" s="97">
        <v>1.3</v>
      </c>
      <c r="AI101" s="97">
        <v>65</v>
      </c>
      <c r="AJ101" s="97"/>
      <c r="AK101" s="97"/>
      <c r="AL101" s="97"/>
      <c r="AM101" s="97"/>
      <c r="AN101" s="97">
        <v>1.32</v>
      </c>
      <c r="AO101" s="97">
        <v>0.69</v>
      </c>
      <c r="AP101" s="97">
        <v>39</v>
      </c>
      <c r="AQ101" s="97"/>
      <c r="AR101" s="97"/>
      <c r="AS101" s="97">
        <v>39</v>
      </c>
      <c r="AT101" s="97">
        <v>1.8369000000000002</v>
      </c>
      <c r="AU101" s="97"/>
      <c r="AV101" s="97"/>
      <c r="AW101" s="97"/>
      <c r="AX101" s="97"/>
      <c r="AY101" s="97"/>
      <c r="AZ101" s="97"/>
      <c r="BA101" s="97"/>
      <c r="BB101" s="97"/>
      <c r="BC101" s="97"/>
      <c r="BD101" s="97"/>
      <c r="BE101" s="97"/>
      <c r="BF101" s="97"/>
      <c r="BG101" s="97"/>
      <c r="BH101" s="109">
        <v>10.73</v>
      </c>
      <c r="BI101" s="97">
        <v>14.28</v>
      </c>
      <c r="BJ101" s="97"/>
      <c r="BK101" s="97"/>
      <c r="BL101" s="97"/>
      <c r="BM101" s="97"/>
      <c r="BN101" s="97">
        <v>1503.9</v>
      </c>
      <c r="BO101" s="97">
        <v>92.63</v>
      </c>
      <c r="BP101" s="109"/>
      <c r="BQ101" s="109"/>
      <c r="BR101" s="97"/>
      <c r="BS101" s="97"/>
      <c r="BT101" s="109">
        <v>-0.64</v>
      </c>
      <c r="BU101" s="109"/>
      <c r="BV101" s="97"/>
      <c r="BW101" s="97"/>
      <c r="BX101" s="97">
        <v>0.28999999999999998</v>
      </c>
      <c r="BY101" s="97">
        <v>0.16</v>
      </c>
      <c r="BZ101" s="110">
        <v>-44.827586206896541</v>
      </c>
      <c r="CA101" s="97"/>
      <c r="CB101" s="109"/>
      <c r="CC101" s="97"/>
      <c r="CD101" s="111" t="s">
        <v>431</v>
      </c>
      <c r="CE101" s="98">
        <v>3</v>
      </c>
      <c r="CF101" s="97">
        <v>15.1</v>
      </c>
      <c r="CG101" s="113">
        <v>10.6</v>
      </c>
      <c r="CH101" s="287">
        <v>-29.80132450331125</v>
      </c>
      <c r="CI101" s="271">
        <v>15.1</v>
      </c>
      <c r="CJ101" s="271">
        <v>10.6</v>
      </c>
      <c r="CK101" s="271">
        <v>8.2016436458333324</v>
      </c>
      <c r="CL101" s="271">
        <v>5.7574452083333334</v>
      </c>
      <c r="CM101" s="376">
        <v>-46.430535819665195</v>
      </c>
      <c r="CN101" s="108" t="s">
        <v>433</v>
      </c>
      <c r="CO101" s="108" t="s">
        <v>433</v>
      </c>
      <c r="CP101" s="108" t="s">
        <v>433</v>
      </c>
      <c r="CQ101" s="108" t="s">
        <v>433</v>
      </c>
      <c r="CR101" s="287"/>
      <c r="CS101" s="287"/>
      <c r="CT101" s="287"/>
      <c r="CU101" s="287"/>
      <c r="CV101" s="236" t="s">
        <v>433</v>
      </c>
      <c r="CW101" s="236" t="s">
        <v>433</v>
      </c>
      <c r="CX101" s="97" t="s">
        <v>431</v>
      </c>
      <c r="CY101" s="98">
        <v>6</v>
      </c>
      <c r="CZ101" s="97">
        <v>11.5</v>
      </c>
      <c r="DA101" s="97">
        <v>7.9</v>
      </c>
      <c r="DB101" s="97"/>
      <c r="DC101" s="97"/>
      <c r="DD101" s="113"/>
      <c r="DE101" s="114">
        <v>7.73</v>
      </c>
      <c r="DF101" s="115">
        <v>7.5</v>
      </c>
      <c r="DG101" s="116">
        <v>-30.957799700745451</v>
      </c>
      <c r="DH101" s="117">
        <v>-29.31779970074545</v>
      </c>
      <c r="DI101" s="117">
        <v>-23.688782158202322</v>
      </c>
      <c r="DJ101" s="118">
        <v>10.747625156286098</v>
      </c>
      <c r="DK101" s="117">
        <v>-46.430535819665195</v>
      </c>
      <c r="DL101" s="119">
        <v>-15.472736118919745</v>
      </c>
      <c r="DM101" s="97">
        <v>1.32</v>
      </c>
      <c r="DN101" s="187">
        <v>6.72</v>
      </c>
      <c r="DO101" s="284" t="s">
        <v>696</v>
      </c>
    </row>
    <row r="102" spans="1:119" s="144" customFormat="1" ht="15" customHeight="1" x14ac:dyDescent="0.4">
      <c r="A102" s="123" t="s">
        <v>701</v>
      </c>
      <c r="B102" s="124" t="s">
        <v>699</v>
      </c>
      <c r="C102" s="124" t="s">
        <v>700</v>
      </c>
      <c r="D102" s="125">
        <v>2016</v>
      </c>
      <c r="E102" s="125">
        <v>2011</v>
      </c>
      <c r="F102" s="125">
        <v>2013</v>
      </c>
      <c r="G102" s="126" t="s">
        <v>436</v>
      </c>
      <c r="H102" s="127"/>
      <c r="I102" s="128">
        <v>55</v>
      </c>
      <c r="J102" s="128"/>
      <c r="K102" s="129">
        <v>0</v>
      </c>
      <c r="L102" s="129">
        <v>5.5</v>
      </c>
      <c r="M102" s="129"/>
      <c r="N102" s="129">
        <v>1</v>
      </c>
      <c r="O102" s="129">
        <v>0</v>
      </c>
      <c r="P102" s="127"/>
      <c r="Q102" s="130" t="s">
        <v>695</v>
      </c>
      <c r="R102" s="131">
        <v>18</v>
      </c>
      <c r="S102" s="132" t="s">
        <v>127</v>
      </c>
      <c r="T102" s="125">
        <v>1</v>
      </c>
      <c r="U102" s="125" t="s">
        <v>82</v>
      </c>
      <c r="V102" s="125"/>
      <c r="W102" s="125">
        <v>418</v>
      </c>
      <c r="X102" s="125"/>
      <c r="Y102" s="125"/>
      <c r="Z102" s="133">
        <v>1.8410943771827037</v>
      </c>
      <c r="AA102" s="124">
        <v>418</v>
      </c>
      <c r="AB102" s="124">
        <v>567.17137970711349</v>
      </c>
      <c r="AC102" s="134">
        <v>37.4</v>
      </c>
      <c r="AD102" s="124">
        <v>9</v>
      </c>
      <c r="AE102" s="124">
        <v>6.68</v>
      </c>
      <c r="AF102" s="124">
        <v>6.13</v>
      </c>
      <c r="AG102" s="134">
        <v>2.84</v>
      </c>
      <c r="AH102" s="124">
        <v>1.38</v>
      </c>
      <c r="AI102" s="124">
        <v>67</v>
      </c>
      <c r="AJ102" s="124"/>
      <c r="AK102" s="124"/>
      <c r="AL102" s="124"/>
      <c r="AM102" s="124"/>
      <c r="AN102" s="124">
        <v>1.34</v>
      </c>
      <c r="AO102" s="124">
        <v>0.73</v>
      </c>
      <c r="AP102" s="124">
        <v>41.4</v>
      </c>
      <c r="AQ102" s="124"/>
      <c r="AR102" s="124"/>
      <c r="AS102" s="124">
        <v>41.4</v>
      </c>
      <c r="AT102" s="97">
        <v>1.94994</v>
      </c>
      <c r="AU102" s="124"/>
      <c r="AV102" s="124"/>
      <c r="AW102" s="124"/>
      <c r="AX102" s="124"/>
      <c r="AY102" s="124"/>
      <c r="AZ102" s="124"/>
      <c r="BA102" s="124"/>
      <c r="BB102" s="124"/>
      <c r="BC102" s="124"/>
      <c r="BD102" s="124"/>
      <c r="BE102" s="124"/>
      <c r="BF102" s="124"/>
      <c r="BG102" s="124"/>
      <c r="BH102" s="135">
        <v>10.61</v>
      </c>
      <c r="BI102" s="124">
        <v>12.3</v>
      </c>
      <c r="BJ102" s="124"/>
      <c r="BK102" s="124"/>
      <c r="BL102" s="124"/>
      <c r="BM102" s="124"/>
      <c r="BN102" s="124">
        <v>1501.12</v>
      </c>
      <c r="BO102" s="124">
        <v>90.98</v>
      </c>
      <c r="BP102" s="135"/>
      <c r="BQ102" s="135"/>
      <c r="BR102" s="124"/>
      <c r="BS102" s="124"/>
      <c r="BT102" s="135">
        <v>-0.75</v>
      </c>
      <c r="BU102" s="135"/>
      <c r="BV102" s="124"/>
      <c r="BW102" s="124"/>
      <c r="BX102" s="124"/>
      <c r="BY102" s="124">
        <v>0.28999999999999998</v>
      </c>
      <c r="BZ102" s="124"/>
      <c r="CA102" s="124"/>
      <c r="CB102" s="135"/>
      <c r="CC102" s="124"/>
      <c r="CD102" s="136" t="s">
        <v>431</v>
      </c>
      <c r="CE102" s="125">
        <v>3</v>
      </c>
      <c r="CF102" s="124"/>
      <c r="CG102" s="124">
        <v>15.1</v>
      </c>
      <c r="CH102" s="124"/>
      <c r="CI102" s="134"/>
      <c r="CJ102" s="134">
        <v>15.1</v>
      </c>
      <c r="CK102" s="134"/>
      <c r="CL102" s="134">
        <v>8.2016436458333324</v>
      </c>
      <c r="CM102" s="134" t="s">
        <v>433</v>
      </c>
      <c r="CN102" s="108" t="s">
        <v>433</v>
      </c>
      <c r="CO102" s="108" t="s">
        <v>433</v>
      </c>
      <c r="CP102" s="108" t="s">
        <v>433</v>
      </c>
      <c r="CQ102" s="108" t="s">
        <v>433</v>
      </c>
      <c r="CR102" s="124"/>
      <c r="CS102" s="124"/>
      <c r="CT102" s="124"/>
      <c r="CU102" s="124"/>
      <c r="CV102" s="134"/>
      <c r="CW102" s="134"/>
      <c r="CX102" s="124" t="s">
        <v>431</v>
      </c>
      <c r="CY102" s="125">
        <v>6</v>
      </c>
      <c r="CZ102" s="124"/>
      <c r="DA102" s="124">
        <v>11.5</v>
      </c>
      <c r="DB102" s="124"/>
      <c r="DC102" s="124"/>
      <c r="DD102" s="139"/>
      <c r="DE102" s="140">
        <v>7.73</v>
      </c>
      <c r="DF102" s="141">
        <v>7.5</v>
      </c>
      <c r="DG102" s="142">
        <v>-31.139279700745451</v>
      </c>
      <c r="DH102" s="142" t="s">
        <v>433</v>
      </c>
      <c r="DI102" s="142" t="s">
        <v>433</v>
      </c>
      <c r="DJ102" s="142" t="s">
        <v>433</v>
      </c>
      <c r="DK102" s="142" t="s">
        <v>433</v>
      </c>
      <c r="DL102" s="142" t="s">
        <v>433</v>
      </c>
      <c r="DM102" s="124">
        <v>1.34</v>
      </c>
      <c r="DN102" s="187">
        <v>6.68</v>
      </c>
      <c r="DO102" s="143"/>
    </row>
    <row r="103" spans="1:119" s="185" customFormat="1" ht="15" customHeight="1" x14ac:dyDescent="0.4">
      <c r="A103" s="96" t="s">
        <v>702</v>
      </c>
      <c r="B103" s="236" t="s">
        <v>703</v>
      </c>
      <c r="C103" s="97" t="s">
        <v>704</v>
      </c>
      <c r="D103" s="98">
        <v>2016</v>
      </c>
      <c r="E103" s="98">
        <v>2011</v>
      </c>
      <c r="F103" s="98">
        <v>2012</v>
      </c>
      <c r="G103" s="99" t="s">
        <v>694</v>
      </c>
      <c r="H103" s="100" t="s">
        <v>78</v>
      </c>
      <c r="I103" s="101">
        <v>55</v>
      </c>
      <c r="J103" s="101">
        <v>15</v>
      </c>
      <c r="K103" s="102">
        <v>3</v>
      </c>
      <c r="L103" s="102">
        <v>6.5</v>
      </c>
      <c r="M103" s="102"/>
      <c r="N103" s="102">
        <v>0</v>
      </c>
      <c r="O103" s="102">
        <v>0</v>
      </c>
      <c r="P103" s="100"/>
      <c r="Q103" s="232" t="s">
        <v>705</v>
      </c>
      <c r="R103" s="233"/>
      <c r="S103" s="105" t="s">
        <v>127</v>
      </c>
      <c r="T103" s="244">
        <v>3</v>
      </c>
      <c r="U103" s="244" t="s">
        <v>454</v>
      </c>
      <c r="V103" s="98">
        <v>732</v>
      </c>
      <c r="W103" s="98">
        <v>487</v>
      </c>
      <c r="X103" s="98">
        <v>244</v>
      </c>
      <c r="Y103" s="98">
        <v>731</v>
      </c>
      <c r="Z103" s="107">
        <v>2.85</v>
      </c>
      <c r="AA103" s="97">
        <v>487</v>
      </c>
      <c r="AB103" s="97">
        <v>822.15062488573233</v>
      </c>
      <c r="AC103" s="108">
        <v>44.7</v>
      </c>
      <c r="AD103" s="97">
        <v>7.9</v>
      </c>
      <c r="AE103" s="97">
        <v>6.7</v>
      </c>
      <c r="AF103" s="97">
        <v>4</v>
      </c>
      <c r="AG103" s="108">
        <v>4.7</v>
      </c>
      <c r="AH103" s="97">
        <v>1.2</v>
      </c>
      <c r="AI103" s="97">
        <v>48.6</v>
      </c>
      <c r="AJ103" s="97"/>
      <c r="AK103" s="97"/>
      <c r="AL103" s="97"/>
      <c r="AM103" s="97"/>
      <c r="AN103" s="97">
        <v>0</v>
      </c>
      <c r="AO103" s="97"/>
      <c r="AP103" s="97">
        <v>27.5</v>
      </c>
      <c r="AQ103" s="97"/>
      <c r="AR103" s="97"/>
      <c r="AS103" s="97">
        <v>27.5</v>
      </c>
      <c r="AT103" s="97">
        <v>1.29525</v>
      </c>
      <c r="AU103" s="97"/>
      <c r="AV103" s="97"/>
      <c r="AW103" s="97"/>
      <c r="AX103" s="97"/>
      <c r="AY103" s="97"/>
      <c r="AZ103" s="97"/>
      <c r="BA103" s="97"/>
      <c r="BB103" s="97"/>
      <c r="BC103" s="97"/>
      <c r="BD103" s="97"/>
      <c r="BE103" s="97"/>
      <c r="BF103" s="97"/>
      <c r="BG103" s="97"/>
      <c r="BH103" s="109">
        <v>12.7</v>
      </c>
      <c r="BI103" s="97">
        <v>15.1</v>
      </c>
      <c r="BJ103" s="97"/>
      <c r="BK103" s="97"/>
      <c r="BL103" s="97"/>
      <c r="BM103" s="97"/>
      <c r="BN103" s="97">
        <v>1462.9</v>
      </c>
      <c r="BO103" s="97">
        <v>84</v>
      </c>
      <c r="BP103" s="109"/>
      <c r="BQ103" s="109"/>
      <c r="BR103" s="97"/>
      <c r="BS103" s="97"/>
      <c r="BT103" s="109">
        <v>-0.9</v>
      </c>
      <c r="BU103" s="109"/>
      <c r="BV103" s="97">
        <v>-3.4</v>
      </c>
      <c r="BW103" s="97"/>
      <c r="BX103" s="97"/>
      <c r="BY103" s="97"/>
      <c r="BZ103" s="97"/>
      <c r="CA103" s="97"/>
      <c r="CB103" s="109"/>
      <c r="CC103" s="97"/>
      <c r="CD103" s="111" t="s">
        <v>431</v>
      </c>
      <c r="CE103" s="98">
        <v>3</v>
      </c>
      <c r="CF103" s="97">
        <v>39.299999999999997</v>
      </c>
      <c r="CG103" s="113">
        <v>32.9</v>
      </c>
      <c r="CH103" s="287">
        <v>-16.284987277353693</v>
      </c>
      <c r="CI103" s="271">
        <v>39.299999999999997</v>
      </c>
      <c r="CJ103" s="271">
        <v>32.9</v>
      </c>
      <c r="CK103" s="271">
        <v>13.789473684210526</v>
      </c>
      <c r="CL103" s="271">
        <v>11.543859649122806</v>
      </c>
      <c r="CM103" s="271">
        <v>-16.284987277353693</v>
      </c>
      <c r="CN103" s="108">
        <v>3.63</v>
      </c>
      <c r="CO103" s="108">
        <v>3.81</v>
      </c>
      <c r="CP103" s="108">
        <v>8.14</v>
      </c>
      <c r="CQ103" s="108" t="s">
        <v>433</v>
      </c>
      <c r="CR103" s="287">
        <v>0.30249999999999999</v>
      </c>
      <c r="CS103" s="287">
        <v>0.15875</v>
      </c>
      <c r="CT103" s="287">
        <v>0.22611111111111112</v>
      </c>
      <c r="CU103" s="287"/>
      <c r="CV103" s="96">
        <v>0.230625</v>
      </c>
      <c r="CW103" s="96">
        <v>-3.7557251908396956</v>
      </c>
      <c r="CX103" s="97" t="s">
        <v>431</v>
      </c>
      <c r="CY103" s="98">
        <v>6</v>
      </c>
      <c r="CZ103" s="97">
        <v>35.700000000000003</v>
      </c>
      <c r="DA103" s="97">
        <v>29.6</v>
      </c>
      <c r="DB103" s="97"/>
      <c r="DC103" s="97"/>
      <c r="DD103" s="113"/>
      <c r="DE103" s="114">
        <v>3.57</v>
      </c>
      <c r="DF103" s="115">
        <v>9.33</v>
      </c>
      <c r="DG103" s="117">
        <v>-14.628899999999998</v>
      </c>
      <c r="DH103" s="117" t="s">
        <v>433</v>
      </c>
      <c r="DI103" s="117" t="s">
        <v>433</v>
      </c>
      <c r="DJ103" s="117">
        <v>13.789473684210526</v>
      </c>
      <c r="DK103" s="117" t="s">
        <v>433</v>
      </c>
      <c r="DL103" s="119">
        <v>-1.656087277353695</v>
      </c>
      <c r="DM103" s="97">
        <v>0.39144872549999998</v>
      </c>
      <c r="DN103" s="124">
        <v>6.7</v>
      </c>
      <c r="DO103" s="121" t="s">
        <v>706</v>
      </c>
    </row>
    <row r="104" spans="1:119" s="144" customFormat="1" ht="15" customHeight="1" x14ac:dyDescent="0.4">
      <c r="A104" s="186" t="s">
        <v>707</v>
      </c>
      <c r="B104" s="187" t="s">
        <v>703</v>
      </c>
      <c r="C104" s="187" t="s">
        <v>704</v>
      </c>
      <c r="D104" s="188">
        <v>2016</v>
      </c>
      <c r="E104" s="188">
        <v>2011</v>
      </c>
      <c r="F104" s="188">
        <v>2012</v>
      </c>
      <c r="G104" s="189" t="s">
        <v>78</v>
      </c>
      <c r="H104" s="190"/>
      <c r="I104" s="191">
        <v>55</v>
      </c>
      <c r="J104" s="191">
        <v>15</v>
      </c>
      <c r="K104" s="192">
        <v>3</v>
      </c>
      <c r="L104" s="192">
        <v>6.5</v>
      </c>
      <c r="M104" s="192"/>
      <c r="N104" s="192">
        <v>0</v>
      </c>
      <c r="O104" s="192">
        <v>0</v>
      </c>
      <c r="P104" s="190"/>
      <c r="Q104" s="193" t="s">
        <v>708</v>
      </c>
      <c r="R104" s="194"/>
      <c r="S104" s="132" t="s">
        <v>127</v>
      </c>
      <c r="T104" s="137">
        <v>3</v>
      </c>
      <c r="U104" s="137" t="s">
        <v>454</v>
      </c>
      <c r="V104" s="188"/>
      <c r="W104" s="188">
        <v>244</v>
      </c>
      <c r="X104" s="188"/>
      <c r="Y104" s="188"/>
      <c r="Z104" s="195">
        <v>2.85</v>
      </c>
      <c r="AA104" s="187">
        <v>244</v>
      </c>
      <c r="AB104" s="187">
        <v>411.91940959367287</v>
      </c>
      <c r="AC104" s="196">
        <v>44.4</v>
      </c>
      <c r="AD104" s="187">
        <v>8.3000000000000007</v>
      </c>
      <c r="AE104" s="187">
        <v>6.1</v>
      </c>
      <c r="AF104" s="187">
        <v>3.6</v>
      </c>
      <c r="AG104" s="196">
        <v>4.7</v>
      </c>
      <c r="AH104" s="187">
        <v>1.2</v>
      </c>
      <c r="AI104" s="187">
        <v>50.8</v>
      </c>
      <c r="AJ104" s="187"/>
      <c r="AK104" s="187"/>
      <c r="AL104" s="187"/>
      <c r="AM104" s="187"/>
      <c r="AN104" s="187">
        <v>0</v>
      </c>
      <c r="AO104" s="187"/>
      <c r="AP104" s="187">
        <v>24.7</v>
      </c>
      <c r="AQ104" s="187"/>
      <c r="AR104" s="187"/>
      <c r="AS104" s="187">
        <v>24.7</v>
      </c>
      <c r="AT104" s="97">
        <v>1.16337</v>
      </c>
      <c r="AU104" s="187"/>
      <c r="AV104" s="187"/>
      <c r="AW104" s="187"/>
      <c r="AX104" s="187"/>
      <c r="AY104" s="187"/>
      <c r="AZ104" s="187"/>
      <c r="BA104" s="187"/>
      <c r="BB104" s="187"/>
      <c r="BC104" s="187"/>
      <c r="BD104" s="187"/>
      <c r="BE104" s="187"/>
      <c r="BF104" s="187"/>
      <c r="BG104" s="187"/>
      <c r="BH104" s="197">
        <v>10.9</v>
      </c>
      <c r="BI104" s="187">
        <v>13</v>
      </c>
      <c r="BJ104" s="187"/>
      <c r="BK104" s="187"/>
      <c r="BL104" s="187"/>
      <c r="BM104" s="187"/>
      <c r="BN104" s="187">
        <v>1469.9</v>
      </c>
      <c r="BO104" s="187">
        <v>88.7</v>
      </c>
      <c r="BP104" s="197"/>
      <c r="BQ104" s="197"/>
      <c r="BR104" s="187"/>
      <c r="BS104" s="187"/>
      <c r="BT104" s="197">
        <v>-1.0900000000000001</v>
      </c>
      <c r="BU104" s="197"/>
      <c r="BV104" s="187">
        <v>7.4</v>
      </c>
      <c r="BW104" s="187"/>
      <c r="BX104" s="187"/>
      <c r="BY104" s="187"/>
      <c r="BZ104" s="187"/>
      <c r="CA104" s="187"/>
      <c r="CB104" s="197"/>
      <c r="CC104" s="187"/>
      <c r="CD104" s="198" t="s">
        <v>431</v>
      </c>
      <c r="CE104" s="188">
        <v>3</v>
      </c>
      <c r="CF104" s="187"/>
      <c r="CG104" s="187">
        <v>39.299999999999997</v>
      </c>
      <c r="CH104" s="187"/>
      <c r="CI104" s="196"/>
      <c r="CJ104" s="196">
        <v>39.299999999999997</v>
      </c>
      <c r="CK104" s="196"/>
      <c r="CL104" s="196">
        <v>13.789473684210526</v>
      </c>
      <c r="CM104" s="196" t="s">
        <v>433</v>
      </c>
      <c r="CN104" s="108" t="s">
        <v>433</v>
      </c>
      <c r="CO104" s="108" t="s">
        <v>433</v>
      </c>
      <c r="CP104" s="108" t="s">
        <v>433</v>
      </c>
      <c r="CQ104" s="108" t="s">
        <v>433</v>
      </c>
      <c r="CR104" s="187"/>
      <c r="CS104" s="187"/>
      <c r="CT104" s="187"/>
      <c r="CU104" s="187"/>
      <c r="CV104" s="196"/>
      <c r="CW104" s="196"/>
      <c r="CX104" s="187" t="s">
        <v>431</v>
      </c>
      <c r="CY104" s="188">
        <v>6</v>
      </c>
      <c r="CZ104" s="187"/>
      <c r="DA104" s="187">
        <v>35.700000000000003</v>
      </c>
      <c r="DB104" s="187"/>
      <c r="DC104" s="187"/>
      <c r="DD104" s="199"/>
      <c r="DE104" s="200">
        <v>3.57</v>
      </c>
      <c r="DF104" s="201">
        <v>9.33</v>
      </c>
      <c r="DG104" s="119">
        <v>-15.003299999999999</v>
      </c>
      <c r="DH104" s="202" t="s">
        <v>433</v>
      </c>
      <c r="DI104" s="202" t="s">
        <v>433</v>
      </c>
      <c r="DJ104" s="202" t="s">
        <v>433</v>
      </c>
      <c r="DK104" s="202" t="s">
        <v>433</v>
      </c>
      <c r="DL104" s="202" t="s">
        <v>433</v>
      </c>
      <c r="DM104" s="187">
        <v>0</v>
      </c>
      <c r="DN104" s="124">
        <v>6.1</v>
      </c>
      <c r="DO104" s="203"/>
    </row>
    <row r="105" spans="1:119" s="122" customFormat="1" ht="15" customHeight="1" x14ac:dyDescent="0.4">
      <c r="A105" s="96" t="s">
        <v>709</v>
      </c>
      <c r="B105" s="236" t="s">
        <v>710</v>
      </c>
      <c r="C105" s="97" t="s">
        <v>711</v>
      </c>
      <c r="D105" s="98">
        <v>2020</v>
      </c>
      <c r="E105" s="98">
        <v>2016</v>
      </c>
      <c r="F105" s="98">
        <v>2018</v>
      </c>
      <c r="G105" s="99" t="s">
        <v>712</v>
      </c>
      <c r="H105" s="100" t="s">
        <v>713</v>
      </c>
      <c r="I105" s="101">
        <v>55</v>
      </c>
      <c r="J105" s="101"/>
      <c r="K105" s="102">
        <v>0</v>
      </c>
      <c r="L105" s="102">
        <v>5.5</v>
      </c>
      <c r="M105" s="102"/>
      <c r="N105" s="102">
        <v>1</v>
      </c>
      <c r="O105" s="102">
        <v>1</v>
      </c>
      <c r="P105" s="100"/>
      <c r="Q105" s="232" t="s">
        <v>714</v>
      </c>
      <c r="R105" s="233">
        <v>1.7</v>
      </c>
      <c r="S105" s="105" t="s">
        <v>127</v>
      </c>
      <c r="T105" s="98">
        <v>1</v>
      </c>
      <c r="U105" s="98" t="s">
        <v>82</v>
      </c>
      <c r="V105" s="98">
        <v>927</v>
      </c>
      <c r="W105" s="98">
        <v>465</v>
      </c>
      <c r="X105" s="98">
        <v>462</v>
      </c>
      <c r="Y105" s="98">
        <v>927</v>
      </c>
      <c r="Z105" s="107">
        <v>2</v>
      </c>
      <c r="AA105" s="97">
        <v>465</v>
      </c>
      <c r="AB105" s="97">
        <v>657.60930650348928</v>
      </c>
      <c r="AC105" s="108">
        <v>38.9</v>
      </c>
      <c r="AD105" s="97">
        <v>8.8000000000000007</v>
      </c>
      <c r="AE105" s="97">
        <v>8.36</v>
      </c>
      <c r="AF105" s="97">
        <v>6.84</v>
      </c>
      <c r="AG105" s="108">
        <v>2.97</v>
      </c>
      <c r="AH105" s="97">
        <v>1.36</v>
      </c>
      <c r="AI105" s="97">
        <v>68.400000000000006</v>
      </c>
      <c r="AJ105" s="97"/>
      <c r="AK105" s="97"/>
      <c r="AL105" s="97"/>
      <c r="AM105" s="97"/>
      <c r="AN105" s="97">
        <v>1.2</v>
      </c>
      <c r="AO105" s="97">
        <v>0.6</v>
      </c>
      <c r="AP105" s="97">
        <v>37.4</v>
      </c>
      <c r="AQ105" s="97">
        <v>1.7</v>
      </c>
      <c r="AR105" s="97">
        <v>4.9000000000000004</v>
      </c>
      <c r="AS105" s="97">
        <v>37.4</v>
      </c>
      <c r="AT105" s="97">
        <v>1.7</v>
      </c>
      <c r="AU105" s="97"/>
      <c r="AV105" s="97"/>
      <c r="AW105" s="97"/>
      <c r="AX105" s="97"/>
      <c r="AY105" s="97"/>
      <c r="AZ105" s="97"/>
      <c r="BA105" s="97"/>
      <c r="BB105" s="97"/>
      <c r="BC105" s="97"/>
      <c r="BD105" s="97"/>
      <c r="BE105" s="97"/>
      <c r="BF105" s="97"/>
      <c r="BG105" s="97"/>
      <c r="BH105" s="109">
        <v>13.2</v>
      </c>
      <c r="BI105" s="97">
        <v>13.3</v>
      </c>
      <c r="BJ105" s="97"/>
      <c r="BK105" s="97"/>
      <c r="BL105" s="97"/>
      <c r="BM105" s="97"/>
      <c r="BN105" s="97">
        <v>1439</v>
      </c>
      <c r="BO105" s="97">
        <v>81</v>
      </c>
      <c r="BP105" s="109"/>
      <c r="BQ105" s="109"/>
      <c r="BR105" s="97"/>
      <c r="BS105" s="97"/>
      <c r="BT105" s="109"/>
      <c r="BU105" s="109"/>
      <c r="BV105" s="97"/>
      <c r="BW105" s="97"/>
      <c r="BX105" s="97">
        <v>0.22</v>
      </c>
      <c r="BY105" s="97">
        <v>0.11</v>
      </c>
      <c r="BZ105" s="110">
        <v>-50</v>
      </c>
      <c r="CA105" s="97"/>
      <c r="CB105" s="109"/>
      <c r="CC105" s="97"/>
      <c r="CD105" s="111" t="s">
        <v>431</v>
      </c>
      <c r="CE105" s="98">
        <v>3</v>
      </c>
      <c r="CF105" s="97">
        <v>15.4</v>
      </c>
      <c r="CG105" s="113">
        <v>11.3</v>
      </c>
      <c r="CH105" s="287">
        <v>-26.623376623376615</v>
      </c>
      <c r="CI105" s="271">
        <v>15.4</v>
      </c>
      <c r="CJ105" s="271">
        <v>11.3</v>
      </c>
      <c r="CK105" s="271">
        <v>7.7</v>
      </c>
      <c r="CL105" s="271">
        <v>5.65</v>
      </c>
      <c r="CM105" s="376">
        <v>-42.007500754805193</v>
      </c>
      <c r="CN105" s="108">
        <v>2.87</v>
      </c>
      <c r="CO105" s="108">
        <v>5.96</v>
      </c>
      <c r="CP105" s="108" t="s">
        <v>433</v>
      </c>
      <c r="CQ105" s="108" t="s">
        <v>433</v>
      </c>
      <c r="CR105" s="287">
        <v>0.23916666666666667</v>
      </c>
      <c r="CS105" s="287">
        <v>0.24833333333333332</v>
      </c>
      <c r="CT105" s="287"/>
      <c r="CU105" s="287"/>
      <c r="CV105" s="96">
        <v>0.24374999999999999</v>
      </c>
      <c r="CW105" s="96">
        <v>-10.239328308983765</v>
      </c>
      <c r="CX105" s="97" t="s">
        <v>431</v>
      </c>
      <c r="CY105" s="98">
        <v>6</v>
      </c>
      <c r="CZ105" s="97">
        <v>13</v>
      </c>
      <c r="DA105" s="97">
        <v>8.1999999999999993</v>
      </c>
      <c r="DB105" s="97"/>
      <c r="DC105" s="97"/>
      <c r="DD105" s="113"/>
      <c r="DE105" s="114">
        <v>9.49</v>
      </c>
      <c r="DF105" s="115">
        <v>8.24</v>
      </c>
      <c r="DG105" s="116">
        <v>-28.048559999999995</v>
      </c>
      <c r="DH105" s="119">
        <v>-21.328559999999996</v>
      </c>
      <c r="DI105" s="119">
        <v>-20.965974479999996</v>
      </c>
      <c r="DJ105" s="118">
        <v>9.7426392611767856</v>
      </c>
      <c r="DK105" s="117">
        <v>-42.007500754805193</v>
      </c>
      <c r="DL105" s="119">
        <v>-13.958940754805198</v>
      </c>
      <c r="DM105" s="97">
        <v>1.2</v>
      </c>
      <c r="DN105" s="124">
        <v>8.36</v>
      </c>
      <c r="DO105" s="284"/>
    </row>
    <row r="106" spans="1:119" s="144" customFormat="1" ht="15" customHeight="1" x14ac:dyDescent="0.4">
      <c r="A106" s="123" t="s">
        <v>715</v>
      </c>
      <c r="B106" s="124" t="s">
        <v>710</v>
      </c>
      <c r="C106" s="124" t="s">
        <v>711</v>
      </c>
      <c r="D106" s="125">
        <v>2020</v>
      </c>
      <c r="E106" s="125">
        <v>2016</v>
      </c>
      <c r="F106" s="125">
        <v>2018</v>
      </c>
      <c r="G106" s="272" t="s">
        <v>570</v>
      </c>
      <c r="H106" s="127"/>
      <c r="I106" s="128">
        <v>55</v>
      </c>
      <c r="J106" s="128"/>
      <c r="K106" s="129">
        <v>0</v>
      </c>
      <c r="L106" s="129">
        <v>5.5</v>
      </c>
      <c r="M106" s="129"/>
      <c r="N106" s="129">
        <v>1</v>
      </c>
      <c r="O106" s="129">
        <v>1</v>
      </c>
      <c r="P106" s="127"/>
      <c r="Q106" s="130" t="s">
        <v>714</v>
      </c>
      <c r="R106" s="131">
        <v>1.3</v>
      </c>
      <c r="S106" s="132" t="s">
        <v>127</v>
      </c>
      <c r="T106" s="125">
        <v>1</v>
      </c>
      <c r="U106" s="125" t="s">
        <v>82</v>
      </c>
      <c r="V106" s="125"/>
      <c r="W106" s="125">
        <v>462</v>
      </c>
      <c r="X106" s="125"/>
      <c r="Y106" s="125"/>
      <c r="Z106" s="133">
        <v>2</v>
      </c>
      <c r="AA106" s="124">
        <v>462</v>
      </c>
      <c r="AB106" s="124">
        <v>653.36666581636996</v>
      </c>
      <c r="AC106" s="134">
        <v>37.799999999999997</v>
      </c>
      <c r="AD106" s="124">
        <v>9</v>
      </c>
      <c r="AE106" s="124">
        <v>8.18</v>
      </c>
      <c r="AF106" s="124">
        <v>7.21</v>
      </c>
      <c r="AG106" s="134">
        <v>2.94</v>
      </c>
      <c r="AH106" s="124">
        <v>1.36</v>
      </c>
      <c r="AI106" s="124">
        <v>68.599999999999994</v>
      </c>
      <c r="AJ106" s="124"/>
      <c r="AK106" s="124"/>
      <c r="AL106" s="124"/>
      <c r="AM106" s="124"/>
      <c r="AN106" s="124">
        <v>1.3</v>
      </c>
      <c r="AO106" s="124">
        <v>0.7</v>
      </c>
      <c r="AP106" s="124">
        <v>36.6</v>
      </c>
      <c r="AQ106" s="124">
        <v>1.2</v>
      </c>
      <c r="AR106" s="124">
        <v>2.6</v>
      </c>
      <c r="AS106" s="124">
        <v>36.6</v>
      </c>
      <c r="AT106" s="124">
        <v>1.2</v>
      </c>
      <c r="AU106" s="124"/>
      <c r="AV106" s="124"/>
      <c r="AW106" s="124"/>
      <c r="AX106" s="124"/>
      <c r="AY106" s="124"/>
      <c r="AZ106" s="124"/>
      <c r="BA106" s="124"/>
      <c r="BB106" s="124"/>
      <c r="BC106" s="124"/>
      <c r="BD106" s="124"/>
      <c r="BE106" s="124"/>
      <c r="BF106" s="124"/>
      <c r="BG106" s="124"/>
      <c r="BH106" s="135">
        <v>13.1</v>
      </c>
      <c r="BI106" s="124">
        <v>14.6</v>
      </c>
      <c r="BJ106" s="124"/>
      <c r="BK106" s="124"/>
      <c r="BL106" s="124"/>
      <c r="BM106" s="124"/>
      <c r="BN106" s="124">
        <v>1442</v>
      </c>
      <c r="BO106" s="124">
        <v>79</v>
      </c>
      <c r="BP106" s="135"/>
      <c r="BQ106" s="135"/>
      <c r="BR106" s="124"/>
      <c r="BS106" s="124"/>
      <c r="BT106" s="135"/>
      <c r="BU106" s="135"/>
      <c r="BV106" s="124"/>
      <c r="BW106" s="124"/>
      <c r="BX106" s="124"/>
      <c r="BY106" s="124">
        <v>0.22</v>
      </c>
      <c r="BZ106" s="124"/>
      <c r="CA106" s="124"/>
      <c r="CB106" s="135"/>
      <c r="CC106" s="124"/>
      <c r="CD106" s="136" t="s">
        <v>431</v>
      </c>
      <c r="CE106" s="125">
        <v>3</v>
      </c>
      <c r="CF106" s="124"/>
      <c r="CG106" s="124">
        <v>15.4</v>
      </c>
      <c r="CH106" s="124"/>
      <c r="CI106" s="134"/>
      <c r="CJ106" s="134">
        <v>15.4</v>
      </c>
      <c r="CK106" s="134"/>
      <c r="CL106" s="134">
        <v>7.7</v>
      </c>
      <c r="CM106" s="134" t="s">
        <v>433</v>
      </c>
      <c r="CN106" s="108" t="s">
        <v>433</v>
      </c>
      <c r="CO106" s="108" t="s">
        <v>433</v>
      </c>
      <c r="CP106" s="108" t="s">
        <v>433</v>
      </c>
      <c r="CQ106" s="108" t="s">
        <v>433</v>
      </c>
      <c r="CR106" s="124"/>
      <c r="CS106" s="124"/>
      <c r="CT106" s="124"/>
      <c r="CU106" s="124"/>
      <c r="CV106" s="134"/>
      <c r="CW106" s="134"/>
      <c r="CX106" s="124" t="s">
        <v>431</v>
      </c>
      <c r="CY106" s="125">
        <v>6</v>
      </c>
      <c r="CZ106" s="124"/>
      <c r="DA106" s="124">
        <v>13</v>
      </c>
      <c r="DB106" s="124"/>
      <c r="DC106" s="124"/>
      <c r="DD106" s="139"/>
      <c r="DE106" s="140">
        <v>8.75</v>
      </c>
      <c r="DF106" s="141">
        <v>7.55</v>
      </c>
      <c r="DG106" s="142">
        <v>-28.943480000000001</v>
      </c>
      <c r="DH106" s="142" t="s">
        <v>433</v>
      </c>
      <c r="DI106" s="142" t="s">
        <v>433</v>
      </c>
      <c r="DJ106" s="142" t="s">
        <v>433</v>
      </c>
      <c r="DK106" s="142" t="s">
        <v>433</v>
      </c>
      <c r="DL106" s="142" t="s">
        <v>433</v>
      </c>
      <c r="DM106" s="124">
        <v>1.3</v>
      </c>
      <c r="DN106" s="187">
        <v>8.18</v>
      </c>
      <c r="DO106" s="143"/>
    </row>
    <row r="107" spans="1:119" s="122" customFormat="1" ht="15" customHeight="1" x14ac:dyDescent="0.4">
      <c r="A107" s="96" t="s">
        <v>716</v>
      </c>
      <c r="B107" s="236" t="s">
        <v>717</v>
      </c>
      <c r="C107" s="97" t="s">
        <v>718</v>
      </c>
      <c r="D107" s="98">
        <v>2020</v>
      </c>
      <c r="E107" s="98">
        <v>2016</v>
      </c>
      <c r="F107" s="98">
        <v>2018</v>
      </c>
      <c r="G107" s="99" t="s">
        <v>712</v>
      </c>
      <c r="H107" s="100" t="s">
        <v>713</v>
      </c>
      <c r="I107" s="101">
        <v>55</v>
      </c>
      <c r="J107" s="101"/>
      <c r="K107" s="102">
        <v>0</v>
      </c>
      <c r="L107" s="102">
        <v>5.5</v>
      </c>
      <c r="M107" s="102"/>
      <c r="N107" s="102">
        <v>1</v>
      </c>
      <c r="O107" s="102">
        <v>1</v>
      </c>
      <c r="P107" s="100"/>
      <c r="Q107" s="232" t="s">
        <v>714</v>
      </c>
      <c r="R107" s="233">
        <v>2.7</v>
      </c>
      <c r="S107" s="105" t="s">
        <v>127</v>
      </c>
      <c r="T107" s="98">
        <v>1</v>
      </c>
      <c r="U107" s="98" t="s">
        <v>82</v>
      </c>
      <c r="V107" s="98">
        <v>955</v>
      </c>
      <c r="W107" s="98">
        <v>481</v>
      </c>
      <c r="X107" s="98">
        <v>474</v>
      </c>
      <c r="Y107" s="98">
        <v>955</v>
      </c>
      <c r="Z107" s="107">
        <v>2</v>
      </c>
      <c r="AA107" s="97">
        <v>481</v>
      </c>
      <c r="AB107" s="97">
        <v>680.23672350145875</v>
      </c>
      <c r="AC107" s="108">
        <v>38</v>
      </c>
      <c r="AD107" s="97">
        <v>9.3000000000000007</v>
      </c>
      <c r="AE107" s="97">
        <v>8.1999999999999993</v>
      </c>
      <c r="AF107" s="97">
        <v>7.4</v>
      </c>
      <c r="AG107" s="108">
        <v>2.9</v>
      </c>
      <c r="AH107" s="97">
        <v>1.34</v>
      </c>
      <c r="AI107" s="97">
        <v>66.3</v>
      </c>
      <c r="AJ107" s="97"/>
      <c r="AK107" s="97"/>
      <c r="AL107" s="97"/>
      <c r="AM107" s="97"/>
      <c r="AN107" s="97">
        <v>1.3</v>
      </c>
      <c r="AO107" s="97">
        <v>0.7</v>
      </c>
      <c r="AP107" s="97">
        <v>43.9</v>
      </c>
      <c r="AQ107" s="97">
        <v>1.6</v>
      </c>
      <c r="AR107" s="97">
        <v>4.0999999999999996</v>
      </c>
      <c r="AS107" s="97">
        <v>43.9</v>
      </c>
      <c r="AT107" s="97">
        <v>1.6</v>
      </c>
      <c r="AU107" s="97"/>
      <c r="AV107" s="97"/>
      <c r="AW107" s="97"/>
      <c r="AX107" s="97"/>
      <c r="AY107" s="97"/>
      <c r="AZ107" s="97"/>
      <c r="BA107" s="97"/>
      <c r="BB107" s="97"/>
      <c r="BC107" s="97"/>
      <c r="BD107" s="97"/>
      <c r="BE107" s="97"/>
      <c r="BF107" s="97"/>
      <c r="BG107" s="97"/>
      <c r="BH107" s="109">
        <v>14.3</v>
      </c>
      <c r="BI107" s="97">
        <v>14.2</v>
      </c>
      <c r="BJ107" s="97"/>
      <c r="BK107" s="97"/>
      <c r="BL107" s="97"/>
      <c r="BM107" s="97"/>
      <c r="BN107" s="97">
        <v>1441</v>
      </c>
      <c r="BO107" s="97">
        <v>77</v>
      </c>
      <c r="BP107" s="109"/>
      <c r="BQ107" s="109"/>
      <c r="BR107" s="97"/>
      <c r="BS107" s="97"/>
      <c r="BT107" s="109"/>
      <c r="BU107" s="109"/>
      <c r="BV107" s="97"/>
      <c r="BW107" s="97"/>
      <c r="BX107" s="97">
        <v>0.25</v>
      </c>
      <c r="BY107" s="97">
        <v>0.1</v>
      </c>
      <c r="BZ107" s="110">
        <v>-60</v>
      </c>
      <c r="CA107" s="97"/>
      <c r="CB107" s="109"/>
      <c r="CC107" s="97"/>
      <c r="CD107" s="111" t="s">
        <v>431</v>
      </c>
      <c r="CE107" s="98">
        <v>3</v>
      </c>
      <c r="CF107" s="97">
        <v>14.6</v>
      </c>
      <c r="CG107" s="113">
        <v>10.5</v>
      </c>
      <c r="CH107" s="287">
        <v>-28.082191780821915</v>
      </c>
      <c r="CI107" s="271">
        <v>14.6</v>
      </c>
      <c r="CJ107" s="271">
        <v>10.5</v>
      </c>
      <c r="CK107" s="271">
        <v>7.3</v>
      </c>
      <c r="CL107" s="271">
        <v>5.25</v>
      </c>
      <c r="CM107" s="376">
        <v>-43.624567226027388</v>
      </c>
      <c r="CN107" s="108" t="s">
        <v>433</v>
      </c>
      <c r="CO107" s="108" t="s">
        <v>433</v>
      </c>
      <c r="CP107" s="108" t="s">
        <v>433</v>
      </c>
      <c r="CQ107" s="108" t="s">
        <v>433</v>
      </c>
      <c r="CR107" s="287"/>
      <c r="CS107" s="287"/>
      <c r="CT107" s="287"/>
      <c r="CU107" s="287"/>
      <c r="CV107" s="236" t="s">
        <v>433</v>
      </c>
      <c r="CW107" s="236" t="s">
        <v>433</v>
      </c>
      <c r="CX107" s="97" t="s">
        <v>431</v>
      </c>
      <c r="CY107" s="98">
        <v>6</v>
      </c>
      <c r="CZ107" s="97">
        <v>10.9</v>
      </c>
      <c r="DA107" s="97">
        <v>8</v>
      </c>
      <c r="DB107" s="97"/>
      <c r="DC107" s="97"/>
      <c r="DD107" s="113"/>
      <c r="DE107" s="114">
        <v>8.59</v>
      </c>
      <c r="DF107" s="115">
        <v>7.55</v>
      </c>
      <c r="DG107" s="116">
        <v>-28.930999999999997</v>
      </c>
      <c r="DH107" s="119">
        <v>-22.210999999999999</v>
      </c>
      <c r="DI107" s="119">
        <v>-21.611302999999999</v>
      </c>
      <c r="DJ107" s="118">
        <v>9.3125670911458052</v>
      </c>
      <c r="DK107" s="117">
        <v>-43.624567226027388</v>
      </c>
      <c r="DL107" s="119">
        <v>-14.69356722602739</v>
      </c>
      <c r="DM107" s="97">
        <v>1.3</v>
      </c>
      <c r="DN107" s="187">
        <v>8.1999999999999993</v>
      </c>
      <c r="DO107" s="284"/>
    </row>
    <row r="108" spans="1:119" s="145" customFormat="1" ht="15" customHeight="1" x14ac:dyDescent="0.4">
      <c r="A108" s="123" t="s">
        <v>719</v>
      </c>
      <c r="B108" s="249" t="s">
        <v>717</v>
      </c>
      <c r="C108" s="124" t="s">
        <v>718</v>
      </c>
      <c r="D108" s="125">
        <v>2020</v>
      </c>
      <c r="E108" s="125">
        <v>2016</v>
      </c>
      <c r="F108" s="125">
        <v>2018</v>
      </c>
      <c r="G108" s="272" t="s">
        <v>570</v>
      </c>
      <c r="H108" s="127"/>
      <c r="I108" s="128">
        <v>55</v>
      </c>
      <c r="J108" s="128"/>
      <c r="K108" s="129">
        <v>0</v>
      </c>
      <c r="L108" s="129">
        <v>5.5</v>
      </c>
      <c r="M108" s="129"/>
      <c r="N108" s="129">
        <v>1</v>
      </c>
      <c r="O108" s="129">
        <v>1</v>
      </c>
      <c r="P108" s="127"/>
      <c r="Q108" s="130" t="s">
        <v>714</v>
      </c>
      <c r="R108" s="131">
        <v>2.1</v>
      </c>
      <c r="S108" s="132" t="s">
        <v>127</v>
      </c>
      <c r="T108" s="125">
        <v>1</v>
      </c>
      <c r="U108" s="125" t="s">
        <v>82</v>
      </c>
      <c r="V108" s="125"/>
      <c r="W108" s="125">
        <v>474</v>
      </c>
      <c r="X108" s="125"/>
      <c r="Y108" s="125"/>
      <c r="Z108" s="133">
        <v>2</v>
      </c>
      <c r="AA108" s="124">
        <v>474</v>
      </c>
      <c r="AB108" s="124">
        <v>670.33722856484712</v>
      </c>
      <c r="AC108" s="134">
        <v>38.200000000000003</v>
      </c>
      <c r="AD108" s="124">
        <v>9.5</v>
      </c>
      <c r="AE108" s="124">
        <v>8.19</v>
      </c>
      <c r="AF108" s="124">
        <v>7.38</v>
      </c>
      <c r="AG108" s="134">
        <v>2.86</v>
      </c>
      <c r="AH108" s="124">
        <v>1.37</v>
      </c>
      <c r="AI108" s="124">
        <v>67.3</v>
      </c>
      <c r="AJ108" s="124"/>
      <c r="AK108" s="124"/>
      <c r="AL108" s="124"/>
      <c r="AM108" s="124"/>
      <c r="AN108" s="124">
        <v>1.3</v>
      </c>
      <c r="AO108" s="124">
        <v>0.7</v>
      </c>
      <c r="AP108" s="124">
        <v>38.6</v>
      </c>
      <c r="AQ108" s="124">
        <v>1.5</v>
      </c>
      <c r="AR108" s="124">
        <v>4.0999999999999996</v>
      </c>
      <c r="AS108" s="124">
        <v>38.6</v>
      </c>
      <c r="AT108" s="124">
        <v>1.5</v>
      </c>
      <c r="AU108" s="124"/>
      <c r="AV108" s="124"/>
      <c r="AW108" s="124"/>
      <c r="AX108" s="124"/>
      <c r="AY108" s="124"/>
      <c r="AZ108" s="124"/>
      <c r="BA108" s="124"/>
      <c r="BB108" s="124"/>
      <c r="BC108" s="124"/>
      <c r="BD108" s="124"/>
      <c r="BE108" s="124"/>
      <c r="BF108" s="124"/>
      <c r="BG108" s="124"/>
      <c r="BH108" s="135">
        <v>12</v>
      </c>
      <c r="BI108" s="124">
        <v>13</v>
      </c>
      <c r="BJ108" s="124"/>
      <c r="BK108" s="124"/>
      <c r="BL108" s="124"/>
      <c r="BM108" s="124"/>
      <c r="BN108" s="124">
        <v>1446</v>
      </c>
      <c r="BO108" s="124">
        <v>77</v>
      </c>
      <c r="BP108" s="135"/>
      <c r="BQ108" s="135"/>
      <c r="BR108" s="124"/>
      <c r="BS108" s="124"/>
      <c r="BT108" s="135"/>
      <c r="BU108" s="135"/>
      <c r="BV108" s="124"/>
      <c r="BW108" s="124"/>
      <c r="BX108" s="124"/>
      <c r="BY108" s="124">
        <v>0.25</v>
      </c>
      <c r="BZ108" s="124"/>
      <c r="CA108" s="124"/>
      <c r="CB108" s="135"/>
      <c r="CC108" s="124"/>
      <c r="CD108" s="136" t="s">
        <v>431</v>
      </c>
      <c r="CE108" s="125">
        <v>3</v>
      </c>
      <c r="CF108" s="124"/>
      <c r="CG108" s="124">
        <v>14.6</v>
      </c>
      <c r="CH108" s="124"/>
      <c r="CI108" s="134"/>
      <c r="CJ108" s="134">
        <v>14.6</v>
      </c>
      <c r="CK108" s="134"/>
      <c r="CL108" s="134">
        <v>7.3</v>
      </c>
      <c r="CM108" s="134" t="s">
        <v>433</v>
      </c>
      <c r="CN108" s="108" t="s">
        <v>433</v>
      </c>
      <c r="CO108" s="108" t="s">
        <v>433</v>
      </c>
      <c r="CP108" s="108" t="s">
        <v>433</v>
      </c>
      <c r="CQ108" s="108" t="s">
        <v>433</v>
      </c>
      <c r="CR108" s="124"/>
      <c r="CS108" s="124"/>
      <c r="CT108" s="124"/>
      <c r="CU108" s="124"/>
      <c r="CV108" s="134"/>
      <c r="CW108" s="134"/>
      <c r="CX108" s="124" t="s">
        <v>431</v>
      </c>
      <c r="CY108" s="125">
        <v>6</v>
      </c>
      <c r="CZ108" s="124"/>
      <c r="DA108" s="124">
        <v>10.9</v>
      </c>
      <c r="DB108" s="124"/>
      <c r="DC108" s="124"/>
      <c r="DD108" s="139"/>
      <c r="DE108" s="140">
        <v>8.59</v>
      </c>
      <c r="DF108" s="141">
        <v>7.55</v>
      </c>
      <c r="DG108" s="142">
        <v>-28.937239999999999</v>
      </c>
      <c r="DH108" s="142" t="s">
        <v>433</v>
      </c>
      <c r="DI108" s="142" t="s">
        <v>433</v>
      </c>
      <c r="DJ108" s="142" t="s">
        <v>433</v>
      </c>
      <c r="DK108" s="142" t="s">
        <v>433</v>
      </c>
      <c r="DL108" s="142" t="s">
        <v>433</v>
      </c>
      <c r="DM108" s="124">
        <v>1.3</v>
      </c>
      <c r="DN108" s="97">
        <v>8.19</v>
      </c>
      <c r="DO108" s="143"/>
    </row>
    <row r="109" spans="1:119" s="145" customFormat="1" ht="15" customHeight="1" x14ac:dyDescent="0.4">
      <c r="A109" s="253" t="s">
        <v>720</v>
      </c>
      <c r="B109" s="254" t="s">
        <v>721</v>
      </c>
      <c r="C109" s="248" t="s">
        <v>722</v>
      </c>
      <c r="D109" s="240">
        <v>2019</v>
      </c>
      <c r="E109" s="240">
        <v>2013</v>
      </c>
      <c r="F109" s="240">
        <v>2015</v>
      </c>
      <c r="G109" s="241" t="s">
        <v>153</v>
      </c>
      <c r="H109" s="210" t="s">
        <v>429</v>
      </c>
      <c r="I109" s="255">
        <v>55</v>
      </c>
      <c r="J109" s="255"/>
      <c r="K109" s="256">
        <v>0</v>
      </c>
      <c r="L109" s="256">
        <v>5</v>
      </c>
      <c r="M109" s="256"/>
      <c r="N109" s="256">
        <v>1</v>
      </c>
      <c r="O109" s="256">
        <v>1</v>
      </c>
      <c r="P109" s="210"/>
      <c r="Q109" s="103" t="s">
        <v>723</v>
      </c>
      <c r="R109" s="104">
        <v>29</v>
      </c>
      <c r="S109" s="281" t="s">
        <v>127</v>
      </c>
      <c r="T109" s="240">
        <v>1</v>
      </c>
      <c r="U109" s="240" t="s">
        <v>82</v>
      </c>
      <c r="V109" s="240">
        <v>1313</v>
      </c>
      <c r="W109" s="240">
        <v>439</v>
      </c>
      <c r="X109" s="240">
        <v>441</v>
      </c>
      <c r="Y109" s="240"/>
      <c r="Z109" s="258">
        <v>2</v>
      </c>
      <c r="AA109" s="248">
        <v>439</v>
      </c>
      <c r="AB109" s="248">
        <v>620.83975388178874</v>
      </c>
      <c r="AC109" s="259">
        <v>35.4</v>
      </c>
      <c r="AD109" s="248">
        <v>8.8000000000000007</v>
      </c>
      <c r="AE109" s="248">
        <v>6.2</v>
      </c>
      <c r="AF109" s="248">
        <v>5.55</v>
      </c>
      <c r="AG109" s="259">
        <v>2.5</v>
      </c>
      <c r="AH109" s="248">
        <v>1.17</v>
      </c>
      <c r="AI109" s="248">
        <v>65.400000000000006</v>
      </c>
      <c r="AJ109" s="248"/>
      <c r="AK109" s="248"/>
      <c r="AL109" s="248"/>
      <c r="AM109" s="248"/>
      <c r="AN109" s="248">
        <v>1.4</v>
      </c>
      <c r="AO109" s="248">
        <v>0.64</v>
      </c>
      <c r="AP109" s="248"/>
      <c r="AQ109" s="248">
        <v>1.8</v>
      </c>
      <c r="AR109" s="248">
        <v>3.62</v>
      </c>
      <c r="AS109" s="248">
        <v>38.216560509554135</v>
      </c>
      <c r="AT109" s="248">
        <v>1.8</v>
      </c>
      <c r="AU109" s="248"/>
      <c r="AV109" s="248"/>
      <c r="AW109" s="248"/>
      <c r="AX109" s="248"/>
      <c r="AY109" s="248"/>
      <c r="AZ109" s="248"/>
      <c r="BA109" s="248"/>
      <c r="BB109" s="248"/>
      <c r="BC109" s="248"/>
      <c r="BD109" s="248"/>
      <c r="BE109" s="248"/>
      <c r="BF109" s="248"/>
      <c r="BG109" s="248"/>
      <c r="BH109" s="260">
        <v>11.18</v>
      </c>
      <c r="BI109" s="248">
        <v>13.64</v>
      </c>
      <c r="BJ109" s="248"/>
      <c r="BK109" s="248"/>
      <c r="BL109" s="248"/>
      <c r="BM109" s="248"/>
      <c r="BN109" s="248">
        <v>1452.85</v>
      </c>
      <c r="BO109" s="248">
        <v>71.98</v>
      </c>
      <c r="BP109" s="260"/>
      <c r="BQ109" s="260"/>
      <c r="BR109" s="248">
        <v>-0.436</v>
      </c>
      <c r="BS109" s="248"/>
      <c r="BT109" s="260">
        <v>-0.70699999999999996</v>
      </c>
      <c r="BU109" s="260">
        <v>0.748</v>
      </c>
      <c r="BV109" s="248"/>
      <c r="BW109" s="248"/>
      <c r="BX109" s="248">
        <v>0.28000000000000003</v>
      </c>
      <c r="BY109" s="248">
        <v>0.22</v>
      </c>
      <c r="BZ109" s="110">
        <v>-21.428571428571431</v>
      </c>
      <c r="CA109" s="248"/>
      <c r="CB109" s="260"/>
      <c r="CC109" s="248"/>
      <c r="CD109" s="261" t="s">
        <v>431</v>
      </c>
      <c r="CE109" s="240">
        <v>3</v>
      </c>
      <c r="CF109" s="248">
        <v>11.3</v>
      </c>
      <c r="CG109" s="262">
        <v>9.3000000000000007</v>
      </c>
      <c r="CH109" s="276">
        <v>-17.699115044247776</v>
      </c>
      <c r="CI109" s="277">
        <v>11.3</v>
      </c>
      <c r="CJ109" s="277">
        <v>9.3000000000000007</v>
      </c>
      <c r="CK109" s="277">
        <v>5.65</v>
      </c>
      <c r="CL109" s="277">
        <v>4.6500000000000004</v>
      </c>
      <c r="CM109" s="376">
        <v>-34.83278980530973</v>
      </c>
      <c r="CN109" s="259">
        <v>2.19</v>
      </c>
      <c r="CO109" s="259">
        <v>6.12</v>
      </c>
      <c r="CP109" s="108" t="s">
        <v>433</v>
      </c>
      <c r="CQ109" s="108" t="s">
        <v>433</v>
      </c>
      <c r="CR109" s="287">
        <v>0.1825</v>
      </c>
      <c r="CS109" s="287">
        <v>0.255</v>
      </c>
      <c r="CT109" s="276"/>
      <c r="CU109" s="276"/>
      <c r="CV109" s="253">
        <v>0.21875</v>
      </c>
      <c r="CW109" s="96">
        <v>-7.619672769911503</v>
      </c>
      <c r="CX109" s="248" t="s">
        <v>431</v>
      </c>
      <c r="CY109" s="240">
        <v>6</v>
      </c>
      <c r="CZ109" s="248">
        <v>6.6</v>
      </c>
      <c r="DA109" s="248">
        <v>7.3</v>
      </c>
      <c r="DB109" s="248"/>
      <c r="DC109" s="248"/>
      <c r="DD109" s="262"/>
      <c r="DE109" s="263">
        <v>4.87</v>
      </c>
      <c r="DF109" s="264">
        <v>2.98</v>
      </c>
      <c r="DG109" s="116">
        <v>-30.961599999999997</v>
      </c>
      <c r="DH109" s="117">
        <v>-29.321599999999997</v>
      </c>
      <c r="DI109" s="117">
        <v>-20.818335999999995</v>
      </c>
      <c r="DJ109" s="118">
        <v>7.1354903579697444</v>
      </c>
      <c r="DK109" s="117">
        <v>-34.83278980530973</v>
      </c>
      <c r="DL109" s="119">
        <v>-3.8711898053097329</v>
      </c>
      <c r="DM109" s="248">
        <v>1.4</v>
      </c>
      <c r="DN109" s="97">
        <v>6.2</v>
      </c>
      <c r="DO109" s="266"/>
    </row>
    <row r="110" spans="1:119" s="122" customFormat="1" ht="15" customHeight="1" x14ac:dyDescent="0.4">
      <c r="A110" s="253" t="s">
        <v>724</v>
      </c>
      <c r="B110" s="254" t="s">
        <v>721</v>
      </c>
      <c r="C110" s="248" t="s">
        <v>722</v>
      </c>
      <c r="D110" s="240">
        <v>2019</v>
      </c>
      <c r="E110" s="240">
        <v>2013</v>
      </c>
      <c r="F110" s="240">
        <v>2015</v>
      </c>
      <c r="G110" s="241" t="s">
        <v>154</v>
      </c>
      <c r="H110" s="210" t="s">
        <v>429</v>
      </c>
      <c r="I110" s="255">
        <v>55</v>
      </c>
      <c r="J110" s="255"/>
      <c r="K110" s="256">
        <v>0</v>
      </c>
      <c r="L110" s="256">
        <v>5</v>
      </c>
      <c r="M110" s="256"/>
      <c r="N110" s="256">
        <v>1</v>
      </c>
      <c r="O110" s="256">
        <v>1</v>
      </c>
      <c r="P110" s="210"/>
      <c r="Q110" s="103" t="s">
        <v>723</v>
      </c>
      <c r="R110" s="104">
        <v>29</v>
      </c>
      <c r="S110" s="281" t="s">
        <v>127</v>
      </c>
      <c r="T110" s="240">
        <v>1</v>
      </c>
      <c r="U110" s="240" t="s">
        <v>82</v>
      </c>
      <c r="V110" s="240"/>
      <c r="W110" s="240">
        <v>433</v>
      </c>
      <c r="X110" s="240">
        <v>441</v>
      </c>
      <c r="Y110" s="240">
        <v>1769</v>
      </c>
      <c r="Z110" s="258">
        <v>2</v>
      </c>
      <c r="AA110" s="248">
        <v>433</v>
      </c>
      <c r="AB110" s="248">
        <v>612.35447250755021</v>
      </c>
      <c r="AC110" s="259">
        <v>36</v>
      </c>
      <c r="AD110" s="248">
        <v>8.9</v>
      </c>
      <c r="AE110" s="248">
        <v>6.9</v>
      </c>
      <c r="AF110" s="248">
        <v>6.2</v>
      </c>
      <c r="AG110" s="259">
        <v>2.6</v>
      </c>
      <c r="AH110" s="248">
        <v>1.1499999999999999</v>
      </c>
      <c r="AI110" s="248">
        <v>67.2</v>
      </c>
      <c r="AJ110" s="248"/>
      <c r="AK110" s="248"/>
      <c r="AL110" s="248"/>
      <c r="AM110" s="248"/>
      <c r="AN110" s="248">
        <v>1.3</v>
      </c>
      <c r="AO110" s="248">
        <v>0.56000000000000005</v>
      </c>
      <c r="AP110" s="248"/>
      <c r="AQ110" s="248">
        <v>1.6</v>
      </c>
      <c r="AR110" s="248">
        <v>3.78</v>
      </c>
      <c r="AS110" s="248">
        <v>33.970276008492569</v>
      </c>
      <c r="AT110" s="248">
        <v>1.6</v>
      </c>
      <c r="AU110" s="248"/>
      <c r="AV110" s="248"/>
      <c r="AW110" s="248"/>
      <c r="AX110" s="248"/>
      <c r="AY110" s="248"/>
      <c r="AZ110" s="248"/>
      <c r="BA110" s="248"/>
      <c r="BB110" s="248"/>
      <c r="BC110" s="248"/>
      <c r="BD110" s="248"/>
      <c r="BE110" s="248"/>
      <c r="BF110" s="248"/>
      <c r="BG110" s="248"/>
      <c r="BH110" s="260">
        <v>11.64</v>
      </c>
      <c r="BI110" s="248">
        <v>13.4</v>
      </c>
      <c r="BJ110" s="248"/>
      <c r="BK110" s="248"/>
      <c r="BL110" s="248"/>
      <c r="BM110" s="248"/>
      <c r="BN110" s="248">
        <v>1441.95</v>
      </c>
      <c r="BO110" s="248">
        <v>79.23</v>
      </c>
      <c r="BP110" s="260"/>
      <c r="BQ110" s="260"/>
      <c r="BR110" s="248">
        <v>-0.45</v>
      </c>
      <c r="BS110" s="248"/>
      <c r="BT110" s="260">
        <v>-0.70699999999999996</v>
      </c>
      <c r="BU110" s="260">
        <v>0.878</v>
      </c>
      <c r="BV110" s="248"/>
      <c r="BW110" s="248"/>
      <c r="BX110" s="248">
        <v>0.28000000000000003</v>
      </c>
      <c r="BY110" s="248">
        <v>0.17</v>
      </c>
      <c r="BZ110" s="110">
        <v>-39.285714285714292</v>
      </c>
      <c r="CA110" s="248"/>
      <c r="CB110" s="260"/>
      <c r="CC110" s="248"/>
      <c r="CD110" s="261" t="s">
        <v>431</v>
      </c>
      <c r="CE110" s="240">
        <v>3</v>
      </c>
      <c r="CF110" s="248">
        <v>11.3</v>
      </c>
      <c r="CG110" s="262">
        <v>12.5</v>
      </c>
      <c r="CH110" s="276">
        <v>10.619469026548671</v>
      </c>
      <c r="CI110" s="277">
        <v>11.3</v>
      </c>
      <c r="CJ110" s="277">
        <v>12.5</v>
      </c>
      <c r="CK110" s="277">
        <v>5.65</v>
      </c>
      <c r="CL110" s="277">
        <v>6.25</v>
      </c>
      <c r="CM110" s="376">
        <v>-11.451949115044243</v>
      </c>
      <c r="CN110" s="259">
        <v>1.07</v>
      </c>
      <c r="CO110" s="259">
        <v>-2.81</v>
      </c>
      <c r="CP110" s="108" t="s">
        <v>433</v>
      </c>
      <c r="CQ110" s="108" t="s">
        <v>433</v>
      </c>
      <c r="CR110" s="287">
        <v>8.9166666666666672E-2</v>
      </c>
      <c r="CS110" s="287">
        <v>-0.11708333333333333</v>
      </c>
      <c r="CT110" s="276"/>
      <c r="CU110" s="276"/>
      <c r="CV110" s="253">
        <v>-1.395833333333333E-2</v>
      </c>
      <c r="CW110" s="96">
        <v>0.15985012306415919</v>
      </c>
      <c r="CX110" s="248" t="s">
        <v>431</v>
      </c>
      <c r="CY110" s="240">
        <v>6</v>
      </c>
      <c r="CZ110" s="248">
        <v>6.6</v>
      </c>
      <c r="DA110" s="248">
        <v>9.6999999999999993</v>
      </c>
      <c r="DB110" s="248"/>
      <c r="DC110" s="248"/>
      <c r="DD110" s="262"/>
      <c r="DE110" s="263">
        <v>5.48</v>
      </c>
      <c r="DF110" s="264">
        <v>4.5199999999999996</v>
      </c>
      <c r="DG110" s="116">
        <v>-29.742199999999997</v>
      </c>
      <c r="DH110" s="117">
        <v>-28.102199999999996</v>
      </c>
      <c r="DI110" s="117">
        <v>-19.952561999999997</v>
      </c>
      <c r="DJ110" s="118">
        <v>7.0583145959024947</v>
      </c>
      <c r="DK110" s="117">
        <v>-11.451949115044243</v>
      </c>
      <c r="DL110" s="119">
        <v>18.290250884955753</v>
      </c>
      <c r="DM110" s="248">
        <v>1.3</v>
      </c>
      <c r="DN110" s="97">
        <v>6.9</v>
      </c>
      <c r="DO110" s="266"/>
    </row>
    <row r="111" spans="1:119" s="145" customFormat="1" ht="15" customHeight="1" x14ac:dyDescent="0.4">
      <c r="A111" s="123" t="s">
        <v>725</v>
      </c>
      <c r="B111" s="249" t="s">
        <v>721</v>
      </c>
      <c r="C111" s="124" t="s">
        <v>722</v>
      </c>
      <c r="D111" s="125">
        <v>2019</v>
      </c>
      <c r="E111" s="125">
        <v>2013</v>
      </c>
      <c r="F111" s="125">
        <v>2015</v>
      </c>
      <c r="G111" s="126" t="s">
        <v>151</v>
      </c>
      <c r="H111" s="127"/>
      <c r="I111" s="128">
        <v>55</v>
      </c>
      <c r="J111" s="128"/>
      <c r="K111" s="129">
        <v>0</v>
      </c>
      <c r="L111" s="129">
        <v>5</v>
      </c>
      <c r="M111" s="129"/>
      <c r="N111" s="129">
        <v>1</v>
      </c>
      <c r="O111" s="129">
        <v>1</v>
      </c>
      <c r="P111" s="127"/>
      <c r="Q111" s="130" t="s">
        <v>726</v>
      </c>
      <c r="R111" s="131"/>
      <c r="S111" s="132" t="s">
        <v>127</v>
      </c>
      <c r="T111" s="125">
        <v>1</v>
      </c>
      <c r="U111" s="125" t="s">
        <v>82</v>
      </c>
      <c r="V111" s="125"/>
      <c r="W111" s="125">
        <v>441</v>
      </c>
      <c r="X111" s="125"/>
      <c r="Y111" s="125"/>
      <c r="Z111" s="133">
        <v>2</v>
      </c>
      <c r="AA111" s="124">
        <v>441</v>
      </c>
      <c r="AB111" s="124">
        <v>623.66818100653495</v>
      </c>
      <c r="AC111" s="134">
        <v>35.1</v>
      </c>
      <c r="AD111" s="124">
        <v>9.1</v>
      </c>
      <c r="AE111" s="124">
        <v>6.4</v>
      </c>
      <c r="AF111" s="124">
        <v>6.07</v>
      </c>
      <c r="AG111" s="134">
        <v>2.5</v>
      </c>
      <c r="AH111" s="124">
        <v>1.1599999999999999</v>
      </c>
      <c r="AI111" s="124">
        <v>68.900000000000006</v>
      </c>
      <c r="AJ111" s="124"/>
      <c r="AK111" s="124"/>
      <c r="AL111" s="124"/>
      <c r="AM111" s="124"/>
      <c r="AN111" s="124">
        <v>1.3</v>
      </c>
      <c r="AO111" s="124">
        <v>0.57999999999999996</v>
      </c>
      <c r="AP111" s="124"/>
      <c r="AQ111" s="124">
        <v>1.8</v>
      </c>
      <c r="AR111" s="124">
        <v>3.54</v>
      </c>
      <c r="AS111" s="248">
        <v>38.216560509554135</v>
      </c>
      <c r="AT111" s="124">
        <v>1.8</v>
      </c>
      <c r="AU111" s="124"/>
      <c r="AV111" s="124"/>
      <c r="AW111" s="124"/>
      <c r="AX111" s="124"/>
      <c r="AY111" s="124"/>
      <c r="AZ111" s="124"/>
      <c r="BA111" s="124"/>
      <c r="BB111" s="124"/>
      <c r="BC111" s="124"/>
      <c r="BD111" s="124"/>
      <c r="BE111" s="124"/>
      <c r="BF111" s="124"/>
      <c r="BG111" s="124"/>
      <c r="BH111" s="135">
        <v>11.5</v>
      </c>
      <c r="BI111" s="124">
        <v>13.29</v>
      </c>
      <c r="BJ111" s="124"/>
      <c r="BK111" s="124"/>
      <c r="BL111" s="124"/>
      <c r="BM111" s="124"/>
      <c r="BN111" s="124">
        <v>1449.58</v>
      </c>
      <c r="BO111" s="124">
        <v>77.16</v>
      </c>
      <c r="BP111" s="135"/>
      <c r="BQ111" s="135"/>
      <c r="BR111" s="124">
        <v>-0.58799999999999997</v>
      </c>
      <c r="BS111" s="124"/>
      <c r="BT111" s="135">
        <v>-0.93700000000000006</v>
      </c>
      <c r="BU111" s="135">
        <v>0.94399999999999995</v>
      </c>
      <c r="BV111" s="124"/>
      <c r="BW111" s="124"/>
      <c r="BX111" s="124"/>
      <c r="BY111" s="124">
        <v>0.28000000000000003</v>
      </c>
      <c r="BZ111" s="124"/>
      <c r="CA111" s="124"/>
      <c r="CB111" s="135"/>
      <c r="CC111" s="124"/>
      <c r="CD111" s="136" t="s">
        <v>431</v>
      </c>
      <c r="CE111" s="125">
        <v>3</v>
      </c>
      <c r="CF111" s="124"/>
      <c r="CG111" s="124">
        <v>11.3</v>
      </c>
      <c r="CH111" s="124"/>
      <c r="CI111" s="134"/>
      <c r="CJ111" s="134">
        <v>11.3</v>
      </c>
      <c r="CK111" s="134"/>
      <c r="CL111" s="134">
        <v>5.65</v>
      </c>
      <c r="CM111" s="134" t="s">
        <v>433</v>
      </c>
      <c r="CN111" s="108" t="s">
        <v>433</v>
      </c>
      <c r="CO111" s="108" t="s">
        <v>433</v>
      </c>
      <c r="CP111" s="108" t="s">
        <v>433</v>
      </c>
      <c r="CQ111" s="108" t="s">
        <v>433</v>
      </c>
      <c r="CR111" s="124"/>
      <c r="CS111" s="124"/>
      <c r="CT111" s="124"/>
      <c r="CU111" s="124"/>
      <c r="CV111" s="134"/>
      <c r="CW111" s="134"/>
      <c r="CX111" s="124" t="s">
        <v>431</v>
      </c>
      <c r="CY111" s="125">
        <v>6</v>
      </c>
      <c r="CZ111" s="124"/>
      <c r="DA111" s="124">
        <v>6.6</v>
      </c>
      <c r="DB111" s="124"/>
      <c r="DC111" s="124"/>
      <c r="DD111" s="139"/>
      <c r="DE111" s="140">
        <v>4.87</v>
      </c>
      <c r="DF111" s="141">
        <v>2.98</v>
      </c>
      <c r="DG111" s="142">
        <v>-30.054199999999998</v>
      </c>
      <c r="DH111" s="142" t="s">
        <v>433</v>
      </c>
      <c r="DI111" s="142" t="s">
        <v>433</v>
      </c>
      <c r="DJ111" s="142" t="s">
        <v>433</v>
      </c>
      <c r="DK111" s="142" t="s">
        <v>433</v>
      </c>
      <c r="DL111" s="142" t="s">
        <v>433</v>
      </c>
      <c r="DM111" s="124">
        <v>1.3</v>
      </c>
      <c r="DN111" s="97">
        <v>6.4</v>
      </c>
      <c r="DO111" s="143"/>
    </row>
    <row r="112" spans="1:119" s="145" customFormat="1" ht="15" customHeight="1" x14ac:dyDescent="0.4">
      <c r="A112" s="253" t="s">
        <v>727</v>
      </c>
      <c r="B112" s="254" t="s">
        <v>156</v>
      </c>
      <c r="C112" s="248" t="s">
        <v>728</v>
      </c>
      <c r="D112" s="240">
        <v>2019</v>
      </c>
      <c r="E112" s="240">
        <v>2014</v>
      </c>
      <c r="F112" s="240">
        <v>2015</v>
      </c>
      <c r="G112" s="241" t="s">
        <v>153</v>
      </c>
      <c r="H112" s="210" t="s">
        <v>429</v>
      </c>
      <c r="I112" s="255">
        <v>55</v>
      </c>
      <c r="J112" s="255"/>
      <c r="K112" s="256">
        <v>0</v>
      </c>
      <c r="L112" s="256">
        <v>5</v>
      </c>
      <c r="M112" s="256"/>
      <c r="N112" s="256">
        <v>1</v>
      </c>
      <c r="O112" s="256">
        <v>1</v>
      </c>
      <c r="P112" s="210"/>
      <c r="Q112" s="103" t="s">
        <v>723</v>
      </c>
      <c r="R112" s="104">
        <v>29</v>
      </c>
      <c r="S112" s="281" t="s">
        <v>127</v>
      </c>
      <c r="T112" s="240">
        <v>1</v>
      </c>
      <c r="U112" s="240" t="s">
        <v>82</v>
      </c>
      <c r="V112" s="240">
        <v>1346</v>
      </c>
      <c r="W112" s="240">
        <v>451</v>
      </c>
      <c r="X112" s="240">
        <v>448</v>
      </c>
      <c r="Y112" s="240"/>
      <c r="Z112" s="258">
        <v>1</v>
      </c>
      <c r="AA112" s="248">
        <v>451</v>
      </c>
      <c r="AB112" s="248">
        <v>451</v>
      </c>
      <c r="AC112" s="259">
        <v>36</v>
      </c>
      <c r="AD112" s="248">
        <v>9.4</v>
      </c>
      <c r="AE112" s="248">
        <v>7.2</v>
      </c>
      <c r="AF112" s="248">
        <v>6.3</v>
      </c>
      <c r="AG112" s="259">
        <v>2.7</v>
      </c>
      <c r="AH112" s="248">
        <v>1.1000000000000001</v>
      </c>
      <c r="AI112" s="248">
        <v>69</v>
      </c>
      <c r="AJ112" s="248"/>
      <c r="AK112" s="248"/>
      <c r="AL112" s="248"/>
      <c r="AM112" s="248"/>
      <c r="AN112" s="248">
        <v>1.7</v>
      </c>
      <c r="AO112" s="248">
        <v>0.8</v>
      </c>
      <c r="AP112" s="248"/>
      <c r="AQ112" s="248">
        <v>1.6</v>
      </c>
      <c r="AR112" s="248">
        <v>3</v>
      </c>
      <c r="AS112" s="248">
        <v>33.970276008492569</v>
      </c>
      <c r="AT112" s="248">
        <v>1.6</v>
      </c>
      <c r="AU112" s="248"/>
      <c r="AV112" s="248">
        <v>31.7</v>
      </c>
      <c r="AW112" s="248">
        <v>0.28999999999999998</v>
      </c>
      <c r="AX112" s="248"/>
      <c r="AY112" s="248"/>
      <c r="AZ112" s="248"/>
      <c r="BA112" s="248"/>
      <c r="BB112" s="248"/>
      <c r="BC112" s="248"/>
      <c r="BD112" s="248"/>
      <c r="BE112" s="248"/>
      <c r="BF112" s="248"/>
      <c r="BG112" s="248"/>
      <c r="BH112" s="260">
        <v>13.1</v>
      </c>
      <c r="BI112" s="248">
        <v>15.3</v>
      </c>
      <c r="BJ112" s="248"/>
      <c r="BK112" s="248"/>
      <c r="BL112" s="248"/>
      <c r="BM112" s="248"/>
      <c r="BN112" s="248">
        <v>1447.4</v>
      </c>
      <c r="BO112" s="248">
        <v>79.5</v>
      </c>
      <c r="BP112" s="260"/>
      <c r="BQ112" s="260"/>
      <c r="BR112" s="248">
        <v>-0.49</v>
      </c>
      <c r="BS112" s="248">
        <v>0.61</v>
      </c>
      <c r="BT112" s="260"/>
      <c r="BU112" s="260"/>
      <c r="BV112" s="248"/>
      <c r="BW112" s="248"/>
      <c r="BX112" s="248">
        <v>0.35</v>
      </c>
      <c r="BY112" s="248">
        <v>0.24</v>
      </c>
      <c r="BZ112" s="110">
        <v>-31.428571428571431</v>
      </c>
      <c r="CA112" s="248"/>
      <c r="CB112" s="260"/>
      <c r="CC112" s="248"/>
      <c r="CD112" s="261" t="s">
        <v>431</v>
      </c>
      <c r="CE112" s="240">
        <v>3</v>
      </c>
      <c r="CF112" s="248"/>
      <c r="CG112" s="262"/>
      <c r="CH112" s="276"/>
      <c r="CI112" s="277"/>
      <c r="CJ112" s="277"/>
      <c r="CK112" s="277" t="s">
        <v>433</v>
      </c>
      <c r="CL112" s="277" t="s">
        <v>433</v>
      </c>
      <c r="CM112" s="277" t="s">
        <v>433</v>
      </c>
      <c r="CN112" s="108" t="s">
        <v>433</v>
      </c>
      <c r="CO112" s="108" t="s">
        <v>433</v>
      </c>
      <c r="CP112" s="108" t="s">
        <v>433</v>
      </c>
      <c r="CQ112" s="108" t="s">
        <v>433</v>
      </c>
      <c r="CR112" s="276"/>
      <c r="CS112" s="276"/>
      <c r="CT112" s="276"/>
      <c r="CU112" s="276"/>
      <c r="CV112" s="253"/>
      <c r="CW112" s="253"/>
      <c r="CX112" s="248"/>
      <c r="CY112" s="240"/>
      <c r="CZ112" s="248"/>
      <c r="DA112" s="248"/>
      <c r="DB112" s="248"/>
      <c r="DC112" s="248"/>
      <c r="DD112" s="262"/>
      <c r="DE112" s="263">
        <v>6.55</v>
      </c>
      <c r="DF112" s="264">
        <v>5.35</v>
      </c>
      <c r="DG112" s="265">
        <v>-38.6434</v>
      </c>
      <c r="DH112" s="117" t="s">
        <v>433</v>
      </c>
      <c r="DI112" s="117" t="s">
        <v>433</v>
      </c>
      <c r="DJ112" s="117" t="s">
        <v>433</v>
      </c>
      <c r="DK112" s="117" t="s">
        <v>433</v>
      </c>
      <c r="DL112" s="265" t="s">
        <v>433</v>
      </c>
      <c r="DM112" s="248">
        <v>1.7</v>
      </c>
      <c r="DN112" s="124">
        <v>7.2</v>
      </c>
      <c r="DO112" s="266"/>
    </row>
    <row r="113" spans="1:119" s="122" customFormat="1" ht="15" customHeight="1" x14ac:dyDescent="0.4">
      <c r="A113" s="253" t="s">
        <v>729</v>
      </c>
      <c r="B113" s="254" t="s">
        <v>156</v>
      </c>
      <c r="C113" s="248" t="s">
        <v>728</v>
      </c>
      <c r="D113" s="240">
        <v>2019</v>
      </c>
      <c r="E113" s="240">
        <v>2014</v>
      </c>
      <c r="F113" s="240">
        <v>2015</v>
      </c>
      <c r="G113" s="241" t="s">
        <v>154</v>
      </c>
      <c r="H113" s="210" t="s">
        <v>429</v>
      </c>
      <c r="I113" s="255">
        <v>55</v>
      </c>
      <c r="J113" s="255"/>
      <c r="K113" s="256">
        <v>0</v>
      </c>
      <c r="L113" s="256">
        <v>5</v>
      </c>
      <c r="M113" s="256"/>
      <c r="N113" s="256">
        <v>1</v>
      </c>
      <c r="O113" s="256">
        <v>1</v>
      </c>
      <c r="P113" s="210"/>
      <c r="Q113" s="103" t="s">
        <v>723</v>
      </c>
      <c r="R113" s="104">
        <v>29</v>
      </c>
      <c r="S113" s="281" t="s">
        <v>127</v>
      </c>
      <c r="T113" s="240">
        <v>1</v>
      </c>
      <c r="U113" s="240" t="s">
        <v>82</v>
      </c>
      <c r="V113" s="240"/>
      <c r="W113" s="240">
        <v>447</v>
      </c>
      <c r="X113" s="240">
        <v>448</v>
      </c>
      <c r="Y113" s="240">
        <v>0</v>
      </c>
      <c r="Z113" s="258">
        <v>1</v>
      </c>
      <c r="AA113" s="248">
        <v>447</v>
      </c>
      <c r="AB113" s="248">
        <v>447</v>
      </c>
      <c r="AC113" s="259">
        <v>34.799999999999997</v>
      </c>
      <c r="AD113" s="248">
        <v>9.1999999999999993</v>
      </c>
      <c r="AE113" s="248">
        <v>6.9</v>
      </c>
      <c r="AF113" s="248">
        <v>6.4</v>
      </c>
      <c r="AG113" s="259">
        <v>2.6</v>
      </c>
      <c r="AH113" s="248">
        <v>1.2</v>
      </c>
      <c r="AI113" s="248">
        <v>63.3</v>
      </c>
      <c r="AJ113" s="248"/>
      <c r="AK113" s="248"/>
      <c r="AL113" s="248"/>
      <c r="AM113" s="248"/>
      <c r="AN113" s="248">
        <v>1.8</v>
      </c>
      <c r="AO113" s="248">
        <v>0.9</v>
      </c>
      <c r="AP113" s="248"/>
      <c r="AQ113" s="248">
        <v>1.8</v>
      </c>
      <c r="AR113" s="248">
        <v>3.4</v>
      </c>
      <c r="AS113" s="248">
        <v>38.216560509554135</v>
      </c>
      <c r="AT113" s="248">
        <v>1.8</v>
      </c>
      <c r="AU113" s="248"/>
      <c r="AV113" s="248">
        <v>25.95</v>
      </c>
      <c r="AW113" s="248">
        <v>0.16</v>
      </c>
      <c r="AX113" s="248"/>
      <c r="AY113" s="248"/>
      <c r="AZ113" s="248"/>
      <c r="BA113" s="248"/>
      <c r="BB113" s="248"/>
      <c r="BC113" s="248"/>
      <c r="BD113" s="248"/>
      <c r="BE113" s="248"/>
      <c r="BF113" s="248"/>
      <c r="BG113" s="248"/>
      <c r="BH113" s="260">
        <v>12.5</v>
      </c>
      <c r="BI113" s="248">
        <v>15.3</v>
      </c>
      <c r="BJ113" s="248"/>
      <c r="BK113" s="248"/>
      <c r="BL113" s="248"/>
      <c r="BM113" s="248"/>
      <c r="BN113" s="248">
        <v>1456</v>
      </c>
      <c r="BO113" s="248">
        <v>77.900000000000006</v>
      </c>
      <c r="BP113" s="260"/>
      <c r="BQ113" s="260"/>
      <c r="BR113" s="248">
        <v>-0.41</v>
      </c>
      <c r="BS113" s="248">
        <v>0.64</v>
      </c>
      <c r="BT113" s="260"/>
      <c r="BU113" s="260"/>
      <c r="BV113" s="248"/>
      <c r="BW113" s="248"/>
      <c r="BX113" s="248">
        <v>0.35</v>
      </c>
      <c r="BY113" s="248">
        <v>0.18</v>
      </c>
      <c r="BZ113" s="110">
        <v>-48.571428571428562</v>
      </c>
      <c r="CA113" s="248"/>
      <c r="CB113" s="260"/>
      <c r="CC113" s="248"/>
      <c r="CD113" s="261" t="s">
        <v>431</v>
      </c>
      <c r="CE113" s="240">
        <v>3</v>
      </c>
      <c r="CF113" s="248"/>
      <c r="CG113" s="262"/>
      <c r="CH113" s="276"/>
      <c r="CI113" s="277"/>
      <c r="CJ113" s="277"/>
      <c r="CK113" s="277" t="s">
        <v>433</v>
      </c>
      <c r="CL113" s="277" t="s">
        <v>433</v>
      </c>
      <c r="CM113" s="277" t="s">
        <v>433</v>
      </c>
      <c r="CN113" s="108" t="s">
        <v>433</v>
      </c>
      <c r="CO113" s="108" t="s">
        <v>433</v>
      </c>
      <c r="CP113" s="108" t="s">
        <v>433</v>
      </c>
      <c r="CQ113" s="108" t="s">
        <v>433</v>
      </c>
      <c r="CR113" s="276"/>
      <c r="CS113" s="276"/>
      <c r="CT113" s="276"/>
      <c r="CU113" s="276"/>
      <c r="CV113" s="253"/>
      <c r="CW113" s="253"/>
      <c r="CX113" s="248"/>
      <c r="CY113" s="240"/>
      <c r="CZ113" s="248"/>
      <c r="DA113" s="248"/>
      <c r="DB113" s="248"/>
      <c r="DC113" s="248"/>
      <c r="DD113" s="262"/>
      <c r="DE113" s="263">
        <v>6.04</v>
      </c>
      <c r="DF113" s="264">
        <v>4.5199999999999996</v>
      </c>
      <c r="DG113" s="265">
        <v>-39.613199999999999</v>
      </c>
      <c r="DH113" s="117" t="s">
        <v>433</v>
      </c>
      <c r="DI113" s="117" t="s">
        <v>433</v>
      </c>
      <c r="DJ113" s="117" t="s">
        <v>433</v>
      </c>
      <c r="DK113" s="117" t="s">
        <v>433</v>
      </c>
      <c r="DL113" s="265" t="s">
        <v>433</v>
      </c>
      <c r="DM113" s="248">
        <v>1.8</v>
      </c>
      <c r="DN113" s="124">
        <v>6.9</v>
      </c>
      <c r="DO113" s="266"/>
    </row>
    <row r="114" spans="1:119" s="144" customFormat="1" ht="15" customHeight="1" x14ac:dyDescent="0.4">
      <c r="A114" s="123" t="s">
        <v>730</v>
      </c>
      <c r="B114" s="249" t="s">
        <v>156</v>
      </c>
      <c r="C114" s="124" t="s">
        <v>728</v>
      </c>
      <c r="D114" s="125">
        <v>2019</v>
      </c>
      <c r="E114" s="125">
        <v>2014</v>
      </c>
      <c r="F114" s="125">
        <v>2015</v>
      </c>
      <c r="G114" s="126" t="s">
        <v>151</v>
      </c>
      <c r="H114" s="127"/>
      <c r="I114" s="128">
        <v>55</v>
      </c>
      <c r="J114" s="128"/>
      <c r="K114" s="129">
        <v>0</v>
      </c>
      <c r="L114" s="129">
        <v>5</v>
      </c>
      <c r="M114" s="129"/>
      <c r="N114" s="129">
        <v>1</v>
      </c>
      <c r="O114" s="129">
        <v>1</v>
      </c>
      <c r="P114" s="127"/>
      <c r="Q114" s="130" t="s">
        <v>726</v>
      </c>
      <c r="R114" s="131"/>
      <c r="S114" s="132" t="s">
        <v>127</v>
      </c>
      <c r="T114" s="125">
        <v>1</v>
      </c>
      <c r="U114" s="125" t="s">
        <v>82</v>
      </c>
      <c r="V114" s="125"/>
      <c r="W114" s="125">
        <v>448</v>
      </c>
      <c r="X114" s="125"/>
      <c r="Y114" s="125"/>
      <c r="Z114" s="133">
        <v>1</v>
      </c>
      <c r="AA114" s="124">
        <v>448</v>
      </c>
      <c r="AB114" s="124">
        <v>448</v>
      </c>
      <c r="AC114" s="134">
        <v>35.9</v>
      </c>
      <c r="AD114" s="124">
        <v>9.1</v>
      </c>
      <c r="AE114" s="124">
        <v>6.9</v>
      </c>
      <c r="AF114" s="124">
        <v>5.9</v>
      </c>
      <c r="AG114" s="134">
        <v>2.6</v>
      </c>
      <c r="AH114" s="124">
        <v>1.1000000000000001</v>
      </c>
      <c r="AI114" s="124">
        <v>67</v>
      </c>
      <c r="AJ114" s="124"/>
      <c r="AK114" s="124"/>
      <c r="AL114" s="124"/>
      <c r="AM114" s="124"/>
      <c r="AN114" s="124">
        <v>1.7</v>
      </c>
      <c r="AO114" s="124">
        <v>3.2</v>
      </c>
      <c r="AP114" s="124"/>
      <c r="AQ114" s="124">
        <v>1.7</v>
      </c>
      <c r="AR114" s="124">
        <v>3.2</v>
      </c>
      <c r="AS114" s="248">
        <v>36.093418259023352</v>
      </c>
      <c r="AT114" s="124">
        <v>1.7</v>
      </c>
      <c r="AU114" s="124"/>
      <c r="AV114" s="124">
        <v>36.83</v>
      </c>
      <c r="AW114" s="124">
        <v>0.43</v>
      </c>
      <c r="AX114" s="124"/>
      <c r="AY114" s="124"/>
      <c r="AZ114" s="124"/>
      <c r="BA114" s="124"/>
      <c r="BB114" s="124"/>
      <c r="BC114" s="124"/>
      <c r="BD114" s="124"/>
      <c r="BE114" s="124"/>
      <c r="BF114" s="124"/>
      <c r="BG114" s="124"/>
      <c r="BH114" s="135">
        <v>13.6</v>
      </c>
      <c r="BI114" s="124">
        <v>15.2</v>
      </c>
      <c r="BJ114" s="124"/>
      <c r="BK114" s="124"/>
      <c r="BL114" s="124"/>
      <c r="BM114" s="124"/>
      <c r="BN114" s="124">
        <v>1443.4</v>
      </c>
      <c r="BO114" s="124">
        <v>78.7</v>
      </c>
      <c r="BP114" s="135"/>
      <c r="BQ114" s="135"/>
      <c r="BR114" s="124">
        <v>-0.61</v>
      </c>
      <c r="BS114" s="124">
        <v>0.68600000000000005</v>
      </c>
      <c r="BT114" s="135"/>
      <c r="BU114" s="135"/>
      <c r="BV114" s="124"/>
      <c r="BW114" s="124"/>
      <c r="BX114" s="124"/>
      <c r="BY114" s="124">
        <v>0.35</v>
      </c>
      <c r="BZ114" s="124"/>
      <c r="CA114" s="124"/>
      <c r="CB114" s="135"/>
      <c r="CC114" s="124"/>
      <c r="CD114" s="136" t="s">
        <v>431</v>
      </c>
      <c r="CE114" s="125">
        <v>3</v>
      </c>
      <c r="CF114" s="124"/>
      <c r="CG114" s="124"/>
      <c r="CH114" s="124"/>
      <c r="CI114" s="134"/>
      <c r="CJ114" s="134"/>
      <c r="CK114" s="134"/>
      <c r="CL114" s="134"/>
      <c r="CM114" s="134" t="s">
        <v>433</v>
      </c>
      <c r="CN114" s="108" t="s">
        <v>433</v>
      </c>
      <c r="CO114" s="108" t="s">
        <v>433</v>
      </c>
      <c r="CP114" s="108" t="s">
        <v>433</v>
      </c>
      <c r="CQ114" s="108" t="s">
        <v>433</v>
      </c>
      <c r="CR114" s="124"/>
      <c r="CS114" s="124"/>
      <c r="CT114" s="124"/>
      <c r="CU114" s="124"/>
      <c r="CV114" s="134"/>
      <c r="CW114" s="134"/>
      <c r="CX114" s="124" t="s">
        <v>431</v>
      </c>
      <c r="CY114" s="125">
        <v>6</v>
      </c>
      <c r="CZ114" s="124"/>
      <c r="DA114" s="124"/>
      <c r="DB114" s="124"/>
      <c r="DC114" s="124"/>
      <c r="DD114" s="139"/>
      <c r="DE114" s="140">
        <v>6.58</v>
      </c>
      <c r="DF114" s="141">
        <v>4.5199999999999996</v>
      </c>
      <c r="DG114" s="142">
        <v>-38.830599999999997</v>
      </c>
      <c r="DH114" s="142" t="s">
        <v>433</v>
      </c>
      <c r="DI114" s="142" t="s">
        <v>433</v>
      </c>
      <c r="DJ114" s="142" t="s">
        <v>433</v>
      </c>
      <c r="DK114" s="142" t="s">
        <v>433</v>
      </c>
      <c r="DL114" s="142" t="s">
        <v>433</v>
      </c>
      <c r="DM114" s="124">
        <v>1.7</v>
      </c>
      <c r="DN114" s="187">
        <v>6.9</v>
      </c>
      <c r="DO114" s="143"/>
    </row>
    <row r="115" spans="1:119" s="185" customFormat="1" ht="15" customHeight="1" x14ac:dyDescent="0.4">
      <c r="A115" s="96" t="s">
        <v>731</v>
      </c>
      <c r="B115" s="236" t="s">
        <v>732</v>
      </c>
      <c r="C115" s="97" t="s">
        <v>733</v>
      </c>
      <c r="D115" s="98">
        <v>2021</v>
      </c>
      <c r="E115" s="98">
        <v>2015</v>
      </c>
      <c r="F115" s="98">
        <v>2019</v>
      </c>
      <c r="G115" s="99" t="s">
        <v>734</v>
      </c>
      <c r="H115" s="100" t="s">
        <v>713</v>
      </c>
      <c r="I115" s="101">
        <v>55</v>
      </c>
      <c r="J115" s="101"/>
      <c r="K115" s="102">
        <v>0</v>
      </c>
      <c r="L115" s="102">
        <v>5.5</v>
      </c>
      <c r="M115" s="102"/>
      <c r="N115" s="102">
        <v>1</v>
      </c>
      <c r="O115" s="102">
        <v>1</v>
      </c>
      <c r="P115" s="100"/>
      <c r="Q115" s="232" t="s">
        <v>735</v>
      </c>
      <c r="R115" s="233">
        <v>0</v>
      </c>
      <c r="S115" s="105" t="s">
        <v>69</v>
      </c>
      <c r="T115" s="106">
        <v>1</v>
      </c>
      <c r="U115" s="106" t="s">
        <v>82</v>
      </c>
      <c r="V115" s="98">
        <v>1133</v>
      </c>
      <c r="W115" s="98">
        <v>567</v>
      </c>
      <c r="X115" s="98">
        <v>566</v>
      </c>
      <c r="Y115" s="98"/>
      <c r="Z115" s="107">
        <v>2</v>
      </c>
      <c r="AA115" s="97">
        <v>567</v>
      </c>
      <c r="AB115" s="97">
        <v>801.859089865545</v>
      </c>
      <c r="AC115" s="108">
        <v>36.700000000000003</v>
      </c>
      <c r="AD115" s="97">
        <v>8.74</v>
      </c>
      <c r="AE115" s="97">
        <v>7.63</v>
      </c>
      <c r="AF115" s="97">
        <v>6.78</v>
      </c>
      <c r="AG115" s="108">
        <v>2.57</v>
      </c>
      <c r="AH115" s="97">
        <v>1.17</v>
      </c>
      <c r="AI115" s="97">
        <v>64</v>
      </c>
      <c r="AJ115" s="97"/>
      <c r="AK115" s="97"/>
      <c r="AL115" s="97"/>
      <c r="AM115" s="97"/>
      <c r="AN115" s="97"/>
      <c r="AO115" s="97"/>
      <c r="AP115" s="97">
        <v>39.9</v>
      </c>
      <c r="AQ115" s="97"/>
      <c r="AR115" s="97"/>
      <c r="AS115" s="97">
        <v>39.9</v>
      </c>
      <c r="AT115" s="97">
        <v>1.8792900000000001</v>
      </c>
      <c r="AU115" s="97"/>
      <c r="AV115" s="97"/>
      <c r="AW115" s="97"/>
      <c r="AX115" s="97"/>
      <c r="AY115" s="97"/>
      <c r="AZ115" s="97"/>
      <c r="BA115" s="97"/>
      <c r="BB115" s="97"/>
      <c r="BC115" s="97"/>
      <c r="BD115" s="97"/>
      <c r="BE115" s="97"/>
      <c r="BF115" s="97"/>
      <c r="BG115" s="97"/>
      <c r="BH115" s="109">
        <v>8.3013999999999992</v>
      </c>
      <c r="BI115" s="97">
        <v>10.34628</v>
      </c>
      <c r="BJ115" s="97"/>
      <c r="BK115" s="97"/>
      <c r="BL115" s="97"/>
      <c r="BM115" s="97"/>
      <c r="BN115" s="97"/>
      <c r="BO115" s="97"/>
      <c r="BP115" s="109"/>
      <c r="BQ115" s="109"/>
      <c r="BR115" s="97"/>
      <c r="BS115" s="97"/>
      <c r="BT115" s="109">
        <v>-0.91</v>
      </c>
      <c r="BU115" s="109"/>
      <c r="BV115" s="97"/>
      <c r="BW115" s="97"/>
      <c r="BX115" s="97">
        <v>0.28999999999999998</v>
      </c>
      <c r="BY115" s="97">
        <v>0.20200000000000001</v>
      </c>
      <c r="BZ115" s="110">
        <v>-30.34482758620689</v>
      </c>
      <c r="CA115" s="97"/>
      <c r="CB115" s="109">
        <v>0.33</v>
      </c>
      <c r="CC115" s="97"/>
      <c r="CD115" s="111" t="s">
        <v>431</v>
      </c>
      <c r="CE115" s="98">
        <v>3</v>
      </c>
      <c r="CF115" s="97">
        <v>12.4</v>
      </c>
      <c r="CG115" s="113">
        <v>10.1</v>
      </c>
      <c r="CH115" s="287">
        <v>-18.548387096774206</v>
      </c>
      <c r="CI115" s="271">
        <v>12.4</v>
      </c>
      <c r="CJ115" s="271">
        <v>10.1</v>
      </c>
      <c r="CK115" s="271">
        <v>6.2</v>
      </c>
      <c r="CL115" s="271">
        <v>5.05</v>
      </c>
      <c r="CM115" s="376">
        <v>-33.29570138402751</v>
      </c>
      <c r="CN115" s="108">
        <v>0.49</v>
      </c>
      <c r="CO115" s="108">
        <v>5.1100000000000003</v>
      </c>
      <c r="CP115" s="108" t="s">
        <v>433</v>
      </c>
      <c r="CQ115" s="108" t="s">
        <v>433</v>
      </c>
      <c r="CR115" s="287">
        <v>4.0833333333333333E-2</v>
      </c>
      <c r="CS115" s="287">
        <v>0.21291666666666667</v>
      </c>
      <c r="CT115" s="287"/>
      <c r="CU115" s="287"/>
      <c r="CV115" s="96">
        <v>0.12687500000000002</v>
      </c>
      <c r="CW115" s="96">
        <v>-4.2243921130984905</v>
      </c>
      <c r="CX115" s="97" t="s">
        <v>431</v>
      </c>
      <c r="CY115" s="98">
        <v>6</v>
      </c>
      <c r="CZ115" s="97">
        <v>9.9</v>
      </c>
      <c r="DA115" s="97">
        <v>8.1</v>
      </c>
      <c r="DB115" s="97"/>
      <c r="DC115" s="97"/>
      <c r="DD115" s="113"/>
      <c r="DE115" s="114">
        <v>5.48</v>
      </c>
      <c r="DF115" s="115">
        <v>3.95</v>
      </c>
      <c r="DG115" s="116">
        <v>-24.825613580390197</v>
      </c>
      <c r="DH115" s="119">
        <v>-18.105613580390198</v>
      </c>
      <c r="DI115" s="119">
        <v>-18.105613580390198</v>
      </c>
      <c r="DJ115" s="118">
        <v>7.5707264820722759</v>
      </c>
      <c r="DK115" s="117">
        <v>-33.29570138402751</v>
      </c>
      <c r="DL115" s="119">
        <v>-8.4700878036373126</v>
      </c>
      <c r="DM115" s="97">
        <v>0.72996851270000007</v>
      </c>
      <c r="DN115" s="97">
        <v>7.63</v>
      </c>
      <c r="DO115" s="315"/>
    </row>
    <row r="116" spans="1:119" s="144" customFormat="1" ht="15" customHeight="1" x14ac:dyDescent="0.4">
      <c r="A116" s="186" t="s">
        <v>736</v>
      </c>
      <c r="B116" s="187" t="s">
        <v>732</v>
      </c>
      <c r="C116" s="187" t="s">
        <v>733</v>
      </c>
      <c r="D116" s="188">
        <v>2021</v>
      </c>
      <c r="E116" s="188">
        <v>2015</v>
      </c>
      <c r="F116" s="188">
        <v>2019</v>
      </c>
      <c r="G116" s="272" t="s">
        <v>570</v>
      </c>
      <c r="H116" s="190"/>
      <c r="I116" s="191">
        <v>55</v>
      </c>
      <c r="J116" s="191"/>
      <c r="K116" s="192">
        <v>0</v>
      </c>
      <c r="L116" s="192">
        <v>5.5</v>
      </c>
      <c r="M116" s="192"/>
      <c r="N116" s="192">
        <v>1</v>
      </c>
      <c r="O116" s="192">
        <v>1</v>
      </c>
      <c r="P116" s="190"/>
      <c r="Q116" s="193" t="s">
        <v>735</v>
      </c>
      <c r="R116" s="194">
        <v>0</v>
      </c>
      <c r="S116" s="132" t="s">
        <v>69</v>
      </c>
      <c r="T116" s="188">
        <v>1</v>
      </c>
      <c r="U116" s="188" t="s">
        <v>82</v>
      </c>
      <c r="V116" s="188"/>
      <c r="W116" s="188">
        <v>566</v>
      </c>
      <c r="X116" s="188"/>
      <c r="Y116" s="188"/>
      <c r="Z116" s="195">
        <v>2</v>
      </c>
      <c r="AA116" s="187">
        <v>566</v>
      </c>
      <c r="AB116" s="187">
        <v>800.4448763031719</v>
      </c>
      <c r="AC116" s="196">
        <v>36.799999999999997</v>
      </c>
      <c r="AD116" s="187">
        <v>8.74</v>
      </c>
      <c r="AE116" s="187">
        <v>7.65</v>
      </c>
      <c r="AF116" s="187">
        <v>6.78</v>
      </c>
      <c r="AG116" s="196">
        <v>2.56</v>
      </c>
      <c r="AH116" s="187">
        <v>1.23</v>
      </c>
      <c r="AI116" s="187">
        <v>65.7</v>
      </c>
      <c r="AJ116" s="187"/>
      <c r="AK116" s="187"/>
      <c r="AL116" s="187"/>
      <c r="AM116" s="187"/>
      <c r="AN116" s="187"/>
      <c r="AO116" s="187"/>
      <c r="AP116" s="187">
        <v>45.4</v>
      </c>
      <c r="AQ116" s="187"/>
      <c r="AR116" s="187"/>
      <c r="AS116" s="187">
        <v>45.4</v>
      </c>
      <c r="AT116" s="97">
        <v>2.1383399999999999</v>
      </c>
      <c r="AU116" s="187"/>
      <c r="AV116" s="187"/>
      <c r="AW116" s="187"/>
      <c r="AX116" s="187"/>
      <c r="AY116" s="187"/>
      <c r="AZ116" s="187"/>
      <c r="BA116" s="187"/>
      <c r="BB116" s="187"/>
      <c r="BC116" s="187"/>
      <c r="BD116" s="187"/>
      <c r="BE116" s="187"/>
      <c r="BF116" s="187"/>
      <c r="BG116" s="187"/>
      <c r="BH116" s="197">
        <v>9.4892000000000003</v>
      </c>
      <c r="BI116" s="187">
        <v>11.265420000000001</v>
      </c>
      <c r="BJ116" s="187"/>
      <c r="BK116" s="187"/>
      <c r="BL116" s="187"/>
      <c r="BM116" s="187"/>
      <c r="BN116" s="187"/>
      <c r="BO116" s="187"/>
      <c r="BP116" s="197"/>
      <c r="BQ116" s="197"/>
      <c r="BR116" s="187"/>
      <c r="BS116" s="187"/>
      <c r="BT116" s="197">
        <v>-1.25</v>
      </c>
      <c r="BU116" s="197"/>
      <c r="BV116" s="187"/>
      <c r="BW116" s="187"/>
      <c r="BX116" s="187"/>
      <c r="BY116" s="187">
        <v>0.28999999999999998</v>
      </c>
      <c r="BZ116" s="187"/>
      <c r="CA116" s="187"/>
      <c r="CB116" s="197">
        <v>0.45</v>
      </c>
      <c r="CC116" s="187"/>
      <c r="CD116" s="198" t="s">
        <v>431</v>
      </c>
      <c r="CE116" s="188">
        <v>3</v>
      </c>
      <c r="CF116" s="357"/>
      <c r="CG116" s="357">
        <v>12.4</v>
      </c>
      <c r="CH116" s="357"/>
      <c r="CI116" s="366"/>
      <c r="CJ116" s="366">
        <v>12.4</v>
      </c>
      <c r="CK116" s="366"/>
      <c r="CL116" s="366">
        <v>6.2</v>
      </c>
      <c r="CM116" s="366" t="s">
        <v>433</v>
      </c>
      <c r="CN116" s="108" t="s">
        <v>433</v>
      </c>
      <c r="CO116" s="108" t="s">
        <v>433</v>
      </c>
      <c r="CP116" s="108" t="s">
        <v>433</v>
      </c>
      <c r="CQ116" s="108" t="s">
        <v>433</v>
      </c>
      <c r="CR116" s="357"/>
      <c r="CS116" s="357"/>
      <c r="CT116" s="357"/>
      <c r="CU116" s="357"/>
      <c r="CV116" s="366"/>
      <c r="CW116" s="366"/>
      <c r="CX116" s="357" t="s">
        <v>431</v>
      </c>
      <c r="CY116" s="358">
        <v>6</v>
      </c>
      <c r="CZ116" s="357"/>
      <c r="DA116" s="357">
        <v>9.9</v>
      </c>
      <c r="DB116" s="357"/>
      <c r="DC116" s="357"/>
      <c r="DD116" s="370"/>
      <c r="DE116" s="372">
        <v>5.48</v>
      </c>
      <c r="DF116" s="201">
        <v>3.95</v>
      </c>
      <c r="DG116" s="202">
        <v>-25.3962531564292</v>
      </c>
      <c r="DH116" s="202" t="s">
        <v>433</v>
      </c>
      <c r="DI116" s="202" t="s">
        <v>433</v>
      </c>
      <c r="DJ116" s="202" t="s">
        <v>433</v>
      </c>
      <c r="DK116" s="202" t="s">
        <v>433</v>
      </c>
      <c r="DL116" s="202" t="s">
        <v>433</v>
      </c>
      <c r="DM116" s="97">
        <v>0.80447906420000004</v>
      </c>
      <c r="DN116" s="124">
        <v>7.65</v>
      </c>
      <c r="DO116" s="203"/>
    </row>
    <row r="117" spans="1:119" s="185" customFormat="1" ht="15" customHeight="1" x14ac:dyDescent="0.4">
      <c r="A117" s="96" t="s">
        <v>737</v>
      </c>
      <c r="B117" s="236" t="s">
        <v>738</v>
      </c>
      <c r="C117" s="97" t="s">
        <v>739</v>
      </c>
      <c r="D117" s="98">
        <v>2009</v>
      </c>
      <c r="E117" s="98">
        <v>2004</v>
      </c>
      <c r="F117" s="98">
        <v>2007</v>
      </c>
      <c r="G117" s="99" t="s">
        <v>740</v>
      </c>
      <c r="H117" s="100" t="s">
        <v>78</v>
      </c>
      <c r="I117" s="101">
        <v>65</v>
      </c>
      <c r="J117" s="101"/>
      <c r="K117" s="102">
        <v>2</v>
      </c>
      <c r="L117" s="102">
        <v>6.5</v>
      </c>
      <c r="M117" s="102"/>
      <c r="N117" s="102">
        <v>0</v>
      </c>
      <c r="O117" s="102">
        <v>0</v>
      </c>
      <c r="P117" s="100"/>
      <c r="Q117" s="232" t="s">
        <v>741</v>
      </c>
      <c r="R117" s="233"/>
      <c r="S117" s="105" t="s">
        <v>127</v>
      </c>
      <c r="T117" s="244">
        <v>3</v>
      </c>
      <c r="U117" s="244" t="s">
        <v>454</v>
      </c>
      <c r="V117" s="98">
        <v>439</v>
      </c>
      <c r="W117" s="98">
        <v>292</v>
      </c>
      <c r="X117" s="98">
        <v>147</v>
      </c>
      <c r="Y117" s="98">
        <v>439</v>
      </c>
      <c r="Z117" s="107">
        <v>1.8</v>
      </c>
      <c r="AA117" s="97">
        <v>292</v>
      </c>
      <c r="AB117" s="97">
        <v>391.75910965796317</v>
      </c>
      <c r="AC117" s="108">
        <v>50.1</v>
      </c>
      <c r="AD117" s="97">
        <v>9</v>
      </c>
      <c r="AE117" s="97">
        <v>9.1999999999999993</v>
      </c>
      <c r="AF117" s="97">
        <v>6.4</v>
      </c>
      <c r="AG117" s="108">
        <v>4.8</v>
      </c>
      <c r="AH117" s="97">
        <v>1.4</v>
      </c>
      <c r="AI117" s="97">
        <v>47.9</v>
      </c>
      <c r="AJ117" s="97">
        <v>8.35</v>
      </c>
      <c r="AK117" s="97"/>
      <c r="AL117" s="97"/>
      <c r="AM117" s="97"/>
      <c r="AN117" s="97">
        <v>0</v>
      </c>
      <c r="AO117" s="97"/>
      <c r="AP117" s="97">
        <v>24.1</v>
      </c>
      <c r="AQ117" s="97"/>
      <c r="AR117" s="97"/>
      <c r="AS117" s="97">
        <v>24.1</v>
      </c>
      <c r="AT117" s="97">
        <v>1.1351100000000001</v>
      </c>
      <c r="AU117" s="97"/>
      <c r="AV117" s="97"/>
      <c r="AW117" s="97"/>
      <c r="AX117" s="97"/>
      <c r="AY117" s="97"/>
      <c r="AZ117" s="97"/>
      <c r="BA117" s="97"/>
      <c r="BB117" s="97"/>
      <c r="BC117" s="97"/>
      <c r="BD117" s="97"/>
      <c r="BE117" s="97"/>
      <c r="BF117" s="97"/>
      <c r="BG117" s="97"/>
      <c r="BH117" s="109">
        <v>9.3366600000000002</v>
      </c>
      <c r="BI117" s="97">
        <v>13.744</v>
      </c>
      <c r="BJ117" s="97"/>
      <c r="BK117" s="97"/>
      <c r="BL117" s="97">
        <v>1.5069999999999999</v>
      </c>
      <c r="BM117" s="97"/>
      <c r="BN117" s="97">
        <v>1202.92</v>
      </c>
      <c r="BO117" s="97">
        <v>120.23</v>
      </c>
      <c r="BP117" s="109"/>
      <c r="BQ117" s="109"/>
      <c r="BR117" s="97"/>
      <c r="BS117" s="97"/>
      <c r="BT117" s="109">
        <v>-0.89780000000000004</v>
      </c>
      <c r="BU117" s="109"/>
      <c r="BV117" s="97"/>
      <c r="BW117" s="97"/>
      <c r="BX117" s="97"/>
      <c r="BY117" s="97"/>
      <c r="BZ117" s="97"/>
      <c r="CA117" s="97"/>
      <c r="CB117" s="109"/>
      <c r="CC117" s="97"/>
      <c r="CD117" s="111" t="s">
        <v>431</v>
      </c>
      <c r="CE117" s="98">
        <v>3</v>
      </c>
      <c r="CF117" s="97">
        <v>38.5</v>
      </c>
      <c r="CG117" s="113">
        <v>30.2</v>
      </c>
      <c r="CH117" s="113">
        <v>-21.558441558441572</v>
      </c>
      <c r="CI117" s="313">
        <v>38.5</v>
      </c>
      <c r="CJ117" s="313">
        <v>30.2</v>
      </c>
      <c r="CK117" s="313">
        <v>21.388888888888889</v>
      </c>
      <c r="CL117" s="313">
        <v>16.777777777777779</v>
      </c>
      <c r="CM117" s="313">
        <v>-21.558441558441558</v>
      </c>
      <c r="CN117" s="108">
        <v>1.04</v>
      </c>
      <c r="CO117" s="108">
        <v>7.7</v>
      </c>
      <c r="CP117" s="108" t="s">
        <v>433</v>
      </c>
      <c r="CQ117" s="108" t="s">
        <v>433</v>
      </c>
      <c r="CR117" s="113">
        <v>8.666666666666667E-2</v>
      </c>
      <c r="CS117" s="113">
        <v>0.32083333333333336</v>
      </c>
      <c r="CT117" s="113"/>
      <c r="CU117" s="113"/>
      <c r="CV117" s="108">
        <v>0.20375000000000001</v>
      </c>
      <c r="CW117" s="108">
        <v>-4.392532467532468</v>
      </c>
      <c r="CX117" s="97"/>
      <c r="CY117" s="98"/>
      <c r="CZ117" s="97"/>
      <c r="DA117" s="97"/>
      <c r="DB117" s="97"/>
      <c r="DC117" s="97"/>
      <c r="DD117" s="113"/>
      <c r="DE117" s="114">
        <v>2.2200000000000002</v>
      </c>
      <c r="DF117" s="115">
        <v>7.84</v>
      </c>
      <c r="DG117" s="117">
        <v>-19.3248</v>
      </c>
      <c r="DH117" s="117" t="s">
        <v>433</v>
      </c>
      <c r="DI117" s="117" t="s">
        <v>433</v>
      </c>
      <c r="DJ117" s="117">
        <v>21.388888888888889</v>
      </c>
      <c r="DK117" s="117" t="s">
        <v>433</v>
      </c>
      <c r="DL117" s="119">
        <v>-2.2336415584415583</v>
      </c>
      <c r="DM117" s="97">
        <v>0.34532204630000002</v>
      </c>
      <c r="DN117" s="97">
        <v>9.1999999999999993</v>
      </c>
      <c r="DO117" s="121" t="s">
        <v>742</v>
      </c>
    </row>
    <row r="118" spans="1:119" s="167" customFormat="1" ht="15" customHeight="1" x14ac:dyDescent="0.4">
      <c r="A118" s="186" t="s">
        <v>743</v>
      </c>
      <c r="B118" s="237" t="s">
        <v>738</v>
      </c>
      <c r="C118" s="187" t="s">
        <v>739</v>
      </c>
      <c r="D118" s="188">
        <v>2009</v>
      </c>
      <c r="E118" s="188">
        <v>2004</v>
      </c>
      <c r="F118" s="188">
        <v>2007</v>
      </c>
      <c r="G118" s="189" t="s">
        <v>78</v>
      </c>
      <c r="H118" s="190"/>
      <c r="I118" s="191">
        <v>65</v>
      </c>
      <c r="J118" s="191"/>
      <c r="K118" s="192">
        <v>2</v>
      </c>
      <c r="L118" s="192">
        <v>6.5</v>
      </c>
      <c r="M118" s="192"/>
      <c r="N118" s="192">
        <v>0</v>
      </c>
      <c r="O118" s="192">
        <v>0</v>
      </c>
      <c r="P118" s="190"/>
      <c r="Q118" s="193" t="s">
        <v>741</v>
      </c>
      <c r="R118" s="194"/>
      <c r="S118" s="132" t="s">
        <v>127</v>
      </c>
      <c r="T118" s="137">
        <v>3</v>
      </c>
      <c r="U118" s="137" t="s">
        <v>454</v>
      </c>
      <c r="V118" s="188"/>
      <c r="W118" s="188">
        <v>147</v>
      </c>
      <c r="X118" s="188"/>
      <c r="Y118" s="188"/>
      <c r="Z118" s="195">
        <v>1.8</v>
      </c>
      <c r="AA118" s="187">
        <v>147</v>
      </c>
      <c r="AB118" s="187">
        <v>197.22119561548146</v>
      </c>
      <c r="AC118" s="196">
        <v>49.6</v>
      </c>
      <c r="AD118" s="187">
        <v>8.6999999999999993</v>
      </c>
      <c r="AE118" s="187">
        <v>9</v>
      </c>
      <c r="AF118" s="187">
        <v>6.8</v>
      </c>
      <c r="AG118" s="196">
        <v>4.7</v>
      </c>
      <c r="AH118" s="187">
        <v>1.4</v>
      </c>
      <c r="AI118" s="187">
        <v>55.1</v>
      </c>
      <c r="AJ118" s="187">
        <v>7.38</v>
      </c>
      <c r="AK118" s="187"/>
      <c r="AL118" s="187"/>
      <c r="AM118" s="187"/>
      <c r="AN118" s="187">
        <v>0</v>
      </c>
      <c r="AO118" s="187"/>
      <c r="AP118" s="187">
        <v>25.2</v>
      </c>
      <c r="AQ118" s="187"/>
      <c r="AR118" s="187"/>
      <c r="AS118" s="187">
        <v>25.2</v>
      </c>
      <c r="AT118" s="97">
        <v>1.18692</v>
      </c>
      <c r="AU118" s="187"/>
      <c r="AV118" s="187"/>
      <c r="AW118" s="187"/>
      <c r="AX118" s="187"/>
      <c r="AY118" s="187"/>
      <c r="AZ118" s="187"/>
      <c r="BA118" s="187"/>
      <c r="BB118" s="187"/>
      <c r="BC118" s="187"/>
      <c r="BD118" s="187"/>
      <c r="BE118" s="187"/>
      <c r="BF118" s="187"/>
      <c r="BG118" s="187"/>
      <c r="BH118" s="197">
        <v>8.8508600000000008</v>
      </c>
      <c r="BI118" s="187">
        <v>11.808</v>
      </c>
      <c r="BJ118" s="187"/>
      <c r="BK118" s="187"/>
      <c r="BL118" s="187">
        <v>2.2050000000000001</v>
      </c>
      <c r="BM118" s="187"/>
      <c r="BN118" s="187">
        <v>1210.9100000000001</v>
      </c>
      <c r="BO118" s="187">
        <v>128.88999999999999</v>
      </c>
      <c r="BP118" s="197"/>
      <c r="BQ118" s="197"/>
      <c r="BR118" s="187"/>
      <c r="BS118" s="187"/>
      <c r="BT118" s="197">
        <v>-0.81756700000000004</v>
      </c>
      <c r="BU118" s="197"/>
      <c r="BV118" s="187"/>
      <c r="BW118" s="187"/>
      <c r="BX118" s="187"/>
      <c r="BY118" s="187"/>
      <c r="BZ118" s="187"/>
      <c r="CA118" s="187"/>
      <c r="CB118" s="197"/>
      <c r="CC118" s="187"/>
      <c r="CD118" s="198" t="s">
        <v>431</v>
      </c>
      <c r="CE118" s="188">
        <v>3</v>
      </c>
      <c r="CF118" s="187"/>
      <c r="CG118" s="199">
        <v>38.5</v>
      </c>
      <c r="CH118" s="279"/>
      <c r="CI118" s="280"/>
      <c r="CJ118" s="280">
        <v>38.5</v>
      </c>
      <c r="CK118" s="280"/>
      <c r="CL118" s="280">
        <v>21.388888888888889</v>
      </c>
      <c r="CM118" s="280" t="s">
        <v>433</v>
      </c>
      <c r="CN118" s="108" t="s">
        <v>433</v>
      </c>
      <c r="CO118" s="108" t="s">
        <v>433</v>
      </c>
      <c r="CP118" s="108" t="s">
        <v>433</v>
      </c>
      <c r="CQ118" s="108" t="s">
        <v>433</v>
      </c>
      <c r="CR118" s="279"/>
      <c r="CS118" s="279"/>
      <c r="CT118" s="279"/>
      <c r="CU118" s="279"/>
      <c r="CV118" s="186"/>
      <c r="CW118" s="186"/>
      <c r="CX118" s="187"/>
      <c r="CY118" s="188"/>
      <c r="CZ118" s="187"/>
      <c r="DA118" s="187"/>
      <c r="DB118" s="187"/>
      <c r="DC118" s="187"/>
      <c r="DD118" s="199"/>
      <c r="DE118" s="200">
        <v>1</v>
      </c>
      <c r="DF118" s="201">
        <v>7.57</v>
      </c>
      <c r="DG118" s="119">
        <v>-19.449599999999997</v>
      </c>
      <c r="DH118" s="202" t="s">
        <v>433</v>
      </c>
      <c r="DI118" s="202" t="s">
        <v>433</v>
      </c>
      <c r="DJ118" s="202" t="s">
        <v>433</v>
      </c>
      <c r="DK118" s="202" t="s">
        <v>433</v>
      </c>
      <c r="DL118" s="202" t="s">
        <v>433</v>
      </c>
      <c r="DM118" s="187">
        <v>0</v>
      </c>
      <c r="DN118" s="187">
        <v>9</v>
      </c>
      <c r="DO118" s="203"/>
    </row>
    <row r="119" spans="1:119" s="122" customFormat="1" ht="15" customHeight="1" x14ac:dyDescent="0.4">
      <c r="A119" s="168" t="s">
        <v>744</v>
      </c>
      <c r="B119" s="243" t="s">
        <v>745</v>
      </c>
      <c r="C119" s="110" t="s">
        <v>746</v>
      </c>
      <c r="D119" s="106">
        <v>2022</v>
      </c>
      <c r="E119" s="106">
        <v>2016</v>
      </c>
      <c r="F119" s="106">
        <v>2018</v>
      </c>
      <c r="G119" s="99" t="s">
        <v>747</v>
      </c>
      <c r="H119" s="169" t="s">
        <v>748</v>
      </c>
      <c r="I119" s="171">
        <v>50</v>
      </c>
      <c r="J119" s="171">
        <v>10</v>
      </c>
      <c r="K119" s="172">
        <v>0</v>
      </c>
      <c r="L119" s="172">
        <v>5.5</v>
      </c>
      <c r="M119" s="172"/>
      <c r="N119" s="172">
        <v>1</v>
      </c>
      <c r="O119" s="172">
        <v>1</v>
      </c>
      <c r="P119" s="173"/>
      <c r="Q119" s="174" t="s">
        <v>749</v>
      </c>
      <c r="R119" s="175">
        <v>0</v>
      </c>
      <c r="S119" s="377" t="s">
        <v>750</v>
      </c>
      <c r="T119" s="106">
        <v>1</v>
      </c>
      <c r="U119" s="106" t="s">
        <v>82</v>
      </c>
      <c r="V119" s="106">
        <v>195</v>
      </c>
      <c r="W119" s="106">
        <v>98</v>
      </c>
      <c r="X119" s="106">
        <v>97</v>
      </c>
      <c r="Y119" s="106"/>
      <c r="Z119" s="177">
        <v>2</v>
      </c>
      <c r="AA119" s="110">
        <v>98</v>
      </c>
      <c r="AB119" s="110">
        <v>138.59292911256333</v>
      </c>
      <c r="AC119" s="178">
        <v>33.5</v>
      </c>
      <c r="AD119" s="110">
        <v>7.7</v>
      </c>
      <c r="AE119" s="110">
        <v>1.6</v>
      </c>
      <c r="AF119" s="110">
        <v>3.2</v>
      </c>
      <c r="AG119" s="178">
        <v>1.6</v>
      </c>
      <c r="AH119" s="110">
        <v>1.2</v>
      </c>
      <c r="AI119" s="110">
        <v>68</v>
      </c>
      <c r="AJ119" s="110"/>
      <c r="AK119" s="110"/>
      <c r="AL119" s="110"/>
      <c r="AM119" s="110"/>
      <c r="AN119" s="110"/>
      <c r="AO119" s="110"/>
      <c r="AP119" s="110">
        <v>43</v>
      </c>
      <c r="AQ119" s="110"/>
      <c r="AR119" s="110"/>
      <c r="AS119" s="110">
        <v>43</v>
      </c>
      <c r="AT119" s="97">
        <v>2.0253000000000001</v>
      </c>
      <c r="AU119" s="110"/>
      <c r="AV119" s="110"/>
      <c r="AW119" s="110"/>
      <c r="AX119" s="110"/>
      <c r="AY119" s="110"/>
      <c r="AZ119" s="110"/>
      <c r="BA119" s="110"/>
      <c r="BB119" s="110"/>
      <c r="BC119" s="110"/>
      <c r="BD119" s="110"/>
      <c r="BE119" s="110"/>
      <c r="BF119" s="110"/>
      <c r="BG119" s="110"/>
      <c r="BH119" s="179"/>
      <c r="BI119" s="110"/>
      <c r="BJ119" s="110"/>
      <c r="BK119" s="110"/>
      <c r="BL119" s="110"/>
      <c r="BM119" s="110"/>
      <c r="BN119" s="110"/>
      <c r="BO119" s="110"/>
      <c r="BP119" s="179"/>
      <c r="BQ119" s="179"/>
      <c r="BR119" s="110"/>
      <c r="BS119" s="110"/>
      <c r="BT119" s="179"/>
      <c r="BU119" s="179"/>
      <c r="BV119" s="110"/>
      <c r="BW119" s="110"/>
      <c r="BX119" s="110">
        <v>8.6999999999999994E-2</v>
      </c>
      <c r="BY119" s="110">
        <v>1.4999999999999999E-2</v>
      </c>
      <c r="BZ119" s="110">
        <v>-82.758620689655174</v>
      </c>
      <c r="CA119" s="110"/>
      <c r="CB119" s="179">
        <v>-0.4</v>
      </c>
      <c r="CC119" s="110"/>
      <c r="CD119" s="180" t="s">
        <v>431</v>
      </c>
      <c r="CE119" s="106">
        <v>3</v>
      </c>
      <c r="CF119" s="110">
        <v>5</v>
      </c>
      <c r="CG119" s="181">
        <v>10</v>
      </c>
      <c r="CH119" s="273">
        <v>100</v>
      </c>
      <c r="CI119" s="274">
        <v>5</v>
      </c>
      <c r="CJ119" s="274">
        <v>10</v>
      </c>
      <c r="CK119" s="274">
        <v>2.5</v>
      </c>
      <c r="CL119" s="274">
        <v>5</v>
      </c>
      <c r="CM119" s="376">
        <v>33.824530982452018</v>
      </c>
      <c r="CN119" s="108" t="s">
        <v>433</v>
      </c>
      <c r="CO119" s="108" t="s">
        <v>433</v>
      </c>
      <c r="CP119" s="108" t="s">
        <v>433</v>
      </c>
      <c r="CQ119" s="108" t="s">
        <v>433</v>
      </c>
      <c r="CR119" s="273"/>
      <c r="CS119" s="273"/>
      <c r="CT119" s="273"/>
      <c r="CU119" s="273"/>
      <c r="CV119" s="243" t="s">
        <v>433</v>
      </c>
      <c r="CW119" s="243" t="s">
        <v>433</v>
      </c>
      <c r="CX119" s="110"/>
      <c r="CY119" s="106"/>
      <c r="CZ119" s="110"/>
      <c r="DA119" s="110"/>
      <c r="DB119" s="110"/>
      <c r="DC119" s="110"/>
      <c r="DD119" s="181"/>
      <c r="DE119" s="182">
        <v>0.67</v>
      </c>
      <c r="DF119" s="183">
        <v>6.36</v>
      </c>
      <c r="DG119" s="116">
        <v>-28.917734508773997</v>
      </c>
      <c r="DH119" s="117">
        <v>-33.087734508773998</v>
      </c>
      <c r="DI119" s="117">
        <v>-33.087734508773998</v>
      </c>
      <c r="DJ119" s="118">
        <v>3.7362357732870621</v>
      </c>
      <c r="DK119" s="117">
        <v>33.824530982452018</v>
      </c>
      <c r="DL119" s="119">
        <v>62.742265491226014</v>
      </c>
      <c r="DM119" s="97">
        <v>0.77205909900000003</v>
      </c>
      <c r="DN119" s="97">
        <v>1.6</v>
      </c>
      <c r="DO119" s="184"/>
    </row>
    <row r="120" spans="1:119" s="144" customFormat="1" ht="15" customHeight="1" x14ac:dyDescent="0.4">
      <c r="A120" s="123" t="s">
        <v>751</v>
      </c>
      <c r="B120" s="124" t="s">
        <v>745</v>
      </c>
      <c r="C120" s="124" t="s">
        <v>746</v>
      </c>
      <c r="D120" s="125">
        <v>2022</v>
      </c>
      <c r="E120" s="125">
        <v>2016</v>
      </c>
      <c r="F120" s="125">
        <v>2018</v>
      </c>
      <c r="G120" s="126" t="s">
        <v>489</v>
      </c>
      <c r="H120" s="127"/>
      <c r="I120" s="128">
        <v>50</v>
      </c>
      <c r="J120" s="128">
        <v>10</v>
      </c>
      <c r="K120" s="129">
        <v>0</v>
      </c>
      <c r="L120" s="129">
        <v>5.5</v>
      </c>
      <c r="M120" s="129"/>
      <c r="N120" s="129">
        <v>1</v>
      </c>
      <c r="O120" s="129">
        <v>1</v>
      </c>
      <c r="P120" s="127"/>
      <c r="Q120" s="130" t="s">
        <v>749</v>
      </c>
      <c r="R120" s="131">
        <v>0</v>
      </c>
      <c r="S120" s="268" t="s">
        <v>750</v>
      </c>
      <c r="T120" s="125">
        <v>1</v>
      </c>
      <c r="U120" s="125" t="s">
        <v>82</v>
      </c>
      <c r="V120" s="125"/>
      <c r="W120" s="125">
        <v>97</v>
      </c>
      <c r="X120" s="125"/>
      <c r="Y120" s="125"/>
      <c r="Z120" s="133">
        <v>2</v>
      </c>
      <c r="AA120" s="124">
        <v>97</v>
      </c>
      <c r="AB120" s="124">
        <v>137.17871555019022</v>
      </c>
      <c r="AC120" s="134">
        <v>33.4</v>
      </c>
      <c r="AD120" s="139">
        <v>7.7</v>
      </c>
      <c r="AE120" s="139">
        <v>1.8</v>
      </c>
      <c r="AF120" s="139">
        <v>2.6</v>
      </c>
      <c r="AG120" s="378">
        <v>1.7</v>
      </c>
      <c r="AH120" s="139">
        <v>1</v>
      </c>
      <c r="AI120" s="139">
        <v>65</v>
      </c>
      <c r="AJ120" s="139"/>
      <c r="AK120" s="139"/>
      <c r="AL120" s="139"/>
      <c r="AM120" s="139"/>
      <c r="AN120" s="139"/>
      <c r="AO120" s="139"/>
      <c r="AP120" s="139">
        <v>34</v>
      </c>
      <c r="AQ120" s="139"/>
      <c r="AR120" s="139"/>
      <c r="AS120" s="139">
        <v>34</v>
      </c>
      <c r="AT120" s="97">
        <v>1.6014000000000002</v>
      </c>
      <c r="AU120" s="139"/>
      <c r="AV120" s="139"/>
      <c r="AW120" s="139"/>
      <c r="AX120" s="139"/>
      <c r="AY120" s="139"/>
      <c r="AZ120" s="139"/>
      <c r="BA120" s="139"/>
      <c r="BB120" s="139"/>
      <c r="BC120" s="139"/>
      <c r="BD120" s="139"/>
      <c r="BE120" s="139"/>
      <c r="BF120" s="139"/>
      <c r="BG120" s="139"/>
      <c r="BH120" s="379"/>
      <c r="BI120" s="139"/>
      <c r="BJ120" s="139"/>
      <c r="BK120" s="139"/>
      <c r="BL120" s="139"/>
      <c r="BM120" s="139"/>
      <c r="BN120" s="139"/>
      <c r="BO120" s="139"/>
      <c r="BP120" s="379"/>
      <c r="BQ120" s="379"/>
      <c r="BR120" s="139"/>
      <c r="BS120" s="139"/>
      <c r="BT120" s="379"/>
      <c r="BU120" s="379"/>
      <c r="BV120" s="139"/>
      <c r="BW120" s="139"/>
      <c r="BX120" s="139"/>
      <c r="BY120" s="139">
        <v>0.08</v>
      </c>
      <c r="BZ120" s="139"/>
      <c r="CA120" s="139"/>
      <c r="CB120" s="379">
        <v>-0.3</v>
      </c>
      <c r="CC120" s="139"/>
      <c r="CD120" s="380" t="s">
        <v>431</v>
      </c>
      <c r="CE120" s="381">
        <v>3</v>
      </c>
      <c r="CF120" s="142"/>
      <c r="CG120" s="142">
        <v>5</v>
      </c>
      <c r="CH120" s="142"/>
      <c r="CI120" s="138"/>
      <c r="CJ120" s="138">
        <v>5</v>
      </c>
      <c r="CK120" s="138"/>
      <c r="CL120" s="138">
        <v>2.5</v>
      </c>
      <c r="CM120" s="138" t="s">
        <v>433</v>
      </c>
      <c r="CN120" s="108" t="s">
        <v>433</v>
      </c>
      <c r="CO120" s="108" t="s">
        <v>433</v>
      </c>
      <c r="CP120" s="108" t="s">
        <v>433</v>
      </c>
      <c r="CQ120" s="108" t="s">
        <v>433</v>
      </c>
      <c r="CR120" s="142"/>
      <c r="CS120" s="142"/>
      <c r="CT120" s="142"/>
      <c r="CU120" s="142"/>
      <c r="CV120" s="138"/>
      <c r="CW120" s="138"/>
      <c r="CX120" s="142"/>
      <c r="CY120" s="381"/>
      <c r="CZ120" s="142"/>
      <c r="DA120" s="142"/>
      <c r="DB120" s="142"/>
      <c r="DC120" s="142"/>
      <c r="DD120" s="142"/>
      <c r="DE120" s="382">
        <v>1.33</v>
      </c>
      <c r="DF120" s="141">
        <v>7.27</v>
      </c>
      <c r="DG120" s="142">
        <v>-27.838738838891999</v>
      </c>
      <c r="DH120" s="142" t="s">
        <v>433</v>
      </c>
      <c r="DI120" s="142" t="s">
        <v>433</v>
      </c>
      <c r="DJ120" s="142" t="s">
        <v>433</v>
      </c>
      <c r="DK120" s="142" t="s">
        <v>433</v>
      </c>
      <c r="DL120" s="142" t="s">
        <v>433</v>
      </c>
      <c r="DM120" s="97">
        <v>0.65013274200000004</v>
      </c>
      <c r="DN120" s="97">
        <v>1.8</v>
      </c>
      <c r="DO120" s="143"/>
    </row>
    <row r="121" spans="1:119" s="185" customFormat="1" ht="15" customHeight="1" x14ac:dyDescent="0.4">
      <c r="A121" s="96" t="s">
        <v>752</v>
      </c>
      <c r="B121" s="236" t="s">
        <v>753</v>
      </c>
      <c r="C121" s="97" t="s">
        <v>754</v>
      </c>
      <c r="D121" s="98">
        <v>2018</v>
      </c>
      <c r="E121" s="98">
        <v>2013</v>
      </c>
      <c r="F121" s="98">
        <v>2015</v>
      </c>
      <c r="G121" s="99" t="s">
        <v>755</v>
      </c>
      <c r="H121" s="100" t="s">
        <v>78</v>
      </c>
      <c r="I121" s="101">
        <v>60</v>
      </c>
      <c r="J121" s="101"/>
      <c r="K121" s="102">
        <v>3</v>
      </c>
      <c r="L121" s="102">
        <v>6.5</v>
      </c>
      <c r="M121" s="102"/>
      <c r="N121" s="102">
        <v>0</v>
      </c>
      <c r="O121" s="102">
        <v>0</v>
      </c>
      <c r="P121" s="100">
        <v>0.67</v>
      </c>
      <c r="Q121" s="232" t="s">
        <v>756</v>
      </c>
      <c r="R121" s="233"/>
      <c r="S121" s="105" t="s">
        <v>127</v>
      </c>
      <c r="T121" s="282">
        <v>2</v>
      </c>
      <c r="U121" s="282" t="s">
        <v>454</v>
      </c>
      <c r="V121" s="98">
        <v>1645</v>
      </c>
      <c r="W121" s="98">
        <v>1099</v>
      </c>
      <c r="X121" s="98">
        <v>546</v>
      </c>
      <c r="Y121" s="98">
        <v>1363</v>
      </c>
      <c r="Z121" s="107">
        <v>2</v>
      </c>
      <c r="AA121" s="97">
        <v>1099</v>
      </c>
      <c r="AB121" s="97">
        <v>1554.2207050480315</v>
      </c>
      <c r="AC121" s="108">
        <v>48</v>
      </c>
      <c r="AD121" s="97">
        <v>1.8</v>
      </c>
      <c r="AE121" s="97">
        <v>17.100000000000001</v>
      </c>
      <c r="AF121" s="97">
        <v>8.4</v>
      </c>
      <c r="AG121" s="108">
        <v>5.4</v>
      </c>
      <c r="AH121" s="97">
        <v>1.1000000000000001</v>
      </c>
      <c r="AI121" s="97">
        <v>61</v>
      </c>
      <c r="AJ121" s="97"/>
      <c r="AK121" s="97"/>
      <c r="AL121" s="97"/>
      <c r="AM121" s="97"/>
      <c r="AN121" s="97">
        <v>0.2</v>
      </c>
      <c r="AO121" s="97">
        <v>0.5</v>
      </c>
      <c r="AP121" s="97">
        <v>21</v>
      </c>
      <c r="AQ121" s="97"/>
      <c r="AR121" s="97"/>
      <c r="AS121" s="97">
        <v>21</v>
      </c>
      <c r="AT121" s="97">
        <v>0.98910000000000009</v>
      </c>
      <c r="AU121" s="97"/>
      <c r="AV121" s="97"/>
      <c r="AW121" s="97"/>
      <c r="AX121" s="97"/>
      <c r="AY121" s="97"/>
      <c r="AZ121" s="97"/>
      <c r="BA121" s="97"/>
      <c r="BB121" s="97"/>
      <c r="BC121" s="97"/>
      <c r="BD121" s="97"/>
      <c r="BE121" s="97"/>
      <c r="BF121" s="97"/>
      <c r="BG121" s="97"/>
      <c r="BH121" s="109">
        <v>15.632</v>
      </c>
      <c r="BI121" s="97">
        <v>16.268000000000001</v>
      </c>
      <c r="BJ121" s="97"/>
      <c r="BK121" s="97"/>
      <c r="BL121" s="97">
        <v>1.31</v>
      </c>
      <c r="BM121" s="97">
        <v>1.04</v>
      </c>
      <c r="BN121" s="97">
        <v>1422</v>
      </c>
      <c r="BO121" s="97">
        <v>86</v>
      </c>
      <c r="BP121" s="109"/>
      <c r="BQ121" s="109"/>
      <c r="BR121" s="97">
        <v>-0.28000000000000003</v>
      </c>
      <c r="BS121" s="97"/>
      <c r="BT121" s="109">
        <v>-0.71</v>
      </c>
      <c r="BU121" s="109"/>
      <c r="BV121" s="97"/>
      <c r="BW121" s="97"/>
      <c r="BX121" s="97">
        <v>0.16</v>
      </c>
      <c r="BY121" s="97">
        <v>7.0000000000000007E-2</v>
      </c>
      <c r="BZ121" s="110">
        <v>-56.249999999999993</v>
      </c>
      <c r="CA121" s="97"/>
      <c r="CB121" s="109"/>
      <c r="CC121" s="97"/>
      <c r="CD121" s="111" t="s">
        <v>431</v>
      </c>
      <c r="CE121" s="98">
        <v>3</v>
      </c>
      <c r="CF121" s="97">
        <v>32</v>
      </c>
      <c r="CG121" s="97">
        <v>26</v>
      </c>
      <c r="CH121" s="97">
        <v>-18.75</v>
      </c>
      <c r="CI121" s="108">
        <v>32</v>
      </c>
      <c r="CJ121" s="108">
        <v>26</v>
      </c>
      <c r="CK121" s="108">
        <v>16</v>
      </c>
      <c r="CL121" s="108">
        <v>13</v>
      </c>
      <c r="CM121" s="108">
        <v>-18.75</v>
      </c>
      <c r="CN121" s="108">
        <v>3.04</v>
      </c>
      <c r="CO121" s="108">
        <v>5.97</v>
      </c>
      <c r="CP121" s="108">
        <v>11.37</v>
      </c>
      <c r="CQ121" s="108" t="s">
        <v>433</v>
      </c>
      <c r="CR121" s="97">
        <v>0.25333333333333335</v>
      </c>
      <c r="CS121" s="97">
        <v>0.24875</v>
      </c>
      <c r="CT121" s="97">
        <v>0.3158333333333333</v>
      </c>
      <c r="CU121" s="97"/>
      <c r="CV121" s="108">
        <v>0.25104166666666666</v>
      </c>
      <c r="CW121" s="108">
        <v>-4.70703125</v>
      </c>
      <c r="CX121" s="97" t="s">
        <v>431</v>
      </c>
      <c r="CY121" s="98">
        <v>6</v>
      </c>
      <c r="CZ121" s="97">
        <v>26</v>
      </c>
      <c r="DA121" s="97">
        <v>20</v>
      </c>
      <c r="DB121" s="97"/>
      <c r="DC121" s="97"/>
      <c r="DD121" s="113"/>
      <c r="DE121" s="114">
        <v>6.58</v>
      </c>
      <c r="DF121" s="115">
        <v>2.5</v>
      </c>
      <c r="DG121" s="117">
        <v>-14.768799999999999</v>
      </c>
      <c r="DH121" s="117" t="s">
        <v>433</v>
      </c>
      <c r="DI121" s="117" t="s">
        <v>433</v>
      </c>
      <c r="DJ121" s="117">
        <v>16</v>
      </c>
      <c r="DK121" s="117" t="s">
        <v>433</v>
      </c>
      <c r="DL121" s="119">
        <v>-3.9812000000000012</v>
      </c>
      <c r="DM121" s="97">
        <v>0.2</v>
      </c>
      <c r="DN121" s="97">
        <v>17.100000000000001</v>
      </c>
      <c r="DO121" s="121" t="s">
        <v>757</v>
      </c>
    </row>
    <row r="122" spans="1:119" s="144" customFormat="1" ht="15" customHeight="1" x14ac:dyDescent="0.4">
      <c r="A122" s="186" t="s">
        <v>758</v>
      </c>
      <c r="B122" s="187" t="s">
        <v>753</v>
      </c>
      <c r="C122" s="187" t="s">
        <v>754</v>
      </c>
      <c r="D122" s="188">
        <v>2018</v>
      </c>
      <c r="E122" s="188">
        <v>2013</v>
      </c>
      <c r="F122" s="188">
        <v>2015</v>
      </c>
      <c r="G122" s="189" t="s">
        <v>78</v>
      </c>
      <c r="H122" s="190"/>
      <c r="I122" s="191">
        <v>60</v>
      </c>
      <c r="J122" s="191"/>
      <c r="K122" s="192">
        <v>3</v>
      </c>
      <c r="L122" s="192">
        <v>6.5</v>
      </c>
      <c r="M122" s="192"/>
      <c r="N122" s="192">
        <v>0</v>
      </c>
      <c r="O122" s="192">
        <v>0</v>
      </c>
      <c r="P122" s="190">
        <v>0.67</v>
      </c>
      <c r="Q122" s="193" t="s">
        <v>756</v>
      </c>
      <c r="R122" s="194"/>
      <c r="S122" s="132" t="s">
        <v>127</v>
      </c>
      <c r="T122" s="137">
        <v>2</v>
      </c>
      <c r="U122" s="137" t="s">
        <v>454</v>
      </c>
      <c r="V122" s="188"/>
      <c r="W122" s="188">
        <v>546</v>
      </c>
      <c r="X122" s="188"/>
      <c r="Y122" s="188"/>
      <c r="Z122" s="195">
        <v>2</v>
      </c>
      <c r="AA122" s="187">
        <v>546</v>
      </c>
      <c r="AB122" s="187">
        <v>772.16060505570999</v>
      </c>
      <c r="AC122" s="196">
        <v>48.1</v>
      </c>
      <c r="AD122" s="187">
        <v>7.9</v>
      </c>
      <c r="AE122" s="187">
        <v>16.2</v>
      </c>
      <c r="AF122" s="187">
        <v>8.1999999999999993</v>
      </c>
      <c r="AG122" s="196">
        <v>5.4</v>
      </c>
      <c r="AH122" s="187">
        <v>1</v>
      </c>
      <c r="AI122" s="187">
        <v>59</v>
      </c>
      <c r="AJ122" s="187"/>
      <c r="AK122" s="187"/>
      <c r="AL122" s="187"/>
      <c r="AM122" s="187"/>
      <c r="AN122" s="187">
        <v>0.3</v>
      </c>
      <c r="AO122" s="187">
        <v>0.6</v>
      </c>
      <c r="AP122" s="187">
        <v>21</v>
      </c>
      <c r="AQ122" s="187"/>
      <c r="AR122" s="187"/>
      <c r="AS122" s="187">
        <v>21</v>
      </c>
      <c r="AT122" s="97">
        <v>0.98910000000000009</v>
      </c>
      <c r="AU122" s="187"/>
      <c r="AV122" s="187"/>
      <c r="AW122" s="187"/>
      <c r="AX122" s="187"/>
      <c r="AY122" s="187"/>
      <c r="AZ122" s="187"/>
      <c r="BA122" s="187"/>
      <c r="BB122" s="187"/>
      <c r="BC122" s="187"/>
      <c r="BD122" s="187"/>
      <c r="BE122" s="187"/>
      <c r="BF122" s="187"/>
      <c r="BG122" s="187"/>
      <c r="BH122" s="197">
        <v>14.694000000000001</v>
      </c>
      <c r="BI122" s="187">
        <v>15.62</v>
      </c>
      <c r="BJ122" s="187"/>
      <c r="BK122" s="187"/>
      <c r="BL122" s="187">
        <v>5.56</v>
      </c>
      <c r="BM122" s="187">
        <v>6.399</v>
      </c>
      <c r="BN122" s="187">
        <v>1425</v>
      </c>
      <c r="BO122" s="187">
        <v>88</v>
      </c>
      <c r="BP122" s="197"/>
      <c r="BQ122" s="197"/>
      <c r="BR122" s="187">
        <v>-0.46</v>
      </c>
      <c r="BS122" s="187"/>
      <c r="BT122" s="197">
        <v>-0.84</v>
      </c>
      <c r="BU122" s="197"/>
      <c r="BV122" s="187"/>
      <c r="BW122" s="187"/>
      <c r="BX122" s="187"/>
      <c r="BY122" s="187">
        <v>0.16</v>
      </c>
      <c r="BZ122" s="187"/>
      <c r="CA122" s="187"/>
      <c r="CB122" s="197"/>
      <c r="CC122" s="187"/>
      <c r="CD122" s="383" t="s">
        <v>431</v>
      </c>
      <c r="CE122" s="384">
        <v>3</v>
      </c>
      <c r="CF122" s="385"/>
      <c r="CG122" s="385">
        <v>32</v>
      </c>
      <c r="CH122" s="385"/>
      <c r="CI122" s="386"/>
      <c r="CJ122" s="386">
        <v>32</v>
      </c>
      <c r="CK122" s="386"/>
      <c r="CL122" s="386">
        <v>16</v>
      </c>
      <c r="CM122" s="386" t="s">
        <v>433</v>
      </c>
      <c r="CN122" s="108" t="s">
        <v>433</v>
      </c>
      <c r="CO122" s="108" t="s">
        <v>433</v>
      </c>
      <c r="CP122" s="108" t="s">
        <v>433</v>
      </c>
      <c r="CQ122" s="108" t="s">
        <v>433</v>
      </c>
      <c r="CR122" s="385"/>
      <c r="CS122" s="385"/>
      <c r="CT122" s="385"/>
      <c r="CU122" s="385"/>
      <c r="CV122" s="386"/>
      <c r="CW122" s="386"/>
      <c r="CX122" s="385" t="s">
        <v>431</v>
      </c>
      <c r="CY122" s="384">
        <v>6</v>
      </c>
      <c r="CZ122" s="385"/>
      <c r="DA122" s="385">
        <v>26</v>
      </c>
      <c r="DB122" s="385"/>
      <c r="DC122" s="385"/>
      <c r="DD122" s="387"/>
      <c r="DE122" s="388">
        <v>6.58</v>
      </c>
      <c r="DF122" s="201">
        <v>4.09</v>
      </c>
      <c r="DG122" s="119">
        <v>-16.113</v>
      </c>
      <c r="DH122" s="202" t="s">
        <v>433</v>
      </c>
      <c r="DI122" s="202" t="s">
        <v>433</v>
      </c>
      <c r="DJ122" s="202" t="s">
        <v>433</v>
      </c>
      <c r="DK122" s="202" t="s">
        <v>433</v>
      </c>
      <c r="DL122" s="202" t="s">
        <v>433</v>
      </c>
      <c r="DM122" s="187">
        <v>0.3</v>
      </c>
      <c r="DN122" s="187">
        <v>16.2</v>
      </c>
      <c r="DO122" s="203"/>
    </row>
    <row r="123" spans="1:119" s="185" customFormat="1" ht="15" customHeight="1" x14ac:dyDescent="0.4">
      <c r="A123" s="96" t="s">
        <v>759</v>
      </c>
      <c r="B123" s="97" t="s">
        <v>760</v>
      </c>
      <c r="C123" s="97" t="s">
        <v>761</v>
      </c>
      <c r="D123" s="98">
        <v>2011</v>
      </c>
      <c r="E123" s="98">
        <v>2004</v>
      </c>
      <c r="F123" s="98">
        <v>2008</v>
      </c>
      <c r="G123" s="99" t="s">
        <v>762</v>
      </c>
      <c r="H123" s="100" t="s">
        <v>78</v>
      </c>
      <c r="I123" s="101">
        <v>55</v>
      </c>
      <c r="J123" s="101"/>
      <c r="K123" s="102">
        <v>0</v>
      </c>
      <c r="L123" s="102">
        <v>5.5</v>
      </c>
      <c r="M123" s="102"/>
      <c r="N123" s="102">
        <v>0</v>
      </c>
      <c r="O123" s="102">
        <v>1</v>
      </c>
      <c r="P123" s="100"/>
      <c r="Q123" s="232" t="s">
        <v>763</v>
      </c>
      <c r="R123" s="233"/>
      <c r="S123" s="105" t="s">
        <v>127</v>
      </c>
      <c r="T123" s="106">
        <v>1</v>
      </c>
      <c r="U123" s="106" t="s">
        <v>82</v>
      </c>
      <c r="V123" s="98">
        <v>1088</v>
      </c>
      <c r="W123" s="98">
        <v>358</v>
      </c>
      <c r="X123" s="98">
        <v>363</v>
      </c>
      <c r="Y123" s="98">
        <v>539.5</v>
      </c>
      <c r="Z123" s="107">
        <v>2</v>
      </c>
      <c r="AA123" s="97">
        <v>358</v>
      </c>
      <c r="AB123" s="97">
        <v>506.28845532956808</v>
      </c>
      <c r="AC123" s="108">
        <v>37.799999999999997</v>
      </c>
      <c r="AD123" s="97">
        <v>8.1999999999999993</v>
      </c>
      <c r="AE123" s="97">
        <v>8.6999999999999993</v>
      </c>
      <c r="AF123" s="97">
        <v>6.7</v>
      </c>
      <c r="AG123" s="108">
        <v>2.67</v>
      </c>
      <c r="AH123" s="97">
        <v>1.24</v>
      </c>
      <c r="AI123" s="97">
        <v>71</v>
      </c>
      <c r="AJ123" s="97"/>
      <c r="AK123" s="97"/>
      <c r="AL123" s="97"/>
      <c r="AM123" s="97"/>
      <c r="AN123" s="97">
        <v>1.3</v>
      </c>
      <c r="AO123" s="97">
        <v>0.7</v>
      </c>
      <c r="AP123" s="97">
        <v>35.200000000000003</v>
      </c>
      <c r="AQ123" s="97">
        <v>1.81</v>
      </c>
      <c r="AR123" s="97">
        <v>5.17</v>
      </c>
      <c r="AS123" s="97">
        <v>35.200000000000003</v>
      </c>
      <c r="AT123" s="97">
        <v>1.81</v>
      </c>
      <c r="AU123" s="97"/>
      <c r="AV123" s="97"/>
      <c r="AW123" s="97"/>
      <c r="AX123" s="97"/>
      <c r="AY123" s="97"/>
      <c r="AZ123" s="97"/>
      <c r="BA123" s="97"/>
      <c r="BB123" s="97">
        <v>0.26</v>
      </c>
      <c r="BC123" s="97"/>
      <c r="BD123" s="97"/>
      <c r="BE123" s="97"/>
      <c r="BF123" s="97"/>
      <c r="BG123" s="97"/>
      <c r="BH123" s="109">
        <v>18.079999999999998</v>
      </c>
      <c r="BI123" s="97">
        <v>17.489999999999998</v>
      </c>
      <c r="BJ123" s="97"/>
      <c r="BK123" s="97"/>
      <c r="BL123" s="97">
        <v>0.72</v>
      </c>
      <c r="BM123" s="97"/>
      <c r="BN123" s="97"/>
      <c r="BO123" s="97"/>
      <c r="BP123" s="109">
        <v>0.76</v>
      </c>
      <c r="BQ123" s="109">
        <v>0.02</v>
      </c>
      <c r="BR123" s="97"/>
      <c r="BS123" s="97"/>
      <c r="BT123" s="109"/>
      <c r="BU123" s="109"/>
      <c r="BV123" s="97"/>
      <c r="BW123" s="97"/>
      <c r="BX123" s="97">
        <v>0.54</v>
      </c>
      <c r="BY123" s="97">
        <v>0.37</v>
      </c>
      <c r="BZ123" s="110">
        <v>-31.481481481481495</v>
      </c>
      <c r="CA123" s="97"/>
      <c r="CB123" s="109"/>
      <c r="CC123" s="97"/>
      <c r="CD123" s="111" t="s">
        <v>431</v>
      </c>
      <c r="CE123" s="98">
        <v>3</v>
      </c>
      <c r="CF123" s="97">
        <v>27.3</v>
      </c>
      <c r="CG123" s="97">
        <v>20.2</v>
      </c>
      <c r="CH123" s="113">
        <v>-26.007326007326014</v>
      </c>
      <c r="CI123" s="313">
        <v>27.3</v>
      </c>
      <c r="CJ123" s="313">
        <v>20.2</v>
      </c>
      <c r="CK123" s="313">
        <v>13.65</v>
      </c>
      <c r="CL123" s="313">
        <v>10.1</v>
      </c>
      <c r="CM123" s="313">
        <v>-26.007326007326014</v>
      </c>
      <c r="CN123" s="108">
        <v>4.29</v>
      </c>
      <c r="CO123" s="108">
        <v>8.86</v>
      </c>
      <c r="CP123" s="108" t="s">
        <v>433</v>
      </c>
      <c r="CQ123" s="108" t="s">
        <v>433</v>
      </c>
      <c r="CR123" s="113">
        <v>0.35749999999999998</v>
      </c>
      <c r="CS123" s="113">
        <v>0.36916666666666664</v>
      </c>
      <c r="CT123" s="97"/>
      <c r="CU123" s="97"/>
      <c r="CV123" s="108">
        <v>0.36333333333333329</v>
      </c>
      <c r="CW123" s="108">
        <v>-9.4493284493284513</v>
      </c>
      <c r="CX123" s="97"/>
      <c r="CY123" s="98"/>
      <c r="CZ123" s="97"/>
      <c r="DA123" s="97"/>
      <c r="DB123" s="97"/>
      <c r="DC123" s="97"/>
      <c r="DD123" s="113"/>
      <c r="DE123" s="114">
        <v>6.36</v>
      </c>
      <c r="DF123" s="115">
        <v>5.0999999999999996</v>
      </c>
      <c r="DG123" s="117">
        <v>-28.619</v>
      </c>
      <c r="DH123" s="117" t="s">
        <v>433</v>
      </c>
      <c r="DI123" s="117" t="s">
        <v>433</v>
      </c>
      <c r="DJ123" s="117">
        <v>13.65</v>
      </c>
      <c r="DK123" s="117" t="s">
        <v>433</v>
      </c>
      <c r="DL123" s="119">
        <v>2.6116739926739854</v>
      </c>
      <c r="DM123" s="97">
        <v>1.3</v>
      </c>
      <c r="DN123" s="97">
        <v>8.6999999999999993</v>
      </c>
      <c r="DO123" s="284" t="s">
        <v>764</v>
      </c>
    </row>
    <row r="124" spans="1:119" s="144" customFormat="1" ht="15" customHeight="1" x14ac:dyDescent="0.4">
      <c r="A124" s="186" t="s">
        <v>765</v>
      </c>
      <c r="B124" s="187" t="s">
        <v>760</v>
      </c>
      <c r="C124" s="187" t="s">
        <v>761</v>
      </c>
      <c r="D124" s="188">
        <v>2011</v>
      </c>
      <c r="E124" s="188">
        <v>2004</v>
      </c>
      <c r="F124" s="188">
        <v>2008</v>
      </c>
      <c r="G124" s="189" t="s">
        <v>78</v>
      </c>
      <c r="H124" s="190"/>
      <c r="I124" s="191">
        <v>55</v>
      </c>
      <c r="J124" s="191"/>
      <c r="K124" s="192">
        <v>0</v>
      </c>
      <c r="L124" s="192">
        <v>5.5</v>
      </c>
      <c r="M124" s="192"/>
      <c r="N124" s="192">
        <v>0</v>
      </c>
      <c r="O124" s="192">
        <v>1</v>
      </c>
      <c r="P124" s="190"/>
      <c r="Q124" s="193" t="s">
        <v>763</v>
      </c>
      <c r="R124" s="194"/>
      <c r="S124" s="132" t="s">
        <v>127</v>
      </c>
      <c r="T124" s="188">
        <v>1</v>
      </c>
      <c r="U124" s="188" t="s">
        <v>82</v>
      </c>
      <c r="V124" s="188">
        <v>1088</v>
      </c>
      <c r="W124" s="188">
        <v>363</v>
      </c>
      <c r="X124" s="188"/>
      <c r="Y124" s="188"/>
      <c r="Z124" s="195">
        <v>2</v>
      </c>
      <c r="AA124" s="187">
        <v>363</v>
      </c>
      <c r="AB124" s="187">
        <v>513.35952314143356</v>
      </c>
      <c r="AC124" s="196">
        <v>38.4</v>
      </c>
      <c r="AD124" s="187">
        <v>9</v>
      </c>
      <c r="AE124" s="187">
        <v>8.6</v>
      </c>
      <c r="AF124" s="187">
        <v>7.1</v>
      </c>
      <c r="AG124" s="196">
        <v>2.68</v>
      </c>
      <c r="AH124" s="187">
        <v>1.34</v>
      </c>
      <c r="AI124" s="187">
        <v>75.8</v>
      </c>
      <c r="AJ124" s="187"/>
      <c r="AK124" s="187"/>
      <c r="AL124" s="187"/>
      <c r="AM124" s="187"/>
      <c r="AN124" s="187">
        <v>1.4</v>
      </c>
      <c r="AO124" s="187">
        <v>0.7</v>
      </c>
      <c r="AP124" s="187">
        <v>38.200000000000003</v>
      </c>
      <c r="AQ124" s="187">
        <v>1.66</v>
      </c>
      <c r="AR124" s="187">
        <v>3.55</v>
      </c>
      <c r="AS124" s="187">
        <v>38.200000000000003</v>
      </c>
      <c r="AT124" s="187">
        <v>1.66</v>
      </c>
      <c r="AU124" s="187"/>
      <c r="AV124" s="187"/>
      <c r="AW124" s="187"/>
      <c r="AX124" s="187"/>
      <c r="AY124" s="187"/>
      <c r="AZ124" s="187"/>
      <c r="BA124" s="187"/>
      <c r="BB124" s="187">
        <v>1.33</v>
      </c>
      <c r="BC124" s="187"/>
      <c r="BD124" s="187"/>
      <c r="BE124" s="187"/>
      <c r="BF124" s="187"/>
      <c r="BG124" s="187"/>
      <c r="BH124" s="197">
        <v>19.34</v>
      </c>
      <c r="BI124" s="187">
        <v>18.940000000000001</v>
      </c>
      <c r="BJ124" s="187"/>
      <c r="BK124" s="187"/>
      <c r="BL124" s="187">
        <v>2.21</v>
      </c>
      <c r="BM124" s="187"/>
      <c r="BN124" s="187"/>
      <c r="BO124" s="187"/>
      <c r="BP124" s="197">
        <v>0.76</v>
      </c>
      <c r="BQ124" s="197">
        <v>0.02</v>
      </c>
      <c r="BR124" s="187"/>
      <c r="BS124" s="187"/>
      <c r="BT124" s="197"/>
      <c r="BU124" s="197"/>
      <c r="BV124" s="187"/>
      <c r="BW124" s="187"/>
      <c r="BX124" s="187"/>
      <c r="BY124" s="187">
        <v>0.54</v>
      </c>
      <c r="BZ124" s="187"/>
      <c r="CA124" s="187"/>
      <c r="CB124" s="197"/>
      <c r="CC124" s="187"/>
      <c r="CD124" s="198" t="s">
        <v>431</v>
      </c>
      <c r="CE124" s="188">
        <v>3</v>
      </c>
      <c r="CF124" s="187"/>
      <c r="CG124" s="187">
        <v>27.3</v>
      </c>
      <c r="CH124" s="187"/>
      <c r="CI124" s="196"/>
      <c r="CJ124" s="196">
        <v>27.3</v>
      </c>
      <c r="CK124" s="196"/>
      <c r="CL124" s="196">
        <v>13.65</v>
      </c>
      <c r="CM124" s="196" t="s">
        <v>433</v>
      </c>
      <c r="CN124" s="108" t="s">
        <v>433</v>
      </c>
      <c r="CO124" s="108" t="s">
        <v>433</v>
      </c>
      <c r="CP124" s="108" t="s">
        <v>433</v>
      </c>
      <c r="CQ124" s="108" t="s">
        <v>433</v>
      </c>
      <c r="CR124" s="187"/>
      <c r="CS124" s="187"/>
      <c r="CT124" s="187"/>
      <c r="CU124" s="187"/>
      <c r="CV124" s="196"/>
      <c r="CW124" s="196"/>
      <c r="CX124" s="187"/>
      <c r="CY124" s="188"/>
      <c r="CZ124" s="187"/>
      <c r="DA124" s="187"/>
      <c r="DB124" s="187"/>
      <c r="DC124" s="187"/>
      <c r="DD124" s="199"/>
      <c r="DE124" s="200">
        <v>5.9</v>
      </c>
      <c r="DF124" s="201">
        <v>5.0999999999999996</v>
      </c>
      <c r="DG124" s="119">
        <v>-29.463999999999999</v>
      </c>
      <c r="DH124" s="202" t="s">
        <v>433</v>
      </c>
      <c r="DI124" s="202" t="s">
        <v>433</v>
      </c>
      <c r="DJ124" s="202" t="s">
        <v>433</v>
      </c>
      <c r="DK124" s="202" t="s">
        <v>433</v>
      </c>
      <c r="DL124" s="202" t="s">
        <v>433</v>
      </c>
      <c r="DM124" s="187">
        <v>1.4</v>
      </c>
      <c r="DN124" s="97">
        <v>8.6</v>
      </c>
      <c r="DO124" s="389" t="s">
        <v>764</v>
      </c>
    </row>
    <row r="125" spans="1:119" s="185" customFormat="1" ht="15" customHeight="1" x14ac:dyDescent="0.4">
      <c r="A125" s="96" t="s">
        <v>766</v>
      </c>
      <c r="B125" s="236" t="s">
        <v>767</v>
      </c>
      <c r="C125" s="97" t="s">
        <v>768</v>
      </c>
      <c r="D125" s="98">
        <v>2014</v>
      </c>
      <c r="E125" s="98">
        <v>2008</v>
      </c>
      <c r="F125" s="98">
        <v>2011</v>
      </c>
      <c r="G125" s="99" t="s">
        <v>769</v>
      </c>
      <c r="H125" s="100" t="s">
        <v>78</v>
      </c>
      <c r="I125" s="101">
        <v>55</v>
      </c>
      <c r="J125" s="101"/>
      <c r="K125" s="102">
        <v>0</v>
      </c>
      <c r="L125" s="102">
        <v>5.5</v>
      </c>
      <c r="M125" s="102"/>
      <c r="N125" s="102">
        <v>0</v>
      </c>
      <c r="O125" s="102">
        <v>1</v>
      </c>
      <c r="P125" s="100"/>
      <c r="Q125" s="232" t="s">
        <v>770</v>
      </c>
      <c r="R125" s="233"/>
      <c r="S125" s="105" t="s">
        <v>127</v>
      </c>
      <c r="T125" s="106">
        <v>1</v>
      </c>
      <c r="U125" s="106" t="s">
        <v>82</v>
      </c>
      <c r="V125" s="98">
        <v>1169</v>
      </c>
      <c r="W125" s="98">
        <v>407</v>
      </c>
      <c r="X125" s="98">
        <v>388</v>
      </c>
      <c r="Y125" s="98">
        <v>601</v>
      </c>
      <c r="Z125" s="107">
        <v>2</v>
      </c>
      <c r="AA125" s="97">
        <v>407</v>
      </c>
      <c r="AB125" s="97">
        <v>575.58491988584967</v>
      </c>
      <c r="AC125" s="108">
        <v>38.200000000000003</v>
      </c>
      <c r="AD125" s="97">
        <v>9.4</v>
      </c>
      <c r="AE125" s="97">
        <v>8.18</v>
      </c>
      <c r="AF125" s="97">
        <v>6.73</v>
      </c>
      <c r="AG125" s="108">
        <v>2.71</v>
      </c>
      <c r="AH125" s="97">
        <v>1.35</v>
      </c>
      <c r="AI125" s="97">
        <v>69</v>
      </c>
      <c r="AJ125" s="97"/>
      <c r="AK125" s="97"/>
      <c r="AL125" s="97"/>
      <c r="AM125" s="97"/>
      <c r="AN125" s="97">
        <v>1.4</v>
      </c>
      <c r="AO125" s="97">
        <v>0.7</v>
      </c>
      <c r="AP125" s="97"/>
      <c r="AQ125" s="97"/>
      <c r="AR125" s="97"/>
      <c r="AS125" s="97"/>
      <c r="AT125" s="97"/>
      <c r="AU125" s="97"/>
      <c r="AV125" s="97"/>
      <c r="AW125" s="97"/>
      <c r="AX125" s="97"/>
      <c r="AY125" s="97"/>
      <c r="AZ125" s="97"/>
      <c r="BA125" s="97"/>
      <c r="BB125" s="97"/>
      <c r="BC125" s="97"/>
      <c r="BD125" s="97"/>
      <c r="BE125" s="97"/>
      <c r="BF125" s="97"/>
      <c r="BG125" s="97"/>
      <c r="BH125" s="109"/>
      <c r="BI125" s="97"/>
      <c r="BJ125" s="97"/>
      <c r="BK125" s="97"/>
      <c r="BL125" s="97"/>
      <c r="BM125" s="97"/>
      <c r="BN125" s="97"/>
      <c r="BO125" s="97"/>
      <c r="BP125" s="109"/>
      <c r="BQ125" s="109"/>
      <c r="BR125" s="97"/>
      <c r="BS125" s="97"/>
      <c r="BT125" s="109"/>
      <c r="BU125" s="109"/>
      <c r="BV125" s="97"/>
      <c r="BW125" s="97"/>
      <c r="BX125" s="97">
        <v>0.5</v>
      </c>
      <c r="BY125" s="97">
        <v>0.32</v>
      </c>
      <c r="BZ125" s="110">
        <v>-36</v>
      </c>
      <c r="CA125" s="97">
        <v>-0.05</v>
      </c>
      <c r="CB125" s="109"/>
      <c r="CC125" s="97"/>
      <c r="CD125" s="111" t="s">
        <v>431</v>
      </c>
      <c r="CE125" s="98">
        <v>3</v>
      </c>
      <c r="CF125" s="97">
        <v>19.7</v>
      </c>
      <c r="CG125" s="113">
        <v>15.8</v>
      </c>
      <c r="CH125" s="113">
        <v>-19.796954314720807</v>
      </c>
      <c r="CI125" s="313">
        <v>19.7</v>
      </c>
      <c r="CJ125" s="313">
        <v>15.8</v>
      </c>
      <c r="CK125" s="313">
        <v>9.85</v>
      </c>
      <c r="CL125" s="313">
        <v>7.9</v>
      </c>
      <c r="CM125" s="313">
        <v>-19.796954314720807</v>
      </c>
      <c r="CN125" s="108">
        <v>6.48</v>
      </c>
      <c r="CO125" s="108">
        <v>11.7</v>
      </c>
      <c r="CP125" s="108" t="s">
        <v>433</v>
      </c>
      <c r="CQ125" s="108" t="s">
        <v>433</v>
      </c>
      <c r="CR125" s="113">
        <v>0.54</v>
      </c>
      <c r="CS125" s="113">
        <v>0.48749999999999999</v>
      </c>
      <c r="CT125" s="113"/>
      <c r="CU125" s="113"/>
      <c r="CV125" s="108">
        <v>0.51375000000000004</v>
      </c>
      <c r="CW125" s="108">
        <v>-10.170685279187815</v>
      </c>
      <c r="CX125" s="97"/>
      <c r="CY125" s="98"/>
      <c r="CZ125" s="97"/>
      <c r="DA125" s="97"/>
      <c r="DB125" s="97"/>
      <c r="DC125" s="97"/>
      <c r="DD125" s="113"/>
      <c r="DE125" s="114">
        <v>5.9</v>
      </c>
      <c r="DF125" s="115">
        <v>5.0999999999999996</v>
      </c>
      <c r="DG125" s="117">
        <v>-29.72608</v>
      </c>
      <c r="DH125" s="117" t="s">
        <v>433</v>
      </c>
      <c r="DI125" s="117" t="s">
        <v>433</v>
      </c>
      <c r="DJ125" s="117">
        <v>9.85</v>
      </c>
      <c r="DK125" s="117" t="s">
        <v>433</v>
      </c>
      <c r="DL125" s="119">
        <v>9.9291256852791925</v>
      </c>
      <c r="DM125" s="97">
        <v>1.4</v>
      </c>
      <c r="DN125" s="110">
        <v>8.18</v>
      </c>
      <c r="DO125" s="121" t="s">
        <v>771</v>
      </c>
    </row>
    <row r="126" spans="1:119" s="144" customFormat="1" ht="15" customHeight="1" x14ac:dyDescent="0.4">
      <c r="A126" s="186" t="s">
        <v>772</v>
      </c>
      <c r="B126" s="237" t="s">
        <v>767</v>
      </c>
      <c r="C126" s="187" t="s">
        <v>768</v>
      </c>
      <c r="D126" s="188">
        <v>2014</v>
      </c>
      <c r="E126" s="188">
        <v>2008</v>
      </c>
      <c r="F126" s="188">
        <v>2011</v>
      </c>
      <c r="G126" s="189" t="s">
        <v>78</v>
      </c>
      <c r="H126" s="190"/>
      <c r="I126" s="191">
        <v>55</v>
      </c>
      <c r="J126" s="191"/>
      <c r="K126" s="192">
        <v>0</v>
      </c>
      <c r="L126" s="192">
        <v>5.5</v>
      </c>
      <c r="M126" s="192"/>
      <c r="N126" s="192">
        <v>0</v>
      </c>
      <c r="O126" s="192">
        <v>1</v>
      </c>
      <c r="P126" s="190"/>
      <c r="Q126" s="193" t="s">
        <v>770</v>
      </c>
      <c r="R126" s="194"/>
      <c r="S126" s="132" t="s">
        <v>127</v>
      </c>
      <c r="T126" s="188">
        <v>1</v>
      </c>
      <c r="U126" s="188" t="s">
        <v>82</v>
      </c>
      <c r="V126" s="188"/>
      <c r="W126" s="188">
        <v>288</v>
      </c>
      <c r="X126" s="188"/>
      <c r="Y126" s="188"/>
      <c r="Z126" s="195">
        <v>2</v>
      </c>
      <c r="AA126" s="187">
        <v>288</v>
      </c>
      <c r="AB126" s="187">
        <v>407.29350596345142</v>
      </c>
      <c r="AC126" s="196">
        <v>38.1</v>
      </c>
      <c r="AD126" s="187">
        <v>9.1</v>
      </c>
      <c r="AE126" s="187">
        <v>7.64</v>
      </c>
      <c r="AF126" s="187">
        <v>6.7</v>
      </c>
      <c r="AG126" s="196">
        <v>2.69</v>
      </c>
      <c r="AH126" s="187">
        <v>1.36</v>
      </c>
      <c r="AI126" s="187">
        <v>70</v>
      </c>
      <c r="AJ126" s="187"/>
      <c r="AK126" s="187"/>
      <c r="AL126" s="187"/>
      <c r="AM126" s="187"/>
      <c r="AN126" s="187">
        <v>1.4</v>
      </c>
      <c r="AO126" s="187">
        <v>0.8</v>
      </c>
      <c r="AP126" s="187"/>
      <c r="AQ126" s="187"/>
      <c r="AR126" s="187"/>
      <c r="AS126" s="187"/>
      <c r="AT126" s="187"/>
      <c r="AU126" s="187"/>
      <c r="AV126" s="187"/>
      <c r="AW126" s="187"/>
      <c r="AX126" s="187"/>
      <c r="AY126" s="187"/>
      <c r="AZ126" s="187"/>
      <c r="BA126" s="187"/>
      <c r="BB126" s="187"/>
      <c r="BC126" s="187"/>
      <c r="BD126" s="187"/>
      <c r="BE126" s="187"/>
      <c r="BF126" s="187"/>
      <c r="BG126" s="187"/>
      <c r="BH126" s="197"/>
      <c r="BI126" s="187"/>
      <c r="BJ126" s="187"/>
      <c r="BK126" s="187"/>
      <c r="BL126" s="187"/>
      <c r="BM126" s="187"/>
      <c r="BN126" s="187"/>
      <c r="BO126" s="187"/>
      <c r="BP126" s="197"/>
      <c r="BQ126" s="197"/>
      <c r="BR126" s="187"/>
      <c r="BS126" s="187"/>
      <c r="BT126" s="197"/>
      <c r="BU126" s="197"/>
      <c r="BV126" s="187"/>
      <c r="BW126" s="187"/>
      <c r="BX126" s="187"/>
      <c r="BY126" s="187">
        <v>0.5</v>
      </c>
      <c r="BZ126" s="187"/>
      <c r="CA126" s="187">
        <v>0.09</v>
      </c>
      <c r="CB126" s="197"/>
      <c r="CC126" s="187"/>
      <c r="CD126" s="198" t="s">
        <v>431</v>
      </c>
      <c r="CE126" s="188">
        <v>3</v>
      </c>
      <c r="CF126" s="187"/>
      <c r="CG126" s="187">
        <v>19.7</v>
      </c>
      <c r="CH126" s="187"/>
      <c r="CI126" s="196"/>
      <c r="CJ126" s="196">
        <v>19.7</v>
      </c>
      <c r="CK126" s="196"/>
      <c r="CL126" s="196">
        <v>9.85</v>
      </c>
      <c r="CM126" s="196" t="s">
        <v>433</v>
      </c>
      <c r="CN126" s="108" t="s">
        <v>433</v>
      </c>
      <c r="CO126" s="108" t="s">
        <v>433</v>
      </c>
      <c r="CP126" s="108" t="s">
        <v>433</v>
      </c>
      <c r="CQ126" s="108" t="s">
        <v>433</v>
      </c>
      <c r="CR126" s="187"/>
      <c r="CS126" s="187"/>
      <c r="CT126" s="187"/>
      <c r="CU126" s="187"/>
      <c r="CV126" s="196"/>
      <c r="CW126" s="196"/>
      <c r="CX126" s="187"/>
      <c r="CY126" s="188"/>
      <c r="CZ126" s="187"/>
      <c r="DA126" s="187"/>
      <c r="DB126" s="187"/>
      <c r="DC126" s="187"/>
      <c r="DD126" s="199"/>
      <c r="DE126" s="200">
        <v>5.9</v>
      </c>
      <c r="DF126" s="201">
        <v>5.35</v>
      </c>
      <c r="DG126" s="119">
        <v>-30.063039999999997</v>
      </c>
      <c r="DH126" s="202" t="s">
        <v>433</v>
      </c>
      <c r="DI126" s="202" t="s">
        <v>433</v>
      </c>
      <c r="DJ126" s="202" t="s">
        <v>433</v>
      </c>
      <c r="DK126" s="202" t="s">
        <v>433</v>
      </c>
      <c r="DL126" s="202" t="s">
        <v>433</v>
      </c>
      <c r="DM126" s="187">
        <v>1.4</v>
      </c>
      <c r="DN126" s="124">
        <v>7.64</v>
      </c>
      <c r="DO126" s="203"/>
    </row>
    <row r="127" spans="1:119" s="145" customFormat="1" ht="15" customHeight="1" x14ac:dyDescent="0.4">
      <c r="A127" s="96" t="s">
        <v>773</v>
      </c>
      <c r="B127" s="236" t="s">
        <v>774</v>
      </c>
      <c r="C127" s="97" t="s">
        <v>775</v>
      </c>
      <c r="D127" s="98">
        <v>2021</v>
      </c>
      <c r="E127" s="98">
        <v>2014</v>
      </c>
      <c r="F127" s="98">
        <v>2019</v>
      </c>
      <c r="G127" s="99" t="s">
        <v>776</v>
      </c>
      <c r="H127" s="100" t="s">
        <v>78</v>
      </c>
      <c r="I127" s="101">
        <v>17</v>
      </c>
      <c r="J127" s="101"/>
      <c r="K127" s="102">
        <v>0</v>
      </c>
      <c r="L127" s="102">
        <v>5</v>
      </c>
      <c r="M127" s="102"/>
      <c r="N127" s="102">
        <v>0</v>
      </c>
      <c r="O127" s="102">
        <v>1</v>
      </c>
      <c r="P127" s="100"/>
      <c r="Q127" s="232" t="s">
        <v>777</v>
      </c>
      <c r="R127" s="233"/>
      <c r="S127" s="105" t="s">
        <v>127</v>
      </c>
      <c r="T127" s="106">
        <v>1</v>
      </c>
      <c r="U127" s="230" t="s">
        <v>82</v>
      </c>
      <c r="V127" s="98">
        <v>166</v>
      </c>
      <c r="W127" s="98">
        <v>109</v>
      </c>
      <c r="X127" s="98">
        <v>57</v>
      </c>
      <c r="Y127" s="98"/>
      <c r="Z127" s="107">
        <v>1.8</v>
      </c>
      <c r="AA127" s="97">
        <v>109</v>
      </c>
      <c r="AB127" s="97">
        <v>146.23884572848624</v>
      </c>
      <c r="AC127" s="108">
        <v>14.6</v>
      </c>
      <c r="AD127" s="97">
        <v>2</v>
      </c>
      <c r="AE127" s="97">
        <v>2.4</v>
      </c>
      <c r="AF127" s="97">
        <v>2.1</v>
      </c>
      <c r="AG127" s="108">
        <v>1.4</v>
      </c>
      <c r="AH127" s="97">
        <v>1.8</v>
      </c>
      <c r="AI127" s="97">
        <v>66</v>
      </c>
      <c r="AJ127" s="97"/>
      <c r="AK127" s="97"/>
      <c r="AL127" s="97">
        <v>49.5</v>
      </c>
      <c r="AM127" s="97">
        <v>13.4</v>
      </c>
      <c r="AN127" s="97">
        <v>1.6</v>
      </c>
      <c r="AO127" s="97">
        <v>0.7</v>
      </c>
      <c r="AP127" s="97">
        <v>53</v>
      </c>
      <c r="AQ127" s="97">
        <v>3.9</v>
      </c>
      <c r="AR127" s="97">
        <v>7.5</v>
      </c>
      <c r="AS127" s="97">
        <v>53</v>
      </c>
      <c r="AT127" s="97">
        <v>3.9</v>
      </c>
      <c r="AU127" s="97"/>
      <c r="AV127" s="97"/>
      <c r="AW127" s="97"/>
      <c r="AX127" s="97"/>
      <c r="AY127" s="97"/>
      <c r="AZ127" s="97"/>
      <c r="BA127" s="97"/>
      <c r="BB127" s="97"/>
      <c r="BC127" s="97"/>
      <c r="BD127" s="97"/>
      <c r="BE127" s="97"/>
      <c r="BF127" s="97"/>
      <c r="BG127" s="97"/>
      <c r="BH127" s="109"/>
      <c r="BI127" s="97"/>
      <c r="BJ127" s="97"/>
      <c r="BK127" s="97"/>
      <c r="BL127" s="97"/>
      <c r="BM127" s="97"/>
      <c r="BN127" s="97"/>
      <c r="BO127" s="97"/>
      <c r="BP127" s="109"/>
      <c r="BQ127" s="109"/>
      <c r="BR127" s="97"/>
      <c r="BS127" s="97"/>
      <c r="BT127" s="109"/>
      <c r="BU127" s="109"/>
      <c r="BV127" s="97"/>
      <c r="BW127" s="97"/>
      <c r="BX127" s="97">
        <v>0.53</v>
      </c>
      <c r="BY127" s="97">
        <v>0.39</v>
      </c>
      <c r="BZ127" s="110">
        <v>-26.415094339622641</v>
      </c>
      <c r="CA127" s="97">
        <v>0</v>
      </c>
      <c r="CB127" s="109">
        <v>0</v>
      </c>
      <c r="CC127" s="97"/>
      <c r="CD127" s="111" t="s">
        <v>431</v>
      </c>
      <c r="CE127" s="112">
        <v>6</v>
      </c>
      <c r="CF127" s="97">
        <v>17</v>
      </c>
      <c r="CG127" s="113">
        <v>12</v>
      </c>
      <c r="CH127" s="113">
        <v>-26.894010703816264</v>
      </c>
      <c r="CI127" s="313">
        <v>20.4571963028169</v>
      </c>
      <c r="CJ127" s="313">
        <v>14.955435739436618</v>
      </c>
      <c r="CK127" s="313">
        <v>11.365109057120501</v>
      </c>
      <c r="CL127" s="313">
        <v>8.3085754107981202</v>
      </c>
      <c r="CM127" s="313">
        <v>-26.894010703816278</v>
      </c>
      <c r="CN127" s="108">
        <v>2.08</v>
      </c>
      <c r="CO127" s="108">
        <v>13.24</v>
      </c>
      <c r="CP127" s="108" t="s">
        <v>433</v>
      </c>
      <c r="CQ127" s="108" t="s">
        <v>433</v>
      </c>
      <c r="CR127" s="113">
        <v>0.17333333333333334</v>
      </c>
      <c r="CS127" s="113">
        <v>0.55166666666666664</v>
      </c>
      <c r="CT127" s="113"/>
      <c r="CU127" s="113"/>
      <c r="CV127" s="108">
        <v>0.36249999999999999</v>
      </c>
      <c r="CW127" s="108">
        <v>-9.7490788801333998</v>
      </c>
      <c r="CX127" s="97"/>
      <c r="CY127" s="98"/>
      <c r="CZ127" s="97"/>
      <c r="DA127" s="97"/>
      <c r="DB127" s="97"/>
      <c r="DC127" s="97"/>
      <c r="DD127" s="113"/>
      <c r="DE127" s="114">
        <v>5</v>
      </c>
      <c r="DF127" s="115">
        <v>3.18</v>
      </c>
      <c r="DG127" s="117">
        <v>-36.089599999999997</v>
      </c>
      <c r="DH127" s="117" t="s">
        <v>433</v>
      </c>
      <c r="DI127" s="117" t="s">
        <v>433</v>
      </c>
      <c r="DJ127" s="117">
        <v>11.365109057120501</v>
      </c>
      <c r="DK127" s="117" t="s">
        <v>433</v>
      </c>
      <c r="DL127" s="119">
        <v>9.1955892961837193</v>
      </c>
      <c r="DM127" s="97">
        <v>1.6</v>
      </c>
      <c r="DN127" s="97">
        <v>2.4</v>
      </c>
      <c r="DO127" s="315"/>
    </row>
    <row r="128" spans="1:119" s="122" customFormat="1" ht="15" customHeight="1" x14ac:dyDescent="0.4">
      <c r="A128" s="186" t="s">
        <v>778</v>
      </c>
      <c r="B128" s="237" t="s">
        <v>774</v>
      </c>
      <c r="C128" s="187" t="s">
        <v>775</v>
      </c>
      <c r="D128" s="188">
        <v>2021</v>
      </c>
      <c r="E128" s="188">
        <v>2014</v>
      </c>
      <c r="F128" s="188">
        <v>2019</v>
      </c>
      <c r="G128" s="189" t="s">
        <v>78</v>
      </c>
      <c r="H128" s="190"/>
      <c r="I128" s="191">
        <v>17</v>
      </c>
      <c r="J128" s="191"/>
      <c r="K128" s="192">
        <v>0</v>
      </c>
      <c r="L128" s="192">
        <v>5</v>
      </c>
      <c r="M128" s="192"/>
      <c r="N128" s="192">
        <v>0</v>
      </c>
      <c r="O128" s="192">
        <v>1</v>
      </c>
      <c r="P128" s="190"/>
      <c r="Q128" s="193" t="s">
        <v>777</v>
      </c>
      <c r="R128" s="194"/>
      <c r="S128" s="132" t="s">
        <v>127</v>
      </c>
      <c r="T128" s="188">
        <v>1</v>
      </c>
      <c r="U128" s="238" t="s">
        <v>82</v>
      </c>
      <c r="V128" s="188"/>
      <c r="W128" s="188">
        <v>57</v>
      </c>
      <c r="X128" s="188"/>
      <c r="Y128" s="188"/>
      <c r="Z128" s="195">
        <v>1.8</v>
      </c>
      <c r="AA128" s="187">
        <v>57</v>
      </c>
      <c r="AB128" s="187">
        <v>76.473524830492806</v>
      </c>
      <c r="AC128" s="196">
        <v>14.7</v>
      </c>
      <c r="AD128" s="187">
        <v>2.1</v>
      </c>
      <c r="AE128" s="187">
        <v>2.2999999999999998</v>
      </c>
      <c r="AF128" s="187">
        <v>2.2000000000000002</v>
      </c>
      <c r="AG128" s="196">
        <v>1.4</v>
      </c>
      <c r="AH128" s="187">
        <v>1.7</v>
      </c>
      <c r="AI128" s="187">
        <v>68</v>
      </c>
      <c r="AJ128" s="187"/>
      <c r="AK128" s="187"/>
      <c r="AL128" s="187">
        <v>48.3</v>
      </c>
      <c r="AM128" s="187">
        <v>13.5</v>
      </c>
      <c r="AN128" s="187">
        <v>1.4</v>
      </c>
      <c r="AO128" s="187">
        <v>0.7</v>
      </c>
      <c r="AP128" s="187">
        <v>54</v>
      </c>
      <c r="AQ128" s="187">
        <v>3.9</v>
      </c>
      <c r="AR128" s="187">
        <v>7.7</v>
      </c>
      <c r="AS128" s="187">
        <v>54</v>
      </c>
      <c r="AT128" s="187">
        <v>3.9</v>
      </c>
      <c r="AU128" s="187"/>
      <c r="AV128" s="187"/>
      <c r="AW128" s="187"/>
      <c r="AX128" s="187"/>
      <c r="AY128" s="187"/>
      <c r="AZ128" s="187"/>
      <c r="BA128" s="187"/>
      <c r="BB128" s="187"/>
      <c r="BC128" s="187"/>
      <c r="BD128" s="187"/>
      <c r="BE128" s="187"/>
      <c r="BF128" s="187"/>
      <c r="BG128" s="187"/>
      <c r="BH128" s="197"/>
      <c r="BI128" s="187"/>
      <c r="BJ128" s="187"/>
      <c r="BK128" s="187"/>
      <c r="BL128" s="187"/>
      <c r="BM128" s="187"/>
      <c r="BN128" s="187"/>
      <c r="BO128" s="187"/>
      <c r="BP128" s="197"/>
      <c r="BQ128" s="197"/>
      <c r="BR128" s="187"/>
      <c r="BS128" s="187"/>
      <c r="BT128" s="197"/>
      <c r="BU128" s="197"/>
      <c r="BV128" s="187"/>
      <c r="BW128" s="187"/>
      <c r="BX128" s="187"/>
      <c r="BY128" s="187">
        <v>0.53</v>
      </c>
      <c r="BZ128" s="187"/>
      <c r="CA128" s="187">
        <v>0.1</v>
      </c>
      <c r="CB128" s="197">
        <v>0.1</v>
      </c>
      <c r="CC128" s="187"/>
      <c r="CD128" s="198" t="s">
        <v>431</v>
      </c>
      <c r="CE128" s="137">
        <v>6</v>
      </c>
      <c r="CF128" s="187"/>
      <c r="CG128" s="199">
        <v>17</v>
      </c>
      <c r="CH128" s="199"/>
      <c r="CI128" s="390"/>
      <c r="CJ128" s="390">
        <v>20.46</v>
      </c>
      <c r="CK128" s="390"/>
      <c r="CL128" s="390">
        <v>11.366666666666667</v>
      </c>
      <c r="CM128" s="390" t="s">
        <v>433</v>
      </c>
      <c r="CN128" s="108" t="s">
        <v>433</v>
      </c>
      <c r="CO128" s="108" t="s">
        <v>433</v>
      </c>
      <c r="CP128" s="108" t="s">
        <v>433</v>
      </c>
      <c r="CQ128" s="108" t="s">
        <v>433</v>
      </c>
      <c r="CR128" s="199"/>
      <c r="CS128" s="199"/>
      <c r="CT128" s="199"/>
      <c r="CU128" s="199"/>
      <c r="CV128" s="196"/>
      <c r="CW128" s="196"/>
      <c r="CX128" s="187"/>
      <c r="CY128" s="188"/>
      <c r="CZ128" s="187"/>
      <c r="DA128" s="187"/>
      <c r="DB128" s="187"/>
      <c r="DC128" s="187"/>
      <c r="DD128" s="199"/>
      <c r="DE128" s="200">
        <v>5</v>
      </c>
      <c r="DF128" s="201">
        <v>3.18</v>
      </c>
      <c r="DG128" s="119">
        <v>-34.586799999999997</v>
      </c>
      <c r="DH128" s="202" t="s">
        <v>433</v>
      </c>
      <c r="DI128" s="202" t="s">
        <v>433</v>
      </c>
      <c r="DJ128" s="202" t="s">
        <v>433</v>
      </c>
      <c r="DK128" s="202" t="s">
        <v>433</v>
      </c>
      <c r="DL128" s="202" t="s">
        <v>433</v>
      </c>
      <c r="DM128" s="187">
        <v>1.4</v>
      </c>
      <c r="DN128" s="187">
        <v>2.2999999999999998</v>
      </c>
      <c r="DO128" s="203"/>
    </row>
    <row r="129" spans="1:119" s="185" customFormat="1" ht="15" customHeight="1" x14ac:dyDescent="0.4">
      <c r="A129" s="207" t="s">
        <v>779</v>
      </c>
      <c r="B129" s="239" t="s">
        <v>780</v>
      </c>
      <c r="C129" s="165" t="s">
        <v>781</v>
      </c>
      <c r="D129" s="208">
        <v>2021</v>
      </c>
      <c r="E129" s="208"/>
      <c r="F129" s="208"/>
      <c r="G129" s="99" t="s">
        <v>782</v>
      </c>
      <c r="H129" s="210" t="s">
        <v>78</v>
      </c>
      <c r="I129" s="211">
        <v>55</v>
      </c>
      <c r="J129" s="211"/>
      <c r="K129" s="212">
        <v>0</v>
      </c>
      <c r="L129" s="212">
        <v>5.5</v>
      </c>
      <c r="M129" s="212"/>
      <c r="N129" s="212">
        <v>1</v>
      </c>
      <c r="O129" s="212">
        <v>0</v>
      </c>
      <c r="P129" s="213"/>
      <c r="Q129" s="214" t="s">
        <v>783</v>
      </c>
      <c r="R129" s="215"/>
      <c r="S129" s="216" t="s">
        <v>390</v>
      </c>
      <c r="T129" s="240" t="s">
        <v>784</v>
      </c>
      <c r="U129" s="240" t="s">
        <v>82</v>
      </c>
      <c r="V129" s="208">
        <v>98</v>
      </c>
      <c r="W129" s="208">
        <v>32</v>
      </c>
      <c r="X129" s="208"/>
      <c r="Y129" s="208">
        <v>0</v>
      </c>
      <c r="Z129" s="218">
        <v>0.3</v>
      </c>
      <c r="AA129" s="165">
        <v>32</v>
      </c>
      <c r="AB129" s="165">
        <v>0</v>
      </c>
      <c r="AC129" s="219">
        <v>37</v>
      </c>
      <c r="AD129" s="165"/>
      <c r="AE129" s="165"/>
      <c r="AF129" s="165"/>
      <c r="AG129" s="219">
        <v>2.7</v>
      </c>
      <c r="AH129" s="165">
        <v>1.2</v>
      </c>
      <c r="AI129" s="165">
        <v>75</v>
      </c>
      <c r="AJ129" s="165"/>
      <c r="AK129" s="165"/>
      <c r="AL129" s="165"/>
      <c r="AM129" s="165"/>
      <c r="AN129" s="165">
        <v>1.2</v>
      </c>
      <c r="AO129" s="165">
        <v>0.4</v>
      </c>
      <c r="AP129" s="165">
        <v>47</v>
      </c>
      <c r="AQ129" s="165">
        <v>2.1</v>
      </c>
      <c r="AR129" s="165">
        <v>4.9000000000000004</v>
      </c>
      <c r="AS129" s="165">
        <v>47</v>
      </c>
      <c r="AT129" s="165">
        <v>2.1</v>
      </c>
      <c r="AU129" s="165"/>
      <c r="AV129" s="165"/>
      <c r="AW129" s="165">
        <v>0.13</v>
      </c>
      <c r="AX129" s="165"/>
      <c r="AY129" s="165"/>
      <c r="AZ129" s="165"/>
      <c r="BA129" s="165"/>
      <c r="BB129" s="165"/>
      <c r="BC129" s="165"/>
      <c r="BD129" s="165"/>
      <c r="BE129" s="165"/>
      <c r="BF129" s="165"/>
      <c r="BG129" s="165"/>
      <c r="BH129" s="220">
        <v>12.41</v>
      </c>
      <c r="BI129" s="165">
        <v>11.78</v>
      </c>
      <c r="BJ129" s="165"/>
      <c r="BK129" s="165"/>
      <c r="BL129" s="165"/>
      <c r="BM129" s="165"/>
      <c r="BN129" s="165"/>
      <c r="BO129" s="165"/>
      <c r="BP129" s="220"/>
      <c r="BQ129" s="220"/>
      <c r="BR129" s="165"/>
      <c r="BS129" s="165"/>
      <c r="BT129" s="220"/>
      <c r="BU129" s="220"/>
      <c r="BV129" s="165"/>
      <c r="BW129" s="165"/>
      <c r="BX129" s="165"/>
      <c r="BY129" s="165"/>
      <c r="BZ129" s="165"/>
      <c r="CA129" s="165"/>
      <c r="CB129" s="220"/>
      <c r="CC129" s="165"/>
      <c r="CD129" s="221"/>
      <c r="CE129" s="217"/>
      <c r="CF129" s="165"/>
      <c r="CG129" s="223"/>
      <c r="CH129" s="223"/>
      <c r="CI129" s="373"/>
      <c r="CJ129" s="373"/>
      <c r="CK129" s="373" t="s">
        <v>433</v>
      </c>
      <c r="CL129" s="373" t="s">
        <v>433</v>
      </c>
      <c r="CM129" s="373" t="s">
        <v>433</v>
      </c>
      <c r="CN129" s="108" t="s">
        <v>433</v>
      </c>
      <c r="CO129" s="108" t="s">
        <v>433</v>
      </c>
      <c r="CP129" s="108" t="s">
        <v>433</v>
      </c>
      <c r="CQ129" s="108" t="s">
        <v>433</v>
      </c>
      <c r="CR129" s="223"/>
      <c r="CS129" s="223"/>
      <c r="CT129" s="223"/>
      <c r="CU129" s="223"/>
      <c r="CV129" s="219"/>
      <c r="CW129" s="219"/>
      <c r="CX129" s="165"/>
      <c r="CY129" s="208"/>
      <c r="CZ129" s="165"/>
      <c r="DA129" s="165"/>
      <c r="DB129" s="165"/>
      <c r="DC129" s="165"/>
      <c r="DD129" s="223"/>
      <c r="DE129" s="224"/>
      <c r="DF129" s="225"/>
      <c r="DG129" s="116">
        <v>-38.38522656</v>
      </c>
      <c r="DH129" s="117" t="s">
        <v>433</v>
      </c>
      <c r="DI129" s="117" t="s">
        <v>433</v>
      </c>
      <c r="DJ129" s="117" t="s">
        <v>572</v>
      </c>
      <c r="DK129" s="117" t="s">
        <v>433</v>
      </c>
      <c r="DL129" s="226" t="s">
        <v>433</v>
      </c>
      <c r="DM129" s="165">
        <v>1.2</v>
      </c>
      <c r="DN129" s="120">
        <v>8.0265599999999999</v>
      </c>
      <c r="DO129" s="227"/>
    </row>
    <row r="130" spans="1:119" s="144" customFormat="1" ht="15" customHeight="1" x14ac:dyDescent="0.4">
      <c r="A130" s="186" t="s">
        <v>785</v>
      </c>
      <c r="B130" s="237" t="s">
        <v>780</v>
      </c>
      <c r="C130" s="187" t="s">
        <v>781</v>
      </c>
      <c r="D130" s="188">
        <v>2021</v>
      </c>
      <c r="E130" s="188"/>
      <c r="F130" s="188"/>
      <c r="G130" s="189" t="s">
        <v>78</v>
      </c>
      <c r="H130" s="127"/>
      <c r="I130" s="191">
        <v>55</v>
      </c>
      <c r="J130" s="191"/>
      <c r="K130" s="192"/>
      <c r="L130" s="192">
        <v>5.5</v>
      </c>
      <c r="M130" s="192"/>
      <c r="N130" s="192">
        <v>1</v>
      </c>
      <c r="O130" s="192">
        <v>0</v>
      </c>
      <c r="P130" s="190"/>
      <c r="Q130" s="193" t="s">
        <v>783</v>
      </c>
      <c r="R130" s="194"/>
      <c r="S130" s="268" t="s">
        <v>390</v>
      </c>
      <c r="T130" s="125" t="s">
        <v>784</v>
      </c>
      <c r="U130" s="125" t="s">
        <v>82</v>
      </c>
      <c r="V130" s="188"/>
      <c r="W130" s="188">
        <v>66</v>
      </c>
      <c r="X130" s="188"/>
      <c r="Y130" s="188"/>
      <c r="Z130" s="195">
        <v>0.3</v>
      </c>
      <c r="AA130" s="187">
        <v>66</v>
      </c>
      <c r="AB130" s="187">
        <v>36.149688795340964</v>
      </c>
      <c r="AC130" s="196">
        <v>36</v>
      </c>
      <c r="AD130" s="187"/>
      <c r="AE130" s="187"/>
      <c r="AF130" s="187"/>
      <c r="AG130" s="196">
        <v>2.6</v>
      </c>
      <c r="AH130" s="187">
        <v>1.1000000000000001</v>
      </c>
      <c r="AI130" s="187">
        <v>70</v>
      </c>
      <c r="AJ130" s="187"/>
      <c r="AK130" s="187"/>
      <c r="AL130" s="187"/>
      <c r="AM130" s="187"/>
      <c r="AN130" s="187">
        <v>1.2</v>
      </c>
      <c r="AO130" s="187">
        <v>0.6</v>
      </c>
      <c r="AP130" s="187">
        <v>38</v>
      </c>
      <c r="AQ130" s="187">
        <v>2.2000000000000002</v>
      </c>
      <c r="AR130" s="187">
        <v>5.9</v>
      </c>
      <c r="AS130" s="187">
        <v>38</v>
      </c>
      <c r="AT130" s="187">
        <v>2.2000000000000002</v>
      </c>
      <c r="AU130" s="187"/>
      <c r="AV130" s="187"/>
      <c r="AW130" s="187">
        <v>1.03</v>
      </c>
      <c r="AX130" s="187"/>
      <c r="AY130" s="187"/>
      <c r="AZ130" s="187"/>
      <c r="BA130" s="187"/>
      <c r="BB130" s="187"/>
      <c r="BC130" s="187"/>
      <c r="BD130" s="187"/>
      <c r="BE130" s="187"/>
      <c r="BF130" s="187"/>
      <c r="BG130" s="187"/>
      <c r="BH130" s="197">
        <v>12.95</v>
      </c>
      <c r="BI130" s="187">
        <v>11.35</v>
      </c>
      <c r="BJ130" s="187"/>
      <c r="BK130" s="187"/>
      <c r="BL130" s="187"/>
      <c r="BM130" s="187"/>
      <c r="BN130" s="187"/>
      <c r="BO130" s="187"/>
      <c r="BP130" s="197"/>
      <c r="BQ130" s="197"/>
      <c r="BR130" s="187"/>
      <c r="BS130" s="187"/>
      <c r="BT130" s="197"/>
      <c r="BU130" s="197"/>
      <c r="BV130" s="187"/>
      <c r="BW130" s="187"/>
      <c r="BX130" s="187"/>
      <c r="BY130" s="187"/>
      <c r="BZ130" s="187"/>
      <c r="CA130" s="187"/>
      <c r="CB130" s="197"/>
      <c r="CC130" s="187"/>
      <c r="CD130" s="198"/>
      <c r="CE130" s="137"/>
      <c r="CF130" s="187"/>
      <c r="CG130" s="187"/>
      <c r="CH130" s="187"/>
      <c r="CI130" s="196"/>
      <c r="CJ130" s="196"/>
      <c r="CK130" s="196"/>
      <c r="CL130" s="196"/>
      <c r="CM130" s="196" t="s">
        <v>433</v>
      </c>
      <c r="CN130" s="108" t="s">
        <v>433</v>
      </c>
      <c r="CO130" s="108" t="s">
        <v>433</v>
      </c>
      <c r="CP130" s="108" t="s">
        <v>433</v>
      </c>
      <c r="CQ130" s="108" t="s">
        <v>433</v>
      </c>
      <c r="CR130" s="187"/>
      <c r="CS130" s="187"/>
      <c r="CT130" s="187"/>
      <c r="CU130" s="187"/>
      <c r="CV130" s="196"/>
      <c r="CW130" s="196"/>
      <c r="CX130" s="187"/>
      <c r="CY130" s="188"/>
      <c r="CZ130" s="187"/>
      <c r="DA130" s="187"/>
      <c r="DB130" s="187"/>
      <c r="DC130" s="187"/>
      <c r="DD130" s="199"/>
      <c r="DE130" s="200"/>
      <c r="DF130" s="201"/>
      <c r="DG130" s="116">
        <v>-39.103313280000002</v>
      </c>
      <c r="DH130" s="202" t="s">
        <v>433</v>
      </c>
      <c r="DI130" s="202" t="s">
        <v>433</v>
      </c>
      <c r="DJ130" s="202" t="s">
        <v>433</v>
      </c>
      <c r="DK130" s="202" t="s">
        <v>433</v>
      </c>
      <c r="DL130" s="202" t="s">
        <v>433</v>
      </c>
      <c r="DM130" s="187">
        <v>1.2</v>
      </c>
      <c r="DN130" s="120">
        <v>6.8757799999999989</v>
      </c>
      <c r="DO130" s="203"/>
    </row>
    <row r="131" spans="1:119" s="122" customFormat="1" ht="15" customHeight="1" x14ac:dyDescent="0.4">
      <c r="A131" s="96" t="s">
        <v>786</v>
      </c>
      <c r="B131" s="236" t="s">
        <v>787</v>
      </c>
      <c r="C131" s="97" t="s">
        <v>788</v>
      </c>
      <c r="D131" s="98">
        <v>2022</v>
      </c>
      <c r="E131" s="98">
        <v>2017</v>
      </c>
      <c r="F131" s="98">
        <v>2018</v>
      </c>
      <c r="G131" s="99" t="s">
        <v>789</v>
      </c>
      <c r="H131" s="100" t="s">
        <v>713</v>
      </c>
      <c r="I131" s="101">
        <v>55</v>
      </c>
      <c r="J131" s="101"/>
      <c r="K131" s="102">
        <v>0</v>
      </c>
      <c r="L131" s="102">
        <v>5.5</v>
      </c>
      <c r="M131" s="102"/>
      <c r="N131" s="102">
        <v>0.67</v>
      </c>
      <c r="O131" s="102">
        <v>1</v>
      </c>
      <c r="P131" s="100">
        <v>0</v>
      </c>
      <c r="Q131" s="232" t="s">
        <v>790</v>
      </c>
      <c r="R131" s="233">
        <v>0</v>
      </c>
      <c r="S131" s="105" t="s">
        <v>127</v>
      </c>
      <c r="T131" s="106">
        <v>1</v>
      </c>
      <c r="U131" s="106" t="s">
        <v>82</v>
      </c>
      <c r="V131" s="98">
        <v>545</v>
      </c>
      <c r="W131" s="98">
        <v>271</v>
      </c>
      <c r="X131" s="98">
        <v>274</v>
      </c>
      <c r="Y131" s="98"/>
      <c r="Z131" s="107">
        <v>1.8</v>
      </c>
      <c r="AA131" s="97">
        <v>271</v>
      </c>
      <c r="AB131" s="97">
        <v>363.58465314146582</v>
      </c>
      <c r="AC131" s="108">
        <v>36.200000000000003</v>
      </c>
      <c r="AD131" s="97">
        <v>8.1999999999999993</v>
      </c>
      <c r="AE131" s="97">
        <v>7.5</v>
      </c>
      <c r="AF131" s="97">
        <v>6.5</v>
      </c>
      <c r="AG131" s="108">
        <v>3</v>
      </c>
      <c r="AH131" s="97">
        <v>1.2</v>
      </c>
      <c r="AI131" s="97">
        <v>61.3</v>
      </c>
      <c r="AJ131" s="97"/>
      <c r="AK131" s="97"/>
      <c r="AL131" s="97"/>
      <c r="AM131" s="97"/>
      <c r="AN131" s="97"/>
      <c r="AO131" s="97"/>
      <c r="AP131" s="97">
        <v>43.3</v>
      </c>
      <c r="AQ131" s="97">
        <v>2.2999999999999998</v>
      </c>
      <c r="AR131" s="97">
        <v>5.5</v>
      </c>
      <c r="AS131" s="97">
        <v>43.3</v>
      </c>
      <c r="AT131" s="97">
        <v>2.2999999999999998</v>
      </c>
      <c r="AU131" s="97"/>
      <c r="AV131" s="97"/>
      <c r="AW131" s="97"/>
      <c r="AX131" s="97"/>
      <c r="AY131" s="97"/>
      <c r="AZ131" s="97">
        <v>0.02</v>
      </c>
      <c r="BA131" s="97"/>
      <c r="BB131" s="97"/>
      <c r="BC131" s="97"/>
      <c r="BD131" s="97"/>
      <c r="BE131" s="97"/>
      <c r="BF131" s="97"/>
      <c r="BG131" s="97"/>
      <c r="BH131" s="109">
        <v>15.9</v>
      </c>
      <c r="BI131" s="97">
        <v>16</v>
      </c>
      <c r="BJ131" s="97"/>
      <c r="BK131" s="97"/>
      <c r="BL131" s="97"/>
      <c r="BM131" s="97"/>
      <c r="BN131" s="97"/>
      <c r="BO131" s="97"/>
      <c r="BP131" s="109"/>
      <c r="BQ131" s="109"/>
      <c r="BR131" s="97"/>
      <c r="BS131" s="97"/>
      <c r="BT131" s="109">
        <v>-0.2</v>
      </c>
      <c r="BU131" s="109"/>
      <c r="BV131" s="97"/>
      <c r="BW131" s="97"/>
      <c r="BX131" s="97">
        <v>0.19</v>
      </c>
      <c r="BY131" s="97">
        <v>0.08</v>
      </c>
      <c r="BZ131" s="110">
        <v>-57.894736842105267</v>
      </c>
      <c r="CA131" s="97"/>
      <c r="CB131" s="109"/>
      <c r="CC131" s="97"/>
      <c r="CD131" s="111" t="s">
        <v>431</v>
      </c>
      <c r="CE131" s="98">
        <v>3</v>
      </c>
      <c r="CF131" s="97">
        <v>5.9</v>
      </c>
      <c r="CG131" s="113">
        <v>5.2</v>
      </c>
      <c r="CH131" s="287">
        <v>-11.864406779661024</v>
      </c>
      <c r="CI131" s="271">
        <v>5.9</v>
      </c>
      <c r="CJ131" s="271">
        <v>5.2</v>
      </c>
      <c r="CK131" s="271">
        <v>3.2777777777777777</v>
      </c>
      <c r="CL131" s="271">
        <v>2.8888888888888888</v>
      </c>
      <c r="CM131" s="376">
        <v>-29.778919830663057</v>
      </c>
      <c r="CN131" s="108">
        <v>0.1</v>
      </c>
      <c r="CO131" s="108">
        <v>4.33</v>
      </c>
      <c r="CP131" s="108" t="s">
        <v>433</v>
      </c>
      <c r="CQ131" s="108" t="s">
        <v>433</v>
      </c>
      <c r="CR131" s="287"/>
      <c r="CS131" s="287"/>
      <c r="CT131" s="287"/>
      <c r="CU131" s="287"/>
      <c r="CV131" s="243" t="s">
        <v>433</v>
      </c>
      <c r="CW131" s="243" t="s">
        <v>433</v>
      </c>
      <c r="CX131" s="97" t="s">
        <v>431</v>
      </c>
      <c r="CY131" s="98">
        <v>6</v>
      </c>
      <c r="CZ131" s="97">
        <v>4.8</v>
      </c>
      <c r="DA131" s="97">
        <v>3.3</v>
      </c>
      <c r="DB131" s="97"/>
      <c r="DC131" s="97"/>
      <c r="DD131" s="113"/>
      <c r="DE131" s="114">
        <v>9.64</v>
      </c>
      <c r="DF131" s="115">
        <v>8.25</v>
      </c>
      <c r="DG131" s="116">
        <v>-27.046082115559997</v>
      </c>
      <c r="DH131" s="119">
        <v>-20.326082115559998</v>
      </c>
      <c r="DI131" s="119">
        <v>-20.326082115559998</v>
      </c>
      <c r="DJ131" s="118">
        <v>4.1139909581601168</v>
      </c>
      <c r="DK131" s="117">
        <v>-29.778919830663057</v>
      </c>
      <c r="DL131" s="119">
        <v>-2.7328377151030594</v>
      </c>
      <c r="DM131" s="97">
        <v>0.85107105999999999</v>
      </c>
      <c r="DN131" s="97">
        <v>7.5</v>
      </c>
      <c r="DO131" s="315"/>
    </row>
    <row r="132" spans="1:119" s="144" customFormat="1" ht="15" customHeight="1" x14ac:dyDescent="0.4">
      <c r="A132" s="123" t="s">
        <v>791</v>
      </c>
      <c r="B132" s="249" t="s">
        <v>792</v>
      </c>
      <c r="C132" s="124" t="s">
        <v>788</v>
      </c>
      <c r="D132" s="125">
        <v>2022</v>
      </c>
      <c r="E132" s="125">
        <v>2017</v>
      </c>
      <c r="F132" s="125">
        <v>2018</v>
      </c>
      <c r="G132" s="272" t="s">
        <v>570</v>
      </c>
      <c r="H132" s="127"/>
      <c r="I132" s="128">
        <v>55</v>
      </c>
      <c r="J132" s="128"/>
      <c r="K132" s="129">
        <v>0</v>
      </c>
      <c r="L132" s="129">
        <v>5.5</v>
      </c>
      <c r="M132" s="129"/>
      <c r="N132" s="129">
        <v>0.67</v>
      </c>
      <c r="O132" s="129">
        <v>1</v>
      </c>
      <c r="P132" s="127">
        <v>0</v>
      </c>
      <c r="Q132" s="130" t="s">
        <v>793</v>
      </c>
      <c r="R132" s="131"/>
      <c r="S132" s="132" t="s">
        <v>127</v>
      </c>
      <c r="T132" s="125">
        <v>1</v>
      </c>
      <c r="U132" s="125" t="s">
        <v>82</v>
      </c>
      <c r="V132" s="125"/>
      <c r="W132" s="125">
        <v>274</v>
      </c>
      <c r="X132" s="125"/>
      <c r="Y132" s="125"/>
      <c r="Z132" s="133">
        <v>1.8</v>
      </c>
      <c r="AA132" s="124">
        <v>274</v>
      </c>
      <c r="AB132" s="124">
        <v>367.60957550096543</v>
      </c>
      <c r="AC132" s="134">
        <v>37</v>
      </c>
      <c r="AD132" s="124">
        <v>9.6</v>
      </c>
      <c r="AE132" s="124">
        <v>6.8</v>
      </c>
      <c r="AF132" s="124">
        <v>5.9</v>
      </c>
      <c r="AG132" s="134">
        <v>2.9</v>
      </c>
      <c r="AH132" s="124">
        <v>1.2</v>
      </c>
      <c r="AI132" s="124">
        <v>65.3</v>
      </c>
      <c r="AJ132" s="124"/>
      <c r="AK132" s="124"/>
      <c r="AL132" s="124"/>
      <c r="AM132" s="124"/>
      <c r="AN132" s="124"/>
      <c r="AO132" s="124"/>
      <c r="AP132" s="124">
        <v>42.6</v>
      </c>
      <c r="AQ132" s="124">
        <v>1.6</v>
      </c>
      <c r="AR132" s="124">
        <v>3.7</v>
      </c>
      <c r="AS132" s="124">
        <v>42.6</v>
      </c>
      <c r="AT132" s="124">
        <v>1.6</v>
      </c>
      <c r="AU132" s="124"/>
      <c r="AV132" s="124"/>
      <c r="AW132" s="124"/>
      <c r="AX132" s="124"/>
      <c r="AY132" s="124"/>
      <c r="AZ132" s="124">
        <v>0.49</v>
      </c>
      <c r="BA132" s="124"/>
      <c r="BB132" s="124"/>
      <c r="BC132" s="124"/>
      <c r="BD132" s="124"/>
      <c r="BE132" s="124"/>
      <c r="BF132" s="124"/>
      <c r="BG132" s="124"/>
      <c r="BH132" s="135">
        <v>14.9</v>
      </c>
      <c r="BI132" s="124">
        <v>15.8</v>
      </c>
      <c r="BJ132" s="124"/>
      <c r="BK132" s="124"/>
      <c r="BL132" s="124"/>
      <c r="BM132" s="124"/>
      <c r="BN132" s="124"/>
      <c r="BO132" s="124"/>
      <c r="BP132" s="135"/>
      <c r="BQ132" s="135"/>
      <c r="BR132" s="124"/>
      <c r="BS132" s="124"/>
      <c r="BT132" s="135">
        <v>-0.13</v>
      </c>
      <c r="BU132" s="135"/>
      <c r="BV132" s="124"/>
      <c r="BW132" s="124"/>
      <c r="BX132" s="124"/>
      <c r="BY132" s="124">
        <v>0.19</v>
      </c>
      <c r="BZ132" s="124"/>
      <c r="CA132" s="124"/>
      <c r="CB132" s="135"/>
      <c r="CC132" s="124"/>
      <c r="CD132" s="136" t="s">
        <v>431</v>
      </c>
      <c r="CE132" s="125">
        <v>3</v>
      </c>
      <c r="CF132" s="124"/>
      <c r="CG132" s="139">
        <v>5.9</v>
      </c>
      <c r="CH132" s="269"/>
      <c r="CI132" s="270"/>
      <c r="CJ132" s="270">
        <v>5.9</v>
      </c>
      <c r="CK132" s="270"/>
      <c r="CL132" s="270">
        <v>3.2777777777777777</v>
      </c>
      <c r="CM132" s="270" t="s">
        <v>433</v>
      </c>
      <c r="CN132" s="108" t="s">
        <v>433</v>
      </c>
      <c r="CO132" s="108" t="s">
        <v>433</v>
      </c>
      <c r="CP132" s="108" t="s">
        <v>433</v>
      </c>
      <c r="CQ132" s="108" t="s">
        <v>433</v>
      </c>
      <c r="CR132" s="269"/>
      <c r="CS132" s="269"/>
      <c r="CT132" s="269"/>
      <c r="CU132" s="269"/>
      <c r="CV132" s="123"/>
      <c r="CW132" s="123"/>
      <c r="CX132" s="124" t="s">
        <v>431</v>
      </c>
      <c r="CY132" s="125">
        <v>6</v>
      </c>
      <c r="CZ132" s="124"/>
      <c r="DA132" s="124">
        <v>4.8</v>
      </c>
      <c r="DB132" s="124"/>
      <c r="DC132" s="124"/>
      <c r="DD132" s="139"/>
      <c r="DE132" s="140">
        <v>8.75</v>
      </c>
      <c r="DF132" s="141">
        <v>8.27</v>
      </c>
      <c r="DG132" s="142">
        <v>-25.907187449559999</v>
      </c>
      <c r="DH132" s="142" t="s">
        <v>433</v>
      </c>
      <c r="DI132" s="142" t="s">
        <v>433</v>
      </c>
      <c r="DJ132" s="142" t="s">
        <v>433</v>
      </c>
      <c r="DK132" s="142" t="s">
        <v>433</v>
      </c>
      <c r="DL132" s="142" t="s">
        <v>433</v>
      </c>
      <c r="DM132" s="97">
        <v>0.64973006</v>
      </c>
      <c r="DN132" s="97">
        <v>6.8</v>
      </c>
      <c r="DO132" s="143"/>
    </row>
    <row r="133" spans="1:119" s="122" customFormat="1" ht="15" customHeight="1" x14ac:dyDescent="0.4">
      <c r="A133" s="96" t="s">
        <v>794</v>
      </c>
      <c r="B133" s="236" t="s">
        <v>795</v>
      </c>
      <c r="C133" s="97" t="s">
        <v>796</v>
      </c>
      <c r="D133" s="98">
        <v>2022</v>
      </c>
      <c r="E133" s="98">
        <v>2017</v>
      </c>
      <c r="F133" s="98">
        <v>2018</v>
      </c>
      <c r="G133" s="99" t="s">
        <v>789</v>
      </c>
      <c r="H133" s="100"/>
      <c r="I133" s="101">
        <v>55</v>
      </c>
      <c r="J133" s="101"/>
      <c r="K133" s="102">
        <v>0</v>
      </c>
      <c r="L133" s="102">
        <v>5.5</v>
      </c>
      <c r="M133" s="102"/>
      <c r="N133" s="102">
        <v>0.67</v>
      </c>
      <c r="O133" s="102">
        <v>1</v>
      </c>
      <c r="P133" s="100">
        <v>0</v>
      </c>
      <c r="Q133" s="232" t="s">
        <v>793</v>
      </c>
      <c r="R133" s="233"/>
      <c r="S133" s="216" t="s">
        <v>390</v>
      </c>
      <c r="T133" s="106">
        <v>1</v>
      </c>
      <c r="U133" s="106" t="s">
        <v>82</v>
      </c>
      <c r="V133" s="98">
        <v>544</v>
      </c>
      <c r="W133" s="98">
        <v>272</v>
      </c>
      <c r="X133" s="98">
        <v>272</v>
      </c>
      <c r="Y133" s="98"/>
      <c r="Z133" s="107">
        <v>1.8</v>
      </c>
      <c r="AA133" s="97">
        <v>272</v>
      </c>
      <c r="AB133" s="97">
        <v>364.92629392796567</v>
      </c>
      <c r="AC133" s="108">
        <v>34.5</v>
      </c>
      <c r="AD133" s="97">
        <v>8.8000000000000007</v>
      </c>
      <c r="AE133" s="97">
        <v>7.3</v>
      </c>
      <c r="AF133" s="97">
        <v>6.5</v>
      </c>
      <c r="AG133" s="108">
        <v>2.8</v>
      </c>
      <c r="AH133" s="97">
        <v>1.3</v>
      </c>
      <c r="AI133" s="97">
        <v>65.400000000000006</v>
      </c>
      <c r="AJ133" s="97"/>
      <c r="AK133" s="97"/>
      <c r="AL133" s="97"/>
      <c r="AM133" s="97"/>
      <c r="AN133" s="97"/>
      <c r="AO133" s="97"/>
      <c r="AP133" s="97">
        <v>51.8</v>
      </c>
      <c r="AQ133" s="97">
        <v>2.6</v>
      </c>
      <c r="AR133" s="97">
        <v>5.8</v>
      </c>
      <c r="AS133" s="97">
        <v>51.8</v>
      </c>
      <c r="AT133" s="97">
        <v>2.6</v>
      </c>
      <c r="AU133" s="97"/>
      <c r="AV133" s="97"/>
      <c r="AW133" s="97"/>
      <c r="AX133" s="97"/>
      <c r="AY133" s="97"/>
      <c r="AZ133" s="97">
        <v>0.01</v>
      </c>
      <c r="BA133" s="97"/>
      <c r="BB133" s="97"/>
      <c r="BC133" s="97"/>
      <c r="BD133" s="97"/>
      <c r="BE133" s="97"/>
      <c r="BF133" s="97"/>
      <c r="BG133" s="97"/>
      <c r="BH133" s="109">
        <v>14.7</v>
      </c>
      <c r="BI133" s="97">
        <v>13.5</v>
      </c>
      <c r="BJ133" s="97"/>
      <c r="BK133" s="97"/>
      <c r="BL133" s="97"/>
      <c r="BM133" s="97"/>
      <c r="BN133" s="97"/>
      <c r="BO133" s="97"/>
      <c r="BP133" s="109"/>
      <c r="BQ133" s="109"/>
      <c r="BR133" s="97"/>
      <c r="BS133" s="97"/>
      <c r="BT133" s="109">
        <v>-0.19</v>
      </c>
      <c r="BU133" s="109"/>
      <c r="BV133" s="97"/>
      <c r="BW133" s="97"/>
      <c r="BX133" s="97">
        <v>0.18</v>
      </c>
      <c r="BY133" s="97">
        <v>0.09</v>
      </c>
      <c r="BZ133" s="110">
        <v>-50</v>
      </c>
      <c r="CA133" s="97"/>
      <c r="CB133" s="109"/>
      <c r="CC133" s="97"/>
      <c r="CD133" s="111" t="s">
        <v>431</v>
      </c>
      <c r="CE133" s="98">
        <v>3</v>
      </c>
      <c r="CF133" s="97"/>
      <c r="CG133" s="113"/>
      <c r="CH133" s="287"/>
      <c r="CI133" s="271"/>
      <c r="CJ133" s="271"/>
      <c r="CK133" s="271"/>
      <c r="CL133" s="271"/>
      <c r="CM133" s="271" t="s">
        <v>433</v>
      </c>
      <c r="CN133" s="108" t="s">
        <v>433</v>
      </c>
      <c r="CO133" s="108" t="s">
        <v>433</v>
      </c>
      <c r="CP133" s="108" t="s">
        <v>433</v>
      </c>
      <c r="CQ133" s="108" t="s">
        <v>433</v>
      </c>
      <c r="CR133" s="287"/>
      <c r="CS133" s="287"/>
      <c r="CT133" s="287"/>
      <c r="CU133" s="287"/>
      <c r="CV133" s="96"/>
      <c r="CW133" s="96"/>
      <c r="CX133" s="97" t="s">
        <v>431</v>
      </c>
      <c r="CY133" s="98">
        <v>6</v>
      </c>
      <c r="CZ133" s="97"/>
      <c r="DA133" s="97"/>
      <c r="DB133" s="97"/>
      <c r="DC133" s="97"/>
      <c r="DD133" s="113"/>
      <c r="DE133" s="114">
        <v>9.3800000000000008</v>
      </c>
      <c r="DF133" s="115">
        <v>6.67</v>
      </c>
      <c r="DG133" s="119">
        <v>-27.846179829559997</v>
      </c>
      <c r="DH133" s="119" t="s">
        <v>433</v>
      </c>
      <c r="DI133" s="119" t="s">
        <v>433</v>
      </c>
      <c r="DJ133" s="119" t="s">
        <v>433</v>
      </c>
      <c r="DK133" s="119" t="s">
        <v>433</v>
      </c>
      <c r="DL133" s="119" t="s">
        <v>433</v>
      </c>
      <c r="DM133" s="97">
        <v>0.93736006000000005</v>
      </c>
      <c r="DN133" s="124">
        <v>7.3</v>
      </c>
      <c r="DO133" s="315"/>
    </row>
    <row r="134" spans="1:119" s="391" customFormat="1" ht="15" customHeight="1" x14ac:dyDescent="0.4">
      <c r="A134" s="123" t="s">
        <v>797</v>
      </c>
      <c r="B134" s="249" t="s">
        <v>795</v>
      </c>
      <c r="C134" s="124" t="s">
        <v>796</v>
      </c>
      <c r="D134" s="125">
        <v>2022</v>
      </c>
      <c r="E134" s="125">
        <v>2017</v>
      </c>
      <c r="F134" s="125">
        <v>2018</v>
      </c>
      <c r="G134" s="272" t="s">
        <v>570</v>
      </c>
      <c r="H134" s="127"/>
      <c r="I134" s="128">
        <v>55</v>
      </c>
      <c r="J134" s="128"/>
      <c r="K134" s="129">
        <v>0</v>
      </c>
      <c r="L134" s="129">
        <v>5.5</v>
      </c>
      <c r="M134" s="129"/>
      <c r="N134" s="129">
        <v>0.67</v>
      </c>
      <c r="O134" s="129">
        <v>1</v>
      </c>
      <c r="P134" s="127">
        <v>0</v>
      </c>
      <c r="Q134" s="130" t="s">
        <v>793</v>
      </c>
      <c r="R134" s="131"/>
      <c r="S134" s="216" t="s">
        <v>390</v>
      </c>
      <c r="T134" s="125">
        <v>1</v>
      </c>
      <c r="U134" s="251" t="s">
        <v>82</v>
      </c>
      <c r="V134" s="125"/>
      <c r="W134" s="125">
        <v>272</v>
      </c>
      <c r="X134" s="125"/>
      <c r="Y134" s="125"/>
      <c r="Z134" s="133">
        <v>1.8</v>
      </c>
      <c r="AA134" s="124">
        <v>272</v>
      </c>
      <c r="AB134" s="124">
        <v>364.92629392796567</v>
      </c>
      <c r="AC134" s="134">
        <v>36.200000000000003</v>
      </c>
      <c r="AD134" s="124">
        <v>9</v>
      </c>
      <c r="AE134" s="124">
        <v>7.4</v>
      </c>
      <c r="AF134" s="124">
        <v>6.3</v>
      </c>
      <c r="AG134" s="134">
        <v>3</v>
      </c>
      <c r="AH134" s="124">
        <v>1.2</v>
      </c>
      <c r="AI134" s="124">
        <v>64.7</v>
      </c>
      <c r="AJ134" s="124"/>
      <c r="AK134" s="124"/>
      <c r="AL134" s="124"/>
      <c r="AM134" s="124"/>
      <c r="AN134" s="124"/>
      <c r="AO134" s="124"/>
      <c r="AP134" s="124">
        <v>50</v>
      </c>
      <c r="AQ134" s="124">
        <v>2.5</v>
      </c>
      <c r="AR134" s="124">
        <v>5.5</v>
      </c>
      <c r="AS134" s="124">
        <v>50</v>
      </c>
      <c r="AT134" s="124">
        <v>2.5</v>
      </c>
      <c r="AU134" s="124"/>
      <c r="AV134" s="124"/>
      <c r="AW134" s="124"/>
      <c r="AX134" s="124"/>
      <c r="AY134" s="124"/>
      <c r="AZ134" s="124">
        <v>0.25</v>
      </c>
      <c r="BA134" s="124"/>
      <c r="BB134" s="124"/>
      <c r="BC134" s="124"/>
      <c r="BD134" s="124"/>
      <c r="BE134" s="124"/>
      <c r="BF134" s="124"/>
      <c r="BG134" s="124"/>
      <c r="BH134" s="135">
        <v>15.7</v>
      </c>
      <c r="BI134" s="124">
        <v>17.5</v>
      </c>
      <c r="BJ134" s="124"/>
      <c r="BK134" s="124"/>
      <c r="BL134" s="124"/>
      <c r="BM134" s="124"/>
      <c r="BN134" s="124"/>
      <c r="BO134" s="124"/>
      <c r="BP134" s="135"/>
      <c r="BQ134" s="135"/>
      <c r="BR134" s="124"/>
      <c r="BS134" s="124"/>
      <c r="BT134" s="135">
        <v>-0.18</v>
      </c>
      <c r="BU134" s="135"/>
      <c r="BV134" s="124"/>
      <c r="BW134" s="124"/>
      <c r="BX134" s="124"/>
      <c r="BY134" s="124">
        <v>0.18</v>
      </c>
      <c r="BZ134" s="124"/>
      <c r="CA134" s="124"/>
      <c r="CB134" s="135"/>
      <c r="CC134" s="124"/>
      <c r="CD134" s="136" t="s">
        <v>431</v>
      </c>
      <c r="CE134" s="125">
        <v>3</v>
      </c>
      <c r="CF134" s="124"/>
      <c r="CG134" s="139"/>
      <c r="CH134" s="269"/>
      <c r="CI134" s="270"/>
      <c r="CJ134" s="270"/>
      <c r="CK134" s="270"/>
      <c r="CL134" s="270"/>
      <c r="CM134" s="270" t="s">
        <v>433</v>
      </c>
      <c r="CN134" s="108" t="s">
        <v>433</v>
      </c>
      <c r="CO134" s="271" t="s">
        <v>433</v>
      </c>
      <c r="CP134" s="271" t="s">
        <v>433</v>
      </c>
      <c r="CQ134" s="271" t="s">
        <v>433</v>
      </c>
      <c r="CR134" s="269"/>
      <c r="CS134" s="269"/>
      <c r="CT134" s="269"/>
      <c r="CU134" s="269"/>
      <c r="CV134" s="123"/>
      <c r="CW134" s="123"/>
      <c r="CX134" s="124" t="s">
        <v>431</v>
      </c>
      <c r="CY134" s="125">
        <v>6</v>
      </c>
      <c r="CZ134" s="124"/>
      <c r="DA134" s="124"/>
      <c r="DB134" s="124"/>
      <c r="DC134" s="124"/>
      <c r="DD134" s="139"/>
      <c r="DE134" s="140">
        <v>9.64</v>
      </c>
      <c r="DF134" s="141">
        <v>8.25</v>
      </c>
      <c r="DG134" s="142">
        <v>-27.558680591559998</v>
      </c>
      <c r="DH134" s="142" t="s">
        <v>433</v>
      </c>
      <c r="DI134" s="142" t="s">
        <v>433</v>
      </c>
      <c r="DJ134" s="142" t="s">
        <v>433</v>
      </c>
      <c r="DK134" s="142" t="s">
        <v>433</v>
      </c>
      <c r="DL134" s="142" t="s">
        <v>433</v>
      </c>
      <c r="DM134" s="119">
        <v>0.90859705999999996</v>
      </c>
      <c r="DN134" s="265">
        <v>7.4</v>
      </c>
      <c r="DO134" s="143"/>
    </row>
    <row r="135" spans="1:119" x14ac:dyDescent="0.4">
      <c r="A135" s="392"/>
      <c r="B135" s="286"/>
      <c r="C135" s="286"/>
      <c r="D135" s="393"/>
      <c r="E135" s="393"/>
      <c r="F135" s="393"/>
      <c r="G135" s="394"/>
      <c r="H135" s="395"/>
      <c r="I135" s="396"/>
      <c r="J135" s="396"/>
      <c r="K135" s="397"/>
      <c r="L135" s="397"/>
      <c r="M135" s="397"/>
      <c r="N135" s="397"/>
      <c r="O135" s="397"/>
      <c r="P135" s="395"/>
      <c r="Q135" s="398"/>
      <c r="R135" s="398"/>
      <c r="S135" s="105"/>
      <c r="T135" s="399"/>
      <c r="U135" s="399"/>
      <c r="V135" s="393"/>
      <c r="W135" s="393"/>
      <c r="X135" s="393"/>
      <c r="Y135" s="393"/>
      <c r="Z135" s="400"/>
      <c r="AA135" s="286"/>
      <c r="AB135" s="286"/>
      <c r="AC135" s="392"/>
      <c r="AD135" s="286"/>
      <c r="AE135" s="286"/>
      <c r="AF135" s="286"/>
      <c r="AG135" s="392"/>
      <c r="AH135" s="286"/>
      <c r="AI135" s="286"/>
      <c r="AJ135" s="286"/>
      <c r="AK135" s="286"/>
      <c r="AL135" s="286"/>
      <c r="AM135" s="286"/>
      <c r="AN135" s="286"/>
      <c r="AO135" s="286"/>
      <c r="AP135" s="286"/>
      <c r="AQ135" s="286"/>
      <c r="AR135" s="286"/>
      <c r="AS135" s="286"/>
      <c r="AT135" s="286"/>
      <c r="AU135" s="286"/>
      <c r="AV135" s="286"/>
      <c r="AW135" s="286"/>
      <c r="AX135" s="286"/>
      <c r="AY135" s="286"/>
      <c r="AZ135" s="286"/>
      <c r="BA135" s="286"/>
      <c r="BB135" s="286"/>
      <c r="BC135" s="286"/>
      <c r="BD135" s="286"/>
      <c r="BE135" s="286"/>
      <c r="BF135" s="286"/>
      <c r="BG135" s="286"/>
      <c r="BH135" s="401"/>
      <c r="BI135" s="286"/>
      <c r="BJ135" s="286"/>
      <c r="BK135" s="286"/>
      <c r="BL135" s="286"/>
      <c r="BM135" s="286"/>
      <c r="BN135" s="286"/>
      <c r="BO135" s="286"/>
      <c r="BP135" s="401"/>
      <c r="BQ135" s="401"/>
      <c r="BR135" s="286"/>
      <c r="BS135" s="286"/>
      <c r="BT135" s="401"/>
      <c r="BU135" s="401"/>
      <c r="BV135" s="286"/>
      <c r="BW135" s="286"/>
      <c r="BX135" s="286"/>
      <c r="BY135" s="286"/>
      <c r="BZ135" s="286"/>
      <c r="CA135" s="286"/>
      <c r="CB135" s="401"/>
      <c r="CC135" s="286"/>
      <c r="CD135" s="312"/>
      <c r="CE135" s="393"/>
      <c r="CF135" s="286"/>
      <c r="CG135" s="286"/>
      <c r="CH135" s="286"/>
      <c r="CI135" s="392"/>
      <c r="CJ135" s="392"/>
      <c r="CK135" s="392"/>
      <c r="CL135" s="392"/>
      <c r="CM135" s="392"/>
      <c r="CN135" s="392"/>
      <c r="CO135" s="392"/>
      <c r="CP135" s="392"/>
      <c r="CQ135" s="392"/>
      <c r="CR135" s="286"/>
      <c r="CS135" s="286"/>
      <c r="CT135" s="286"/>
      <c r="CU135" s="286"/>
      <c r="CV135" s="392"/>
      <c r="CW135" s="392"/>
      <c r="CX135" s="286"/>
      <c r="CY135" s="393"/>
      <c r="CZ135" s="286"/>
      <c r="DA135" s="286"/>
      <c r="DB135" s="286"/>
      <c r="DC135" s="286"/>
      <c r="DD135" s="402"/>
      <c r="DE135" s="403"/>
      <c r="DF135" s="404"/>
      <c r="DG135" s="405"/>
      <c r="DH135" s="405"/>
      <c r="DI135" s="405"/>
      <c r="DJ135" s="405"/>
      <c r="DK135" s="405"/>
      <c r="DL135" s="405"/>
      <c r="DM135" s="405"/>
      <c r="DN135" s="405"/>
    </row>
  </sheetData>
  <conditionalFormatting sqref="D1:F1048576">
    <cfRule type="colorScale" priority="42">
      <colorScale>
        <cfvo type="min"/>
        <cfvo type="percentile" val="50"/>
        <cfvo type="max"/>
        <color rgb="FF5A8AC6"/>
        <color rgb="FFFCFCFF"/>
        <color rgb="FFF8696B"/>
      </colorScale>
    </cfRule>
  </conditionalFormatting>
  <conditionalFormatting sqref="G6">
    <cfRule type="cellIs" dxfId="5" priority="100" operator="equal">
      <formula>"Placebo"</formula>
    </cfRule>
  </conditionalFormatting>
  <conditionalFormatting sqref="H1:R2 H3:Q3 H4:R16 H17:P18">
    <cfRule type="cellIs" dxfId="4" priority="76" operator="equal">
      <formula>"Placebo"</formula>
    </cfRule>
  </conditionalFormatting>
  <conditionalFormatting sqref="H19:R1048576">
    <cfRule type="cellIs" dxfId="3" priority="55" operator="equal">
      <formula>"Placebo"</formula>
    </cfRule>
  </conditionalFormatting>
  <conditionalFormatting sqref="I1:I1048576">
    <cfRule type="colorScale" priority="45">
      <colorScale>
        <cfvo type="min"/>
        <cfvo type="percentile" val="50"/>
        <cfvo type="max"/>
        <color rgb="FF5A8AC6"/>
        <color rgb="FFFCFCFF"/>
        <color rgb="FFF8696B"/>
      </colorScale>
    </cfRule>
  </conditionalFormatting>
  <conditionalFormatting sqref="K1:L1048576">
    <cfRule type="colorScale" priority="44">
      <colorScale>
        <cfvo type="min"/>
        <cfvo type="percentile" val="50"/>
        <cfvo type="max"/>
        <color rgb="FF5A8AC6"/>
        <color rgb="FFFCFCFF"/>
        <color rgb="FFF8696B"/>
      </colorScale>
    </cfRule>
  </conditionalFormatting>
  <conditionalFormatting sqref="N1:O1048576">
    <cfRule type="colorScale" priority="43">
      <colorScale>
        <cfvo type="min"/>
        <cfvo type="percentile" val="50"/>
        <cfvo type="max"/>
        <color rgb="FF5A8AC6"/>
        <color rgb="FFFCFCFF"/>
        <color rgb="FFF8696B"/>
      </colorScale>
    </cfRule>
  </conditionalFormatting>
  <conditionalFormatting sqref="R3">
    <cfRule type="colorScale" priority="33">
      <colorScale>
        <cfvo type="min"/>
        <cfvo type="percentile" val="50"/>
        <cfvo type="max"/>
        <color rgb="FF5A8AC6"/>
        <color rgb="FFFCFCFF"/>
        <color rgb="FFF8696B"/>
      </colorScale>
    </cfRule>
    <cfRule type="cellIs" dxfId="2" priority="34" operator="equal">
      <formula>"Placebo"</formula>
    </cfRule>
  </conditionalFormatting>
  <conditionalFormatting sqref="V88:V89">
    <cfRule type="colorScale" priority="83">
      <colorScale>
        <cfvo type="min"/>
        <cfvo type="percentile" val="50"/>
        <cfvo type="max"/>
        <color rgb="FF5A8AC6"/>
        <color rgb="FFFCFCFF"/>
        <color rgb="FFF8696B"/>
      </colorScale>
    </cfRule>
  </conditionalFormatting>
  <conditionalFormatting sqref="V104:V107">
    <cfRule type="colorScale" priority="56">
      <colorScale>
        <cfvo type="min"/>
        <cfvo type="percentile" val="50"/>
        <cfvo type="max"/>
        <color rgb="FF5A8AC6"/>
        <color rgb="FFFCFCFF"/>
        <color rgb="FFF8696B"/>
      </colorScale>
    </cfRule>
    <cfRule type="colorScale" priority="65">
      <colorScale>
        <cfvo type="min"/>
        <cfvo type="percentile" val="50"/>
        <cfvo type="max"/>
        <color rgb="FF5A8AC6"/>
        <color rgb="FFFCFCFF"/>
        <color rgb="FFF8696B"/>
      </colorScale>
    </cfRule>
  </conditionalFormatting>
  <conditionalFormatting sqref="V108:V1048576 V1:V103">
    <cfRule type="colorScale" priority="73">
      <colorScale>
        <cfvo type="min"/>
        <cfvo type="percentile" val="50"/>
        <cfvo type="max"/>
        <color rgb="FF5A8AC6"/>
        <color rgb="FFFCFCFF"/>
        <color rgb="FFF8696B"/>
      </colorScale>
    </cfRule>
  </conditionalFormatting>
  <conditionalFormatting sqref="V108:V1048576 V90:V103 V1:V87">
    <cfRule type="colorScale" priority="97">
      <colorScale>
        <cfvo type="min"/>
        <cfvo type="percentile" val="50"/>
        <cfvo type="max"/>
        <color rgb="FF5A8AC6"/>
        <color rgb="FFFCFCFF"/>
        <color rgb="FFF8696B"/>
      </colorScale>
    </cfRule>
  </conditionalFormatting>
  <conditionalFormatting sqref="V1:Y1048576">
    <cfRule type="colorScale" priority="53">
      <colorScale>
        <cfvo type="min"/>
        <cfvo type="percentile" val="50"/>
        <cfvo type="max"/>
        <color rgb="FF5A8AC6"/>
        <color rgb="FFFCFCFF"/>
        <color rgb="FFF8696B"/>
      </colorScale>
    </cfRule>
  </conditionalFormatting>
  <conditionalFormatting sqref="W104:W107">
    <cfRule type="colorScale" priority="57">
      <colorScale>
        <cfvo type="min"/>
        <cfvo type="percentile" val="50"/>
        <cfvo type="max"/>
        <color rgb="FF5A8AC6"/>
        <color rgb="FFFCFCFF"/>
        <color rgb="FFF8696B"/>
      </colorScale>
    </cfRule>
  </conditionalFormatting>
  <conditionalFormatting sqref="W108:W1048576 W1:W103">
    <cfRule type="colorScale" priority="74">
      <colorScale>
        <cfvo type="min"/>
        <cfvo type="percentile" val="50"/>
        <cfvo type="max"/>
        <color rgb="FF5A8AC6"/>
        <color rgb="FFFCFCFF"/>
        <color rgb="FFF8696B"/>
      </colorScale>
    </cfRule>
  </conditionalFormatting>
  <conditionalFormatting sqref="X88:X89">
    <cfRule type="colorScale" priority="87">
      <colorScale>
        <cfvo type="min"/>
        <cfvo type="percentile" val="50"/>
        <cfvo type="max"/>
        <color rgb="FF5A8AC6"/>
        <color rgb="FFFCFCFF"/>
        <color rgb="FFF8696B"/>
      </colorScale>
    </cfRule>
  </conditionalFormatting>
  <conditionalFormatting sqref="X90:X103 X5:X87 W4 X108:X135">
    <cfRule type="colorScale" priority="105">
      <colorScale>
        <cfvo type="min"/>
        <cfvo type="percentile" val="50"/>
        <cfvo type="max"/>
        <color rgb="FF5A8AC6"/>
        <color rgb="FFFCFCFF"/>
        <color rgb="FFF8696B"/>
      </colorScale>
    </cfRule>
  </conditionalFormatting>
  <conditionalFormatting sqref="X104:X107">
    <cfRule type="colorScale" priority="58">
      <colorScale>
        <cfvo type="min"/>
        <cfvo type="percentile" val="50"/>
        <cfvo type="max"/>
        <color rgb="FF5A8AC6"/>
        <color rgb="FFFCFCFF"/>
        <color rgb="FFF8696B"/>
      </colorScale>
    </cfRule>
    <cfRule type="colorScale" priority="69">
      <colorScale>
        <cfvo type="min"/>
        <cfvo type="percentile" val="50"/>
        <cfvo type="max"/>
        <color rgb="FF5A8AC6"/>
        <color rgb="FFFCFCFF"/>
        <color rgb="FFF8696B"/>
      </colorScale>
    </cfRule>
  </conditionalFormatting>
  <conditionalFormatting sqref="X108:X1048576 X1:X103">
    <cfRule type="colorScale" priority="75">
      <colorScale>
        <cfvo type="min"/>
        <cfvo type="percentile" val="50"/>
        <cfvo type="max"/>
        <color rgb="FF5A8AC6"/>
        <color rgb="FFFCFCFF"/>
        <color rgb="FFF8696B"/>
      </colorScale>
    </cfRule>
  </conditionalFormatting>
  <conditionalFormatting sqref="Z1:Z1048576">
    <cfRule type="colorScale" priority="54">
      <colorScale>
        <cfvo type="min"/>
        <cfvo type="percentile" val="50"/>
        <cfvo type="max"/>
        <color rgb="FF5A8AC6"/>
        <color rgb="FFFCFCFF"/>
        <color rgb="FFF8696B"/>
      </colorScale>
    </cfRule>
  </conditionalFormatting>
  <conditionalFormatting sqref="Z88:Z89">
    <cfRule type="colorScale" priority="88">
      <colorScale>
        <cfvo type="min"/>
        <cfvo type="percentile" val="50"/>
        <cfvo type="max"/>
        <color rgb="FF5A8AC6"/>
        <color rgb="FFFCFCFF"/>
        <color rgb="FFF8696B"/>
      </colorScale>
    </cfRule>
  </conditionalFormatting>
  <conditionalFormatting sqref="Z90:Z103 Z4:Z87 Z108:Z135">
    <cfRule type="colorScale" priority="106">
      <colorScale>
        <cfvo type="min"/>
        <cfvo type="percentile" val="50"/>
        <cfvo type="max"/>
        <color rgb="FF5A8AC6"/>
        <color rgb="FFFCFCFF"/>
        <color rgb="FFF8696B"/>
      </colorScale>
    </cfRule>
  </conditionalFormatting>
  <conditionalFormatting sqref="Z104:Z107">
    <cfRule type="colorScale" priority="70">
      <colorScale>
        <cfvo type="min"/>
        <cfvo type="percentile" val="50"/>
        <cfvo type="max"/>
        <color rgb="FF5A8AC6"/>
        <color rgb="FFFCFCFF"/>
        <color rgb="FFF8696B"/>
      </colorScale>
    </cfRule>
  </conditionalFormatting>
  <conditionalFormatting sqref="AC1:AC1048576">
    <cfRule type="colorScale" priority="9">
      <colorScale>
        <cfvo type="min"/>
        <cfvo type="percentile" val="50"/>
        <cfvo type="max"/>
        <color rgb="FF5A8AC6"/>
        <color rgb="FFFCFCFF"/>
        <color rgb="FFF8696B"/>
      </colorScale>
    </cfRule>
  </conditionalFormatting>
  <conditionalFormatting sqref="AC88:AC89">
    <cfRule type="colorScale" priority="80">
      <colorScale>
        <cfvo type="min"/>
        <cfvo type="percentile" val="50"/>
        <cfvo type="max"/>
        <color rgb="FF5A8AC6"/>
        <color rgb="FFFCFCFF"/>
        <color rgb="FFF8696B"/>
      </colorScale>
    </cfRule>
    <cfRule type="colorScale" priority="89">
      <colorScale>
        <cfvo type="min"/>
        <cfvo type="percentile" val="50"/>
        <cfvo type="max"/>
        <color rgb="FF5A8AC6"/>
        <color rgb="FFFCFCFF"/>
        <color rgb="FFF8696B"/>
      </colorScale>
    </cfRule>
  </conditionalFormatting>
  <conditionalFormatting sqref="AC90:AC103 AC4:AC87 AC108:AC135">
    <cfRule type="colorScale" priority="107">
      <colorScale>
        <cfvo type="min"/>
        <cfvo type="percentile" val="50"/>
        <cfvo type="max"/>
        <color rgb="FF5A8AC6"/>
        <color rgb="FFFCFCFF"/>
        <color rgb="FFF8696B"/>
      </colorScale>
    </cfRule>
  </conditionalFormatting>
  <conditionalFormatting sqref="AC104:AC107">
    <cfRule type="colorScale" priority="62">
      <colorScale>
        <cfvo type="min"/>
        <cfvo type="percentile" val="50"/>
        <cfvo type="max"/>
        <color rgb="FF5A8AC6"/>
        <color rgb="FFFCFCFF"/>
        <color rgb="FFF8696B"/>
      </colorScale>
    </cfRule>
    <cfRule type="colorScale" priority="71">
      <colorScale>
        <cfvo type="min"/>
        <cfvo type="percentile" val="50"/>
        <cfvo type="max"/>
        <color rgb="FF5A8AC6"/>
        <color rgb="FFFCFCFF"/>
        <color rgb="FFF8696B"/>
      </colorScale>
    </cfRule>
  </conditionalFormatting>
  <conditionalFormatting sqref="AC108:AC1048576 AC90:AC103 AC1:AC87">
    <cfRule type="colorScale" priority="94">
      <colorScale>
        <cfvo type="min"/>
        <cfvo type="percentile" val="50"/>
        <cfvo type="max"/>
        <color rgb="FF5A8AC6"/>
        <color rgb="FFFCFCFF"/>
        <color rgb="FFF8696B"/>
      </colorScale>
    </cfRule>
  </conditionalFormatting>
  <conditionalFormatting sqref="AE1:AE1048576">
    <cfRule type="colorScale" priority="8">
      <colorScale>
        <cfvo type="min"/>
        <cfvo type="percentile" val="50"/>
        <cfvo type="max"/>
        <color rgb="FF5A8AC6"/>
        <color rgb="FFFCFCFF"/>
        <color rgb="FFF8696B"/>
      </colorScale>
    </cfRule>
  </conditionalFormatting>
  <conditionalFormatting sqref="AE88:AE89">
    <cfRule type="colorScale" priority="85">
      <colorScale>
        <cfvo type="min"/>
        <cfvo type="percentile" val="50"/>
        <cfvo type="max"/>
        <color rgb="FF5A8AC6"/>
        <color rgb="FFFCFCFF"/>
        <color rgb="FFF8696B"/>
      </colorScale>
    </cfRule>
  </conditionalFormatting>
  <conditionalFormatting sqref="AE104:AE107">
    <cfRule type="colorScale" priority="67">
      <colorScale>
        <cfvo type="min"/>
        <cfvo type="percentile" val="50"/>
        <cfvo type="max"/>
        <color rgb="FF5A8AC6"/>
        <color rgb="FFFCFCFF"/>
        <color rgb="FFF8696B"/>
      </colorScale>
    </cfRule>
  </conditionalFormatting>
  <conditionalFormatting sqref="AE108:AE1048576 AE90:AE103 AE1:AE87">
    <cfRule type="colorScale" priority="99">
      <colorScale>
        <cfvo type="min"/>
        <cfvo type="percentile" val="50"/>
        <cfvo type="max"/>
        <color rgb="FF5A8AC6"/>
        <color rgb="FFFCFCFF"/>
        <color rgb="FFF8696B"/>
      </colorScale>
    </cfRule>
  </conditionalFormatting>
  <conditionalFormatting sqref="AG1:AG1048576">
    <cfRule type="colorScale" priority="7">
      <colorScale>
        <cfvo type="min"/>
        <cfvo type="percentile" val="50"/>
        <cfvo type="max"/>
        <color rgb="FF63BE7B"/>
        <color rgb="FFFFEB84"/>
        <color rgb="FFF8696B"/>
      </colorScale>
    </cfRule>
  </conditionalFormatting>
  <conditionalFormatting sqref="AG88:AG89">
    <cfRule type="colorScale" priority="78">
      <colorScale>
        <cfvo type="min"/>
        <cfvo type="percentile" val="50"/>
        <cfvo type="max"/>
        <color rgb="FF63BE7B"/>
        <color rgb="FFFFEB84"/>
        <color rgb="FFF8696B"/>
      </colorScale>
    </cfRule>
  </conditionalFormatting>
  <conditionalFormatting sqref="AG104:AG107">
    <cfRule type="colorScale" priority="60">
      <colorScale>
        <cfvo type="min"/>
        <cfvo type="percentile" val="50"/>
        <cfvo type="max"/>
        <color rgb="FF63BE7B"/>
        <color rgb="FFFFEB84"/>
        <color rgb="FFF8696B"/>
      </colorScale>
    </cfRule>
  </conditionalFormatting>
  <conditionalFormatting sqref="AG108:AG1048576 AG90:AG103 AG1:AG87">
    <cfRule type="colorScale" priority="92">
      <colorScale>
        <cfvo type="min"/>
        <cfvo type="percentile" val="50"/>
        <cfvo type="max"/>
        <color rgb="FF63BE7B"/>
        <color rgb="FFFFEB84"/>
        <color rgb="FFF8696B"/>
      </colorScale>
    </cfRule>
  </conditionalFormatting>
  <conditionalFormatting sqref="AG88:CC89">
    <cfRule type="colorScale" priority="90">
      <colorScale>
        <cfvo type="min"/>
        <cfvo type="percentile" val="50"/>
        <cfvo type="max"/>
        <color rgb="FF5A8AC6"/>
        <color rgb="FFFCFCFF"/>
        <color rgb="FFF8696B"/>
      </colorScale>
    </cfRule>
  </conditionalFormatting>
  <conditionalFormatting sqref="AG104:CC107 AS108:AS112">
    <cfRule type="colorScale" priority="72">
      <colorScale>
        <cfvo type="min"/>
        <cfvo type="percentile" val="50"/>
        <cfvo type="max"/>
        <color rgb="FF5A8AC6"/>
        <color rgb="FFFCFCFF"/>
        <color rgb="FFF8696B"/>
      </colorScale>
    </cfRule>
  </conditionalFormatting>
  <conditionalFormatting sqref="AI1:AI1048576">
    <cfRule type="colorScale" priority="6">
      <colorScale>
        <cfvo type="min"/>
        <cfvo type="percentile" val="50"/>
        <cfvo type="max"/>
        <color rgb="FFF8696B"/>
        <color rgb="FFFFEB84"/>
        <color rgb="FF63BE7B"/>
      </colorScale>
    </cfRule>
  </conditionalFormatting>
  <conditionalFormatting sqref="AJ88:AJ89">
    <cfRule type="colorScale" priority="77">
      <colorScale>
        <cfvo type="min"/>
        <cfvo type="percentile" val="50"/>
        <cfvo type="max"/>
        <color rgb="FF63BE7B"/>
        <color rgb="FFFFEB84"/>
        <color rgb="FFF8696B"/>
      </colorScale>
    </cfRule>
  </conditionalFormatting>
  <conditionalFormatting sqref="AJ104:AJ107">
    <cfRule type="colorScale" priority="59">
      <colorScale>
        <cfvo type="min"/>
        <cfvo type="percentile" val="50"/>
        <cfvo type="max"/>
        <color rgb="FF63BE7B"/>
        <color rgb="FFFFEB84"/>
        <color rgb="FFF8696B"/>
      </colorScale>
    </cfRule>
  </conditionalFormatting>
  <conditionalFormatting sqref="AJ108:AJ1048576 AJ90:AJ103 AJ1:AJ76 AJ79:AJ87">
    <cfRule type="colorScale" priority="91">
      <colorScale>
        <cfvo type="min"/>
        <cfvo type="percentile" val="50"/>
        <cfvo type="max"/>
        <color rgb="FF63BE7B"/>
        <color rgb="FFFFEB84"/>
        <color rgb="FFF8696B"/>
      </colorScale>
    </cfRule>
  </conditionalFormatting>
  <conditionalFormatting sqref="AN1:AN1048576">
    <cfRule type="colorScale" priority="47">
      <colorScale>
        <cfvo type="min"/>
        <cfvo type="percentile" val="50"/>
        <cfvo type="max"/>
        <color rgb="FF5A8AC6"/>
        <color rgb="FFFCFCFF"/>
        <color rgb="FFF8696B"/>
      </colorScale>
    </cfRule>
  </conditionalFormatting>
  <conditionalFormatting sqref="AP1:AP1048576">
    <cfRule type="colorScale" priority="52">
      <colorScale>
        <cfvo type="min"/>
        <cfvo type="percentile" val="50"/>
        <cfvo type="max"/>
        <color rgb="FF63BE7B"/>
        <color rgb="FFFFEB84"/>
        <color rgb="FFF8696B"/>
      </colorScale>
    </cfRule>
  </conditionalFormatting>
  <conditionalFormatting sqref="AQ1:AQ1048576">
    <cfRule type="colorScale" priority="51">
      <colorScale>
        <cfvo type="min"/>
        <cfvo type="percentile" val="50"/>
        <cfvo type="max"/>
        <color rgb="FF5A8AC6"/>
        <color rgb="FFFCFCFF"/>
        <color rgb="FFF8696B"/>
      </colorScale>
    </cfRule>
  </conditionalFormatting>
  <conditionalFormatting sqref="AS1:AS1048576">
    <cfRule type="colorScale" priority="5">
      <colorScale>
        <cfvo type="min"/>
        <cfvo type="percentile" val="50"/>
        <cfvo type="max"/>
        <color rgb="FF5A8AC6"/>
        <color rgb="FFFCFCFF"/>
        <color rgb="FFF8696B"/>
      </colorScale>
    </cfRule>
  </conditionalFormatting>
  <conditionalFormatting sqref="AS4:AS134">
    <cfRule type="colorScale" priority="109">
      <colorScale>
        <cfvo type="min"/>
        <cfvo type="percentile" val="50"/>
        <cfvo type="max"/>
        <color rgb="FF63BE7B"/>
        <color rgb="FFFFEB84"/>
        <color rgb="FFF8696B"/>
      </colorScale>
    </cfRule>
  </conditionalFormatting>
  <conditionalFormatting sqref="AT1:AT1048576">
    <cfRule type="colorScale" priority="4">
      <colorScale>
        <cfvo type="min"/>
        <cfvo type="percentile" val="50"/>
        <cfvo type="max"/>
        <color rgb="FF5A8AC6"/>
        <color rgb="FFFCFCFF"/>
        <color rgb="FFF8696B"/>
      </colorScale>
    </cfRule>
  </conditionalFormatting>
  <conditionalFormatting sqref="AT4:AT134">
    <cfRule type="colorScale" priority="110">
      <colorScale>
        <cfvo type="min"/>
        <cfvo type="percentile" val="50"/>
        <cfvo type="max"/>
        <color rgb="FF5A8AC6"/>
        <color rgb="FFFCFCFF"/>
        <color rgb="FFF8696B"/>
      </colorScale>
    </cfRule>
  </conditionalFormatting>
  <conditionalFormatting sqref="BH1:BH1048576">
    <cfRule type="colorScale" priority="50">
      <colorScale>
        <cfvo type="min"/>
        <cfvo type="percentile" val="50"/>
        <cfvo type="max"/>
        <color rgb="FF5A8AC6"/>
        <color rgb="FFFCFCFF"/>
        <color rgb="FFF8696B"/>
      </colorScale>
    </cfRule>
  </conditionalFormatting>
  <conditionalFormatting sqref="BH88:BH89">
    <cfRule type="colorScale" priority="81">
      <colorScale>
        <cfvo type="min"/>
        <cfvo type="percentile" val="50"/>
        <cfvo type="max"/>
        <color rgb="FF63BE7B"/>
        <color rgb="FFFFEB84"/>
        <color rgb="FFF8696B"/>
      </colorScale>
    </cfRule>
  </conditionalFormatting>
  <conditionalFormatting sqref="BH104:BH107">
    <cfRule type="colorScale" priority="63">
      <colorScale>
        <cfvo type="min"/>
        <cfvo type="percentile" val="50"/>
        <cfvo type="max"/>
        <color rgb="FF63BE7B"/>
        <color rgb="FFFFEB84"/>
        <color rgb="FFF8696B"/>
      </colorScale>
    </cfRule>
  </conditionalFormatting>
  <conditionalFormatting sqref="BH108:BH1048576 BH90:BH103 BH1:BH87">
    <cfRule type="colorScale" priority="95">
      <colorScale>
        <cfvo type="min"/>
        <cfvo type="percentile" val="50"/>
        <cfvo type="max"/>
        <color rgb="FF63BE7B"/>
        <color rgb="FFFFEB84"/>
        <color rgb="FFF8696B"/>
      </colorScale>
    </cfRule>
  </conditionalFormatting>
  <conditionalFormatting sqref="BN1:BN1048576">
    <cfRule type="colorScale" priority="49">
      <colorScale>
        <cfvo type="min"/>
        <cfvo type="percentile" val="50"/>
        <cfvo type="max"/>
        <color rgb="FF5A8AC6"/>
        <color rgb="FFFCFCFF"/>
        <color rgb="FFF8696B"/>
      </colorScale>
    </cfRule>
  </conditionalFormatting>
  <conditionalFormatting sqref="BN88:BN89">
    <cfRule type="colorScale" priority="82">
      <colorScale>
        <cfvo type="min"/>
        <cfvo type="percentile" val="50"/>
        <cfvo type="max"/>
        <color rgb="FFF8696B"/>
        <color rgb="FFFFEB84"/>
        <color rgb="FF63BE7B"/>
      </colorScale>
    </cfRule>
  </conditionalFormatting>
  <conditionalFormatting sqref="BN104:BN107">
    <cfRule type="colorScale" priority="64">
      <colorScale>
        <cfvo type="min"/>
        <cfvo type="percentile" val="50"/>
        <cfvo type="max"/>
        <color rgb="FFF8696B"/>
        <color rgb="FFFFEB84"/>
        <color rgb="FF63BE7B"/>
      </colorScale>
    </cfRule>
  </conditionalFormatting>
  <conditionalFormatting sqref="BN108:BN1048576 BN90:BN103 BN1:BN87">
    <cfRule type="colorScale" priority="96">
      <colorScale>
        <cfvo type="min"/>
        <cfvo type="percentile" val="50"/>
        <cfvo type="max"/>
        <color rgb="FFF8696B"/>
        <color rgb="FFFFEB84"/>
        <color rgb="FF63BE7B"/>
      </colorScale>
    </cfRule>
  </conditionalFormatting>
  <conditionalFormatting sqref="BP88:BP89">
    <cfRule type="colorScale" priority="84">
      <colorScale>
        <cfvo type="min"/>
        <cfvo type="percentile" val="50"/>
        <cfvo type="max"/>
        <color rgb="FF5A8AC6"/>
        <color rgb="FFFCFCFF"/>
        <color rgb="FFF8696B"/>
      </colorScale>
    </cfRule>
  </conditionalFormatting>
  <conditionalFormatting sqref="BP104:BP107">
    <cfRule type="colorScale" priority="66">
      <colorScale>
        <cfvo type="min"/>
        <cfvo type="percentile" val="50"/>
        <cfvo type="max"/>
        <color rgb="FF5A8AC6"/>
        <color rgb="FFFCFCFF"/>
        <color rgb="FFF8696B"/>
      </colorScale>
    </cfRule>
  </conditionalFormatting>
  <conditionalFormatting sqref="BP108:BP1048576 BP90:BP103 BP1:BP87">
    <cfRule type="colorScale" priority="98">
      <colorScale>
        <cfvo type="min"/>
        <cfvo type="percentile" val="50"/>
        <cfvo type="max"/>
        <color rgb="FF5A8AC6"/>
        <color rgb="FFFCFCFF"/>
        <color rgb="FFF8696B"/>
      </colorScale>
    </cfRule>
  </conditionalFormatting>
  <conditionalFormatting sqref="BT88:BT89">
    <cfRule type="colorScale" priority="79">
      <colorScale>
        <cfvo type="min"/>
        <cfvo type="percentile" val="50"/>
        <cfvo type="max"/>
        <color rgb="FFF8696B"/>
        <color rgb="FFFFEB84"/>
        <color rgb="FF63BE7B"/>
      </colorScale>
    </cfRule>
  </conditionalFormatting>
  <conditionalFormatting sqref="BT104:BT107">
    <cfRule type="colorScale" priority="61">
      <colorScale>
        <cfvo type="min"/>
        <cfvo type="percentile" val="50"/>
        <cfvo type="max"/>
        <color rgb="FFF8696B"/>
        <color rgb="FFFFEB84"/>
        <color rgb="FF63BE7B"/>
      </colorScale>
    </cfRule>
  </conditionalFormatting>
  <conditionalFormatting sqref="BT108:BT1048576 BT90:BT103 BT1:BT37 BT40:BT87">
    <cfRule type="colorScale" priority="93">
      <colorScale>
        <cfvo type="min"/>
        <cfvo type="percentile" val="50"/>
        <cfvo type="max"/>
        <color rgb="FFF8696B"/>
        <color rgb="FFFFEB84"/>
        <color rgb="FF63BE7B"/>
      </colorScale>
    </cfRule>
  </conditionalFormatting>
  <conditionalFormatting sqref="BU38:BY39 AG77:AI78 AK78:AR78 AK77 AN77:AR77 AG79:AR80 AG83:AR87 AP81:AR82 AG81:AN82 AP75:AR76 AG75:AN76 AG4:AR74 BS50:BY54 AU50:BQ54 AU56:CC87 AU38:BS39 AU40:BY49 AG90:CC103 AG108:CC135 AS4:AT87 AU4:BY37 AU55:BY55 BZ4:CC55">
    <cfRule type="colorScale" priority="108">
      <colorScale>
        <cfvo type="min"/>
        <cfvo type="percentile" val="50"/>
        <cfvo type="max"/>
        <color rgb="FF5A8AC6"/>
        <color rgb="FFFCFCFF"/>
        <color rgb="FFF8696B"/>
      </colorScale>
    </cfRule>
  </conditionalFormatting>
  <conditionalFormatting sqref="BX1:BX1048576">
    <cfRule type="colorScale" priority="3">
      <colorScale>
        <cfvo type="min"/>
        <cfvo type="percentile" val="50"/>
        <cfvo type="max"/>
        <color rgb="FF5A8AC6"/>
        <color rgb="FFFCFCFF"/>
        <color rgb="FFF8696B"/>
      </colorScale>
    </cfRule>
  </conditionalFormatting>
  <conditionalFormatting sqref="BX1:BY1048576">
    <cfRule type="colorScale" priority="1">
      <colorScale>
        <cfvo type="min"/>
        <cfvo type="percentile" val="50"/>
        <cfvo type="max"/>
        <color rgb="FF5A8AC6"/>
        <color rgb="FFFCFCFF"/>
        <color rgb="FFF8696B"/>
      </colorScale>
    </cfRule>
  </conditionalFormatting>
  <conditionalFormatting sqref="BY1:BY1048576">
    <cfRule type="colorScale" priority="2">
      <colorScale>
        <cfvo type="min"/>
        <cfvo type="percentile" val="50"/>
        <cfvo type="max"/>
        <color rgb="FF5A8AC6"/>
        <color rgb="FFFCFCFF"/>
        <color rgb="FFF8696B"/>
      </colorScale>
    </cfRule>
  </conditionalFormatting>
  <conditionalFormatting sqref="CH1:CH1048576">
    <cfRule type="colorScale" priority="38">
      <colorScale>
        <cfvo type="min"/>
        <cfvo type="percentile" val="50"/>
        <cfvo type="max"/>
        <color rgb="FF63BE7B"/>
        <color rgb="FFFFEB84"/>
        <color rgb="FFF8696B"/>
      </colorScale>
    </cfRule>
  </conditionalFormatting>
  <conditionalFormatting sqref="CK3:CM3">
    <cfRule type="colorScale" priority="35">
      <colorScale>
        <cfvo type="min"/>
        <cfvo type="percentile" val="50"/>
        <cfvo type="max"/>
        <color rgb="FF5A8AC6"/>
        <color rgb="FFFCFCFF"/>
        <color rgb="FFF8696B"/>
      </colorScale>
    </cfRule>
  </conditionalFormatting>
  <conditionalFormatting sqref="CM1:CM4 CM6:CM1048576">
    <cfRule type="colorScale" priority="24">
      <colorScale>
        <cfvo type="min"/>
        <cfvo type="percentile" val="50"/>
        <cfvo type="max"/>
        <color rgb="FF5A8AC6"/>
        <color rgb="FFFCFCFF"/>
        <color rgb="FFF8696B"/>
      </colorScale>
    </cfRule>
  </conditionalFormatting>
  <conditionalFormatting sqref="CM1:CM1048576">
    <cfRule type="colorScale" priority="11">
      <colorScale>
        <cfvo type="min"/>
        <cfvo type="percentile" val="50"/>
        <cfvo type="max"/>
        <color rgb="FF63BE7B"/>
        <color rgb="FFFFEB84"/>
        <color rgb="FFF8696B"/>
      </colorScale>
    </cfRule>
  </conditionalFormatting>
  <conditionalFormatting sqref="CM3">
    <cfRule type="colorScale" priority="36">
      <colorScale>
        <cfvo type="min"/>
        <cfvo type="percentile" val="50"/>
        <cfvo type="max"/>
        <color rgb="FF63BE7B"/>
        <color rgb="FFFFEB84"/>
        <color rgb="FFF8696B"/>
      </colorScale>
    </cfRule>
  </conditionalFormatting>
  <conditionalFormatting sqref="CM5">
    <cfRule type="colorScale" priority="14">
      <colorScale>
        <cfvo type="min"/>
        <cfvo type="percentile" val="50"/>
        <cfvo type="max"/>
        <color rgb="FF5A8AC6"/>
        <color rgb="FFFCFCFF"/>
        <color rgb="FFF8696B"/>
      </colorScale>
    </cfRule>
  </conditionalFormatting>
  <conditionalFormatting sqref="CM12:CM15">
    <cfRule type="colorScale" priority="25">
      <colorScale>
        <cfvo type="min"/>
        <cfvo type="percentile" val="50"/>
        <cfvo type="max"/>
        <color rgb="FF5A8AC6"/>
        <color rgb="FFFCFCFF"/>
        <color rgb="FFF8696B"/>
      </colorScale>
    </cfRule>
    <cfRule type="colorScale" priority="26">
      <colorScale>
        <cfvo type="min"/>
        <cfvo type="percentile" val="50"/>
        <cfvo type="max"/>
        <color rgb="FF5A8AC6"/>
        <color rgb="FFFCFCFF"/>
        <color rgb="FFF8696B"/>
      </colorScale>
    </cfRule>
  </conditionalFormatting>
  <conditionalFormatting sqref="CN71">
    <cfRule type="colorScale" priority="40">
      <colorScale>
        <cfvo type="min"/>
        <cfvo type="percentile" val="50"/>
        <cfvo type="max"/>
        <color rgb="FF5A8AC6"/>
        <color rgb="FFFCFCFF"/>
        <color rgb="FFF8696B"/>
      </colorScale>
    </cfRule>
  </conditionalFormatting>
  <conditionalFormatting sqref="CN1:CQ1048576">
    <cfRule type="colorScale" priority="39">
      <colorScale>
        <cfvo type="min"/>
        <cfvo type="percentile" val="50"/>
        <cfvo type="max"/>
        <color rgb="FF5A8AC6"/>
        <color rgb="FFFCFCFF"/>
        <color rgb="FFF8696B"/>
      </colorScale>
    </cfRule>
  </conditionalFormatting>
  <conditionalFormatting sqref="CO71:CU71 CF72:CU1048576 CF1:CU2 CF3:CJ3 CN3:CU3 CF12:CL15 CF5:CL5 CN5:CU5 CF4:CU4 CN12:CU15 CN61:CN71 CO61:CQ70 CF6:CU11 CF16:CM71 CN16:CQ60 CR16:CU70">
    <cfRule type="colorScale" priority="46">
      <colorScale>
        <cfvo type="min"/>
        <cfvo type="percentile" val="50"/>
        <cfvo type="max"/>
        <color rgb="FF5A8AC6"/>
        <color rgb="FFFCFCFF"/>
        <color rgb="FFF8696B"/>
      </colorScale>
    </cfRule>
  </conditionalFormatting>
  <conditionalFormatting sqref="CR1:CU1048576">
    <cfRule type="colorScale" priority="41">
      <colorScale>
        <cfvo type="min"/>
        <cfvo type="percentile" val="50"/>
        <cfvo type="max"/>
        <color rgb="FF63BE7B"/>
        <color rgb="FFFFEB84"/>
        <color rgb="FFF8696B"/>
      </colorScale>
    </cfRule>
  </conditionalFormatting>
  <conditionalFormatting sqref="CV2:CW2 CV1 CV4:CW1048576">
    <cfRule type="colorScale" priority="113">
      <colorScale>
        <cfvo type="min"/>
        <cfvo type="percentile" val="50"/>
        <cfvo type="max"/>
        <color rgb="FF5A8AC6"/>
        <color rgb="FFFCFCFF"/>
        <color rgb="FFF8696B"/>
      </colorScale>
    </cfRule>
  </conditionalFormatting>
  <conditionalFormatting sqref="CV3:CW3">
    <cfRule type="colorScale" priority="37">
      <colorScale>
        <cfvo type="min"/>
        <cfvo type="percentile" val="50"/>
        <cfvo type="max"/>
        <color rgb="FF5A8AC6"/>
        <color rgb="FFFCFCFF"/>
        <color rgb="FFF8696B"/>
      </colorScale>
    </cfRule>
  </conditionalFormatting>
  <conditionalFormatting sqref="CV4:CW129">
    <cfRule type="colorScale" priority="104">
      <colorScale>
        <cfvo type="min"/>
        <cfvo type="percentile" val="50"/>
        <cfvo type="max"/>
        <color rgb="FF5A8AC6"/>
        <color rgb="FFFCFCFF"/>
        <color rgb="FFF8696B"/>
      </colorScale>
    </cfRule>
  </conditionalFormatting>
  <conditionalFormatting sqref="CV88:CW89">
    <cfRule type="colorScale" priority="102">
      <colorScale>
        <cfvo type="min"/>
        <cfvo type="percentile" val="50"/>
        <cfvo type="max"/>
        <color rgb="FF5A8AC6"/>
        <color rgb="FFFCFCFF"/>
        <color rgb="FFF8696B"/>
      </colorScale>
    </cfRule>
  </conditionalFormatting>
  <conditionalFormatting sqref="CV104:CW107">
    <cfRule type="colorScale" priority="103">
      <colorScale>
        <cfvo type="min"/>
        <cfvo type="percentile" val="50"/>
        <cfvo type="max"/>
        <color rgb="FF5A8AC6"/>
        <color rgb="FFFCFCFF"/>
        <color rgb="FFF8696B"/>
      </colorScale>
    </cfRule>
  </conditionalFormatting>
  <conditionalFormatting sqref="CV108:CW1048576 CV90:CW103 CV2:CW2 CV1 CV4:CW87">
    <cfRule type="colorScale" priority="114">
      <colorScale>
        <cfvo type="min"/>
        <cfvo type="percentile" val="50"/>
        <cfvo type="max"/>
        <color rgb="FF5A8AC6"/>
        <color rgb="FFFCFCFF"/>
        <color rgb="FFF8696B"/>
      </colorScale>
    </cfRule>
  </conditionalFormatting>
  <conditionalFormatting sqref="CW1:CW1048576">
    <cfRule type="colorScale" priority="12">
      <colorScale>
        <cfvo type="min"/>
        <cfvo type="percentile" val="50"/>
        <cfvo type="max"/>
        <color rgb="FF63BE7B"/>
        <color rgb="FFFFEB84"/>
        <color rgb="FFF8696B"/>
      </colorScale>
    </cfRule>
  </conditionalFormatting>
  <conditionalFormatting sqref="CW20:CW55">
    <cfRule type="colorScale" priority="13">
      <colorScale>
        <cfvo type="min"/>
        <cfvo type="percentile" val="50"/>
        <cfvo type="max"/>
        <color rgb="FF5A8AC6"/>
        <color rgb="FFFCFCFF"/>
        <color rgb="FFF8696B"/>
      </colorScale>
    </cfRule>
  </conditionalFormatting>
  <conditionalFormatting sqref="DG1:DG1048576">
    <cfRule type="colorScale" priority="15">
      <colorScale>
        <cfvo type="min"/>
        <cfvo type="percentile" val="50"/>
        <cfvo type="max"/>
        <color rgb="FF5A8AC6"/>
        <color rgb="FFFCFCFF"/>
        <color rgb="FFF8696B"/>
      </colorScale>
    </cfRule>
  </conditionalFormatting>
  <conditionalFormatting sqref="DG1:DK2 DG4:DK1048576 DG3:DI3 DK3">
    <cfRule type="colorScale" priority="27">
      <colorScale>
        <cfvo type="min"/>
        <cfvo type="percentile" val="50"/>
        <cfvo type="max"/>
        <color rgb="FF5A8AC6"/>
        <color rgb="FFFCFCFF"/>
        <color rgb="FFF8696B"/>
      </colorScale>
    </cfRule>
  </conditionalFormatting>
  <conditionalFormatting sqref="DH11:DK116 DG5:DG134">
    <cfRule type="colorScale" priority="28">
      <colorScale>
        <cfvo type="min"/>
        <cfvo type="percentile" val="50"/>
        <cfvo type="max"/>
        <color rgb="FF5A8AC6"/>
        <color rgb="FFFCFCFF"/>
        <color rgb="FFF8696B"/>
      </colorScale>
    </cfRule>
  </conditionalFormatting>
  <conditionalFormatting sqref="DJ3">
    <cfRule type="colorScale" priority="10">
      <colorScale>
        <cfvo type="min"/>
        <cfvo type="percentile" val="50"/>
        <cfvo type="max"/>
        <color rgb="FF5A8AC6"/>
        <color rgb="FFFCFCFF"/>
        <color rgb="FFF8696B"/>
      </colorScale>
    </cfRule>
  </conditionalFormatting>
  <conditionalFormatting sqref="DL1:DL1048576">
    <cfRule type="colorScale" priority="116">
      <colorScale>
        <cfvo type="min"/>
        <cfvo type="percentile" val="50"/>
        <cfvo type="max"/>
        <color rgb="FF63BE7B"/>
        <color rgb="FFFFEB84"/>
        <color rgb="FFF8696B"/>
      </colorScale>
    </cfRule>
  </conditionalFormatting>
  <conditionalFormatting sqref="DL11:DL128">
    <cfRule type="colorScale" priority="115">
      <colorScale>
        <cfvo type="min"/>
        <cfvo type="percentile" val="50"/>
        <cfvo type="max"/>
        <color rgb="FF63BE7B"/>
        <color rgb="FFFFEB84"/>
        <color rgb="FFF8696B"/>
      </colorScale>
    </cfRule>
  </conditionalFormatting>
  <conditionalFormatting sqref="DM4:DM65">
    <cfRule type="colorScale" priority="111">
      <colorScale>
        <cfvo type="min"/>
        <cfvo type="percentile" val="50"/>
        <cfvo type="max"/>
        <color rgb="FF5A8AC6"/>
        <color rgb="FFFCFCFF"/>
        <color rgb="FFF8696B"/>
      </colorScale>
    </cfRule>
  </conditionalFormatting>
  <conditionalFormatting sqref="DM66:DM103 DM105:DM134">
    <cfRule type="colorScale" priority="23">
      <colorScale>
        <cfvo type="min"/>
        <cfvo type="percentile" val="50"/>
        <cfvo type="max"/>
        <color rgb="FF5A8AC6"/>
        <color rgb="FFFCFCFF"/>
        <color rgb="FFF8696B"/>
      </colorScale>
    </cfRule>
  </conditionalFormatting>
  <conditionalFormatting sqref="DM66:DM133">
    <cfRule type="colorScale" priority="20">
      <colorScale>
        <cfvo type="min"/>
        <cfvo type="percentile" val="50"/>
        <cfvo type="max"/>
        <color rgb="FF5A8AC6"/>
        <color rgb="FFFCFCFF"/>
        <color rgb="FFF8696B"/>
      </colorScale>
    </cfRule>
  </conditionalFormatting>
  <conditionalFormatting sqref="DM66:DM134">
    <cfRule type="colorScale" priority="22">
      <colorScale>
        <cfvo type="min"/>
        <cfvo type="percentile" val="50"/>
        <cfvo type="max"/>
        <color rgb="FF5A8AC6"/>
        <color rgb="FFFCFCFF"/>
        <color rgb="FFF8696B"/>
      </colorScale>
    </cfRule>
  </conditionalFormatting>
  <conditionalFormatting sqref="DM104:DM107">
    <cfRule type="colorScale" priority="21">
      <colorScale>
        <cfvo type="min"/>
        <cfvo type="percentile" val="50"/>
        <cfvo type="max"/>
        <color rgb="FF5A8AC6"/>
        <color rgb="FFFCFCFF"/>
        <color rgb="FFF8696B"/>
      </colorScale>
    </cfRule>
  </conditionalFormatting>
  <conditionalFormatting sqref="DN1:DN1048576">
    <cfRule type="colorScale" priority="16">
      <colorScale>
        <cfvo type="min"/>
        <cfvo type="percentile" val="50"/>
        <cfvo type="max"/>
        <color rgb="FF5A8AC6"/>
        <color rgb="FFFCFCFF"/>
        <color rgb="FFF8696B"/>
      </colorScale>
    </cfRule>
  </conditionalFormatting>
  <conditionalFormatting sqref="DN4:DN94">
    <cfRule type="colorScale" priority="112">
      <colorScale>
        <cfvo type="min"/>
        <cfvo type="percentile" val="50"/>
        <cfvo type="max"/>
        <color rgb="FF5A8AC6"/>
        <color rgb="FFFCFCFF"/>
        <color rgb="FFF8696B"/>
      </colorScale>
    </cfRule>
  </conditionalFormatting>
  <conditionalFormatting sqref="DN78:DN79">
    <cfRule type="colorScale" priority="18">
      <colorScale>
        <cfvo type="min"/>
        <cfvo type="percentile" val="50"/>
        <cfvo type="max"/>
        <color rgb="FF5A8AC6"/>
        <color rgb="FFFCFCFF"/>
        <color rgb="FFF8696B"/>
      </colorScale>
    </cfRule>
  </conditionalFormatting>
  <conditionalFormatting sqref="DN80:DN93 DN4:DN77">
    <cfRule type="colorScale" priority="19">
      <colorScale>
        <cfvo type="min"/>
        <cfvo type="percentile" val="50"/>
        <cfvo type="max"/>
        <color rgb="FF5A8AC6"/>
        <color rgb="FFFCFCFF"/>
        <color rgb="FFF8696B"/>
      </colorScale>
    </cfRule>
  </conditionalFormatting>
  <conditionalFormatting sqref="DN94">
    <cfRule type="colorScale" priority="17">
      <colorScale>
        <cfvo type="min"/>
        <cfvo type="percentile" val="50"/>
        <cfvo type="max"/>
        <color rgb="FF5A8AC6"/>
        <color rgb="FFFCFCFF"/>
        <color rgb="FFF8696B"/>
      </colorScale>
    </cfRule>
  </conditionalFormatting>
  <conditionalFormatting sqref="DN95:DN134">
    <cfRule type="colorScale" priority="31">
      <colorScale>
        <cfvo type="min"/>
        <cfvo type="percentile" val="50"/>
        <cfvo type="max"/>
        <color rgb="FF5A8AC6"/>
        <color rgb="FFFCFCFF"/>
        <color rgb="FFF8696B"/>
      </colorScale>
    </cfRule>
  </conditionalFormatting>
  <conditionalFormatting sqref="DN104:DN134">
    <cfRule type="colorScale" priority="30">
      <colorScale>
        <cfvo type="min"/>
        <cfvo type="percentile" val="50"/>
        <cfvo type="max"/>
        <color rgb="FF5A8AC6"/>
        <color rgb="FFFCFCFF"/>
        <color rgb="FFF8696B"/>
      </colorScale>
    </cfRule>
  </conditionalFormatting>
  <conditionalFormatting sqref="DO57 DO94 DN95:DN103 DN105:DN134">
    <cfRule type="colorScale" priority="32">
      <colorScale>
        <cfvo type="min"/>
        <cfvo type="percentile" val="50"/>
        <cfvo type="max"/>
        <color rgb="FF5A8AC6"/>
        <color rgb="FFFCFCFF"/>
        <color rgb="FFF8696B"/>
      </colorScale>
    </cfRule>
  </conditionalFormatting>
  <conditionalFormatting sqref="DO57 DO94 DN95:DN134">
    <cfRule type="colorScale" priority="29">
      <colorScale>
        <cfvo type="min"/>
        <cfvo type="percentile" val="50"/>
        <cfvo type="max"/>
        <color rgb="FF5A8AC6"/>
        <color rgb="FFFCFCFF"/>
        <color rgb="FFF8696B"/>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4AA1F-BDEB-4D47-93A4-36E286DBE546}">
  <dimension ref="A1:Z83"/>
  <sheetViews>
    <sheetView workbookViewId="0">
      <selection activeCell="N5" sqref="N5"/>
    </sheetView>
  </sheetViews>
  <sheetFormatPr defaultRowHeight="14.6" x14ac:dyDescent="0.4"/>
  <cols>
    <col min="1" max="1" width="19.3828125" customWidth="1"/>
    <col min="14" max="14" width="18.921875" customWidth="1"/>
    <col min="15" max="15" width="20.3828125" customWidth="1"/>
  </cols>
  <sheetData>
    <row r="1" spans="1:22" x14ac:dyDescent="0.4">
      <c r="A1" s="2" t="s">
        <v>1011</v>
      </c>
    </row>
    <row r="3" spans="1:22" x14ac:dyDescent="0.4">
      <c r="A3" s="2" t="s">
        <v>301</v>
      </c>
      <c r="F3" s="48" t="s">
        <v>391</v>
      </c>
    </row>
    <row r="4" spans="1:22" x14ac:dyDescent="0.4">
      <c r="A4" s="2" t="s">
        <v>274</v>
      </c>
      <c r="G4" s="1" t="s">
        <v>287</v>
      </c>
    </row>
    <row r="5" spans="1:22" x14ac:dyDescent="0.4">
      <c r="A5" s="45" t="s">
        <v>275</v>
      </c>
      <c r="B5" s="1"/>
      <c r="C5" s="1" t="s">
        <v>290</v>
      </c>
      <c r="D5" s="1"/>
      <c r="E5" s="1"/>
      <c r="G5" s="1" t="s">
        <v>293</v>
      </c>
    </row>
    <row r="6" spans="1:22" x14ac:dyDescent="0.4">
      <c r="A6" s="2" t="s">
        <v>276</v>
      </c>
      <c r="G6" s="1" t="s">
        <v>100</v>
      </c>
    </row>
    <row r="7" spans="1:22" x14ac:dyDescent="0.4">
      <c r="A7" s="2" t="s">
        <v>100</v>
      </c>
      <c r="G7" s="1" t="s">
        <v>15</v>
      </c>
    </row>
    <row r="8" spans="1:22" x14ac:dyDescent="0.4">
      <c r="A8" s="2" t="s">
        <v>15</v>
      </c>
      <c r="G8" s="47" t="s">
        <v>14</v>
      </c>
    </row>
    <row r="9" spans="1:22" x14ac:dyDescent="0.4">
      <c r="A9" s="2" t="s">
        <v>14</v>
      </c>
    </row>
    <row r="10" spans="1:22" x14ac:dyDescent="0.4">
      <c r="A10" s="2" t="s">
        <v>16</v>
      </c>
      <c r="B10" s="2"/>
      <c r="C10" s="2"/>
      <c r="D10" s="2" t="s">
        <v>277</v>
      </c>
      <c r="E10" s="2"/>
      <c r="F10" s="2"/>
      <c r="G10" s="2"/>
      <c r="H10" s="2"/>
      <c r="I10" s="2"/>
      <c r="J10" s="2"/>
      <c r="K10" s="2"/>
      <c r="L10" s="2"/>
      <c r="M10" s="2"/>
      <c r="N10" s="2"/>
      <c r="O10" s="2"/>
      <c r="P10" s="2"/>
      <c r="Q10" s="2"/>
      <c r="R10" s="2"/>
      <c r="S10" s="2"/>
      <c r="T10" s="2"/>
      <c r="U10" s="2"/>
      <c r="V10" s="2"/>
    </row>
    <row r="11" spans="1:22" x14ac:dyDescent="0.4">
      <c r="D11" s="2" t="s">
        <v>278</v>
      </c>
    </row>
    <row r="12" spans="1:22" x14ac:dyDescent="0.4">
      <c r="A12" t="s">
        <v>279</v>
      </c>
    </row>
    <row r="13" spans="1:22" x14ac:dyDescent="0.4">
      <c r="A13" t="s">
        <v>280</v>
      </c>
    </row>
    <row r="14" spans="1:22" x14ac:dyDescent="0.4">
      <c r="A14" t="s">
        <v>281</v>
      </c>
    </row>
    <row r="15" spans="1:22" x14ac:dyDescent="0.4">
      <c r="A15" t="s">
        <v>282</v>
      </c>
      <c r="D15" s="9" t="s">
        <v>61</v>
      </c>
      <c r="G15" t="s">
        <v>69</v>
      </c>
      <c r="H15" t="s">
        <v>284</v>
      </c>
      <c r="K15" s="9" t="s">
        <v>13</v>
      </c>
    </row>
    <row r="16" spans="1:22" x14ac:dyDescent="0.4">
      <c r="A16" t="s">
        <v>283</v>
      </c>
      <c r="D16" s="9" t="s">
        <v>100</v>
      </c>
      <c r="G16" t="s">
        <v>67</v>
      </c>
      <c r="H16" t="s">
        <v>286</v>
      </c>
      <c r="K16" s="9" t="s">
        <v>287</v>
      </c>
    </row>
    <row r="17" spans="1:26" x14ac:dyDescent="0.4">
      <c r="A17" t="s">
        <v>285</v>
      </c>
      <c r="D17" s="9" t="s">
        <v>15</v>
      </c>
    </row>
    <row r="18" spans="1:26" x14ac:dyDescent="0.4">
      <c r="A18" t="s">
        <v>288</v>
      </c>
      <c r="D18" s="9" t="s">
        <v>14</v>
      </c>
    </row>
    <row r="19" spans="1:26" x14ac:dyDescent="0.4">
      <c r="O19" t="s">
        <v>402</v>
      </c>
    </row>
    <row r="20" spans="1:26" x14ac:dyDescent="0.4">
      <c r="A20" s="2" t="s">
        <v>301</v>
      </c>
      <c r="F20" s="48" t="s">
        <v>391</v>
      </c>
      <c r="O20" s="2" t="s">
        <v>278</v>
      </c>
    </row>
    <row r="21" spans="1:26" s="32" customFormat="1" ht="15" thickBot="1" x14ac:dyDescent="0.45"/>
    <row r="22" spans="1:26" ht="15" thickTop="1" x14ac:dyDescent="0.4">
      <c r="A22" s="44" t="s">
        <v>289</v>
      </c>
      <c r="C22" s="2" t="s">
        <v>296</v>
      </c>
      <c r="O22" t="s">
        <v>302</v>
      </c>
      <c r="P22" s="44" t="s">
        <v>289</v>
      </c>
    </row>
    <row r="24" spans="1:26" x14ac:dyDescent="0.4">
      <c r="A24" t="s">
        <v>23</v>
      </c>
      <c r="B24">
        <v>41.281320000000001</v>
      </c>
      <c r="C24" t="s">
        <v>24</v>
      </c>
      <c r="D24">
        <v>0.83789999999999998</v>
      </c>
      <c r="O24" t="s">
        <v>23</v>
      </c>
      <c r="P24">
        <v>55.713389999999997</v>
      </c>
      <c r="Q24" t="s">
        <v>24</v>
      </c>
      <c r="R24" s="2">
        <v>0.70330000000000004</v>
      </c>
    </row>
    <row r="25" spans="1:26" x14ac:dyDescent="0.4">
      <c r="A25" t="s">
        <v>25</v>
      </c>
      <c r="B25">
        <v>41.74389</v>
      </c>
      <c r="C25" t="s">
        <v>26</v>
      </c>
      <c r="D25">
        <v>0.82220000000000004</v>
      </c>
      <c r="O25" t="s">
        <v>25</v>
      </c>
      <c r="P25">
        <v>41.576250000000002</v>
      </c>
      <c r="Q25" t="s">
        <v>26</v>
      </c>
      <c r="R25">
        <v>0.66620000000000001</v>
      </c>
    </row>
    <row r="26" spans="1:26" x14ac:dyDescent="0.4">
      <c r="A26" t="s">
        <v>27</v>
      </c>
      <c r="B26">
        <v>98.891900000000007</v>
      </c>
      <c r="O26" t="s">
        <v>27</v>
      </c>
      <c r="P26">
        <v>134.00292999999999</v>
      </c>
    </row>
    <row r="28" spans="1:26" x14ac:dyDescent="0.4">
      <c r="A28" t="s">
        <v>28</v>
      </c>
      <c r="O28" t="s">
        <v>28</v>
      </c>
    </row>
    <row r="29" spans="1:26" x14ac:dyDescent="0.4">
      <c r="A29" t="s">
        <v>1</v>
      </c>
      <c r="B29" t="s">
        <v>84</v>
      </c>
      <c r="C29" t="s">
        <v>29</v>
      </c>
      <c r="D29" t="s">
        <v>30</v>
      </c>
      <c r="E29" t="s">
        <v>31</v>
      </c>
      <c r="F29" t="s">
        <v>32</v>
      </c>
      <c r="G29" t="s">
        <v>33</v>
      </c>
      <c r="H29" t="s">
        <v>34</v>
      </c>
      <c r="I29" t="s">
        <v>34</v>
      </c>
      <c r="J29" t="s">
        <v>35</v>
      </c>
      <c r="K29" t="s">
        <v>36</v>
      </c>
      <c r="O29" t="s">
        <v>1</v>
      </c>
      <c r="P29" t="s">
        <v>84</v>
      </c>
      <c r="Q29" t="s">
        <v>29</v>
      </c>
      <c r="R29" t="s">
        <v>30</v>
      </c>
      <c r="S29" t="s">
        <v>31</v>
      </c>
      <c r="T29" t="s">
        <v>32</v>
      </c>
      <c r="U29" t="s">
        <v>33</v>
      </c>
      <c r="V29" t="s">
        <v>34</v>
      </c>
      <c r="W29" t="s">
        <v>34</v>
      </c>
      <c r="X29" t="s">
        <v>35</v>
      </c>
      <c r="Y29" t="s">
        <v>36</v>
      </c>
    </row>
    <row r="30" spans="1:26" x14ac:dyDescent="0.4">
      <c r="D30" t="s">
        <v>37</v>
      </c>
      <c r="E30" t="s">
        <v>38</v>
      </c>
      <c r="H30" t="s">
        <v>39</v>
      </c>
      <c r="I30" t="s">
        <v>39</v>
      </c>
      <c r="J30" t="s">
        <v>40</v>
      </c>
      <c r="R30" t="s">
        <v>37</v>
      </c>
      <c r="S30" t="s">
        <v>38</v>
      </c>
      <c r="V30" t="s">
        <v>39</v>
      </c>
      <c r="W30" t="s">
        <v>39</v>
      </c>
      <c r="X30" t="s">
        <v>40</v>
      </c>
    </row>
    <row r="31" spans="1:26" x14ac:dyDescent="0.4">
      <c r="H31" t="s">
        <v>41</v>
      </c>
      <c r="I31" t="s">
        <v>42</v>
      </c>
      <c r="V31" t="s">
        <v>41</v>
      </c>
      <c r="W31" t="s">
        <v>42</v>
      </c>
    </row>
    <row r="32" spans="1:26" x14ac:dyDescent="0.4">
      <c r="A32" t="s">
        <v>43</v>
      </c>
      <c r="B32" t="s">
        <v>43</v>
      </c>
      <c r="C32">
        <v>1</v>
      </c>
      <c r="D32">
        <v>-4.0626100000000003</v>
      </c>
      <c r="E32">
        <v>6.5533299999999999</v>
      </c>
      <c r="F32">
        <v>-0.62</v>
      </c>
      <c r="G32">
        <v>0.53979999999999995</v>
      </c>
      <c r="H32" t="s">
        <v>45</v>
      </c>
      <c r="I32" t="s">
        <v>45</v>
      </c>
      <c r="J32">
        <v>0</v>
      </c>
      <c r="K32">
        <v>-17.42821</v>
      </c>
      <c r="L32">
        <v>9.3029899999999994</v>
      </c>
      <c r="O32" t="s">
        <v>43</v>
      </c>
      <c r="P32" t="s">
        <v>43</v>
      </c>
      <c r="Q32">
        <v>1</v>
      </c>
      <c r="R32">
        <v>-412.51459999999997</v>
      </c>
      <c r="S32">
        <v>162.28733</v>
      </c>
      <c r="T32">
        <v>-2.54</v>
      </c>
      <c r="U32">
        <v>1.61E-2</v>
      </c>
      <c r="V32" t="s">
        <v>45</v>
      </c>
      <c r="W32" t="s">
        <v>45</v>
      </c>
      <c r="X32">
        <v>0</v>
      </c>
      <c r="Y32">
        <v>-743.08308</v>
      </c>
      <c r="Z32">
        <v>-81.946119999999993</v>
      </c>
    </row>
    <row r="33" spans="1:26" x14ac:dyDescent="0.4">
      <c r="A33" t="s">
        <v>287</v>
      </c>
      <c r="B33" t="s">
        <v>297</v>
      </c>
      <c r="C33">
        <v>1</v>
      </c>
      <c r="D33">
        <v>0.44347999999999999</v>
      </c>
      <c r="E33">
        <v>7.6670000000000002E-2</v>
      </c>
      <c r="F33">
        <v>5.78</v>
      </c>
      <c r="G33" t="s">
        <v>44</v>
      </c>
      <c r="H33">
        <v>0.55701000000000001</v>
      </c>
      <c r="I33">
        <v>0.17494999999999999</v>
      </c>
      <c r="J33">
        <v>1.2716499999999999</v>
      </c>
      <c r="K33">
        <v>0.28710999999999998</v>
      </c>
      <c r="L33">
        <v>0.59985999999999995</v>
      </c>
      <c r="O33" t="s">
        <v>61</v>
      </c>
      <c r="Q33">
        <v>1</v>
      </c>
      <c r="R33">
        <v>0.21642</v>
      </c>
      <c r="S33">
        <v>8.0379999999999993E-2</v>
      </c>
      <c r="T33">
        <v>2.69</v>
      </c>
      <c r="U33">
        <v>1.12E-2</v>
      </c>
      <c r="V33">
        <v>5.8939999999999999E-2</v>
      </c>
      <c r="W33">
        <v>6.7220000000000002E-2</v>
      </c>
      <c r="X33">
        <v>1.0895300000000001</v>
      </c>
      <c r="Y33">
        <v>5.2690000000000001E-2</v>
      </c>
      <c r="Z33">
        <v>0.38014999999999999</v>
      </c>
    </row>
    <row r="34" spans="1:26" x14ac:dyDescent="0.4">
      <c r="A34" t="s">
        <v>100</v>
      </c>
      <c r="B34" t="s">
        <v>120</v>
      </c>
      <c r="C34">
        <v>1</v>
      </c>
      <c r="D34">
        <v>3.7522899999999999</v>
      </c>
      <c r="E34">
        <v>0.91291999999999995</v>
      </c>
      <c r="F34">
        <v>4.1100000000000003</v>
      </c>
      <c r="G34">
        <v>2.9999999999999997E-4</v>
      </c>
      <c r="H34">
        <v>0.25189</v>
      </c>
      <c r="I34">
        <v>8.8340000000000002E-2</v>
      </c>
      <c r="J34">
        <v>1.9259200000000001</v>
      </c>
      <c r="K34">
        <v>1.8903700000000001</v>
      </c>
      <c r="L34">
        <v>5.6142000000000003</v>
      </c>
      <c r="O34" t="s">
        <v>100</v>
      </c>
      <c r="P34" t="s">
        <v>120</v>
      </c>
      <c r="Q34">
        <v>1</v>
      </c>
      <c r="R34">
        <v>3.7491500000000002</v>
      </c>
      <c r="S34">
        <v>1.19974</v>
      </c>
      <c r="T34">
        <v>3.12</v>
      </c>
      <c r="U34">
        <v>3.8E-3</v>
      </c>
      <c r="V34">
        <v>0.53966000000000003</v>
      </c>
      <c r="W34">
        <v>9.0550000000000005E-2</v>
      </c>
      <c r="X34">
        <v>2.0706799999999999</v>
      </c>
      <c r="Y34">
        <v>1.3053600000000001</v>
      </c>
      <c r="Z34">
        <v>6.1929499999999997</v>
      </c>
    </row>
    <row r="35" spans="1:26" x14ac:dyDescent="0.4">
      <c r="A35" t="s">
        <v>15</v>
      </c>
      <c r="B35" t="s">
        <v>117</v>
      </c>
      <c r="C35">
        <v>1</v>
      </c>
      <c r="D35">
        <v>-2.8471099999999998</v>
      </c>
      <c r="E35">
        <v>1.20913</v>
      </c>
      <c r="F35">
        <v>-2.35</v>
      </c>
      <c r="G35">
        <v>2.5100000000000001E-2</v>
      </c>
      <c r="H35">
        <v>2.8989999999999998E-2</v>
      </c>
      <c r="I35">
        <v>2.8989999999999998E-2</v>
      </c>
      <c r="J35">
        <v>1.90734</v>
      </c>
      <c r="K35">
        <v>-5.3131399999999998</v>
      </c>
      <c r="L35">
        <v>-0.38107999999999997</v>
      </c>
      <c r="O35" t="s">
        <v>15</v>
      </c>
      <c r="P35" t="s">
        <v>117</v>
      </c>
      <c r="Q35">
        <v>1</v>
      </c>
      <c r="R35">
        <v>-3.3684799999999999</v>
      </c>
      <c r="S35">
        <v>1.6319900000000001</v>
      </c>
      <c r="T35">
        <v>-2.06</v>
      </c>
      <c r="U35">
        <v>4.7199999999999999E-2</v>
      </c>
      <c r="V35">
        <v>5.2420000000000001E-2</v>
      </c>
      <c r="W35">
        <v>3.9510000000000003E-2</v>
      </c>
      <c r="X35">
        <v>2.0084599999999999</v>
      </c>
      <c r="Y35">
        <v>-6.6927399999999997</v>
      </c>
      <c r="Z35">
        <v>-4.4229999999999998E-2</v>
      </c>
    </row>
    <row r="36" spans="1:26" x14ac:dyDescent="0.4">
      <c r="O36" t="s">
        <v>14</v>
      </c>
      <c r="P36" t="s">
        <v>228</v>
      </c>
      <c r="Q36">
        <v>1</v>
      </c>
      <c r="R36">
        <v>-3.3005</v>
      </c>
      <c r="S36">
        <v>1.3904700000000001</v>
      </c>
      <c r="T36">
        <v>-2.37</v>
      </c>
      <c r="U36">
        <v>2.3800000000000002E-2</v>
      </c>
      <c r="V36">
        <v>5.2249999999999998E-2</v>
      </c>
      <c r="W36">
        <v>5.2249999999999998E-2</v>
      </c>
      <c r="X36">
        <v>1.2856300000000001</v>
      </c>
      <c r="Y36">
        <v>-6.1327999999999996</v>
      </c>
      <c r="Z36">
        <v>-0.46820000000000001</v>
      </c>
    </row>
    <row r="37" spans="1:26" x14ac:dyDescent="0.4">
      <c r="A37" s="2"/>
    </row>
    <row r="38" spans="1:26" x14ac:dyDescent="0.4">
      <c r="A38" s="2"/>
    </row>
    <row r="39" spans="1:26" x14ac:dyDescent="0.4">
      <c r="A39" s="2"/>
      <c r="O39" t="s">
        <v>46</v>
      </c>
      <c r="P39" t="s">
        <v>54</v>
      </c>
      <c r="Q39" t="s">
        <v>47</v>
      </c>
      <c r="R39" t="s">
        <v>48</v>
      </c>
      <c r="S39" t="s">
        <v>49</v>
      </c>
      <c r="T39" t="s">
        <v>50</v>
      </c>
      <c r="U39" t="s">
        <v>51</v>
      </c>
    </row>
    <row r="40" spans="1:26" x14ac:dyDescent="0.4">
      <c r="A40" s="2"/>
      <c r="O40" t="s">
        <v>52</v>
      </c>
      <c r="P40" t="s">
        <v>55</v>
      </c>
      <c r="Q40">
        <v>0.96974700000000003</v>
      </c>
      <c r="S40">
        <v>0.43630000000000002</v>
      </c>
      <c r="T40">
        <v>0.53039899999999995</v>
      </c>
      <c r="U40">
        <v>1.077634</v>
      </c>
      <c r="X40" s="1"/>
    </row>
    <row r="41" spans="1:26" x14ac:dyDescent="0.4">
      <c r="A41" s="2"/>
      <c r="O41" t="s">
        <v>53</v>
      </c>
      <c r="P41" t="s">
        <v>55</v>
      </c>
      <c r="Q41">
        <v>0.98308399999999996</v>
      </c>
      <c r="S41">
        <v>0.86370000000000002</v>
      </c>
      <c r="T41">
        <v>7.8492000000000006E-2</v>
      </c>
      <c r="U41">
        <v>0.31911899999999999</v>
      </c>
    </row>
    <row r="43" spans="1:26" s="32" customFormat="1" ht="15" thickBot="1" x14ac:dyDescent="0.45">
      <c r="A43" s="46"/>
      <c r="B43" s="46"/>
    </row>
    <row r="44" spans="1:26" ht="15" thickTop="1" x14ac:dyDescent="0.4">
      <c r="A44" s="11" t="s">
        <v>116</v>
      </c>
      <c r="B44" s="2"/>
      <c r="C44" t="s">
        <v>300</v>
      </c>
      <c r="O44" s="11" t="s">
        <v>116</v>
      </c>
      <c r="P44" s="2"/>
      <c r="Q44" t="s">
        <v>303</v>
      </c>
    </row>
    <row r="45" spans="1:26" x14ac:dyDescent="0.4">
      <c r="A45" t="s">
        <v>23</v>
      </c>
      <c r="B45">
        <v>39.841880000000003</v>
      </c>
      <c r="C45" s="10" t="s">
        <v>24</v>
      </c>
      <c r="D45" s="11">
        <v>0.83230000000000004</v>
      </c>
      <c r="O45" t="s">
        <v>23</v>
      </c>
      <c r="P45">
        <v>43.7577</v>
      </c>
      <c r="Q45" s="10" t="s">
        <v>24</v>
      </c>
      <c r="R45" s="11">
        <v>0.79759999999999998</v>
      </c>
    </row>
    <row r="46" spans="1:26" x14ac:dyDescent="0.4">
      <c r="A46" t="s">
        <v>25</v>
      </c>
      <c r="B46">
        <v>41.915430000000001</v>
      </c>
      <c r="C46" t="s">
        <v>26</v>
      </c>
      <c r="D46">
        <v>0.8155</v>
      </c>
      <c r="O46" t="s">
        <v>25</v>
      </c>
      <c r="P46">
        <v>41.738410000000002</v>
      </c>
      <c r="Q46" t="s">
        <v>26</v>
      </c>
      <c r="R46">
        <v>0.77149999999999996</v>
      </c>
    </row>
    <row r="47" spans="1:26" x14ac:dyDescent="0.4">
      <c r="A47" t="s">
        <v>27</v>
      </c>
      <c r="B47">
        <v>95.053020000000004</v>
      </c>
      <c r="O47" t="s">
        <v>27</v>
      </c>
      <c r="P47">
        <v>104.83796</v>
      </c>
    </row>
    <row r="49" spans="1:26" x14ac:dyDescent="0.4">
      <c r="A49" t="s">
        <v>28</v>
      </c>
      <c r="O49" t="s">
        <v>28</v>
      </c>
    </row>
    <row r="50" spans="1:26" x14ac:dyDescent="0.4">
      <c r="A50" t="s">
        <v>1</v>
      </c>
      <c r="B50" t="s">
        <v>84</v>
      </c>
      <c r="C50" t="s">
        <v>29</v>
      </c>
      <c r="D50" t="s">
        <v>30</v>
      </c>
      <c r="E50" t="s">
        <v>31</v>
      </c>
      <c r="F50" t="s">
        <v>32</v>
      </c>
      <c r="G50" t="s">
        <v>33</v>
      </c>
      <c r="H50" t="s">
        <v>34</v>
      </c>
      <c r="I50" t="s">
        <v>34</v>
      </c>
      <c r="J50" t="s">
        <v>35</v>
      </c>
      <c r="K50" t="s">
        <v>36</v>
      </c>
      <c r="O50" t="s">
        <v>1</v>
      </c>
      <c r="P50" t="s">
        <v>84</v>
      </c>
      <c r="Q50" t="s">
        <v>29</v>
      </c>
      <c r="R50" t="s">
        <v>30</v>
      </c>
      <c r="S50" t="s">
        <v>31</v>
      </c>
      <c r="T50" t="s">
        <v>32</v>
      </c>
      <c r="U50" t="s">
        <v>33</v>
      </c>
      <c r="V50" t="s">
        <v>34</v>
      </c>
      <c r="W50" t="s">
        <v>34</v>
      </c>
      <c r="X50" t="s">
        <v>35</v>
      </c>
      <c r="Y50" t="s">
        <v>36</v>
      </c>
    </row>
    <row r="51" spans="1:26" x14ac:dyDescent="0.4">
      <c r="D51" t="s">
        <v>37</v>
      </c>
      <c r="E51" t="s">
        <v>38</v>
      </c>
      <c r="H51" t="s">
        <v>39</v>
      </c>
      <c r="I51" t="s">
        <v>39</v>
      </c>
      <c r="J51" t="s">
        <v>40</v>
      </c>
      <c r="R51" t="s">
        <v>37</v>
      </c>
      <c r="S51" t="s">
        <v>38</v>
      </c>
      <c r="V51" t="s">
        <v>39</v>
      </c>
      <c r="W51" t="s">
        <v>39</v>
      </c>
      <c r="X51" t="s">
        <v>40</v>
      </c>
    </row>
    <row r="52" spans="1:26" x14ac:dyDescent="0.4">
      <c r="H52" t="s">
        <v>41</v>
      </c>
      <c r="I52" t="s">
        <v>42</v>
      </c>
      <c r="V52" t="s">
        <v>41</v>
      </c>
      <c r="W52" t="s">
        <v>42</v>
      </c>
    </row>
    <row r="53" spans="1:26" x14ac:dyDescent="0.4">
      <c r="A53" t="s">
        <v>43</v>
      </c>
      <c r="B53" t="s">
        <v>43</v>
      </c>
      <c r="C53">
        <v>1</v>
      </c>
      <c r="D53">
        <v>2.8883100000000002</v>
      </c>
      <c r="E53">
        <v>7.3980800000000002</v>
      </c>
      <c r="F53">
        <v>0.39</v>
      </c>
      <c r="G53">
        <v>0.69899999999999995</v>
      </c>
      <c r="H53" t="s">
        <v>45</v>
      </c>
      <c r="I53" t="s">
        <v>45</v>
      </c>
      <c r="J53">
        <v>0</v>
      </c>
      <c r="K53">
        <v>-12.22059</v>
      </c>
      <c r="L53">
        <v>17.997209999999999</v>
      </c>
      <c r="O53" t="s">
        <v>43</v>
      </c>
      <c r="P53" t="s">
        <v>43</v>
      </c>
      <c r="Q53">
        <v>1</v>
      </c>
      <c r="R53">
        <v>-436.51375999999999</v>
      </c>
      <c r="S53">
        <v>127.56982000000001</v>
      </c>
      <c r="T53">
        <v>-3.42</v>
      </c>
      <c r="U53">
        <v>1.8E-3</v>
      </c>
      <c r="V53" t="s">
        <v>45</v>
      </c>
      <c r="W53" t="s">
        <v>45</v>
      </c>
      <c r="X53">
        <v>0</v>
      </c>
      <c r="Y53">
        <v>-696.69412999999997</v>
      </c>
      <c r="Z53">
        <v>-176.33339000000001</v>
      </c>
    </row>
    <row r="54" spans="1:26" x14ac:dyDescent="0.4">
      <c r="A54" t="s">
        <v>287</v>
      </c>
      <c r="B54" t="s">
        <v>297</v>
      </c>
      <c r="C54">
        <v>1</v>
      </c>
      <c r="D54">
        <v>0.34664</v>
      </c>
      <c r="E54">
        <v>9.1289999999999996E-2</v>
      </c>
      <c r="F54">
        <v>3.8</v>
      </c>
      <c r="G54">
        <v>6.9999999999999999E-4</v>
      </c>
      <c r="H54">
        <v>0.49235000000000001</v>
      </c>
      <c r="I54">
        <v>8.0600000000000005E-2</v>
      </c>
      <c r="J54">
        <v>1.42987</v>
      </c>
      <c r="K54">
        <v>0.16020000000000001</v>
      </c>
      <c r="L54">
        <v>0.53308999999999995</v>
      </c>
      <c r="O54" t="s">
        <v>61</v>
      </c>
      <c r="Q54">
        <v>1</v>
      </c>
      <c r="R54">
        <v>0.23075000000000001</v>
      </c>
      <c r="S54">
        <v>6.3210000000000002E-2</v>
      </c>
      <c r="T54">
        <v>3.65</v>
      </c>
      <c r="U54">
        <v>1E-3</v>
      </c>
      <c r="V54">
        <v>8.9849999999999999E-2</v>
      </c>
      <c r="W54">
        <v>8.6989999999999998E-2</v>
      </c>
      <c r="X54">
        <v>1.0805899999999999</v>
      </c>
      <c r="Y54">
        <v>0.10183</v>
      </c>
      <c r="Z54">
        <v>0.35966999999999999</v>
      </c>
    </row>
    <row r="55" spans="1:26" x14ac:dyDescent="0.4">
      <c r="A55" t="s">
        <v>100</v>
      </c>
      <c r="B55" t="s">
        <v>120</v>
      </c>
      <c r="C55">
        <v>1</v>
      </c>
      <c r="D55">
        <v>3.6076299999999999</v>
      </c>
      <c r="E55">
        <v>0.88470000000000004</v>
      </c>
      <c r="F55">
        <v>4.08</v>
      </c>
      <c r="G55">
        <v>2.9999999999999997E-4</v>
      </c>
      <c r="H55">
        <v>0.29199999999999998</v>
      </c>
      <c r="I55">
        <v>9.2960000000000001E-2</v>
      </c>
      <c r="J55">
        <v>1.9256500000000001</v>
      </c>
      <c r="K55">
        <v>1.8008299999999999</v>
      </c>
      <c r="L55">
        <v>5.4144399999999999</v>
      </c>
      <c r="O55" t="s">
        <v>100</v>
      </c>
      <c r="P55" t="s">
        <v>120</v>
      </c>
      <c r="Q55">
        <v>1</v>
      </c>
      <c r="R55">
        <v>3.0215000000000001</v>
      </c>
      <c r="S55">
        <v>0.95565</v>
      </c>
      <c r="T55">
        <v>3.16</v>
      </c>
      <c r="U55">
        <v>3.5000000000000001E-3</v>
      </c>
      <c r="V55" s="2">
        <v>0.56605000000000005</v>
      </c>
      <c r="W55">
        <v>6.5259999999999999E-2</v>
      </c>
      <c r="X55">
        <v>2.1133899999999999</v>
      </c>
      <c r="Y55">
        <v>1.0724400000000001</v>
      </c>
      <c r="Z55">
        <v>4.9705599999999999</v>
      </c>
    </row>
    <row r="56" spans="1:26" x14ac:dyDescent="0.4">
      <c r="A56" t="s">
        <v>15</v>
      </c>
      <c r="B56" t="s">
        <v>117</v>
      </c>
      <c r="C56">
        <v>1</v>
      </c>
      <c r="D56">
        <v>-3.6615899999999999</v>
      </c>
      <c r="E56">
        <v>1.25061</v>
      </c>
      <c r="F56">
        <v>-2.93</v>
      </c>
      <c r="G56">
        <v>6.4999999999999997E-3</v>
      </c>
      <c r="H56">
        <v>4.7919999999999997E-2</v>
      </c>
      <c r="I56">
        <v>4.7919999999999997E-2</v>
      </c>
      <c r="J56">
        <v>2.1749700000000001</v>
      </c>
      <c r="K56">
        <v>-6.2156799999999999</v>
      </c>
      <c r="L56">
        <v>-1.1074999999999999</v>
      </c>
      <c r="O56" t="s">
        <v>15</v>
      </c>
      <c r="P56" t="s">
        <v>117</v>
      </c>
      <c r="Q56">
        <v>1</v>
      </c>
      <c r="R56">
        <v>-4.5318500000000004</v>
      </c>
      <c r="S56">
        <v>1.3068200000000001</v>
      </c>
      <c r="T56">
        <v>-3.47</v>
      </c>
      <c r="U56">
        <v>1.6000000000000001E-3</v>
      </c>
      <c r="V56">
        <v>9.7589999999999996E-2</v>
      </c>
      <c r="W56">
        <v>7.85E-2</v>
      </c>
      <c r="X56">
        <v>2.0739100000000001</v>
      </c>
      <c r="Y56">
        <v>-7.1971299999999996</v>
      </c>
      <c r="Z56">
        <v>-1.8665700000000001</v>
      </c>
    </row>
    <row r="57" spans="1:26" x14ac:dyDescent="0.4">
      <c r="O57" t="s">
        <v>14</v>
      </c>
      <c r="P57" t="s">
        <v>228</v>
      </c>
      <c r="Q57">
        <v>1</v>
      </c>
      <c r="R57">
        <v>-2.8513700000000002</v>
      </c>
      <c r="S57">
        <v>1.0965</v>
      </c>
      <c r="T57">
        <v>-2.6</v>
      </c>
      <c r="U57">
        <v>1.41E-2</v>
      </c>
      <c r="V57">
        <v>4.4139999999999999E-2</v>
      </c>
      <c r="W57">
        <v>4.4139999999999999E-2</v>
      </c>
      <c r="X57">
        <v>1.2793300000000001</v>
      </c>
      <c r="Y57">
        <v>-5.0876999999999999</v>
      </c>
      <c r="Z57">
        <v>-0.61504000000000003</v>
      </c>
    </row>
    <row r="58" spans="1:26" x14ac:dyDescent="0.4">
      <c r="A58" t="s">
        <v>46</v>
      </c>
      <c r="B58" t="s">
        <v>54</v>
      </c>
      <c r="C58" t="s">
        <v>47</v>
      </c>
      <c r="D58" t="s">
        <v>48</v>
      </c>
      <c r="E58" t="s">
        <v>49</v>
      </c>
      <c r="F58" t="s">
        <v>50</v>
      </c>
      <c r="G58" t="s">
        <v>51</v>
      </c>
    </row>
    <row r="59" spans="1:26" x14ac:dyDescent="0.4">
      <c r="A59" t="s">
        <v>52</v>
      </c>
      <c r="B59" t="s">
        <v>55</v>
      </c>
      <c r="C59">
        <v>0.96974700000000003</v>
      </c>
      <c r="E59">
        <v>0.43630000000000002</v>
      </c>
      <c r="F59">
        <v>0.53039899999999995</v>
      </c>
      <c r="G59">
        <v>1.077634</v>
      </c>
    </row>
    <row r="60" spans="1:26" x14ac:dyDescent="0.4">
      <c r="A60" t="s">
        <v>53</v>
      </c>
      <c r="B60" t="s">
        <v>55</v>
      </c>
      <c r="C60">
        <v>0.98308399999999996</v>
      </c>
      <c r="E60">
        <v>0.86370000000000002</v>
      </c>
      <c r="F60">
        <v>7.8492000000000006E-2</v>
      </c>
      <c r="G60">
        <v>0.31911899999999999</v>
      </c>
    </row>
    <row r="64" spans="1:26" x14ac:dyDescent="0.4">
      <c r="A64" s="2"/>
      <c r="N64" s="2"/>
    </row>
    <row r="65" spans="1:17" x14ac:dyDescent="0.4">
      <c r="A65" s="2"/>
      <c r="N65" s="2"/>
    </row>
    <row r="67" spans="1:17" x14ac:dyDescent="0.4">
      <c r="Q67" s="2"/>
    </row>
    <row r="83" spans="2:2" x14ac:dyDescent="0.4">
      <c r="B83" s="2"/>
    </row>
  </sheetData>
  <pageMargins left="0.7" right="0.7" top="0.75" bottom="0.75" header="0.3" footer="0.3"/>
  <pageSetup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485CA-A3AF-4154-AC4A-CD45D91E3F53}">
  <dimension ref="A1:Z57"/>
  <sheetViews>
    <sheetView workbookViewId="0">
      <selection activeCell="L15" sqref="L15"/>
    </sheetView>
  </sheetViews>
  <sheetFormatPr defaultRowHeight="14.6" x14ac:dyDescent="0.4"/>
  <sheetData>
    <row r="1" spans="1:18" x14ac:dyDescent="0.4">
      <c r="A1" s="2" t="s">
        <v>1013</v>
      </c>
    </row>
    <row r="3" spans="1:18" x14ac:dyDescent="0.4">
      <c r="B3" t="s">
        <v>798</v>
      </c>
    </row>
    <row r="4" spans="1:18" x14ac:dyDescent="0.4">
      <c r="B4" t="s">
        <v>799</v>
      </c>
    </row>
    <row r="5" spans="1:18" x14ac:dyDescent="0.4">
      <c r="B5" t="s">
        <v>800</v>
      </c>
    </row>
    <row r="6" spans="1:18" x14ac:dyDescent="0.4">
      <c r="B6" t="s">
        <v>801</v>
      </c>
    </row>
    <row r="7" spans="1:18" x14ac:dyDescent="0.4">
      <c r="B7" t="s">
        <v>802</v>
      </c>
      <c r="J7" s="15"/>
      <c r="K7" s="15"/>
      <c r="L7" s="15"/>
    </row>
    <row r="8" spans="1:18" x14ac:dyDescent="0.4">
      <c r="C8" s="18"/>
      <c r="D8" t="s">
        <v>73</v>
      </c>
      <c r="E8" s="15" t="s">
        <v>60</v>
      </c>
    </row>
    <row r="9" spans="1:18" x14ac:dyDescent="0.4">
      <c r="C9" s="19" t="s">
        <v>80</v>
      </c>
      <c r="D9" t="s">
        <v>94</v>
      </c>
      <c r="E9" s="15" t="s">
        <v>97</v>
      </c>
      <c r="H9" t="s">
        <v>803</v>
      </c>
    </row>
    <row r="11" spans="1:18" x14ac:dyDescent="0.4">
      <c r="A11" s="2" t="s">
        <v>82</v>
      </c>
      <c r="B11" t="s">
        <v>74</v>
      </c>
      <c r="O11" t="s">
        <v>116</v>
      </c>
    </row>
    <row r="12" spans="1:18" x14ac:dyDescent="0.4">
      <c r="A12" s="35" t="s">
        <v>97</v>
      </c>
      <c r="C12" s="35"/>
      <c r="O12" t="s">
        <v>76</v>
      </c>
    </row>
    <row r="13" spans="1:18" x14ac:dyDescent="0.4">
      <c r="B13" t="s">
        <v>23</v>
      </c>
      <c r="C13">
        <v>3.1042399999999999</v>
      </c>
      <c r="D13" t="s">
        <v>24</v>
      </c>
      <c r="E13" s="2">
        <v>0.75380000000000003</v>
      </c>
      <c r="O13" t="s">
        <v>23</v>
      </c>
      <c r="P13">
        <v>3.03518</v>
      </c>
      <c r="Q13" t="s">
        <v>24</v>
      </c>
      <c r="R13" s="2">
        <v>0.77929999999999999</v>
      </c>
    </row>
    <row r="14" spans="1:18" x14ac:dyDescent="0.4">
      <c r="B14" t="s">
        <v>25</v>
      </c>
      <c r="C14">
        <v>0.54218</v>
      </c>
      <c r="D14" t="s">
        <v>26</v>
      </c>
      <c r="E14">
        <v>0.73839999999999995</v>
      </c>
      <c r="O14" t="s">
        <v>25</v>
      </c>
      <c r="P14">
        <v>0.54230999999999996</v>
      </c>
      <c r="Q14" t="s">
        <v>26</v>
      </c>
      <c r="R14">
        <v>0.76459999999999995</v>
      </c>
    </row>
    <row r="15" spans="1:18" x14ac:dyDescent="0.4">
      <c r="B15" t="s">
        <v>27</v>
      </c>
      <c r="C15">
        <v>572.54786999999999</v>
      </c>
      <c r="O15" t="s">
        <v>27</v>
      </c>
      <c r="P15">
        <v>559.67286999999999</v>
      </c>
    </row>
    <row r="17" spans="1:26" x14ac:dyDescent="0.4">
      <c r="B17" t="s">
        <v>28</v>
      </c>
      <c r="O17" t="s">
        <v>28</v>
      </c>
    </row>
    <row r="18" spans="1:26" x14ac:dyDescent="0.4">
      <c r="B18" t="s">
        <v>1</v>
      </c>
      <c r="C18" t="s">
        <v>84</v>
      </c>
      <c r="D18" t="s">
        <v>29</v>
      </c>
      <c r="E18" t="s">
        <v>30</v>
      </c>
      <c r="F18" t="s">
        <v>31</v>
      </c>
      <c r="G18" t="s">
        <v>32</v>
      </c>
      <c r="H18" t="s">
        <v>33</v>
      </c>
      <c r="I18" t="s">
        <v>34</v>
      </c>
      <c r="J18" t="s">
        <v>34</v>
      </c>
      <c r="K18" t="s">
        <v>35</v>
      </c>
      <c r="L18" t="s">
        <v>36</v>
      </c>
      <c r="O18" t="s">
        <v>1</v>
      </c>
      <c r="P18" t="s">
        <v>84</v>
      </c>
      <c r="Q18" t="s">
        <v>29</v>
      </c>
      <c r="R18" t="s">
        <v>30</v>
      </c>
      <c r="S18" t="s">
        <v>31</v>
      </c>
      <c r="T18" t="s">
        <v>32</v>
      </c>
      <c r="U18" t="s">
        <v>33</v>
      </c>
      <c r="V18" t="s">
        <v>34</v>
      </c>
      <c r="W18" t="s">
        <v>34</v>
      </c>
      <c r="X18" t="s">
        <v>35</v>
      </c>
      <c r="Y18" t="s">
        <v>36</v>
      </c>
    </row>
    <row r="19" spans="1:26" x14ac:dyDescent="0.4">
      <c r="E19" t="s">
        <v>37</v>
      </c>
      <c r="F19" t="s">
        <v>38</v>
      </c>
      <c r="I19" t="s">
        <v>39</v>
      </c>
      <c r="J19" t="s">
        <v>39</v>
      </c>
      <c r="K19" t="s">
        <v>40</v>
      </c>
      <c r="R19" t="s">
        <v>37</v>
      </c>
      <c r="S19" t="s">
        <v>38</v>
      </c>
      <c r="V19" t="s">
        <v>39</v>
      </c>
      <c r="W19" t="s">
        <v>39</v>
      </c>
      <c r="X19" t="s">
        <v>40</v>
      </c>
    </row>
    <row r="20" spans="1:26" x14ac:dyDescent="0.4">
      <c r="I20" t="s">
        <v>41</v>
      </c>
      <c r="J20" t="s">
        <v>42</v>
      </c>
      <c r="V20" t="s">
        <v>41</v>
      </c>
      <c r="W20" t="s">
        <v>42</v>
      </c>
    </row>
    <row r="21" spans="1:26" x14ac:dyDescent="0.4">
      <c r="B21" t="s">
        <v>43</v>
      </c>
      <c r="C21" t="s">
        <v>43</v>
      </c>
      <c r="D21">
        <v>1</v>
      </c>
      <c r="E21">
        <v>88.582269999999994</v>
      </c>
      <c r="F21">
        <v>12.57887</v>
      </c>
      <c r="G21">
        <v>7.04</v>
      </c>
      <c r="H21" t="s">
        <v>44</v>
      </c>
      <c r="I21" t="s">
        <v>45</v>
      </c>
      <c r="J21" t="s">
        <v>45</v>
      </c>
      <c r="K21">
        <v>0</v>
      </c>
      <c r="L21">
        <v>61.916260000000001</v>
      </c>
      <c r="M21">
        <v>115.24827000000001</v>
      </c>
      <c r="O21" t="s">
        <v>43</v>
      </c>
      <c r="P21" t="s">
        <v>43</v>
      </c>
      <c r="Q21">
        <v>1</v>
      </c>
      <c r="R21">
        <v>91.641819999999996</v>
      </c>
      <c r="S21">
        <v>12.51627</v>
      </c>
      <c r="T21">
        <v>7.32</v>
      </c>
      <c r="U21" t="s">
        <v>44</v>
      </c>
      <c r="V21" t="s">
        <v>45</v>
      </c>
      <c r="W21" t="s">
        <v>45</v>
      </c>
      <c r="X21">
        <v>0</v>
      </c>
      <c r="Y21">
        <v>64.964010000000002</v>
      </c>
      <c r="Z21">
        <v>118.31962</v>
      </c>
    </row>
    <row r="22" spans="1:26" x14ac:dyDescent="0.4">
      <c r="B22" t="s">
        <v>61</v>
      </c>
      <c r="D22">
        <v>1</v>
      </c>
      <c r="E22">
        <v>-4.3790000000000003E-2</v>
      </c>
      <c r="F22">
        <v>6.2599999999999999E-3</v>
      </c>
      <c r="G22">
        <v>-7</v>
      </c>
      <c r="H22" t="s">
        <v>44</v>
      </c>
      <c r="I22">
        <v>0.75380000000000003</v>
      </c>
      <c r="J22">
        <v>0.75380000000000003</v>
      </c>
      <c r="K22">
        <v>1</v>
      </c>
      <c r="L22">
        <v>-5.7049999999999997E-2</v>
      </c>
      <c r="M22">
        <v>-3.0530000000000002E-2</v>
      </c>
      <c r="O22" t="s">
        <v>61</v>
      </c>
      <c r="Q22">
        <v>1</v>
      </c>
      <c r="R22">
        <v>-4.5310000000000003E-2</v>
      </c>
      <c r="S22">
        <v>6.2300000000000003E-3</v>
      </c>
      <c r="T22">
        <v>-7.28</v>
      </c>
      <c r="U22" t="s">
        <v>44</v>
      </c>
      <c r="V22">
        <v>0.77934000000000003</v>
      </c>
      <c r="W22">
        <v>0.77934000000000003</v>
      </c>
      <c r="X22">
        <v>1</v>
      </c>
      <c r="Y22">
        <v>-5.858E-2</v>
      </c>
      <c r="Z22">
        <v>-3.2039999999999999E-2</v>
      </c>
    </row>
    <row r="24" spans="1:26" x14ac:dyDescent="0.4">
      <c r="B24" t="s">
        <v>46</v>
      </c>
      <c r="C24" t="s">
        <v>47</v>
      </c>
      <c r="D24" t="s">
        <v>48</v>
      </c>
      <c r="E24" t="s">
        <v>49</v>
      </c>
      <c r="F24" t="s">
        <v>50</v>
      </c>
      <c r="G24" t="s">
        <v>51</v>
      </c>
    </row>
    <row r="25" spans="1:26" x14ac:dyDescent="0.4">
      <c r="B25" t="s">
        <v>52</v>
      </c>
      <c r="C25">
        <v>0.93091999999999997</v>
      </c>
      <c r="E25">
        <v>0.2016</v>
      </c>
      <c r="F25">
        <v>0.581318</v>
      </c>
      <c r="G25">
        <v>1.070112</v>
      </c>
    </row>
    <row r="26" spans="1:26" x14ac:dyDescent="0.4">
      <c r="B26" t="s">
        <v>53</v>
      </c>
      <c r="C26">
        <v>0.98178600000000005</v>
      </c>
      <c r="E26">
        <v>0.96650000000000003</v>
      </c>
      <c r="F26">
        <v>0.18285399999999999</v>
      </c>
      <c r="G26">
        <v>-0.10656</v>
      </c>
    </row>
    <row r="27" spans="1:26" x14ac:dyDescent="0.4">
      <c r="A27" s="2" t="s">
        <v>804</v>
      </c>
    </row>
    <row r="28" spans="1:26" x14ac:dyDescent="0.4">
      <c r="A28" s="35" t="s">
        <v>805</v>
      </c>
    </row>
    <row r="29" spans="1:26" x14ac:dyDescent="0.4">
      <c r="B29" t="s">
        <v>23</v>
      </c>
      <c r="C29">
        <v>1.6973400000000001</v>
      </c>
      <c r="D29" t="s">
        <v>24</v>
      </c>
      <c r="E29" s="2">
        <v>0.75629999999999997</v>
      </c>
      <c r="G29" t="s">
        <v>182</v>
      </c>
    </row>
    <row r="30" spans="1:26" x14ac:dyDescent="0.4">
      <c r="B30" t="s">
        <v>25</v>
      </c>
      <c r="C30">
        <v>0.41826000000000002</v>
      </c>
      <c r="D30" t="s">
        <v>26</v>
      </c>
      <c r="E30">
        <v>0.74109999999999998</v>
      </c>
    </row>
    <row r="31" spans="1:26" x14ac:dyDescent="0.4">
      <c r="B31" t="s">
        <v>27</v>
      </c>
      <c r="C31">
        <v>405.80804999999998</v>
      </c>
    </row>
    <row r="33" spans="1:25" x14ac:dyDescent="0.4">
      <c r="A33" s="2"/>
      <c r="B33" t="s">
        <v>28</v>
      </c>
    </row>
    <row r="34" spans="1:25" x14ac:dyDescent="0.4">
      <c r="B34" t="s">
        <v>1</v>
      </c>
      <c r="C34" t="s">
        <v>29</v>
      </c>
      <c r="D34" t="s">
        <v>30</v>
      </c>
      <c r="E34" t="s">
        <v>31</v>
      </c>
      <c r="F34" t="s">
        <v>32</v>
      </c>
      <c r="G34" t="s">
        <v>33</v>
      </c>
      <c r="H34" t="s">
        <v>34</v>
      </c>
      <c r="I34" t="s">
        <v>34</v>
      </c>
      <c r="J34" t="s">
        <v>35</v>
      </c>
      <c r="K34" t="s">
        <v>36</v>
      </c>
    </row>
    <row r="35" spans="1:25" x14ac:dyDescent="0.4">
      <c r="D35" t="s">
        <v>37</v>
      </c>
      <c r="E35" t="s">
        <v>38</v>
      </c>
      <c r="H35" t="s">
        <v>39</v>
      </c>
      <c r="I35" t="s">
        <v>39</v>
      </c>
      <c r="J35" t="s">
        <v>40</v>
      </c>
    </row>
    <row r="36" spans="1:25" x14ac:dyDescent="0.4">
      <c r="H36" t="s">
        <v>41</v>
      </c>
      <c r="I36" t="s">
        <v>42</v>
      </c>
    </row>
    <row r="37" spans="1:25" x14ac:dyDescent="0.4">
      <c r="B37" t="s">
        <v>43</v>
      </c>
      <c r="C37">
        <v>1</v>
      </c>
      <c r="D37">
        <v>48.887079999999997</v>
      </c>
      <c r="E37">
        <v>6.8779199999999996</v>
      </c>
      <c r="F37">
        <v>7.11</v>
      </c>
      <c r="G37" t="s">
        <v>44</v>
      </c>
      <c r="H37" t="s">
        <v>45</v>
      </c>
      <c r="I37" t="s">
        <v>45</v>
      </c>
      <c r="J37">
        <v>0</v>
      </c>
      <c r="K37">
        <v>34.306550000000001</v>
      </c>
      <c r="L37">
        <v>63.467610000000001</v>
      </c>
    </row>
    <row r="38" spans="1:25" x14ac:dyDescent="0.4">
      <c r="B38" t="s">
        <v>61</v>
      </c>
      <c r="C38">
        <v>1</v>
      </c>
      <c r="D38">
        <v>-2.4109999999999999E-2</v>
      </c>
      <c r="E38">
        <v>3.4199999999999999E-3</v>
      </c>
      <c r="F38">
        <v>-7.05</v>
      </c>
      <c r="G38" t="s">
        <v>44</v>
      </c>
      <c r="H38">
        <v>0.75631999999999999</v>
      </c>
      <c r="I38">
        <v>0.75631999999999999</v>
      </c>
      <c r="J38">
        <v>1</v>
      </c>
      <c r="K38">
        <v>-3.1359999999999999E-2</v>
      </c>
      <c r="L38">
        <v>-1.686E-2</v>
      </c>
    </row>
    <row r="41" spans="1:25" x14ac:dyDescent="0.4">
      <c r="A41" s="2" t="s">
        <v>806</v>
      </c>
      <c r="B41" t="s">
        <v>108</v>
      </c>
      <c r="O41" t="s">
        <v>85</v>
      </c>
    </row>
    <row r="42" spans="1:25" x14ac:dyDescent="0.4">
      <c r="A42" s="35" t="s">
        <v>97</v>
      </c>
      <c r="O42" t="s">
        <v>23</v>
      </c>
      <c r="P42">
        <v>4.1421999999999999</v>
      </c>
      <c r="Q42" t="s">
        <v>24</v>
      </c>
      <c r="R42">
        <v>0.61719999999999997</v>
      </c>
    </row>
    <row r="43" spans="1:25" x14ac:dyDescent="0.4">
      <c r="B43" t="s">
        <v>23</v>
      </c>
      <c r="C43">
        <v>4.1200200000000002</v>
      </c>
      <c r="D43" t="s">
        <v>24</v>
      </c>
      <c r="E43">
        <v>0.60329999999999995</v>
      </c>
      <c r="O43" t="s">
        <v>25</v>
      </c>
      <c r="P43">
        <v>0.50004999999999999</v>
      </c>
      <c r="Q43" t="s">
        <v>26</v>
      </c>
      <c r="R43">
        <v>0.59899999999999998</v>
      </c>
    </row>
    <row r="44" spans="1:25" x14ac:dyDescent="0.4">
      <c r="B44" t="s">
        <v>25</v>
      </c>
      <c r="C44">
        <v>0.50027999999999995</v>
      </c>
      <c r="D44" t="s">
        <v>26</v>
      </c>
      <c r="E44">
        <v>0.58530000000000004</v>
      </c>
      <c r="O44" t="s">
        <v>27</v>
      </c>
      <c r="P44">
        <v>828.34911</v>
      </c>
    </row>
    <row r="45" spans="1:25" x14ac:dyDescent="0.4">
      <c r="B45" t="s">
        <v>27</v>
      </c>
      <c r="C45">
        <v>823.53598999999997</v>
      </c>
    </row>
    <row r="46" spans="1:25" x14ac:dyDescent="0.4">
      <c r="O46" t="s">
        <v>28</v>
      </c>
    </row>
    <row r="47" spans="1:25" x14ac:dyDescent="0.4">
      <c r="B47" t="s">
        <v>28</v>
      </c>
      <c r="O47" t="s">
        <v>1</v>
      </c>
      <c r="P47" t="s">
        <v>84</v>
      </c>
      <c r="Q47" t="s">
        <v>29</v>
      </c>
      <c r="R47" t="s">
        <v>30</v>
      </c>
      <c r="S47" t="s">
        <v>31</v>
      </c>
      <c r="T47" t="s">
        <v>32</v>
      </c>
      <c r="U47" t="s">
        <v>33</v>
      </c>
      <c r="V47" t="s">
        <v>34</v>
      </c>
      <c r="W47" t="s">
        <v>34</v>
      </c>
      <c r="X47" t="s">
        <v>35</v>
      </c>
      <c r="Y47" t="s">
        <v>36</v>
      </c>
    </row>
    <row r="48" spans="1:25" x14ac:dyDescent="0.4">
      <c r="B48" t="s">
        <v>1</v>
      </c>
      <c r="C48" t="s">
        <v>84</v>
      </c>
      <c r="D48" t="s">
        <v>29</v>
      </c>
      <c r="E48" t="s">
        <v>30</v>
      </c>
      <c r="F48" t="s">
        <v>31</v>
      </c>
      <c r="G48" t="s">
        <v>32</v>
      </c>
      <c r="H48" t="s">
        <v>33</v>
      </c>
      <c r="I48" t="s">
        <v>34</v>
      </c>
      <c r="J48" t="s">
        <v>34</v>
      </c>
      <c r="K48" t="s">
        <v>35</v>
      </c>
      <c r="L48" t="s">
        <v>36</v>
      </c>
      <c r="R48" t="s">
        <v>37</v>
      </c>
      <c r="S48" t="s">
        <v>38</v>
      </c>
      <c r="V48" t="s">
        <v>39</v>
      </c>
      <c r="W48" t="s">
        <v>39</v>
      </c>
      <c r="X48" t="s">
        <v>40</v>
      </c>
    </row>
    <row r="49" spans="1:26" x14ac:dyDescent="0.4">
      <c r="E49" t="s">
        <v>37</v>
      </c>
      <c r="F49" t="s">
        <v>38</v>
      </c>
      <c r="I49" t="s">
        <v>39</v>
      </c>
      <c r="J49" t="s">
        <v>39</v>
      </c>
      <c r="K49" t="s">
        <v>40</v>
      </c>
      <c r="V49" t="s">
        <v>41</v>
      </c>
      <c r="W49" t="s">
        <v>42</v>
      </c>
    </row>
    <row r="50" spans="1:26" x14ac:dyDescent="0.4">
      <c r="I50" t="s">
        <v>41</v>
      </c>
      <c r="J50" t="s">
        <v>42</v>
      </c>
      <c r="O50" t="s">
        <v>43</v>
      </c>
      <c r="P50" t="s">
        <v>43</v>
      </c>
      <c r="Q50">
        <v>1</v>
      </c>
      <c r="R50">
        <v>71.760140000000007</v>
      </c>
      <c r="S50">
        <v>12.246370000000001</v>
      </c>
      <c r="T50">
        <v>5.86</v>
      </c>
      <c r="U50" t="s">
        <v>44</v>
      </c>
      <c r="V50" t="s">
        <v>45</v>
      </c>
      <c r="W50" t="s">
        <v>45</v>
      </c>
      <c r="X50">
        <v>0</v>
      </c>
      <c r="Y50">
        <v>46.29242</v>
      </c>
      <c r="Z50">
        <v>97.227860000000007</v>
      </c>
    </row>
    <row r="51" spans="1:26" x14ac:dyDescent="0.4">
      <c r="B51" t="s">
        <v>43</v>
      </c>
      <c r="C51" t="s">
        <v>43</v>
      </c>
      <c r="D51">
        <v>1</v>
      </c>
      <c r="E51">
        <v>70.267910000000001</v>
      </c>
      <c r="F51">
        <v>12.06204</v>
      </c>
      <c r="G51">
        <v>5.83</v>
      </c>
      <c r="H51" t="s">
        <v>44</v>
      </c>
      <c r="I51" t="s">
        <v>45</v>
      </c>
      <c r="J51" t="s">
        <v>45</v>
      </c>
      <c r="K51">
        <v>0</v>
      </c>
      <c r="L51">
        <v>45.252769999999998</v>
      </c>
      <c r="M51">
        <v>95.283050000000003</v>
      </c>
      <c r="O51" t="s">
        <v>61</v>
      </c>
      <c r="Q51">
        <v>1</v>
      </c>
      <c r="R51">
        <v>-3.5450000000000002E-2</v>
      </c>
      <c r="S51">
        <v>6.0899999999999999E-3</v>
      </c>
      <c r="T51">
        <v>-5.82</v>
      </c>
      <c r="U51" t="s">
        <v>44</v>
      </c>
      <c r="V51">
        <v>0.61721000000000004</v>
      </c>
      <c r="W51">
        <v>0.61721000000000004</v>
      </c>
      <c r="X51">
        <v>1</v>
      </c>
      <c r="Y51">
        <v>-4.8120000000000003E-2</v>
      </c>
      <c r="Z51">
        <v>-2.2780000000000002E-2</v>
      </c>
    </row>
    <row r="52" spans="1:26" x14ac:dyDescent="0.4">
      <c r="B52" t="s">
        <v>61</v>
      </c>
      <c r="D52">
        <v>1</v>
      </c>
      <c r="E52">
        <v>-3.4709999999999998E-2</v>
      </c>
      <c r="F52">
        <v>6.0000000000000001E-3</v>
      </c>
      <c r="G52">
        <v>-5.78</v>
      </c>
      <c r="H52" t="s">
        <v>44</v>
      </c>
      <c r="I52">
        <v>0.60328999999999999</v>
      </c>
      <c r="J52">
        <v>0.60328999999999999</v>
      </c>
      <c r="K52">
        <v>1</v>
      </c>
      <c r="L52">
        <v>-4.7149999999999997E-2</v>
      </c>
      <c r="M52">
        <v>-2.2259999999999999E-2</v>
      </c>
    </row>
    <row r="54" spans="1:26" x14ac:dyDescent="0.4">
      <c r="B54" t="s">
        <v>46</v>
      </c>
      <c r="C54" t="s">
        <v>47</v>
      </c>
      <c r="D54" t="s">
        <v>48</v>
      </c>
      <c r="E54" t="s">
        <v>49</v>
      </c>
      <c r="F54" t="s">
        <v>50</v>
      </c>
      <c r="G54" t="s">
        <v>51</v>
      </c>
    </row>
    <row r="55" spans="1:26" x14ac:dyDescent="0.4">
      <c r="B55" t="s">
        <v>52</v>
      </c>
      <c r="C55">
        <v>0.96585399999999999</v>
      </c>
      <c r="E55">
        <v>0.56659999999999999</v>
      </c>
      <c r="F55">
        <v>0.453843</v>
      </c>
      <c r="G55">
        <v>1.427251</v>
      </c>
    </row>
    <row r="56" spans="1:26" x14ac:dyDescent="0.4">
      <c r="A56" s="2"/>
      <c r="B56" t="s">
        <v>53</v>
      </c>
      <c r="C56">
        <v>0.95268799999999998</v>
      </c>
      <c r="E56">
        <v>0.3095</v>
      </c>
      <c r="F56">
        <v>-0.57818899999999995</v>
      </c>
      <c r="G56">
        <v>1.4347970000000001</v>
      </c>
    </row>
    <row r="57" spans="1:26" x14ac:dyDescent="0.4">
      <c r="A57" t="s">
        <v>804</v>
      </c>
    </row>
  </sheetData>
  <conditionalFormatting sqref="C8">
    <cfRule type="colorScale" priority="2">
      <colorScale>
        <cfvo type="min"/>
        <cfvo type="percentile" val="50"/>
        <cfvo type="max"/>
        <color rgb="FF5A8AC6"/>
        <color rgb="FFFCFCFF"/>
        <color rgb="FFF8696B"/>
      </colorScale>
    </cfRule>
  </conditionalFormatting>
  <conditionalFormatting sqref="C9">
    <cfRule type="colorScale" priority="1">
      <colorScale>
        <cfvo type="min"/>
        <cfvo type="percentile" val="50"/>
        <cfvo type="max"/>
        <color rgb="FF5A8AC6"/>
        <color rgb="FFFCFCFF"/>
        <color rgb="FFF8696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E49CC-56C4-4542-AF94-4F83C0D760FB}">
  <dimension ref="A1:Z65"/>
  <sheetViews>
    <sheetView workbookViewId="0"/>
  </sheetViews>
  <sheetFormatPr defaultRowHeight="14.6" x14ac:dyDescent="0.4"/>
  <sheetData>
    <row r="1" spans="1:18" x14ac:dyDescent="0.4">
      <c r="A1" s="2" t="s">
        <v>1012</v>
      </c>
    </row>
    <row r="3" spans="1:18" x14ac:dyDescent="0.4">
      <c r="B3" t="s">
        <v>798</v>
      </c>
    </row>
    <row r="4" spans="1:18" x14ac:dyDescent="0.4">
      <c r="B4" t="s">
        <v>799</v>
      </c>
    </row>
    <row r="5" spans="1:18" x14ac:dyDescent="0.4">
      <c r="B5" t="s">
        <v>800</v>
      </c>
    </row>
    <row r="6" spans="1:18" x14ac:dyDescent="0.4">
      <c r="B6" t="s">
        <v>807</v>
      </c>
    </row>
    <row r="7" spans="1:18" x14ac:dyDescent="0.4">
      <c r="B7" t="s">
        <v>802</v>
      </c>
    </row>
    <row r="9" spans="1:18" x14ac:dyDescent="0.4">
      <c r="B9" s="18"/>
      <c r="C9" t="s">
        <v>73</v>
      </c>
      <c r="D9" s="15" t="s">
        <v>60</v>
      </c>
    </row>
    <row r="10" spans="1:18" x14ac:dyDescent="0.4">
      <c r="B10" s="19" t="s">
        <v>80</v>
      </c>
      <c r="C10" t="s">
        <v>2</v>
      </c>
      <c r="D10" s="15" t="s">
        <v>81</v>
      </c>
    </row>
    <row r="11" spans="1:18" x14ac:dyDescent="0.4">
      <c r="O11" s="2" t="s">
        <v>808</v>
      </c>
    </row>
    <row r="12" spans="1:18" x14ac:dyDescent="0.4">
      <c r="A12" s="2" t="s">
        <v>82</v>
      </c>
    </row>
    <row r="13" spans="1:18" x14ac:dyDescent="0.4">
      <c r="B13" t="s">
        <v>809</v>
      </c>
      <c r="O13" s="2" t="s">
        <v>83</v>
      </c>
    </row>
    <row r="14" spans="1:18" x14ac:dyDescent="0.4">
      <c r="B14" t="s">
        <v>23</v>
      </c>
      <c r="C14">
        <v>61.945160000000001</v>
      </c>
      <c r="D14" t="s">
        <v>24</v>
      </c>
      <c r="E14">
        <v>0.35849999999999999</v>
      </c>
      <c r="O14" t="s">
        <v>23</v>
      </c>
      <c r="P14">
        <v>63.750819999999997</v>
      </c>
      <c r="Q14" t="s">
        <v>24</v>
      </c>
      <c r="R14">
        <v>0.36870000000000003</v>
      </c>
    </row>
    <row r="15" spans="1:18" x14ac:dyDescent="0.4">
      <c r="B15" t="s">
        <v>25</v>
      </c>
      <c r="C15">
        <v>12.08039</v>
      </c>
      <c r="D15" t="s">
        <v>26</v>
      </c>
      <c r="E15">
        <v>0.31259999999999999</v>
      </c>
      <c r="O15" t="s">
        <v>25</v>
      </c>
      <c r="P15">
        <v>12.088850000000001</v>
      </c>
      <c r="Q15" t="s">
        <v>26</v>
      </c>
      <c r="R15">
        <v>0.32019999999999998</v>
      </c>
    </row>
    <row r="16" spans="1:18" x14ac:dyDescent="0.4">
      <c r="B16" t="s">
        <v>27</v>
      </c>
      <c r="C16">
        <v>512.77470000000005</v>
      </c>
      <c r="O16" t="s">
        <v>27</v>
      </c>
      <c r="P16">
        <v>527.35222999999996</v>
      </c>
    </row>
    <row r="18" spans="1:26" x14ac:dyDescent="0.4">
      <c r="B18" t="s">
        <v>28</v>
      </c>
      <c r="O18" t="s">
        <v>28</v>
      </c>
    </row>
    <row r="19" spans="1:26" x14ac:dyDescent="0.4">
      <c r="B19" t="s">
        <v>1</v>
      </c>
      <c r="C19" t="s">
        <v>84</v>
      </c>
      <c r="D19" t="s">
        <v>29</v>
      </c>
      <c r="E19" t="s">
        <v>30</v>
      </c>
      <c r="F19" t="s">
        <v>31</v>
      </c>
      <c r="G19" t="s">
        <v>32</v>
      </c>
      <c r="H19" t="s">
        <v>33</v>
      </c>
      <c r="I19" t="s">
        <v>34</v>
      </c>
      <c r="J19" t="s">
        <v>34</v>
      </c>
      <c r="K19" t="s">
        <v>35</v>
      </c>
      <c r="L19" t="s">
        <v>36</v>
      </c>
      <c r="O19" t="s">
        <v>1</v>
      </c>
      <c r="P19" t="s">
        <v>84</v>
      </c>
      <c r="Q19" t="s">
        <v>29</v>
      </c>
      <c r="R19" t="s">
        <v>30</v>
      </c>
      <c r="S19" t="s">
        <v>31</v>
      </c>
      <c r="T19" t="s">
        <v>32</v>
      </c>
      <c r="U19" t="s">
        <v>33</v>
      </c>
      <c r="V19" t="s">
        <v>34</v>
      </c>
      <c r="W19" t="s">
        <v>34</v>
      </c>
      <c r="X19" t="s">
        <v>35</v>
      </c>
      <c r="Y19" t="s">
        <v>36</v>
      </c>
    </row>
    <row r="20" spans="1:26" x14ac:dyDescent="0.4">
      <c r="E20" t="s">
        <v>37</v>
      </c>
      <c r="F20" t="s">
        <v>38</v>
      </c>
      <c r="I20" t="s">
        <v>39</v>
      </c>
      <c r="J20" t="s">
        <v>39</v>
      </c>
      <c r="K20" t="s">
        <v>40</v>
      </c>
      <c r="R20" t="s">
        <v>37</v>
      </c>
      <c r="S20" t="s">
        <v>38</v>
      </c>
      <c r="V20" t="s">
        <v>39</v>
      </c>
      <c r="W20" t="s">
        <v>39</v>
      </c>
      <c r="X20" t="s">
        <v>40</v>
      </c>
    </row>
    <row r="21" spans="1:26" x14ac:dyDescent="0.4">
      <c r="I21" t="s">
        <v>41</v>
      </c>
      <c r="J21" t="s">
        <v>42</v>
      </c>
      <c r="V21" t="s">
        <v>41</v>
      </c>
      <c r="W21" t="s">
        <v>42</v>
      </c>
    </row>
    <row r="22" spans="1:26" x14ac:dyDescent="0.4">
      <c r="B22" t="s">
        <v>43</v>
      </c>
      <c r="C22" t="s">
        <v>43</v>
      </c>
      <c r="D22">
        <v>1</v>
      </c>
      <c r="E22">
        <v>748.44525999999996</v>
      </c>
      <c r="F22">
        <v>263.28777000000002</v>
      </c>
      <c r="G22">
        <v>2.84</v>
      </c>
      <c r="H22">
        <v>1.2999999999999999E-2</v>
      </c>
      <c r="I22" t="s">
        <v>45</v>
      </c>
      <c r="J22" t="s">
        <v>45</v>
      </c>
      <c r="K22">
        <v>0</v>
      </c>
      <c r="L22">
        <v>183.74916999999999</v>
      </c>
      <c r="M22">
        <v>1313.1413600000001</v>
      </c>
      <c r="O22" t="s">
        <v>43</v>
      </c>
      <c r="P22" t="s">
        <v>43</v>
      </c>
      <c r="Q22">
        <v>1</v>
      </c>
      <c r="R22">
        <v>774.84236999999996</v>
      </c>
      <c r="S22">
        <v>276.79329999999999</v>
      </c>
      <c r="T22">
        <v>2.8</v>
      </c>
      <c r="U22">
        <v>1.4999999999999999E-2</v>
      </c>
      <c r="V22" t="s">
        <v>45</v>
      </c>
      <c r="W22" t="s">
        <v>45</v>
      </c>
      <c r="X22">
        <v>0</v>
      </c>
      <c r="Y22">
        <v>176.86680999999999</v>
      </c>
      <c r="Z22">
        <v>1372.8179299999999</v>
      </c>
    </row>
    <row r="23" spans="1:26" x14ac:dyDescent="0.4">
      <c r="B23" t="s">
        <v>61</v>
      </c>
      <c r="D23">
        <v>1</v>
      </c>
      <c r="E23">
        <v>-0.36635000000000001</v>
      </c>
      <c r="F23">
        <v>0.13099</v>
      </c>
      <c r="G23">
        <v>-2.8</v>
      </c>
      <c r="H23">
        <v>1.43E-2</v>
      </c>
      <c r="I23">
        <v>0.35844999999999999</v>
      </c>
      <c r="J23">
        <v>0.35844999999999999</v>
      </c>
      <c r="K23">
        <v>1</v>
      </c>
      <c r="L23">
        <v>-0.64729000000000003</v>
      </c>
      <c r="M23">
        <v>-8.541E-2</v>
      </c>
      <c r="O23" t="s">
        <v>61</v>
      </c>
      <c r="Q23">
        <v>1</v>
      </c>
      <c r="R23">
        <v>-0.3795</v>
      </c>
      <c r="S23">
        <v>0.13772000000000001</v>
      </c>
      <c r="T23">
        <v>-2.76</v>
      </c>
      <c r="U23">
        <v>1.6400000000000001E-2</v>
      </c>
      <c r="V23">
        <v>0.36874000000000001</v>
      </c>
      <c r="W23">
        <v>0.36874000000000001</v>
      </c>
      <c r="X23">
        <v>1</v>
      </c>
      <c r="Y23">
        <v>-0.67701999999999996</v>
      </c>
      <c r="Z23">
        <v>-8.1989999999999993E-2</v>
      </c>
    </row>
    <row r="25" spans="1:26" x14ac:dyDescent="0.4">
      <c r="B25" t="s">
        <v>46</v>
      </c>
      <c r="C25" t="s">
        <v>47</v>
      </c>
      <c r="D25" t="s">
        <v>48</v>
      </c>
      <c r="E25" t="s">
        <v>49</v>
      </c>
      <c r="F25" t="s">
        <v>50</v>
      </c>
      <c r="G25" t="s">
        <v>51</v>
      </c>
    </row>
    <row r="26" spans="1:26" x14ac:dyDescent="0.4">
      <c r="B26" t="s">
        <v>52</v>
      </c>
      <c r="C26">
        <v>0.91230999999999995</v>
      </c>
      <c r="E26">
        <v>0.1268</v>
      </c>
      <c r="F26">
        <v>-0.37180099999999999</v>
      </c>
      <c r="G26">
        <v>-1.3519810000000001</v>
      </c>
    </row>
    <row r="27" spans="1:26" x14ac:dyDescent="0.4">
      <c r="B27" t="s">
        <v>53</v>
      </c>
      <c r="C27">
        <v>0.93612899999999999</v>
      </c>
      <c r="E27">
        <v>0.30430000000000001</v>
      </c>
      <c r="F27">
        <v>-0.41837400000000002</v>
      </c>
      <c r="G27">
        <v>-0.85166600000000003</v>
      </c>
    </row>
    <row r="28" spans="1:26" x14ac:dyDescent="0.4">
      <c r="A28" s="2" t="s">
        <v>804</v>
      </c>
    </row>
    <row r="31" spans="1:26" x14ac:dyDescent="0.4">
      <c r="O31" t="s">
        <v>810</v>
      </c>
    </row>
    <row r="32" spans="1:26" x14ac:dyDescent="0.4">
      <c r="A32" s="2" t="s">
        <v>806</v>
      </c>
      <c r="B32" t="s">
        <v>85</v>
      </c>
      <c r="O32" t="s">
        <v>23</v>
      </c>
      <c r="P32">
        <v>92.12724</v>
      </c>
      <c r="Q32" t="s">
        <v>24</v>
      </c>
      <c r="R32">
        <v>0.46600000000000003</v>
      </c>
    </row>
    <row r="33" spans="2:26" x14ac:dyDescent="0.4">
      <c r="B33" t="s">
        <v>23</v>
      </c>
      <c r="C33">
        <v>90.169160000000005</v>
      </c>
      <c r="D33" s="10" t="s">
        <v>24</v>
      </c>
      <c r="E33" s="11">
        <v>0.4637</v>
      </c>
      <c r="O33" t="s">
        <v>25</v>
      </c>
      <c r="P33">
        <v>13.869020000000001</v>
      </c>
      <c r="Q33" t="s">
        <v>26</v>
      </c>
      <c r="R33">
        <v>0.43930000000000002</v>
      </c>
    </row>
    <row r="34" spans="2:26" x14ac:dyDescent="0.4">
      <c r="B34" t="s">
        <v>25</v>
      </c>
      <c r="C34">
        <v>13.84951</v>
      </c>
      <c r="D34" t="s">
        <v>26</v>
      </c>
      <c r="E34">
        <v>0.43809999999999999</v>
      </c>
      <c r="O34" t="s">
        <v>27</v>
      </c>
      <c r="P34">
        <v>664.26651000000004</v>
      </c>
    </row>
    <row r="35" spans="2:26" x14ac:dyDescent="0.4">
      <c r="B35" t="s">
        <v>27</v>
      </c>
      <c r="C35">
        <v>651.06403999999998</v>
      </c>
    </row>
    <row r="36" spans="2:26" x14ac:dyDescent="0.4">
      <c r="O36" t="s">
        <v>28</v>
      </c>
    </row>
    <row r="37" spans="2:26" x14ac:dyDescent="0.4">
      <c r="B37" t="s">
        <v>28</v>
      </c>
      <c r="O37" t="s">
        <v>1</v>
      </c>
      <c r="P37" t="s">
        <v>84</v>
      </c>
      <c r="Q37" t="s">
        <v>29</v>
      </c>
      <c r="R37" t="s">
        <v>30</v>
      </c>
      <c r="S37" t="s">
        <v>31</v>
      </c>
      <c r="T37" t="s">
        <v>32</v>
      </c>
      <c r="U37" t="s">
        <v>33</v>
      </c>
      <c r="V37" t="s">
        <v>34</v>
      </c>
      <c r="W37" t="s">
        <v>34</v>
      </c>
      <c r="X37" t="s">
        <v>35</v>
      </c>
      <c r="Y37" t="s">
        <v>36</v>
      </c>
    </row>
    <row r="38" spans="2:26" x14ac:dyDescent="0.4">
      <c r="B38" t="s">
        <v>1</v>
      </c>
      <c r="C38" t="s">
        <v>84</v>
      </c>
      <c r="D38" t="s">
        <v>29</v>
      </c>
      <c r="E38" t="s">
        <v>30</v>
      </c>
      <c r="F38" t="s">
        <v>31</v>
      </c>
      <c r="G38" t="s">
        <v>32</v>
      </c>
      <c r="H38" t="s">
        <v>33</v>
      </c>
      <c r="I38" t="s">
        <v>34</v>
      </c>
      <c r="J38" t="s">
        <v>34</v>
      </c>
      <c r="K38" t="s">
        <v>35</v>
      </c>
      <c r="L38" t="s">
        <v>36</v>
      </c>
      <c r="R38" t="s">
        <v>37</v>
      </c>
      <c r="S38" t="s">
        <v>38</v>
      </c>
      <c r="V38" t="s">
        <v>39</v>
      </c>
      <c r="W38" t="s">
        <v>39</v>
      </c>
      <c r="X38" t="s">
        <v>40</v>
      </c>
    </row>
    <row r="39" spans="2:26" x14ac:dyDescent="0.4">
      <c r="E39" t="s">
        <v>37</v>
      </c>
      <c r="F39" t="s">
        <v>38</v>
      </c>
      <c r="I39" t="s">
        <v>39</v>
      </c>
      <c r="J39" t="s">
        <v>39</v>
      </c>
      <c r="K39" t="s">
        <v>40</v>
      </c>
      <c r="V39" t="s">
        <v>41</v>
      </c>
      <c r="W39" t="s">
        <v>42</v>
      </c>
    </row>
    <row r="40" spans="2:26" x14ac:dyDescent="0.4">
      <c r="I40" t="s">
        <v>41</v>
      </c>
      <c r="J40" t="s">
        <v>42</v>
      </c>
      <c r="O40" t="s">
        <v>43</v>
      </c>
      <c r="P40" t="s">
        <v>43</v>
      </c>
      <c r="Q40">
        <v>1</v>
      </c>
      <c r="R40">
        <v>1029.49011</v>
      </c>
      <c r="S40">
        <v>243.10852</v>
      </c>
      <c r="T40">
        <v>4.2300000000000004</v>
      </c>
      <c r="U40">
        <v>4.0000000000000002E-4</v>
      </c>
      <c r="V40" t="s">
        <v>45</v>
      </c>
      <c r="W40" t="s">
        <v>45</v>
      </c>
      <c r="X40">
        <v>0</v>
      </c>
      <c r="Y40">
        <v>522.37462000000005</v>
      </c>
      <c r="Z40">
        <v>1536.6056000000001</v>
      </c>
    </row>
    <row r="41" spans="2:26" x14ac:dyDescent="0.4">
      <c r="B41" t="s">
        <v>43</v>
      </c>
      <c r="C41" t="s">
        <v>43</v>
      </c>
      <c r="D41">
        <v>1</v>
      </c>
      <c r="E41">
        <v>1018.0595</v>
      </c>
      <c r="F41">
        <v>235.67920000000001</v>
      </c>
      <c r="G41">
        <v>4.32</v>
      </c>
      <c r="H41">
        <v>2.9999999999999997E-4</v>
      </c>
      <c r="I41" t="s">
        <v>45</v>
      </c>
      <c r="J41" t="s">
        <v>45</v>
      </c>
      <c r="K41">
        <v>0</v>
      </c>
      <c r="L41">
        <v>527.93777999999998</v>
      </c>
      <c r="M41">
        <v>1508.1812299999999</v>
      </c>
      <c r="O41" t="s">
        <v>61</v>
      </c>
      <c r="Q41">
        <v>1</v>
      </c>
      <c r="R41">
        <v>-0.50558000000000003</v>
      </c>
      <c r="S41">
        <v>0.12102</v>
      </c>
      <c r="T41">
        <v>-4.18</v>
      </c>
      <c r="U41">
        <v>5.0000000000000001E-4</v>
      </c>
      <c r="V41">
        <v>0.46600000000000003</v>
      </c>
      <c r="W41">
        <v>0.46600000000000003</v>
      </c>
      <c r="X41">
        <v>1</v>
      </c>
      <c r="Y41">
        <v>-0.75802000000000003</v>
      </c>
      <c r="Z41">
        <v>-0.25313999999999998</v>
      </c>
    </row>
    <row r="42" spans="2:26" x14ac:dyDescent="0.4">
      <c r="B42" s="10" t="s">
        <v>61</v>
      </c>
      <c r="D42">
        <v>1</v>
      </c>
      <c r="E42">
        <v>-0.49986999999999998</v>
      </c>
      <c r="F42">
        <v>0.11731999999999999</v>
      </c>
      <c r="G42">
        <v>-4.26</v>
      </c>
      <c r="H42">
        <v>2.9999999999999997E-4</v>
      </c>
      <c r="I42">
        <v>0.46367999999999998</v>
      </c>
      <c r="J42">
        <v>0.46367999999999998</v>
      </c>
      <c r="K42">
        <v>1</v>
      </c>
      <c r="L42">
        <v>-0.74383999999999995</v>
      </c>
      <c r="M42">
        <v>-0.25590000000000002</v>
      </c>
    </row>
    <row r="43" spans="2:26" x14ac:dyDescent="0.4">
      <c r="H43" s="10"/>
    </row>
    <row r="44" spans="2:26" x14ac:dyDescent="0.4">
      <c r="B44" t="s">
        <v>46</v>
      </c>
      <c r="C44" t="s">
        <v>47</v>
      </c>
      <c r="D44" t="s">
        <v>48</v>
      </c>
      <c r="E44" t="s">
        <v>49</v>
      </c>
      <c r="F44" t="s">
        <v>50</v>
      </c>
      <c r="G44" t="s">
        <v>51</v>
      </c>
    </row>
    <row r="45" spans="2:26" x14ac:dyDescent="0.4">
      <c r="B45" t="s">
        <v>52</v>
      </c>
      <c r="C45">
        <v>0.95877299999999999</v>
      </c>
      <c r="E45">
        <v>0.439</v>
      </c>
      <c r="F45">
        <v>0.68249099999999996</v>
      </c>
      <c r="G45">
        <v>1.361815</v>
      </c>
    </row>
    <row r="46" spans="2:26" x14ac:dyDescent="0.4">
      <c r="B46" t="s">
        <v>53</v>
      </c>
      <c r="C46">
        <v>0.89698800000000001</v>
      </c>
      <c r="E46">
        <v>2.1899999999999999E-2</v>
      </c>
      <c r="F46">
        <v>1.267938</v>
      </c>
      <c r="G46">
        <v>2.3607100000000001</v>
      </c>
    </row>
    <row r="48" spans="2:26" x14ac:dyDescent="0.4">
      <c r="B48" t="s">
        <v>86</v>
      </c>
      <c r="C48" t="s">
        <v>811</v>
      </c>
      <c r="D48" t="s">
        <v>298</v>
      </c>
      <c r="E48" t="s">
        <v>299</v>
      </c>
      <c r="F48" t="s">
        <v>53</v>
      </c>
    </row>
    <row r="49" spans="1:26" x14ac:dyDescent="0.4">
      <c r="B49" t="s">
        <v>470</v>
      </c>
      <c r="C49" t="s">
        <v>81</v>
      </c>
      <c r="D49">
        <v>35.299999999999997</v>
      </c>
      <c r="E49">
        <v>23.310400000000001</v>
      </c>
      <c r="F49">
        <v>3.0720000000000001</v>
      </c>
    </row>
    <row r="50" spans="1:26" x14ac:dyDescent="0.4">
      <c r="A50" s="2" t="s">
        <v>812</v>
      </c>
      <c r="O50" t="s">
        <v>401</v>
      </c>
    </row>
    <row r="51" spans="1:26" x14ac:dyDescent="0.4">
      <c r="B51" t="s">
        <v>810</v>
      </c>
      <c r="O51" t="s">
        <v>23</v>
      </c>
      <c r="P51">
        <v>70.260249999999999</v>
      </c>
      <c r="Q51" s="10" t="s">
        <v>24</v>
      </c>
      <c r="R51" s="10">
        <v>0.29270000000000002</v>
      </c>
    </row>
    <row r="52" spans="1:26" x14ac:dyDescent="0.4">
      <c r="B52" t="s">
        <v>23</v>
      </c>
      <c r="C52">
        <v>68.567210000000003</v>
      </c>
      <c r="D52" t="s">
        <v>24</v>
      </c>
      <c r="E52" s="2">
        <v>0.29199999999999998</v>
      </c>
      <c r="O52" t="s">
        <v>25</v>
      </c>
      <c r="P52">
        <v>12.98052</v>
      </c>
      <c r="Q52" t="s">
        <v>26</v>
      </c>
      <c r="R52">
        <v>0.2555</v>
      </c>
    </row>
    <row r="53" spans="1:26" x14ac:dyDescent="0.4">
      <c r="B53" t="s">
        <v>25</v>
      </c>
      <c r="C53">
        <v>12.967420000000001</v>
      </c>
      <c r="D53" t="s">
        <v>26</v>
      </c>
      <c r="E53">
        <v>0.25659999999999999</v>
      </c>
      <c r="O53" t="s">
        <v>27</v>
      </c>
      <c r="P53">
        <v>541.27449000000001</v>
      </c>
    </row>
    <row r="54" spans="1:26" x14ac:dyDescent="0.4">
      <c r="B54" t="s">
        <v>27</v>
      </c>
      <c r="C54">
        <v>528.76521000000002</v>
      </c>
    </row>
    <row r="55" spans="1:26" x14ac:dyDescent="0.4">
      <c r="O55" t="s">
        <v>28</v>
      </c>
    </row>
    <row r="56" spans="1:26" x14ac:dyDescent="0.4">
      <c r="B56" t="s">
        <v>28</v>
      </c>
      <c r="O56" t="s">
        <v>1</v>
      </c>
      <c r="P56" t="s">
        <v>84</v>
      </c>
      <c r="Q56" t="s">
        <v>29</v>
      </c>
      <c r="R56" t="s">
        <v>30</v>
      </c>
      <c r="S56" t="s">
        <v>31</v>
      </c>
      <c r="T56" t="s">
        <v>32</v>
      </c>
      <c r="U56" t="s">
        <v>33</v>
      </c>
      <c r="V56" t="s">
        <v>34</v>
      </c>
      <c r="W56" t="s">
        <v>34</v>
      </c>
      <c r="X56" t="s">
        <v>35</v>
      </c>
      <c r="Y56" t="s">
        <v>36</v>
      </c>
    </row>
    <row r="57" spans="1:26" x14ac:dyDescent="0.4">
      <c r="B57" t="s">
        <v>1</v>
      </c>
      <c r="C57" t="s">
        <v>84</v>
      </c>
      <c r="D57" t="s">
        <v>29</v>
      </c>
      <c r="E57" t="s">
        <v>30</v>
      </c>
      <c r="F57" t="s">
        <v>31</v>
      </c>
      <c r="G57" t="s">
        <v>32</v>
      </c>
      <c r="H57" t="s">
        <v>33</v>
      </c>
      <c r="I57" t="s">
        <v>34</v>
      </c>
      <c r="J57" t="s">
        <v>34</v>
      </c>
      <c r="K57" t="s">
        <v>35</v>
      </c>
      <c r="L57" t="s">
        <v>36</v>
      </c>
      <c r="R57" t="s">
        <v>37</v>
      </c>
      <c r="S57" t="s">
        <v>38</v>
      </c>
      <c r="V57" t="s">
        <v>39</v>
      </c>
      <c r="W57" t="s">
        <v>39</v>
      </c>
      <c r="X57" t="s">
        <v>40</v>
      </c>
    </row>
    <row r="58" spans="1:26" x14ac:dyDescent="0.4">
      <c r="E58" t="s">
        <v>37</v>
      </c>
      <c r="F58" t="s">
        <v>38</v>
      </c>
      <c r="I58" t="s">
        <v>39</v>
      </c>
      <c r="J58" t="s">
        <v>39</v>
      </c>
      <c r="K58" t="s">
        <v>40</v>
      </c>
      <c r="V58" t="s">
        <v>41</v>
      </c>
      <c r="W58" t="s">
        <v>42</v>
      </c>
    </row>
    <row r="59" spans="1:26" x14ac:dyDescent="0.4">
      <c r="I59" t="s">
        <v>41</v>
      </c>
      <c r="J59" t="s">
        <v>42</v>
      </c>
      <c r="O59" t="s">
        <v>43</v>
      </c>
      <c r="P59" t="s">
        <v>43</v>
      </c>
      <c r="Q59">
        <v>1</v>
      </c>
      <c r="R59">
        <v>612.35973999999999</v>
      </c>
      <c r="S59">
        <v>213.73724000000001</v>
      </c>
      <c r="T59">
        <v>2.87</v>
      </c>
      <c r="U59">
        <v>9.9000000000000008E-3</v>
      </c>
      <c r="V59" t="s">
        <v>45</v>
      </c>
      <c r="W59" t="s">
        <v>45</v>
      </c>
      <c r="X59">
        <v>0</v>
      </c>
      <c r="Y59">
        <v>165.00255999999999</v>
      </c>
      <c r="Z59">
        <v>1059.7169100000001</v>
      </c>
    </row>
    <row r="60" spans="1:26" x14ac:dyDescent="0.4">
      <c r="B60" t="s">
        <v>43</v>
      </c>
      <c r="C60" t="s">
        <v>43</v>
      </c>
      <c r="D60">
        <v>1</v>
      </c>
      <c r="E60">
        <v>605.44016999999997</v>
      </c>
      <c r="F60">
        <v>206.28475</v>
      </c>
      <c r="G60">
        <v>2.93</v>
      </c>
      <c r="H60">
        <v>8.2000000000000007E-3</v>
      </c>
      <c r="I60" t="s">
        <v>45</v>
      </c>
      <c r="J60" t="s">
        <v>45</v>
      </c>
      <c r="K60">
        <v>0</v>
      </c>
      <c r="L60">
        <v>175.13773</v>
      </c>
      <c r="M60">
        <v>1035.7426</v>
      </c>
      <c r="O60" t="s">
        <v>61</v>
      </c>
      <c r="Q60">
        <v>1</v>
      </c>
      <c r="R60">
        <v>-0.29826000000000003</v>
      </c>
      <c r="S60">
        <v>0.10636</v>
      </c>
      <c r="T60">
        <v>-2.8</v>
      </c>
      <c r="U60" s="10">
        <v>1.1299999999999999E-2</v>
      </c>
      <c r="V60">
        <v>0.29274</v>
      </c>
      <c r="W60">
        <v>0.29274</v>
      </c>
      <c r="X60">
        <v>1</v>
      </c>
      <c r="Y60">
        <v>-0.52085999999999999</v>
      </c>
      <c r="Z60">
        <v>-7.5649999999999995E-2</v>
      </c>
    </row>
    <row r="61" spans="1:26" x14ac:dyDescent="0.4">
      <c r="B61" t="s">
        <v>61</v>
      </c>
      <c r="D61">
        <v>1</v>
      </c>
      <c r="E61">
        <v>-0.29481000000000002</v>
      </c>
      <c r="F61">
        <v>0.10264</v>
      </c>
      <c r="G61">
        <v>-2.87</v>
      </c>
      <c r="H61" s="10">
        <v>9.4000000000000004E-3</v>
      </c>
      <c r="I61">
        <v>0.29200999999999999</v>
      </c>
      <c r="J61">
        <v>0.29200999999999999</v>
      </c>
      <c r="K61">
        <v>1</v>
      </c>
      <c r="L61">
        <v>-0.50892000000000004</v>
      </c>
      <c r="M61">
        <v>-8.0689999999999998E-2</v>
      </c>
    </row>
    <row r="63" spans="1:26" x14ac:dyDescent="0.4">
      <c r="B63" t="s">
        <v>46</v>
      </c>
      <c r="C63" t="s">
        <v>47</v>
      </c>
      <c r="D63" t="s">
        <v>48</v>
      </c>
      <c r="E63" t="s">
        <v>49</v>
      </c>
      <c r="F63" t="s">
        <v>50</v>
      </c>
      <c r="G63" t="s">
        <v>51</v>
      </c>
    </row>
    <row r="64" spans="1:26" x14ac:dyDescent="0.4">
      <c r="B64" t="s">
        <v>52</v>
      </c>
      <c r="C64">
        <v>0.961758</v>
      </c>
      <c r="E64">
        <v>0.52559999999999996</v>
      </c>
      <c r="F64">
        <v>9.6509999999999999E-3</v>
      </c>
      <c r="G64">
        <v>-0.98185900000000004</v>
      </c>
    </row>
    <row r="65" spans="2:7" x14ac:dyDescent="0.4">
      <c r="B65" t="s">
        <v>53</v>
      </c>
      <c r="C65">
        <v>0.97817100000000001</v>
      </c>
      <c r="E65">
        <v>0.88519999999999999</v>
      </c>
      <c r="F65">
        <v>0.13855100000000001</v>
      </c>
      <c r="G65">
        <v>0.53800400000000004</v>
      </c>
    </row>
  </sheetData>
  <conditionalFormatting sqref="B9">
    <cfRule type="colorScale" priority="1">
      <colorScale>
        <cfvo type="min"/>
        <cfvo type="percentile" val="50"/>
        <cfvo type="max"/>
        <color rgb="FF5A8AC6"/>
        <color rgb="FFFCFCFF"/>
        <color rgb="FFF8696B"/>
      </colorScale>
    </cfRule>
  </conditionalFormatting>
  <conditionalFormatting sqref="B10">
    <cfRule type="colorScale" priority="2">
      <colorScale>
        <cfvo type="min"/>
        <cfvo type="percentile" val="50"/>
        <cfvo type="max"/>
        <color rgb="FF5A8AC6"/>
        <color rgb="FFFCFCFF"/>
        <color rgb="FFF8696B"/>
      </colorScale>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976E0-EA4C-4ADC-B1DA-1D576F8AF386}">
  <dimension ref="A1:AD55"/>
  <sheetViews>
    <sheetView workbookViewId="0"/>
  </sheetViews>
  <sheetFormatPr defaultRowHeight="14.6" x14ac:dyDescent="0.4"/>
  <cols>
    <col min="1" max="1" width="20.61328125" customWidth="1"/>
    <col min="6" max="6" width="14.69140625" customWidth="1"/>
    <col min="7" max="7" width="15" customWidth="1"/>
    <col min="13" max="13" width="7.53515625" customWidth="1"/>
    <col min="15" max="16" width="10.53515625" customWidth="1"/>
    <col min="17" max="17" width="19.4609375" customWidth="1"/>
    <col min="22" max="22" width="21" customWidth="1"/>
  </cols>
  <sheetData>
    <row r="1" spans="1:30" x14ac:dyDescent="0.4">
      <c r="A1" s="2" t="s">
        <v>1014</v>
      </c>
    </row>
    <row r="3" spans="1:30" x14ac:dyDescent="0.4">
      <c r="A3" t="s">
        <v>394</v>
      </c>
      <c r="B3" t="s">
        <v>398</v>
      </c>
      <c r="D3" s="2" t="s">
        <v>399</v>
      </c>
      <c r="L3" t="s">
        <v>395</v>
      </c>
      <c r="M3" t="s">
        <v>396</v>
      </c>
      <c r="N3" t="s">
        <v>1</v>
      </c>
      <c r="O3" t="s">
        <v>84</v>
      </c>
      <c r="R3" t="s">
        <v>2</v>
      </c>
      <c r="S3" t="s">
        <v>3</v>
      </c>
      <c r="T3" s="2" t="s">
        <v>5</v>
      </c>
      <c r="U3" t="s">
        <v>4</v>
      </c>
      <c r="V3" t="s">
        <v>6</v>
      </c>
      <c r="W3" t="s">
        <v>7</v>
      </c>
      <c r="X3" t="s">
        <v>8</v>
      </c>
      <c r="Y3" t="s">
        <v>9</v>
      </c>
    </row>
    <row r="4" spans="1:30" x14ac:dyDescent="0.4">
      <c r="A4" t="s">
        <v>0</v>
      </c>
      <c r="D4" t="s">
        <v>392</v>
      </c>
      <c r="E4" s="3" t="s">
        <v>295</v>
      </c>
      <c r="L4" t="s">
        <v>78</v>
      </c>
      <c r="M4">
        <v>32</v>
      </c>
      <c r="N4" s="2" t="s">
        <v>208</v>
      </c>
      <c r="O4" s="2" t="s">
        <v>236</v>
      </c>
      <c r="P4" s="2"/>
      <c r="Q4" s="2"/>
      <c r="R4" s="2">
        <v>21</v>
      </c>
      <c r="S4">
        <v>1.643</v>
      </c>
      <c r="T4">
        <v>0.80800000000000005</v>
      </c>
      <c r="U4">
        <v>1.573</v>
      </c>
      <c r="V4">
        <v>0.28299999999999997</v>
      </c>
      <c r="W4">
        <v>3.9</v>
      </c>
      <c r="X4">
        <v>2.085</v>
      </c>
      <c r="Y4">
        <v>0.875</v>
      </c>
    </row>
    <row r="5" spans="1:30" x14ac:dyDescent="0.4">
      <c r="A5" t="s">
        <v>10</v>
      </c>
      <c r="D5" t="s">
        <v>393</v>
      </c>
      <c r="E5" s="3" t="s">
        <v>208</v>
      </c>
      <c r="G5" s="1"/>
      <c r="H5" s="1"/>
      <c r="N5" s="2" t="s">
        <v>295</v>
      </c>
      <c r="O5" s="2"/>
      <c r="P5" s="2"/>
      <c r="Q5" s="2"/>
      <c r="R5" s="2">
        <v>15</v>
      </c>
      <c r="S5">
        <v>1.8720000000000001</v>
      </c>
      <c r="T5">
        <v>0.81899999999999995</v>
      </c>
      <c r="U5">
        <v>1.66</v>
      </c>
      <c r="V5">
        <v>0.3</v>
      </c>
      <c r="W5">
        <v>3.9</v>
      </c>
      <c r="X5">
        <v>2.1539999999999999</v>
      </c>
      <c r="Y5">
        <v>0.72199999999999998</v>
      </c>
    </row>
    <row r="6" spans="1:30" x14ac:dyDescent="0.4">
      <c r="A6" t="s">
        <v>12</v>
      </c>
      <c r="N6" s="29" t="s">
        <v>11</v>
      </c>
      <c r="O6" s="29" t="s">
        <v>324</v>
      </c>
      <c r="P6" s="29"/>
      <c r="R6">
        <v>17</v>
      </c>
      <c r="S6">
        <v>34.158999999999999</v>
      </c>
      <c r="T6">
        <v>13.541</v>
      </c>
      <c r="U6">
        <v>36</v>
      </c>
      <c r="V6">
        <v>6</v>
      </c>
      <c r="W6">
        <v>54</v>
      </c>
      <c r="X6">
        <v>-0.27100000000000002</v>
      </c>
      <c r="Y6">
        <v>-0.43099999999999999</v>
      </c>
    </row>
    <row r="7" spans="1:30" x14ac:dyDescent="0.4">
      <c r="A7" t="s">
        <v>14</v>
      </c>
      <c r="N7" t="s">
        <v>13</v>
      </c>
      <c r="O7" t="s">
        <v>114</v>
      </c>
      <c r="R7">
        <v>32</v>
      </c>
      <c r="S7">
        <v>41.039000000000001</v>
      </c>
      <c r="T7">
        <v>7.3650000000000002</v>
      </c>
      <c r="U7">
        <v>39.26</v>
      </c>
      <c r="V7">
        <v>14.7</v>
      </c>
      <c r="W7">
        <v>52.8</v>
      </c>
      <c r="X7">
        <v>3.9390000000000001</v>
      </c>
      <c r="Y7">
        <v>-1.147</v>
      </c>
    </row>
    <row r="8" spans="1:30" x14ac:dyDescent="0.4">
      <c r="A8" t="s">
        <v>16</v>
      </c>
      <c r="N8" t="s">
        <v>15</v>
      </c>
      <c r="R8">
        <v>32</v>
      </c>
      <c r="S8">
        <v>0.45900000000000002</v>
      </c>
      <c r="T8">
        <v>0.5</v>
      </c>
      <c r="U8">
        <v>0</v>
      </c>
      <c r="V8">
        <v>0</v>
      </c>
      <c r="W8">
        <v>1</v>
      </c>
      <c r="X8">
        <v>-2.0840000000000001</v>
      </c>
      <c r="Y8">
        <v>0.16</v>
      </c>
    </row>
    <row r="9" spans="1:30" x14ac:dyDescent="0.4">
      <c r="F9" t="s">
        <v>82</v>
      </c>
      <c r="N9" t="s">
        <v>14</v>
      </c>
      <c r="R9">
        <v>32</v>
      </c>
      <c r="S9">
        <v>0.25</v>
      </c>
      <c r="T9">
        <v>0.44</v>
      </c>
      <c r="U9">
        <v>0</v>
      </c>
      <c r="V9">
        <v>0</v>
      </c>
      <c r="W9">
        <v>1</v>
      </c>
      <c r="X9">
        <v>-0.56999999999999995</v>
      </c>
      <c r="Y9">
        <v>1.212</v>
      </c>
    </row>
    <row r="10" spans="1:30" x14ac:dyDescent="0.4">
      <c r="A10" t="s">
        <v>17</v>
      </c>
      <c r="L10" t="s">
        <v>397</v>
      </c>
      <c r="M10">
        <v>52</v>
      </c>
      <c r="N10" s="2" t="s">
        <v>208</v>
      </c>
      <c r="O10" s="2" t="s">
        <v>236</v>
      </c>
      <c r="P10" s="2"/>
      <c r="Q10" s="2"/>
      <c r="R10" s="17">
        <v>19</v>
      </c>
      <c r="S10">
        <v>1.63</v>
      </c>
      <c r="T10" s="15">
        <v>0.89400000000000002</v>
      </c>
      <c r="U10" s="15">
        <v>1.5</v>
      </c>
      <c r="V10" s="35">
        <v>0.23599999999999999</v>
      </c>
      <c r="W10" s="15">
        <v>3.9</v>
      </c>
      <c r="X10" s="15">
        <v>1.3580000000000001</v>
      </c>
      <c r="Y10" s="15">
        <v>0.92700000000000005</v>
      </c>
      <c r="Z10" s="15"/>
      <c r="AA10" s="15"/>
      <c r="AB10" s="15"/>
      <c r="AC10" s="15"/>
      <c r="AD10" s="15"/>
    </row>
    <row r="11" spans="1:30" x14ac:dyDescent="0.4">
      <c r="A11" t="s">
        <v>18</v>
      </c>
      <c r="N11" s="2" t="s">
        <v>295</v>
      </c>
      <c r="O11" s="2"/>
      <c r="P11" s="2"/>
      <c r="Q11" s="2"/>
      <c r="R11" s="17">
        <v>30</v>
      </c>
      <c r="S11">
        <v>1.974</v>
      </c>
      <c r="T11" s="15">
        <v>0.84499999999999997</v>
      </c>
      <c r="U11" s="15">
        <v>1.772</v>
      </c>
      <c r="V11" s="15">
        <v>0.3</v>
      </c>
      <c r="W11" s="15">
        <v>4.3540000000000001</v>
      </c>
      <c r="X11" s="15">
        <v>1.653</v>
      </c>
      <c r="Y11" s="15">
        <v>0.92700000000000005</v>
      </c>
      <c r="Z11" s="15"/>
      <c r="AA11" s="15"/>
      <c r="AB11" s="15"/>
      <c r="AC11" s="15"/>
      <c r="AD11" s="15"/>
    </row>
    <row r="12" spans="1:30" x14ac:dyDescent="0.4">
      <c r="A12" t="s">
        <v>19</v>
      </c>
      <c r="K12" s="4"/>
      <c r="N12" s="29" t="s">
        <v>11</v>
      </c>
      <c r="O12" s="29" t="s">
        <v>324</v>
      </c>
      <c r="P12" s="48"/>
      <c r="R12">
        <v>33</v>
      </c>
      <c r="S12">
        <v>38.170999999999999</v>
      </c>
      <c r="T12" s="15">
        <v>11.15</v>
      </c>
      <c r="U12" s="15">
        <v>39.99</v>
      </c>
      <c r="V12" s="15">
        <v>5</v>
      </c>
      <c r="W12" s="15">
        <v>53</v>
      </c>
      <c r="X12" s="15">
        <v>1.504</v>
      </c>
      <c r="Y12" s="15">
        <v>-1.1419999999999999</v>
      </c>
      <c r="Z12" s="15"/>
      <c r="AA12" s="15"/>
      <c r="AB12" s="15"/>
      <c r="AC12" s="15"/>
      <c r="AD12" s="15"/>
    </row>
    <row r="13" spans="1:30" x14ac:dyDescent="0.4">
      <c r="A13" t="s">
        <v>20</v>
      </c>
      <c r="D13" t="s">
        <v>2</v>
      </c>
      <c r="E13" s="5" t="s">
        <v>15</v>
      </c>
      <c r="N13" t="s">
        <v>13</v>
      </c>
      <c r="O13" t="s">
        <v>114</v>
      </c>
      <c r="R13">
        <v>52</v>
      </c>
      <c r="S13">
        <v>38.78</v>
      </c>
      <c r="T13" s="15">
        <v>7.2359999999999998</v>
      </c>
      <c r="U13" s="15">
        <v>37.356999999999999</v>
      </c>
      <c r="V13" s="15">
        <v>14.6</v>
      </c>
      <c r="W13" s="15">
        <v>52.6</v>
      </c>
      <c r="X13" s="15">
        <v>3.2690000000000001</v>
      </c>
      <c r="Y13" s="15">
        <v>-0.79400000000000004</v>
      </c>
      <c r="Z13" s="15"/>
      <c r="AA13" s="15"/>
      <c r="AB13" s="15"/>
      <c r="AC13" s="15"/>
      <c r="AD13" s="15"/>
    </row>
    <row r="14" spans="1:30" x14ac:dyDescent="0.4">
      <c r="A14" t="s">
        <v>21</v>
      </c>
      <c r="D14" t="s">
        <v>22</v>
      </c>
      <c r="E14" s="5" t="s">
        <v>14</v>
      </c>
      <c r="N14" t="s">
        <v>15</v>
      </c>
      <c r="R14">
        <v>52</v>
      </c>
      <c r="S14">
        <v>0.65600000000000003</v>
      </c>
      <c r="T14" s="15">
        <v>0.46700000000000003</v>
      </c>
      <c r="U14" s="15">
        <v>1</v>
      </c>
      <c r="V14" s="15">
        <v>0</v>
      </c>
      <c r="W14" s="15">
        <v>1</v>
      </c>
      <c r="X14" s="15">
        <v>-1.514</v>
      </c>
      <c r="Y14" s="15">
        <v>-0.7</v>
      </c>
      <c r="Z14" s="15"/>
      <c r="AA14" s="15"/>
      <c r="AB14" s="15"/>
      <c r="AC14" s="15"/>
      <c r="AD14" s="15"/>
    </row>
    <row r="15" spans="1:30" x14ac:dyDescent="0.4">
      <c r="E15" s="5"/>
      <c r="N15" t="s">
        <v>14</v>
      </c>
      <c r="R15">
        <v>52</v>
      </c>
      <c r="S15">
        <v>0.36499999999999999</v>
      </c>
      <c r="T15" s="15">
        <v>0.48599999999999999</v>
      </c>
      <c r="U15" s="15">
        <v>0</v>
      </c>
      <c r="V15" s="15">
        <v>0</v>
      </c>
      <c r="W15" s="15">
        <v>1</v>
      </c>
      <c r="X15" s="15">
        <v>-1.7370000000000001</v>
      </c>
      <c r="Y15" s="15">
        <v>0.57599999999999996</v>
      </c>
      <c r="Z15" s="15"/>
      <c r="AA15" s="15"/>
      <c r="AB15" s="15"/>
      <c r="AC15" s="15"/>
      <c r="AD15" s="15"/>
    </row>
    <row r="16" spans="1:30" x14ac:dyDescent="0.4">
      <c r="B16" s="6"/>
      <c r="C16" s="6"/>
      <c r="D16" s="6"/>
      <c r="E16" s="6"/>
      <c r="F16" s="6"/>
      <c r="G16" s="6"/>
      <c r="H16" s="6"/>
      <c r="I16" s="6"/>
      <c r="J16" s="6"/>
      <c r="K16" s="6"/>
      <c r="L16" s="6"/>
      <c r="M16" s="6"/>
      <c r="N16" s="6"/>
      <c r="O16" s="6"/>
      <c r="P16" s="6"/>
      <c r="Q16" s="6"/>
      <c r="R16" s="6"/>
      <c r="S16" s="6"/>
      <c r="T16" s="15"/>
      <c r="U16" s="15"/>
      <c r="V16" s="15"/>
      <c r="W16" s="15"/>
      <c r="X16" s="15"/>
      <c r="Y16" s="15"/>
      <c r="Z16" s="15"/>
      <c r="AA16" s="15"/>
      <c r="AB16" s="15"/>
      <c r="AC16" s="15"/>
      <c r="AD16" s="15"/>
    </row>
    <row r="17" spans="1:25" x14ac:dyDescent="0.4">
      <c r="A17" t="s">
        <v>10</v>
      </c>
      <c r="B17" s="6"/>
      <c r="C17" s="6"/>
      <c r="D17" s="6"/>
      <c r="E17" s="6"/>
      <c r="F17" s="6"/>
      <c r="G17" s="6"/>
      <c r="H17" s="6"/>
      <c r="I17" s="6"/>
      <c r="J17" s="6"/>
      <c r="K17" s="6"/>
      <c r="L17" s="6"/>
      <c r="M17" s="6"/>
      <c r="N17" s="6"/>
      <c r="O17" s="7"/>
      <c r="P17" s="7"/>
      <c r="Q17" s="7"/>
      <c r="R17" s="6"/>
      <c r="S17" s="6"/>
    </row>
    <row r="18" spans="1:25" x14ac:dyDescent="0.4">
      <c r="A18" t="s">
        <v>12</v>
      </c>
      <c r="B18" s="6"/>
      <c r="C18" s="6"/>
      <c r="D18" s="6"/>
      <c r="E18" s="6"/>
      <c r="F18" s="6"/>
      <c r="G18" s="6"/>
      <c r="H18" s="6"/>
      <c r="I18" s="6"/>
      <c r="J18" s="6"/>
      <c r="K18" s="6"/>
      <c r="L18" s="6"/>
      <c r="M18" s="6"/>
      <c r="N18" s="6"/>
      <c r="O18" s="6"/>
      <c r="P18" s="6"/>
      <c r="Q18" s="6"/>
      <c r="R18" s="6"/>
      <c r="S18" s="6"/>
    </row>
    <row r="19" spans="1:25" x14ac:dyDescent="0.4">
      <c r="A19" t="s">
        <v>14</v>
      </c>
      <c r="B19" s="6"/>
      <c r="C19" s="6"/>
      <c r="D19" s="6"/>
      <c r="E19" s="6"/>
      <c r="F19" s="6"/>
      <c r="G19" s="6"/>
      <c r="H19" s="6"/>
      <c r="I19" s="6"/>
      <c r="J19" s="6"/>
      <c r="K19" s="6"/>
      <c r="L19" s="6"/>
      <c r="M19" s="6"/>
      <c r="N19" s="7" t="s">
        <v>400</v>
      </c>
      <c r="O19" s="6"/>
      <c r="P19" s="6"/>
      <c r="Q19" s="6"/>
      <c r="R19" s="6"/>
      <c r="S19" s="6"/>
    </row>
    <row r="20" spans="1:25" x14ac:dyDescent="0.4">
      <c r="A20" s="17" t="s">
        <v>236</v>
      </c>
      <c r="B20" s="6"/>
      <c r="C20" s="6"/>
      <c r="D20" s="6"/>
      <c r="E20" s="6"/>
      <c r="F20" s="6"/>
      <c r="G20" s="6"/>
      <c r="H20" s="6"/>
      <c r="I20" s="6"/>
      <c r="J20" s="6"/>
      <c r="K20" s="6"/>
      <c r="L20" s="6"/>
      <c r="M20" s="6"/>
      <c r="N20" s="17" t="s">
        <v>295</v>
      </c>
      <c r="O20" s="6"/>
      <c r="P20" s="6"/>
      <c r="Q20" s="6"/>
      <c r="R20" s="6"/>
      <c r="S20" s="6"/>
    </row>
    <row r="21" spans="1:25" x14ac:dyDescent="0.4">
      <c r="A21" s="7" t="s">
        <v>400</v>
      </c>
      <c r="B21" s="7" t="s">
        <v>401</v>
      </c>
      <c r="C21" s="6"/>
      <c r="D21" s="6"/>
      <c r="E21" s="6"/>
      <c r="F21" s="6"/>
      <c r="G21" s="6"/>
      <c r="H21" s="6"/>
      <c r="I21" s="6"/>
      <c r="J21" s="6"/>
      <c r="K21" s="6"/>
      <c r="L21" s="6"/>
      <c r="M21" s="6"/>
      <c r="N21" s="6" t="s">
        <v>83</v>
      </c>
      <c r="O21" s="6"/>
      <c r="P21" s="6"/>
      <c r="Q21" s="6"/>
      <c r="R21" s="6"/>
      <c r="S21" s="6"/>
    </row>
    <row r="22" spans="1:25" x14ac:dyDescent="0.4">
      <c r="A22" s="7"/>
      <c r="B22" s="6"/>
      <c r="C22" s="6"/>
      <c r="D22" s="6"/>
      <c r="E22" s="6"/>
      <c r="F22" s="6"/>
      <c r="G22" s="6"/>
      <c r="H22" s="6"/>
      <c r="I22" s="6"/>
      <c r="J22" s="6"/>
      <c r="K22" s="6"/>
      <c r="L22" s="6"/>
      <c r="M22" s="6"/>
      <c r="N22" s="6"/>
      <c r="R22" s="6"/>
      <c r="S22" s="6"/>
    </row>
    <row r="23" spans="1:25" x14ac:dyDescent="0.4">
      <c r="A23" t="s">
        <v>23</v>
      </c>
      <c r="B23">
        <v>8.55321</v>
      </c>
      <c r="C23" s="11" t="s">
        <v>24</v>
      </c>
      <c r="D23" s="11">
        <v>0.55179999999999996</v>
      </c>
      <c r="N23" t="s">
        <v>23</v>
      </c>
      <c r="O23">
        <v>9.9544599999999992</v>
      </c>
      <c r="P23" t="s">
        <v>24</v>
      </c>
      <c r="Q23" s="48">
        <v>0.42770000000000002</v>
      </c>
    </row>
    <row r="24" spans="1:25" x14ac:dyDescent="0.4">
      <c r="A24" t="s">
        <v>25</v>
      </c>
      <c r="B24">
        <v>1.50929</v>
      </c>
      <c r="C24" t="s">
        <v>26</v>
      </c>
      <c r="D24">
        <v>0.5282</v>
      </c>
      <c r="F24" s="9"/>
      <c r="N24" t="s">
        <v>25</v>
      </c>
      <c r="O24">
        <v>1.67875</v>
      </c>
      <c r="P24" t="s">
        <v>26</v>
      </c>
      <c r="Q24">
        <v>0.38369999999999999</v>
      </c>
    </row>
    <row r="25" spans="1:25" x14ac:dyDescent="0.4">
      <c r="A25" t="s">
        <v>27</v>
      </c>
      <c r="B25">
        <v>566.70502999999997</v>
      </c>
      <c r="N25" t="s">
        <v>27</v>
      </c>
      <c r="O25">
        <v>592.96820000000002</v>
      </c>
    </row>
    <row r="27" spans="1:25" x14ac:dyDescent="0.4">
      <c r="A27" t="s">
        <v>28</v>
      </c>
      <c r="N27" t="s">
        <v>28</v>
      </c>
    </row>
    <row r="28" spans="1:25" x14ac:dyDescent="0.4">
      <c r="A28" t="s">
        <v>1</v>
      </c>
      <c r="B28" t="s">
        <v>84</v>
      </c>
      <c r="C28" t="s">
        <v>29</v>
      </c>
      <c r="D28" t="s">
        <v>30</v>
      </c>
      <c r="E28" t="s">
        <v>31</v>
      </c>
      <c r="F28" t="s">
        <v>32</v>
      </c>
      <c r="G28" t="s">
        <v>33</v>
      </c>
      <c r="H28" t="s">
        <v>34</v>
      </c>
      <c r="I28" t="s">
        <v>34</v>
      </c>
      <c r="J28" t="s">
        <v>35</v>
      </c>
      <c r="K28" t="s">
        <v>36</v>
      </c>
      <c r="N28" t="s">
        <v>1</v>
      </c>
      <c r="O28" t="s">
        <v>84</v>
      </c>
      <c r="P28" t="s">
        <v>29</v>
      </c>
      <c r="Q28" t="s">
        <v>30</v>
      </c>
      <c r="R28" t="s">
        <v>31</v>
      </c>
      <c r="S28" t="s">
        <v>32</v>
      </c>
      <c r="T28" t="s">
        <v>33</v>
      </c>
      <c r="U28" t="s">
        <v>34</v>
      </c>
      <c r="V28" t="s">
        <v>34</v>
      </c>
      <c r="W28" t="s">
        <v>35</v>
      </c>
      <c r="X28" t="s">
        <v>36</v>
      </c>
    </row>
    <row r="29" spans="1:25" x14ac:dyDescent="0.4">
      <c r="D29" t="s">
        <v>37</v>
      </c>
      <c r="E29" t="s">
        <v>38</v>
      </c>
      <c r="H29" t="s">
        <v>39</v>
      </c>
      <c r="I29" t="s">
        <v>39</v>
      </c>
      <c r="J29" t="s">
        <v>40</v>
      </c>
      <c r="Q29" t="s">
        <v>37</v>
      </c>
      <c r="R29" t="s">
        <v>38</v>
      </c>
      <c r="U29" t="s">
        <v>39</v>
      </c>
      <c r="V29" t="s">
        <v>39</v>
      </c>
      <c r="W29" t="s">
        <v>40</v>
      </c>
    </row>
    <row r="30" spans="1:25" x14ac:dyDescent="0.4">
      <c r="H30" t="s">
        <v>41</v>
      </c>
      <c r="I30" t="s">
        <v>42</v>
      </c>
      <c r="U30" t="s">
        <v>41</v>
      </c>
      <c r="V30" t="s">
        <v>42</v>
      </c>
    </row>
    <row r="31" spans="1:25" x14ac:dyDescent="0.4">
      <c r="A31" t="s">
        <v>43</v>
      </c>
      <c r="B31" t="s">
        <v>43</v>
      </c>
      <c r="C31">
        <v>1</v>
      </c>
      <c r="D31">
        <v>5.0286900000000001</v>
      </c>
      <c r="E31">
        <v>0.73440000000000005</v>
      </c>
      <c r="F31">
        <v>6.85</v>
      </c>
      <c r="G31" t="s">
        <v>44</v>
      </c>
      <c r="H31" t="s">
        <v>45</v>
      </c>
      <c r="I31" t="s">
        <v>45</v>
      </c>
      <c r="J31">
        <v>0</v>
      </c>
      <c r="K31">
        <v>3.4915699999999998</v>
      </c>
      <c r="L31">
        <v>6.5658200000000004</v>
      </c>
      <c r="N31" t="s">
        <v>43</v>
      </c>
      <c r="O31" t="s">
        <v>43</v>
      </c>
      <c r="P31">
        <v>1</v>
      </c>
      <c r="Q31">
        <v>5.3134399999999999</v>
      </c>
      <c r="R31">
        <v>1.1739900000000001</v>
      </c>
      <c r="S31">
        <v>4.53</v>
      </c>
      <c r="T31">
        <v>5.9999999999999995E-4</v>
      </c>
      <c r="U31" t="s">
        <v>45</v>
      </c>
      <c r="V31" t="s">
        <v>45</v>
      </c>
      <c r="W31">
        <v>0</v>
      </c>
      <c r="X31">
        <v>2.77718</v>
      </c>
      <c r="Y31">
        <v>7.8497000000000003</v>
      </c>
    </row>
    <row r="32" spans="1:25" x14ac:dyDescent="0.4">
      <c r="A32" t="s">
        <v>13</v>
      </c>
      <c r="B32" t="s">
        <v>114</v>
      </c>
      <c r="C32">
        <v>1</v>
      </c>
      <c r="D32">
        <v>-8.5349999999999995E-2</v>
      </c>
      <c r="E32">
        <v>1.7649999999999999E-2</v>
      </c>
      <c r="F32">
        <v>-4.84</v>
      </c>
      <c r="G32" s="10">
        <v>1E-4</v>
      </c>
      <c r="H32">
        <v>0.55179999999999996</v>
      </c>
      <c r="I32">
        <v>0.55179999999999996</v>
      </c>
      <c r="J32">
        <v>1</v>
      </c>
      <c r="K32">
        <v>-0.12228</v>
      </c>
      <c r="L32">
        <v>-4.8410000000000002E-2</v>
      </c>
      <c r="N32" t="s">
        <v>13</v>
      </c>
      <c r="O32" t="s">
        <v>114</v>
      </c>
      <c r="P32">
        <v>1</v>
      </c>
      <c r="Q32">
        <v>-9.2530000000000001E-2</v>
      </c>
      <c r="R32">
        <v>2.9680000000000002E-2</v>
      </c>
      <c r="S32">
        <v>-3.12</v>
      </c>
      <c r="T32">
        <v>8.2000000000000007E-3</v>
      </c>
      <c r="U32">
        <v>0.42775000000000002</v>
      </c>
      <c r="V32">
        <v>0.42775000000000002</v>
      </c>
      <c r="W32">
        <v>1</v>
      </c>
      <c r="X32">
        <v>-0.15665999999999999</v>
      </c>
      <c r="Y32">
        <v>-2.8400000000000002E-2</v>
      </c>
    </row>
    <row r="33" spans="1:25" s="32" customFormat="1" ht="15" thickBot="1" x14ac:dyDescent="0.45"/>
    <row r="34" spans="1:25" ht="15" thickTop="1" x14ac:dyDescent="0.4"/>
    <row r="37" spans="1:25" x14ac:dyDescent="0.4">
      <c r="A37" s="2" t="s">
        <v>397</v>
      </c>
      <c r="B37" s="2" t="s">
        <v>113</v>
      </c>
    </row>
    <row r="38" spans="1:25" x14ac:dyDescent="0.4">
      <c r="N38" s="2" t="s">
        <v>397</v>
      </c>
    </row>
    <row r="39" spans="1:25" x14ac:dyDescent="0.4">
      <c r="A39" t="s">
        <v>23</v>
      </c>
      <c r="B39">
        <v>9.0920400000000008</v>
      </c>
      <c r="C39" s="1" t="s">
        <v>24</v>
      </c>
      <c r="D39" s="1">
        <v>0.60160000000000002</v>
      </c>
      <c r="N39">
        <v>30</v>
      </c>
    </row>
    <row r="40" spans="1:25" x14ac:dyDescent="0.4">
      <c r="A40" t="s">
        <v>25</v>
      </c>
      <c r="B40">
        <v>1.47498</v>
      </c>
      <c r="C40" t="s">
        <v>26</v>
      </c>
      <c r="D40">
        <v>0.57820000000000005</v>
      </c>
      <c r="N40" t="s">
        <v>23</v>
      </c>
      <c r="O40">
        <v>16.261620000000001</v>
      </c>
      <c r="P40" t="s">
        <v>24</v>
      </c>
      <c r="Q40" s="48">
        <v>0.16919999999999999</v>
      </c>
    </row>
    <row r="41" spans="1:25" x14ac:dyDescent="0.4">
      <c r="A41" t="s">
        <v>27</v>
      </c>
      <c r="B41">
        <v>616.41836000000001</v>
      </c>
      <c r="N41" t="s">
        <v>25</v>
      </c>
      <c r="O41">
        <v>1.8478600000000001</v>
      </c>
      <c r="P41" t="s">
        <v>26</v>
      </c>
      <c r="Q41">
        <v>0.1396</v>
      </c>
    </row>
    <row r="42" spans="1:25" x14ac:dyDescent="0.4">
      <c r="N42" t="s">
        <v>27</v>
      </c>
      <c r="O42">
        <v>880.02634999999998</v>
      </c>
    </row>
    <row r="43" spans="1:25" x14ac:dyDescent="0.4">
      <c r="A43" t="s">
        <v>28</v>
      </c>
    </row>
    <row r="44" spans="1:25" x14ac:dyDescent="0.4">
      <c r="A44" t="s">
        <v>1</v>
      </c>
      <c r="B44" t="s">
        <v>84</v>
      </c>
      <c r="C44" t="s">
        <v>29</v>
      </c>
      <c r="D44" t="s">
        <v>30</v>
      </c>
      <c r="E44" t="s">
        <v>31</v>
      </c>
      <c r="F44" t="s">
        <v>32</v>
      </c>
      <c r="G44" t="s">
        <v>33</v>
      </c>
      <c r="H44" t="s">
        <v>34</v>
      </c>
      <c r="I44" t="s">
        <v>34</v>
      </c>
      <c r="J44" t="s">
        <v>35</v>
      </c>
      <c r="K44" t="s">
        <v>36</v>
      </c>
      <c r="N44" t="s">
        <v>28</v>
      </c>
    </row>
    <row r="45" spans="1:25" x14ac:dyDescent="0.4">
      <c r="D45" t="s">
        <v>37</v>
      </c>
      <c r="E45" t="s">
        <v>38</v>
      </c>
      <c r="H45" t="s">
        <v>39</v>
      </c>
      <c r="I45" t="s">
        <v>39</v>
      </c>
      <c r="J45" t="s">
        <v>40</v>
      </c>
      <c r="N45" t="s">
        <v>1</v>
      </c>
      <c r="O45" t="s">
        <v>84</v>
      </c>
      <c r="P45" t="s">
        <v>29</v>
      </c>
      <c r="Q45" t="s">
        <v>30</v>
      </c>
      <c r="R45" t="s">
        <v>31</v>
      </c>
      <c r="S45" t="s">
        <v>32</v>
      </c>
      <c r="T45" t="s">
        <v>33</v>
      </c>
      <c r="U45" t="s">
        <v>34</v>
      </c>
      <c r="V45" t="s">
        <v>34</v>
      </c>
      <c r="W45" t="s">
        <v>35</v>
      </c>
      <c r="X45" t="s">
        <v>36</v>
      </c>
    </row>
    <row r="46" spans="1:25" x14ac:dyDescent="0.4">
      <c r="H46" t="s">
        <v>41</v>
      </c>
      <c r="I46" t="s">
        <v>42</v>
      </c>
      <c r="Q46" t="s">
        <v>37</v>
      </c>
      <c r="R46" t="s">
        <v>38</v>
      </c>
      <c r="U46" t="s">
        <v>39</v>
      </c>
      <c r="V46" t="s">
        <v>39</v>
      </c>
      <c r="W46" t="s">
        <v>40</v>
      </c>
    </row>
    <row r="47" spans="1:25" x14ac:dyDescent="0.4">
      <c r="A47" t="s">
        <v>43</v>
      </c>
      <c r="B47" t="s">
        <v>43</v>
      </c>
      <c r="C47">
        <v>1</v>
      </c>
      <c r="D47">
        <v>4.8818200000000003</v>
      </c>
      <c r="E47">
        <v>0.67971000000000004</v>
      </c>
      <c r="F47">
        <v>7.18</v>
      </c>
      <c r="G47" t="s">
        <v>44</v>
      </c>
      <c r="H47" t="s">
        <v>45</v>
      </c>
      <c r="I47" t="s">
        <v>45</v>
      </c>
      <c r="J47">
        <v>0</v>
      </c>
      <c r="K47">
        <v>3.4477600000000002</v>
      </c>
      <c r="L47">
        <v>6.3158700000000003</v>
      </c>
      <c r="U47" t="s">
        <v>41</v>
      </c>
      <c r="V47" t="s">
        <v>42</v>
      </c>
    </row>
    <row r="48" spans="1:25" x14ac:dyDescent="0.4">
      <c r="A48" t="s">
        <v>13</v>
      </c>
      <c r="B48" t="s">
        <v>114</v>
      </c>
      <c r="C48">
        <v>1</v>
      </c>
      <c r="D48">
        <v>-8.2170000000000007E-2</v>
      </c>
      <c r="E48">
        <v>1.6219999999999998E-2</v>
      </c>
      <c r="F48">
        <v>-5.07</v>
      </c>
      <c r="G48" t="s">
        <v>44</v>
      </c>
      <c r="H48">
        <v>0.60163999999999995</v>
      </c>
      <c r="I48">
        <v>0.60163999999999995</v>
      </c>
      <c r="J48">
        <v>1</v>
      </c>
      <c r="K48">
        <v>-0.11638</v>
      </c>
      <c r="L48">
        <v>-4.795E-2</v>
      </c>
      <c r="N48" t="s">
        <v>43</v>
      </c>
      <c r="O48" t="s">
        <v>43</v>
      </c>
      <c r="P48">
        <v>1</v>
      </c>
      <c r="Q48">
        <v>4.5913500000000003</v>
      </c>
      <c r="R48">
        <v>1.1544700000000001</v>
      </c>
      <c r="S48">
        <v>3.98</v>
      </c>
      <c r="T48">
        <v>4.0000000000000002E-4</v>
      </c>
      <c r="U48" t="s">
        <v>45</v>
      </c>
      <c r="V48" t="s">
        <v>45</v>
      </c>
      <c r="W48">
        <v>0</v>
      </c>
      <c r="X48">
        <v>2.2265299999999999</v>
      </c>
      <c r="Y48">
        <v>6.9561700000000002</v>
      </c>
    </row>
    <row r="49" spans="1:25" x14ac:dyDescent="0.4">
      <c r="N49" t="s">
        <v>13</v>
      </c>
      <c r="O49" t="s">
        <v>114</v>
      </c>
      <c r="P49">
        <v>1</v>
      </c>
      <c r="Q49">
        <v>-7.4529999999999999E-2</v>
      </c>
      <c r="R49">
        <v>3.1210000000000002E-2</v>
      </c>
      <c r="S49">
        <v>-2.39</v>
      </c>
      <c r="T49">
        <v>2.3900000000000001E-2</v>
      </c>
      <c r="U49">
        <v>0.16924</v>
      </c>
      <c r="V49">
        <v>0.16924</v>
      </c>
      <c r="W49">
        <v>1</v>
      </c>
      <c r="X49">
        <v>-0.13846</v>
      </c>
      <c r="Y49">
        <v>-1.061E-2</v>
      </c>
    </row>
    <row r="51" spans="1:25" x14ac:dyDescent="0.4">
      <c r="A51" t="s">
        <v>46</v>
      </c>
      <c r="B51" t="s">
        <v>395</v>
      </c>
      <c r="C51" t="s">
        <v>54</v>
      </c>
      <c r="D51" t="s">
        <v>47</v>
      </c>
      <c r="E51" t="s">
        <v>48</v>
      </c>
      <c r="F51" t="s">
        <v>49</v>
      </c>
      <c r="G51" t="s">
        <v>50</v>
      </c>
      <c r="H51" t="s">
        <v>51</v>
      </c>
    </row>
    <row r="52" spans="1:25" x14ac:dyDescent="0.4">
      <c r="A52" t="s">
        <v>52</v>
      </c>
      <c r="B52" t="s">
        <v>78</v>
      </c>
      <c r="C52" t="s">
        <v>55</v>
      </c>
      <c r="D52">
        <v>0.96320899999999998</v>
      </c>
      <c r="F52">
        <v>0.58299999999999996</v>
      </c>
      <c r="G52">
        <v>0.63832900000000004</v>
      </c>
      <c r="H52">
        <v>0.132989</v>
      </c>
    </row>
    <row r="53" spans="1:25" x14ac:dyDescent="0.4">
      <c r="A53" s="2" t="s">
        <v>53</v>
      </c>
      <c r="B53" t="s">
        <v>78</v>
      </c>
      <c r="C53" t="s">
        <v>55</v>
      </c>
      <c r="D53">
        <v>0.97009699999999999</v>
      </c>
      <c r="F53">
        <v>0.73519999999999996</v>
      </c>
      <c r="G53">
        <v>0.54381199999999996</v>
      </c>
      <c r="H53">
        <v>0.33138600000000001</v>
      </c>
    </row>
    <row r="54" spans="1:25" x14ac:dyDescent="0.4">
      <c r="A54" t="s">
        <v>52</v>
      </c>
      <c r="B54" t="s">
        <v>397</v>
      </c>
      <c r="C54" t="s">
        <v>55</v>
      </c>
      <c r="D54">
        <v>0.91056899999999996</v>
      </c>
      <c r="F54">
        <v>7.5800000000000006E-2</v>
      </c>
      <c r="G54">
        <v>0.98949299999999996</v>
      </c>
      <c r="H54">
        <v>1.379899</v>
      </c>
    </row>
    <row r="55" spans="1:25" x14ac:dyDescent="0.4">
      <c r="A55" s="2" t="s">
        <v>53</v>
      </c>
      <c r="B55" t="s">
        <v>397</v>
      </c>
      <c r="C55" t="s">
        <v>55</v>
      </c>
      <c r="D55">
        <v>0.95888499999999999</v>
      </c>
      <c r="F55">
        <v>0.55059999999999998</v>
      </c>
      <c r="G55">
        <v>0.45385999999999999</v>
      </c>
      <c r="H55">
        <v>0.54283300000000001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FD469-C601-4861-861E-720EAF96318F}">
  <dimension ref="A1:W66"/>
  <sheetViews>
    <sheetView workbookViewId="0">
      <selection activeCell="O15" sqref="O15"/>
    </sheetView>
  </sheetViews>
  <sheetFormatPr defaultRowHeight="14.6" x14ac:dyDescent="0.4"/>
  <cols>
    <col min="1" max="1" width="13" customWidth="1"/>
    <col min="2" max="2" width="16.07421875" customWidth="1"/>
    <col min="7" max="7" width="23.23046875" customWidth="1"/>
    <col min="12" max="12" width="13.23046875" customWidth="1"/>
    <col min="15" max="15" width="14.15234375" customWidth="1"/>
    <col min="16" max="16" width="13.15234375" customWidth="1"/>
  </cols>
  <sheetData>
    <row r="1" spans="1:15" x14ac:dyDescent="0.4">
      <c r="A1" s="2" t="s">
        <v>1015</v>
      </c>
    </row>
    <row r="3" spans="1:15" x14ac:dyDescent="0.4">
      <c r="A3" t="s">
        <v>56</v>
      </c>
      <c r="B3" t="s">
        <v>57</v>
      </c>
      <c r="G3" t="s">
        <v>1</v>
      </c>
      <c r="H3" t="s">
        <v>2</v>
      </c>
      <c r="I3" t="s">
        <v>3</v>
      </c>
      <c r="J3" t="s">
        <v>4</v>
      </c>
      <c r="K3" t="s">
        <v>5</v>
      </c>
      <c r="L3" t="s">
        <v>6</v>
      </c>
      <c r="M3" t="s">
        <v>7</v>
      </c>
      <c r="N3" t="s">
        <v>8</v>
      </c>
      <c r="O3" t="s">
        <v>9</v>
      </c>
    </row>
    <row r="4" spans="1:15" x14ac:dyDescent="0.4">
      <c r="B4" t="s">
        <v>10</v>
      </c>
      <c r="G4" s="1" t="s">
        <v>58</v>
      </c>
      <c r="H4" s="1">
        <v>18</v>
      </c>
      <c r="I4">
        <v>1.25</v>
      </c>
      <c r="J4">
        <v>1.33</v>
      </c>
      <c r="K4">
        <v>0.39</v>
      </c>
      <c r="L4">
        <v>0.2</v>
      </c>
      <c r="M4" s="2">
        <v>1.73</v>
      </c>
      <c r="N4">
        <v>3.14</v>
      </c>
      <c r="O4">
        <v>-1.78</v>
      </c>
    </row>
    <row r="5" spans="1:15" x14ac:dyDescent="0.4">
      <c r="B5" t="s">
        <v>59</v>
      </c>
      <c r="G5" t="s">
        <v>13</v>
      </c>
      <c r="H5">
        <v>52</v>
      </c>
      <c r="I5">
        <v>38.78</v>
      </c>
      <c r="J5">
        <v>37.36</v>
      </c>
      <c r="K5">
        <v>7.24</v>
      </c>
      <c r="L5">
        <v>14.6</v>
      </c>
      <c r="M5">
        <v>52.6</v>
      </c>
      <c r="N5">
        <v>3.27</v>
      </c>
      <c r="O5">
        <v>-0.79</v>
      </c>
    </row>
    <row r="6" spans="1:15" x14ac:dyDescent="0.4">
      <c r="B6" s="12" t="s">
        <v>14</v>
      </c>
      <c r="G6" t="s">
        <v>14</v>
      </c>
      <c r="H6">
        <v>52</v>
      </c>
      <c r="I6">
        <v>0.37</v>
      </c>
      <c r="J6">
        <v>0</v>
      </c>
      <c r="K6">
        <v>0.49</v>
      </c>
      <c r="L6">
        <v>0</v>
      </c>
      <c r="M6">
        <v>1</v>
      </c>
      <c r="N6">
        <v>-1.74</v>
      </c>
      <c r="O6">
        <v>0.57999999999999996</v>
      </c>
    </row>
    <row r="7" spans="1:15" x14ac:dyDescent="0.4">
      <c r="B7" s="12" t="s">
        <v>15</v>
      </c>
      <c r="G7" t="s">
        <v>15</v>
      </c>
      <c r="H7">
        <v>52</v>
      </c>
      <c r="I7">
        <v>0.66</v>
      </c>
      <c r="J7">
        <v>1</v>
      </c>
      <c r="K7">
        <v>0.47</v>
      </c>
      <c r="L7">
        <v>0</v>
      </c>
      <c r="M7">
        <v>1</v>
      </c>
      <c r="N7">
        <v>-1.51</v>
      </c>
      <c r="O7">
        <v>-0.7</v>
      </c>
    </row>
    <row r="8" spans="1:15" x14ac:dyDescent="0.4">
      <c r="B8" t="s">
        <v>60</v>
      </c>
      <c r="G8" t="s">
        <v>61</v>
      </c>
      <c r="H8">
        <v>52</v>
      </c>
      <c r="I8">
        <v>2011.94</v>
      </c>
      <c r="J8">
        <v>2013</v>
      </c>
      <c r="K8">
        <v>7.47</v>
      </c>
      <c r="L8">
        <v>1995</v>
      </c>
      <c r="M8">
        <v>2022</v>
      </c>
      <c r="N8">
        <v>-0.21</v>
      </c>
      <c r="O8">
        <v>-0.71</v>
      </c>
    </row>
    <row r="13" spans="1:15" x14ac:dyDescent="0.4">
      <c r="A13" s="2" t="s">
        <v>62</v>
      </c>
      <c r="J13" t="s">
        <v>63</v>
      </c>
      <c r="K13" s="13" t="s">
        <v>64</v>
      </c>
      <c r="M13" s="14" t="s">
        <v>65</v>
      </c>
    </row>
    <row r="14" spans="1:15" x14ac:dyDescent="0.4">
      <c r="A14" t="s">
        <v>66</v>
      </c>
      <c r="I14" t="s">
        <v>67</v>
      </c>
      <c r="J14" t="s">
        <v>68</v>
      </c>
      <c r="K14" s="9" t="s">
        <v>13</v>
      </c>
    </row>
    <row r="15" spans="1:15" x14ac:dyDescent="0.4">
      <c r="A15" t="s">
        <v>18</v>
      </c>
      <c r="I15" t="s">
        <v>69</v>
      </c>
      <c r="J15" t="s">
        <v>70</v>
      </c>
      <c r="K15" s="9" t="s">
        <v>58</v>
      </c>
    </row>
    <row r="16" spans="1:15" x14ac:dyDescent="0.4">
      <c r="A16" t="s">
        <v>19</v>
      </c>
      <c r="K16" s="2" t="s">
        <v>71</v>
      </c>
    </row>
    <row r="17" spans="1:23" x14ac:dyDescent="0.4">
      <c r="A17" t="s">
        <v>20</v>
      </c>
      <c r="F17" t="s">
        <v>22</v>
      </c>
      <c r="G17" s="12" t="s">
        <v>14</v>
      </c>
      <c r="Q17" s="15"/>
    </row>
    <row r="18" spans="1:23" x14ac:dyDescent="0.4">
      <c r="A18" t="s">
        <v>21</v>
      </c>
      <c r="F18" t="s">
        <v>2</v>
      </c>
      <c r="G18" s="12" t="s">
        <v>15</v>
      </c>
      <c r="Q18" s="15"/>
    </row>
    <row r="19" spans="1:23" x14ac:dyDescent="0.4">
      <c r="A19" t="s">
        <v>72</v>
      </c>
      <c r="F19" t="s">
        <v>73</v>
      </c>
      <c r="G19" t="s">
        <v>60</v>
      </c>
    </row>
    <row r="21" spans="1:23" x14ac:dyDescent="0.4">
      <c r="A21" s="2" t="s">
        <v>74</v>
      </c>
      <c r="B21" s="2" t="s">
        <v>75</v>
      </c>
      <c r="N21" s="4"/>
      <c r="W21" s="2"/>
    </row>
    <row r="22" spans="1:23" x14ac:dyDescent="0.4">
      <c r="A22" t="s">
        <v>23</v>
      </c>
      <c r="B22">
        <v>6.2415599999999998</v>
      </c>
      <c r="C22" s="16" t="s">
        <v>24</v>
      </c>
      <c r="D22" s="16">
        <v>0.7157</v>
      </c>
      <c r="P22" s="2"/>
      <c r="U22" s="4"/>
    </row>
    <row r="23" spans="1:23" x14ac:dyDescent="0.4">
      <c r="A23" t="s">
        <v>25</v>
      </c>
      <c r="B23">
        <v>1.2454400000000001</v>
      </c>
      <c r="C23" t="s">
        <v>26</v>
      </c>
      <c r="D23">
        <v>0.67769999999999997</v>
      </c>
    </row>
    <row r="24" spans="1:23" x14ac:dyDescent="0.4">
      <c r="A24" t="s">
        <v>27</v>
      </c>
      <c r="B24">
        <v>501.15267</v>
      </c>
    </row>
    <row r="26" spans="1:23" x14ac:dyDescent="0.4">
      <c r="A26" t="s">
        <v>28</v>
      </c>
    </row>
    <row r="27" spans="1:23" ht="14.4" customHeight="1" x14ac:dyDescent="0.4">
      <c r="A27" t="s">
        <v>1</v>
      </c>
      <c r="B27" t="s">
        <v>29</v>
      </c>
      <c r="C27" t="s">
        <v>30</v>
      </c>
      <c r="D27" t="s">
        <v>31</v>
      </c>
      <c r="E27" t="s">
        <v>32</v>
      </c>
      <c r="F27" t="s">
        <v>33</v>
      </c>
      <c r="G27" t="s">
        <v>34</v>
      </c>
      <c r="H27" t="s">
        <v>34</v>
      </c>
      <c r="I27" t="s">
        <v>35</v>
      </c>
      <c r="J27" t="s">
        <v>36</v>
      </c>
    </row>
    <row r="28" spans="1:23" x14ac:dyDescent="0.4">
      <c r="C28" t="s">
        <v>37</v>
      </c>
      <c r="D28" t="s">
        <v>38</v>
      </c>
      <c r="G28" t="s">
        <v>39</v>
      </c>
      <c r="H28" t="s">
        <v>39</v>
      </c>
      <c r="I28" t="s">
        <v>40</v>
      </c>
    </row>
    <row r="29" spans="1:23" x14ac:dyDescent="0.4">
      <c r="G29" t="s">
        <v>41</v>
      </c>
      <c r="H29" t="s">
        <v>42</v>
      </c>
    </row>
    <row r="30" spans="1:23" x14ac:dyDescent="0.4">
      <c r="A30" t="s">
        <v>43</v>
      </c>
      <c r="B30">
        <v>1</v>
      </c>
      <c r="C30">
        <v>3.33568</v>
      </c>
      <c r="D30">
        <v>0.69003999999999999</v>
      </c>
      <c r="E30">
        <v>4.83</v>
      </c>
      <c r="F30">
        <v>2.0000000000000001E-4</v>
      </c>
      <c r="G30" t="s">
        <v>45</v>
      </c>
      <c r="H30" t="s">
        <v>45</v>
      </c>
      <c r="I30">
        <v>0</v>
      </c>
      <c r="J30">
        <v>1.8649</v>
      </c>
      <c r="K30">
        <v>4.80647</v>
      </c>
    </row>
    <row r="31" spans="1:23" x14ac:dyDescent="0.4">
      <c r="A31" s="16" t="s">
        <v>13</v>
      </c>
      <c r="B31">
        <v>1</v>
      </c>
      <c r="C31">
        <v>-6.1800000000000001E-2</v>
      </c>
      <c r="D31">
        <v>1.5859999999999999E-2</v>
      </c>
      <c r="E31">
        <v>-3.9</v>
      </c>
      <c r="F31" s="16">
        <v>1.4E-3</v>
      </c>
      <c r="G31">
        <v>0.64241999999999999</v>
      </c>
      <c r="H31">
        <v>0.28770000000000001</v>
      </c>
      <c r="I31">
        <v>1.3902600000000001</v>
      </c>
      <c r="J31">
        <v>-9.5610000000000001E-2</v>
      </c>
      <c r="K31">
        <v>-2.7990000000000001E-2</v>
      </c>
    </row>
    <row r="32" spans="1:23" x14ac:dyDescent="0.4">
      <c r="A32" t="s">
        <v>15</v>
      </c>
      <c r="B32">
        <v>1</v>
      </c>
      <c r="C32">
        <v>0.33143</v>
      </c>
      <c r="D32">
        <v>0.16861000000000001</v>
      </c>
      <c r="E32">
        <v>1.97</v>
      </c>
      <c r="F32">
        <v>6.8099999999999994E-2</v>
      </c>
      <c r="G32">
        <v>7.324E-2</v>
      </c>
      <c r="H32">
        <v>7.324E-2</v>
      </c>
      <c r="I32">
        <v>1.3902600000000001</v>
      </c>
      <c r="J32">
        <v>-2.7959999999999999E-2</v>
      </c>
      <c r="K32">
        <v>0.69083000000000006</v>
      </c>
    </row>
    <row r="34" spans="1:10" x14ac:dyDescent="0.4">
      <c r="A34" t="s">
        <v>46</v>
      </c>
      <c r="B34" t="s">
        <v>54</v>
      </c>
      <c r="C34" t="s">
        <v>47</v>
      </c>
      <c r="D34" t="s">
        <v>48</v>
      </c>
      <c r="E34" t="s">
        <v>49</v>
      </c>
      <c r="F34" t="s">
        <v>50</v>
      </c>
      <c r="G34" t="s">
        <v>51</v>
      </c>
    </row>
    <row r="35" spans="1:10" x14ac:dyDescent="0.4">
      <c r="A35" t="s">
        <v>52</v>
      </c>
      <c r="B35" t="s">
        <v>55</v>
      </c>
      <c r="C35">
        <v>0.90449299999999999</v>
      </c>
      <c r="E35">
        <v>6.88E-2</v>
      </c>
      <c r="F35">
        <v>-1.0655159999999999</v>
      </c>
      <c r="G35">
        <v>2.4185059999999998</v>
      </c>
    </row>
    <row r="36" spans="1:10" x14ac:dyDescent="0.4">
      <c r="A36" t="s">
        <v>53</v>
      </c>
      <c r="B36" t="s">
        <v>55</v>
      </c>
      <c r="C36">
        <v>0.94315300000000002</v>
      </c>
      <c r="E36">
        <v>0.32779999999999998</v>
      </c>
      <c r="F36" s="1">
        <v>-0.39026899999999998</v>
      </c>
      <c r="G36" s="1">
        <v>-0.210561</v>
      </c>
    </row>
    <row r="41" spans="1:10" x14ac:dyDescent="0.4">
      <c r="A41" s="10" t="s">
        <v>76</v>
      </c>
      <c r="B41" s="10"/>
      <c r="C41" s="10"/>
      <c r="D41" s="10"/>
      <c r="E41" s="10"/>
      <c r="F41" s="11"/>
    </row>
    <row r="42" spans="1:10" x14ac:dyDescent="0.4">
      <c r="A42" s="11" t="s">
        <v>77</v>
      </c>
      <c r="B42" s="10"/>
      <c r="C42" s="10"/>
      <c r="D42" s="10"/>
      <c r="E42" s="10"/>
      <c r="F42" s="11"/>
    </row>
    <row r="43" spans="1:10" x14ac:dyDescent="0.4">
      <c r="A43" t="s">
        <v>23</v>
      </c>
      <c r="B43">
        <v>5.12033</v>
      </c>
      <c r="C43" s="10" t="s">
        <v>24</v>
      </c>
      <c r="D43" s="11">
        <v>0.80730000000000002</v>
      </c>
    </row>
    <row r="44" spans="1:10" x14ac:dyDescent="0.4">
      <c r="A44" t="s">
        <v>25</v>
      </c>
      <c r="B44">
        <v>1.2423</v>
      </c>
      <c r="C44" t="s">
        <v>26</v>
      </c>
      <c r="D44">
        <v>0.79449999999999998</v>
      </c>
    </row>
    <row r="45" spans="1:10" x14ac:dyDescent="0.4">
      <c r="A45" t="s">
        <v>27</v>
      </c>
      <c r="B45">
        <v>412.16631000000001</v>
      </c>
    </row>
    <row r="47" spans="1:10" x14ac:dyDescent="0.4">
      <c r="A47" t="s">
        <v>28</v>
      </c>
    </row>
    <row r="48" spans="1:10" x14ac:dyDescent="0.4">
      <c r="A48" t="s">
        <v>1</v>
      </c>
      <c r="B48" t="s">
        <v>29</v>
      </c>
      <c r="C48" t="s">
        <v>30</v>
      </c>
      <c r="D48" t="s">
        <v>31</v>
      </c>
      <c r="E48" t="s">
        <v>32</v>
      </c>
      <c r="F48" t="s">
        <v>33</v>
      </c>
      <c r="G48" t="s">
        <v>34</v>
      </c>
      <c r="H48" t="s">
        <v>34</v>
      </c>
      <c r="I48" t="s">
        <v>35</v>
      </c>
      <c r="J48" t="s">
        <v>36</v>
      </c>
    </row>
    <row r="49" spans="1:16" x14ac:dyDescent="0.4">
      <c r="C49" t="s">
        <v>37</v>
      </c>
      <c r="D49" t="s">
        <v>38</v>
      </c>
      <c r="G49" t="s">
        <v>39</v>
      </c>
      <c r="H49" t="s">
        <v>39</v>
      </c>
      <c r="I49" t="s">
        <v>40</v>
      </c>
    </row>
    <row r="50" spans="1:16" x14ac:dyDescent="0.4">
      <c r="F50" s="2"/>
      <c r="G50" t="s">
        <v>41</v>
      </c>
      <c r="H50" t="s">
        <v>42</v>
      </c>
    </row>
    <row r="51" spans="1:16" x14ac:dyDescent="0.4">
      <c r="A51" t="s">
        <v>43</v>
      </c>
      <c r="B51">
        <v>1</v>
      </c>
      <c r="C51">
        <v>5.2108100000000004</v>
      </c>
      <c r="D51">
        <v>0.50266999999999995</v>
      </c>
      <c r="E51">
        <v>10.37</v>
      </c>
      <c r="F51" t="s">
        <v>44</v>
      </c>
      <c r="G51" t="s">
        <v>45</v>
      </c>
      <c r="H51" t="s">
        <v>45</v>
      </c>
      <c r="I51">
        <v>0</v>
      </c>
      <c r="J51">
        <v>4.1393899999999997</v>
      </c>
      <c r="K51">
        <v>6.2822300000000002</v>
      </c>
      <c r="O51" s="2"/>
    </row>
    <row r="52" spans="1:16" x14ac:dyDescent="0.4">
      <c r="A52" s="10" t="s">
        <v>13</v>
      </c>
      <c r="B52">
        <v>1</v>
      </c>
      <c r="C52">
        <v>-0.10340000000000001</v>
      </c>
      <c r="D52">
        <v>1.304E-2</v>
      </c>
      <c r="E52">
        <v>-7.93</v>
      </c>
      <c r="F52" s="10" t="s">
        <v>44</v>
      </c>
      <c r="G52">
        <v>0.80733999999999995</v>
      </c>
      <c r="H52">
        <v>0.80733999999999995</v>
      </c>
      <c r="I52">
        <v>1</v>
      </c>
      <c r="J52">
        <v>-0.13120000000000001</v>
      </c>
      <c r="K52">
        <v>-7.5600000000000001E-2</v>
      </c>
    </row>
    <row r="53" spans="1:16" x14ac:dyDescent="0.4">
      <c r="O53" s="2"/>
      <c r="P53" s="2"/>
    </row>
    <row r="55" spans="1:16" x14ac:dyDescent="0.4">
      <c r="A55" s="17" t="s">
        <v>78</v>
      </c>
      <c r="B55" s="17" t="s">
        <v>79</v>
      </c>
    </row>
    <row r="57" spans="1:16" x14ac:dyDescent="0.4">
      <c r="A57" t="s">
        <v>23</v>
      </c>
      <c r="B57">
        <v>5.4271700000000003</v>
      </c>
      <c r="C57" t="s">
        <v>24</v>
      </c>
      <c r="D57">
        <v>0.66120000000000001</v>
      </c>
    </row>
    <row r="58" spans="1:16" x14ac:dyDescent="0.4">
      <c r="A58" t="s">
        <v>25</v>
      </c>
      <c r="B58">
        <v>1.1084000000000001</v>
      </c>
      <c r="C58" t="s">
        <v>26</v>
      </c>
      <c r="D58">
        <v>0.62360000000000004</v>
      </c>
      <c r="O58" s="15"/>
    </row>
    <row r="59" spans="1:16" x14ac:dyDescent="0.4">
      <c r="A59" t="s">
        <v>27</v>
      </c>
      <c r="B59">
        <v>489.64078999999998</v>
      </c>
      <c r="O59" s="15"/>
    </row>
    <row r="61" spans="1:16" x14ac:dyDescent="0.4">
      <c r="A61" t="s">
        <v>28</v>
      </c>
      <c r="F61" s="2"/>
    </row>
    <row r="62" spans="1:16" x14ac:dyDescent="0.4">
      <c r="A62" s="7" t="s">
        <v>1</v>
      </c>
      <c r="B62" t="s">
        <v>29</v>
      </c>
      <c r="C62" t="s">
        <v>30</v>
      </c>
      <c r="D62" t="s">
        <v>31</v>
      </c>
      <c r="E62" t="s">
        <v>32</v>
      </c>
      <c r="F62" t="s">
        <v>33</v>
      </c>
      <c r="G62" t="s">
        <v>34</v>
      </c>
      <c r="H62" t="s">
        <v>34</v>
      </c>
      <c r="I62" t="s">
        <v>35</v>
      </c>
      <c r="J62" t="s">
        <v>36</v>
      </c>
    </row>
    <row r="63" spans="1:16" x14ac:dyDescent="0.4">
      <c r="C63" t="s">
        <v>37</v>
      </c>
      <c r="D63" s="2" t="s">
        <v>38</v>
      </c>
      <c r="G63" t="s">
        <v>39</v>
      </c>
      <c r="H63" t="s">
        <v>39</v>
      </c>
      <c r="I63" t="s">
        <v>40</v>
      </c>
    </row>
    <row r="64" spans="1:16" x14ac:dyDescent="0.4">
      <c r="D64" s="2"/>
      <c r="G64" t="s">
        <v>41</v>
      </c>
      <c r="H64" t="s">
        <v>42</v>
      </c>
    </row>
    <row r="65" spans="1:11" x14ac:dyDescent="0.4">
      <c r="A65" t="s">
        <v>43</v>
      </c>
      <c r="B65">
        <v>1</v>
      </c>
      <c r="C65">
        <v>3.8668499999999999</v>
      </c>
      <c r="D65">
        <v>0.66424000000000005</v>
      </c>
      <c r="E65">
        <v>5.82</v>
      </c>
      <c r="F65">
        <v>2.9999999999999997E-4</v>
      </c>
      <c r="G65" t="s">
        <v>45</v>
      </c>
      <c r="H65" t="s">
        <v>45</v>
      </c>
      <c r="I65">
        <v>0</v>
      </c>
      <c r="J65">
        <v>2.3642300000000001</v>
      </c>
      <c r="K65">
        <v>5.3694699999999997</v>
      </c>
    </row>
    <row r="66" spans="1:11" x14ac:dyDescent="0.4">
      <c r="A66" t="s">
        <v>13</v>
      </c>
      <c r="B66">
        <v>1</v>
      </c>
      <c r="C66">
        <v>-6.9470000000000004E-2</v>
      </c>
      <c r="D66">
        <v>1.6580000000000001E-2</v>
      </c>
      <c r="E66">
        <v>-4.1900000000000004</v>
      </c>
      <c r="F66">
        <v>2.3E-3</v>
      </c>
      <c r="G66">
        <v>0.66122999999999998</v>
      </c>
      <c r="H66">
        <v>0.66122999999999998</v>
      </c>
      <c r="I66">
        <v>1</v>
      </c>
      <c r="J66">
        <v>-0.10697</v>
      </c>
      <c r="K66">
        <v>-3.1969999999999998E-2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DB4A2-9F7B-44B9-8414-37E3B9DA85F2}">
  <dimension ref="A1:M108"/>
  <sheetViews>
    <sheetView workbookViewId="0"/>
  </sheetViews>
  <sheetFormatPr defaultRowHeight="14.6" x14ac:dyDescent="0.4"/>
  <cols>
    <col min="2" max="2" width="16.07421875" customWidth="1"/>
  </cols>
  <sheetData>
    <row r="1" spans="1:10" x14ac:dyDescent="0.4">
      <c r="A1" s="2" t="s">
        <v>1016</v>
      </c>
    </row>
    <row r="3" spans="1:10" x14ac:dyDescent="0.4">
      <c r="A3" t="s">
        <v>87</v>
      </c>
    </row>
    <row r="4" spans="1:10" x14ac:dyDescent="0.4">
      <c r="A4" t="s">
        <v>88</v>
      </c>
    </row>
    <row r="5" spans="1:10" x14ac:dyDescent="0.4">
      <c r="A5" t="s">
        <v>89</v>
      </c>
    </row>
    <row r="6" spans="1:10" x14ac:dyDescent="0.4">
      <c r="A6" t="s">
        <v>90</v>
      </c>
    </row>
    <row r="7" spans="1:10" x14ac:dyDescent="0.4">
      <c r="A7" t="s">
        <v>91</v>
      </c>
    </row>
    <row r="8" spans="1:10" x14ac:dyDescent="0.4">
      <c r="A8" t="s">
        <v>92</v>
      </c>
    </row>
    <row r="10" spans="1:10" x14ac:dyDescent="0.4">
      <c r="A10" t="s">
        <v>93</v>
      </c>
    </row>
    <row r="13" spans="1:10" x14ac:dyDescent="0.4">
      <c r="B13" s="20" t="s">
        <v>94</v>
      </c>
      <c r="C13" s="15" t="s">
        <v>95</v>
      </c>
      <c r="D13" s="15" t="s">
        <v>13</v>
      </c>
      <c r="G13" t="s">
        <v>96</v>
      </c>
    </row>
    <row r="14" spans="1:10" x14ac:dyDescent="0.4">
      <c r="B14" s="19" t="s">
        <v>80</v>
      </c>
      <c r="C14" t="s">
        <v>94</v>
      </c>
      <c r="D14" s="15" t="s">
        <v>97</v>
      </c>
      <c r="G14" t="s">
        <v>98</v>
      </c>
    </row>
    <row r="16" spans="1:10" x14ac:dyDescent="0.4">
      <c r="B16" s="21"/>
      <c r="C16" t="s">
        <v>99</v>
      </c>
      <c r="D16" s="15" t="s">
        <v>100</v>
      </c>
      <c r="G16" t="s">
        <v>101</v>
      </c>
      <c r="H16" s="2" t="s">
        <v>102</v>
      </c>
      <c r="I16" s="2"/>
      <c r="J16" s="2"/>
    </row>
    <row r="17" spans="1:9" x14ac:dyDescent="0.4">
      <c r="B17" s="21"/>
      <c r="C17" t="s">
        <v>22</v>
      </c>
      <c r="D17" s="15" t="s">
        <v>15</v>
      </c>
    </row>
    <row r="18" spans="1:9" x14ac:dyDescent="0.4">
      <c r="B18" s="21"/>
      <c r="C18" t="s">
        <v>103</v>
      </c>
      <c r="D18" s="15" t="s">
        <v>14</v>
      </c>
    </row>
    <row r="19" spans="1:9" x14ac:dyDescent="0.4">
      <c r="B19" s="18"/>
      <c r="C19" t="s">
        <v>73</v>
      </c>
      <c r="D19" s="15" t="s">
        <v>60</v>
      </c>
    </row>
    <row r="20" spans="1:9" x14ac:dyDescent="0.4">
      <c r="B20" s="19" t="s">
        <v>94</v>
      </c>
      <c r="C20" t="s">
        <v>104</v>
      </c>
      <c r="D20" t="s">
        <v>105</v>
      </c>
    </row>
    <row r="21" spans="1:9" x14ac:dyDescent="0.4">
      <c r="B21" s="19" t="s">
        <v>94</v>
      </c>
      <c r="C21" t="s">
        <v>106</v>
      </c>
      <c r="D21" t="s">
        <v>107</v>
      </c>
    </row>
    <row r="23" spans="1:9" x14ac:dyDescent="0.4">
      <c r="A23" t="s">
        <v>75</v>
      </c>
      <c r="B23" t="s">
        <v>108</v>
      </c>
    </row>
    <row r="24" spans="1:9" x14ac:dyDescent="0.4">
      <c r="B24" t="s">
        <v>109</v>
      </c>
    </row>
    <row r="25" spans="1:9" x14ac:dyDescent="0.4">
      <c r="B25" t="s">
        <v>110</v>
      </c>
    </row>
    <row r="26" spans="1:9" x14ac:dyDescent="0.4">
      <c r="B26" t="s">
        <v>111</v>
      </c>
    </row>
    <row r="27" spans="1:9" s="23" customFormat="1" ht="58.3" x14ac:dyDescent="0.4">
      <c r="C27" s="23" t="s">
        <v>13</v>
      </c>
      <c r="D27" s="23" t="s">
        <v>100</v>
      </c>
      <c r="E27" s="23" t="s">
        <v>15</v>
      </c>
      <c r="F27" s="23" t="s">
        <v>14</v>
      </c>
      <c r="G27" s="23" t="s">
        <v>105</v>
      </c>
      <c r="H27" s="23" t="s">
        <v>107</v>
      </c>
      <c r="I27" s="23" t="s">
        <v>61</v>
      </c>
    </row>
    <row r="28" spans="1:9" x14ac:dyDescent="0.4">
      <c r="B28" t="s">
        <v>97</v>
      </c>
      <c r="C28">
        <v>-0.44585999999999998</v>
      </c>
      <c r="D28">
        <v>-0.31634000000000001</v>
      </c>
      <c r="E28">
        <v>0.22997000000000001</v>
      </c>
      <c r="F28">
        <v>-0.20446</v>
      </c>
      <c r="G28">
        <v>0.25053999999999998</v>
      </c>
      <c r="H28">
        <v>-0.40703</v>
      </c>
      <c r="I28">
        <v>-0.77671999999999997</v>
      </c>
    </row>
    <row r="29" spans="1:9" x14ac:dyDescent="0.4">
      <c r="B29" t="s">
        <v>112</v>
      </c>
      <c r="C29">
        <v>2.9000000000000001E-2</v>
      </c>
      <c r="D29">
        <v>0.1321</v>
      </c>
      <c r="E29">
        <v>0.2797</v>
      </c>
      <c r="F29">
        <v>0.33789999999999998</v>
      </c>
      <c r="G29">
        <v>0.23769999999999999</v>
      </c>
      <c r="H29">
        <v>8.3699999999999997E-2</v>
      </c>
      <c r="I29" t="s">
        <v>44</v>
      </c>
    </row>
    <row r="30" spans="1:9" x14ac:dyDescent="0.4">
      <c r="C30">
        <v>24</v>
      </c>
      <c r="D30">
        <v>24</v>
      </c>
      <c r="E30">
        <v>24</v>
      </c>
      <c r="F30">
        <v>24</v>
      </c>
      <c r="G30">
        <v>24</v>
      </c>
      <c r="H30" s="9">
        <v>19</v>
      </c>
      <c r="I30">
        <v>24</v>
      </c>
    </row>
    <row r="32" spans="1:9" x14ac:dyDescent="0.4">
      <c r="B32" t="s">
        <v>113</v>
      </c>
    </row>
    <row r="33" spans="1:13" x14ac:dyDescent="0.4">
      <c r="B33" t="s">
        <v>23</v>
      </c>
      <c r="C33">
        <v>3.9752000000000001</v>
      </c>
      <c r="D33" t="s">
        <v>24</v>
      </c>
      <c r="E33">
        <v>0.68689999999999996</v>
      </c>
    </row>
    <row r="34" spans="1:13" x14ac:dyDescent="0.4">
      <c r="B34" t="s">
        <v>25</v>
      </c>
      <c r="C34">
        <v>0.49464000000000002</v>
      </c>
      <c r="D34" t="s">
        <v>26</v>
      </c>
      <c r="E34">
        <v>0.64780000000000004</v>
      </c>
    </row>
    <row r="35" spans="1:13" x14ac:dyDescent="0.4">
      <c r="B35" t="s">
        <v>27</v>
      </c>
      <c r="C35">
        <v>803.66142000000002</v>
      </c>
    </row>
    <row r="37" spans="1:13" x14ac:dyDescent="0.4">
      <c r="B37" t="s">
        <v>28</v>
      </c>
    </row>
    <row r="38" spans="1:13" x14ac:dyDescent="0.4">
      <c r="B38" t="s">
        <v>1</v>
      </c>
      <c r="C38" t="s">
        <v>84</v>
      </c>
      <c r="D38" t="s">
        <v>29</v>
      </c>
      <c r="E38" t="s">
        <v>30</v>
      </c>
      <c r="F38" t="s">
        <v>31</v>
      </c>
      <c r="G38" t="s">
        <v>32</v>
      </c>
      <c r="H38" t="s">
        <v>33</v>
      </c>
      <c r="I38" t="s">
        <v>34</v>
      </c>
      <c r="J38" t="s">
        <v>34</v>
      </c>
      <c r="K38" t="s">
        <v>35</v>
      </c>
      <c r="L38" t="s">
        <v>36</v>
      </c>
    </row>
    <row r="39" spans="1:13" x14ac:dyDescent="0.4">
      <c r="E39" t="s">
        <v>37</v>
      </c>
      <c r="F39" t="s">
        <v>38</v>
      </c>
      <c r="I39" t="s">
        <v>39</v>
      </c>
      <c r="J39" t="s">
        <v>39</v>
      </c>
      <c r="K39" t="s">
        <v>40</v>
      </c>
    </row>
    <row r="40" spans="1:13" x14ac:dyDescent="0.4">
      <c r="I40" t="s">
        <v>41</v>
      </c>
      <c r="J40" t="s">
        <v>42</v>
      </c>
    </row>
    <row r="41" spans="1:13" x14ac:dyDescent="0.4">
      <c r="B41" t="s">
        <v>43</v>
      </c>
      <c r="C41" t="s">
        <v>43</v>
      </c>
      <c r="D41">
        <v>1</v>
      </c>
      <c r="E41">
        <v>62.868819999999999</v>
      </c>
      <c r="F41">
        <v>12.54326</v>
      </c>
      <c r="G41">
        <v>5.01</v>
      </c>
      <c r="H41">
        <v>1E-4</v>
      </c>
      <c r="I41" t="s">
        <v>45</v>
      </c>
      <c r="J41" t="s">
        <v>45</v>
      </c>
      <c r="K41">
        <v>0</v>
      </c>
      <c r="L41">
        <v>36.278300000000002</v>
      </c>
      <c r="M41">
        <v>89.459339999999997</v>
      </c>
    </row>
    <row r="42" spans="1:13" x14ac:dyDescent="0.4">
      <c r="B42" t="s">
        <v>13</v>
      </c>
      <c r="C42" t="s">
        <v>114</v>
      </c>
      <c r="D42">
        <v>1</v>
      </c>
      <c r="E42">
        <v>-2.291E-2</v>
      </c>
      <c r="F42">
        <v>8.7899999999999992E-3</v>
      </c>
      <c r="G42">
        <v>-2.61</v>
      </c>
      <c r="H42">
        <v>1.9099999999999999E-2</v>
      </c>
      <c r="I42">
        <v>0.22061</v>
      </c>
      <c r="J42">
        <v>0.13291</v>
      </c>
      <c r="K42">
        <v>1.0219400000000001</v>
      </c>
      <c r="L42">
        <v>-4.1540000000000001E-2</v>
      </c>
      <c r="M42">
        <v>-4.2700000000000004E-3</v>
      </c>
    </row>
    <row r="43" spans="1:13" x14ac:dyDescent="0.4">
      <c r="B43" t="s">
        <v>61</v>
      </c>
      <c r="D43">
        <v>1</v>
      </c>
      <c r="E43">
        <v>-3.057E-2</v>
      </c>
      <c r="F43">
        <v>6.2599999999999999E-3</v>
      </c>
      <c r="G43">
        <v>-4.88</v>
      </c>
      <c r="H43">
        <v>2.0000000000000001E-4</v>
      </c>
      <c r="I43">
        <v>0.46628999999999998</v>
      </c>
      <c r="J43">
        <v>0.46628999999999998</v>
      </c>
      <c r="K43">
        <v>1.0219400000000001</v>
      </c>
      <c r="L43">
        <v>-4.385E-2</v>
      </c>
      <c r="M43">
        <v>-1.7299999999999999E-2</v>
      </c>
    </row>
    <row r="45" spans="1:13" x14ac:dyDescent="0.4">
      <c r="A45" t="s">
        <v>115</v>
      </c>
    </row>
    <row r="46" spans="1:13" x14ac:dyDescent="0.4">
      <c r="B46" t="s">
        <v>108</v>
      </c>
    </row>
    <row r="47" spans="1:13" x14ac:dyDescent="0.4">
      <c r="B47" t="s">
        <v>23</v>
      </c>
      <c r="C47">
        <v>3.5892499999999998</v>
      </c>
      <c r="D47" s="16" t="s">
        <v>24</v>
      </c>
      <c r="E47" s="24">
        <v>0.71260000000000001</v>
      </c>
    </row>
    <row r="48" spans="1:13" x14ac:dyDescent="0.4">
      <c r="B48" t="s">
        <v>25</v>
      </c>
      <c r="C48">
        <v>0.50027999999999995</v>
      </c>
      <c r="D48" t="s">
        <v>26</v>
      </c>
      <c r="E48">
        <v>0.68520000000000003</v>
      </c>
    </row>
    <row r="49" spans="1:13" x14ac:dyDescent="0.4">
      <c r="B49" t="s">
        <v>27</v>
      </c>
      <c r="C49">
        <v>717.44260999999995</v>
      </c>
    </row>
    <row r="51" spans="1:13" x14ac:dyDescent="0.4">
      <c r="B51" t="s">
        <v>28</v>
      </c>
    </row>
    <row r="52" spans="1:13" x14ac:dyDescent="0.4">
      <c r="B52" t="s">
        <v>1</v>
      </c>
      <c r="C52" t="s">
        <v>84</v>
      </c>
      <c r="D52" t="s">
        <v>29</v>
      </c>
      <c r="E52" t="s">
        <v>30</v>
      </c>
      <c r="F52" t="s">
        <v>31</v>
      </c>
      <c r="G52" t="s">
        <v>32</v>
      </c>
      <c r="H52" t="s">
        <v>33</v>
      </c>
      <c r="I52" t="s">
        <v>34</v>
      </c>
      <c r="J52" t="s">
        <v>34</v>
      </c>
      <c r="K52" t="s">
        <v>35</v>
      </c>
      <c r="L52" t="s">
        <v>36</v>
      </c>
    </row>
    <row r="53" spans="1:13" x14ac:dyDescent="0.4">
      <c r="E53" t="s">
        <v>37</v>
      </c>
      <c r="F53" t="s">
        <v>38</v>
      </c>
      <c r="I53" t="s">
        <v>39</v>
      </c>
      <c r="J53" t="s">
        <v>39</v>
      </c>
      <c r="K53" t="s">
        <v>40</v>
      </c>
    </row>
    <row r="54" spans="1:13" x14ac:dyDescent="0.4">
      <c r="I54" t="s">
        <v>41</v>
      </c>
      <c r="J54" t="s">
        <v>42</v>
      </c>
    </row>
    <row r="55" spans="1:13" x14ac:dyDescent="0.4">
      <c r="B55" t="s">
        <v>43</v>
      </c>
      <c r="C55" t="s">
        <v>43</v>
      </c>
      <c r="D55">
        <v>1</v>
      </c>
      <c r="E55">
        <v>66.526790000000005</v>
      </c>
      <c r="F55">
        <v>10.59117</v>
      </c>
      <c r="G55">
        <v>6.28</v>
      </c>
      <c r="H55" t="s">
        <v>44</v>
      </c>
      <c r="I55" t="s">
        <v>45</v>
      </c>
      <c r="J55" t="s">
        <v>45</v>
      </c>
      <c r="K55">
        <v>0</v>
      </c>
      <c r="L55">
        <v>44.501240000000003</v>
      </c>
      <c r="M55">
        <v>88.552340000000001</v>
      </c>
    </row>
    <row r="56" spans="1:13" x14ac:dyDescent="0.4">
      <c r="B56" s="16" t="s">
        <v>13</v>
      </c>
      <c r="C56" t="s">
        <v>114</v>
      </c>
      <c r="D56">
        <v>1</v>
      </c>
      <c r="E56">
        <v>-2.1909999999999999E-2</v>
      </c>
      <c r="F56">
        <v>7.7499999999999999E-3</v>
      </c>
      <c r="G56">
        <v>-2.83</v>
      </c>
      <c r="H56" s="16">
        <v>1.01E-2</v>
      </c>
      <c r="I56">
        <v>0.19878999999999999</v>
      </c>
      <c r="J56">
        <v>0.10932</v>
      </c>
      <c r="K56">
        <v>1.0241</v>
      </c>
      <c r="L56">
        <v>-3.8039999999999997E-2</v>
      </c>
      <c r="M56">
        <v>-5.79E-3</v>
      </c>
    </row>
    <row r="57" spans="1:13" x14ac:dyDescent="0.4">
      <c r="B57" s="16" t="s">
        <v>61</v>
      </c>
      <c r="D57">
        <v>1</v>
      </c>
      <c r="E57">
        <v>-3.2419999999999997E-2</v>
      </c>
      <c r="F57">
        <v>5.2900000000000004E-3</v>
      </c>
      <c r="G57">
        <v>-6.13</v>
      </c>
      <c r="H57" s="16" t="s">
        <v>44</v>
      </c>
      <c r="I57">
        <v>0.51380999999999999</v>
      </c>
      <c r="J57">
        <v>0.51380999999999999</v>
      </c>
      <c r="K57">
        <v>1.0241</v>
      </c>
      <c r="L57">
        <v>-4.342E-2</v>
      </c>
      <c r="M57">
        <v>-2.1409999999999998E-2</v>
      </c>
    </row>
    <row r="59" spans="1:13" x14ac:dyDescent="0.4">
      <c r="B59" t="s">
        <v>46</v>
      </c>
      <c r="C59" t="s">
        <v>47</v>
      </c>
      <c r="D59" t="s">
        <v>48</v>
      </c>
      <c r="E59" t="s">
        <v>49</v>
      </c>
      <c r="F59" t="s">
        <v>50</v>
      </c>
      <c r="G59" t="s">
        <v>51</v>
      </c>
    </row>
    <row r="60" spans="1:13" x14ac:dyDescent="0.4">
      <c r="B60" t="s">
        <v>52</v>
      </c>
      <c r="C60">
        <v>0.93207799999999996</v>
      </c>
      <c r="E60">
        <v>0.1085</v>
      </c>
      <c r="F60">
        <v>1.006877</v>
      </c>
      <c r="G60">
        <v>1.37984</v>
      </c>
    </row>
    <row r="61" spans="1:13" x14ac:dyDescent="0.4">
      <c r="B61" t="s">
        <v>53</v>
      </c>
      <c r="C61">
        <v>0.98215399999999997</v>
      </c>
      <c r="E61">
        <v>0.93200000000000005</v>
      </c>
      <c r="F61">
        <v>0.11308699999999999</v>
      </c>
      <c r="G61">
        <v>-0.17055600000000001</v>
      </c>
    </row>
    <row r="64" spans="1:13" x14ac:dyDescent="0.4">
      <c r="A64" s="10" t="s">
        <v>116</v>
      </c>
      <c r="B64" t="s">
        <v>85</v>
      </c>
    </row>
    <row r="66" spans="1:12" x14ac:dyDescent="0.4">
      <c r="A66" t="s">
        <v>23</v>
      </c>
      <c r="B66">
        <v>3.49932</v>
      </c>
      <c r="C66" s="10" t="s">
        <v>24</v>
      </c>
      <c r="D66" s="10">
        <v>0.75280000000000002</v>
      </c>
    </row>
    <row r="67" spans="1:12" x14ac:dyDescent="0.4">
      <c r="A67" t="s">
        <v>25</v>
      </c>
      <c r="B67">
        <v>0.50004999999999999</v>
      </c>
      <c r="C67" t="s">
        <v>26</v>
      </c>
      <c r="D67">
        <v>0.71379999999999999</v>
      </c>
    </row>
    <row r="68" spans="1:12" x14ac:dyDescent="0.4">
      <c r="A68" t="s">
        <v>27</v>
      </c>
      <c r="B68">
        <v>699.78833999999995</v>
      </c>
    </row>
    <row r="70" spans="1:12" x14ac:dyDescent="0.4">
      <c r="A70" t="s">
        <v>28</v>
      </c>
    </row>
    <row r="71" spans="1:12" x14ac:dyDescent="0.4">
      <c r="A71" t="s">
        <v>1</v>
      </c>
      <c r="B71" t="s">
        <v>84</v>
      </c>
      <c r="C71" t="s">
        <v>29</v>
      </c>
      <c r="D71" t="s">
        <v>30</v>
      </c>
      <c r="E71" t="s">
        <v>31</v>
      </c>
      <c r="F71" t="s">
        <v>32</v>
      </c>
      <c r="G71" t="s">
        <v>33</v>
      </c>
      <c r="H71" t="s">
        <v>34</v>
      </c>
      <c r="I71" t="s">
        <v>34</v>
      </c>
      <c r="J71" t="s">
        <v>35</v>
      </c>
      <c r="K71" t="s">
        <v>36</v>
      </c>
    </row>
    <row r="72" spans="1:12" x14ac:dyDescent="0.4">
      <c r="D72" t="s">
        <v>37</v>
      </c>
      <c r="E72" t="s">
        <v>38</v>
      </c>
      <c r="H72" t="s">
        <v>39</v>
      </c>
      <c r="I72" t="s">
        <v>39</v>
      </c>
      <c r="J72" t="s">
        <v>40</v>
      </c>
    </row>
    <row r="73" spans="1:12" x14ac:dyDescent="0.4">
      <c r="H73" t="s">
        <v>41</v>
      </c>
      <c r="I73" t="s">
        <v>42</v>
      </c>
    </row>
    <row r="74" spans="1:12" x14ac:dyDescent="0.4">
      <c r="A74" t="s">
        <v>43</v>
      </c>
      <c r="B74" t="s">
        <v>43</v>
      </c>
      <c r="C74">
        <v>1</v>
      </c>
      <c r="D74">
        <v>65.935180000000003</v>
      </c>
      <c r="E74">
        <v>10.608169999999999</v>
      </c>
      <c r="F74">
        <v>6.22</v>
      </c>
      <c r="G74" t="s">
        <v>44</v>
      </c>
      <c r="H74" t="s">
        <v>45</v>
      </c>
      <c r="I74" t="s">
        <v>45</v>
      </c>
      <c r="J74">
        <v>0</v>
      </c>
      <c r="K74">
        <v>43.732019999999999</v>
      </c>
      <c r="L74">
        <v>88.138339999999999</v>
      </c>
    </row>
    <row r="75" spans="1:12" x14ac:dyDescent="0.4">
      <c r="A75" t="s">
        <v>13</v>
      </c>
      <c r="B75" t="s">
        <v>114</v>
      </c>
      <c r="C75">
        <v>1</v>
      </c>
      <c r="D75">
        <v>-3.9620000000000002E-2</v>
      </c>
      <c r="E75">
        <v>1.2699999999999999E-2</v>
      </c>
      <c r="F75">
        <v>-3.12</v>
      </c>
      <c r="G75" s="10">
        <v>5.5999999999999999E-3</v>
      </c>
      <c r="H75">
        <v>0.24994</v>
      </c>
      <c r="I75">
        <v>0.12656000000000001</v>
      </c>
      <c r="J75">
        <v>2.2589000000000001</v>
      </c>
      <c r="K75">
        <v>-6.6199999999999995E-2</v>
      </c>
      <c r="L75">
        <v>-1.303E-2</v>
      </c>
    </row>
    <row r="76" spans="1:12" x14ac:dyDescent="0.4">
      <c r="A76" t="s">
        <v>15</v>
      </c>
      <c r="B76" t="s">
        <v>117</v>
      </c>
      <c r="C76">
        <v>1</v>
      </c>
      <c r="D76">
        <v>-0.189</v>
      </c>
      <c r="E76">
        <v>0.11166</v>
      </c>
      <c r="F76">
        <v>-1.69</v>
      </c>
      <c r="G76">
        <v>0.10680000000000001</v>
      </c>
      <c r="H76">
        <v>4.0090000000000001E-2</v>
      </c>
      <c r="I76">
        <v>3.7269999999999998E-2</v>
      </c>
      <c r="J76">
        <v>2.1865100000000002</v>
      </c>
      <c r="K76">
        <v>-0.42270000000000002</v>
      </c>
      <c r="L76">
        <v>4.4699999999999997E-2</v>
      </c>
    </row>
    <row r="77" spans="1:12" x14ac:dyDescent="0.4">
      <c r="A77" t="s">
        <v>61</v>
      </c>
      <c r="C77">
        <v>1</v>
      </c>
      <c r="D77">
        <v>-3.1710000000000002E-2</v>
      </c>
      <c r="E77">
        <v>5.3200000000000001E-3</v>
      </c>
      <c r="F77">
        <v>-5.96</v>
      </c>
      <c r="G77" t="s">
        <v>44</v>
      </c>
      <c r="H77">
        <v>0.46278999999999998</v>
      </c>
      <c r="I77">
        <v>0.46278999999999998</v>
      </c>
      <c r="J77">
        <v>1.0667</v>
      </c>
      <c r="K77">
        <v>-4.283E-2</v>
      </c>
      <c r="L77">
        <v>-2.0580000000000001E-2</v>
      </c>
    </row>
    <row r="81" spans="1:12" x14ac:dyDescent="0.4">
      <c r="A81" s="10" t="s">
        <v>82</v>
      </c>
      <c r="B81" s="10" t="s">
        <v>74</v>
      </c>
    </row>
    <row r="82" spans="1:12" x14ac:dyDescent="0.4">
      <c r="B82" t="s">
        <v>109</v>
      </c>
    </row>
    <row r="83" spans="1:12" x14ac:dyDescent="0.4">
      <c r="B83" t="s">
        <v>110</v>
      </c>
    </row>
    <row r="84" spans="1:12" x14ac:dyDescent="0.4">
      <c r="B84" t="s">
        <v>111</v>
      </c>
    </row>
    <row r="85" spans="1:12" s="22" customFormat="1" ht="58.3" x14ac:dyDescent="0.4">
      <c r="C85" s="22" t="s">
        <v>13</v>
      </c>
      <c r="D85" s="22" t="s">
        <v>100</v>
      </c>
      <c r="E85" s="22" t="s">
        <v>15</v>
      </c>
      <c r="F85" s="22" t="s">
        <v>14</v>
      </c>
      <c r="G85" s="22" t="s">
        <v>105</v>
      </c>
      <c r="H85" s="22" t="s">
        <v>107</v>
      </c>
      <c r="I85" s="22" t="s">
        <v>61</v>
      </c>
    </row>
    <row r="86" spans="1:12" x14ac:dyDescent="0.4">
      <c r="B86" t="s">
        <v>97</v>
      </c>
      <c r="C86">
        <v>-0.29513</v>
      </c>
      <c r="D86">
        <v>-0.30014999999999997</v>
      </c>
      <c r="E86">
        <v>9.3999999999999997E-4</v>
      </c>
      <c r="F86">
        <v>-0.45493</v>
      </c>
      <c r="G86">
        <v>0.32840999999999998</v>
      </c>
      <c r="H86">
        <v>-0.32396999999999998</v>
      </c>
      <c r="I86" s="9">
        <v>-0.86821000000000004</v>
      </c>
    </row>
    <row r="87" spans="1:12" x14ac:dyDescent="0.4">
      <c r="B87" t="s">
        <v>112</v>
      </c>
      <c r="C87">
        <v>0.23449999999999999</v>
      </c>
      <c r="D87">
        <v>0.22620000000000001</v>
      </c>
      <c r="E87">
        <v>0.997</v>
      </c>
      <c r="F87">
        <v>5.7799999999999997E-2</v>
      </c>
      <c r="G87">
        <v>0.18329999999999999</v>
      </c>
      <c r="H87">
        <v>0.25850000000000001</v>
      </c>
      <c r="I87" s="9" t="s">
        <v>44</v>
      </c>
    </row>
    <row r="88" spans="1:12" x14ac:dyDescent="0.4">
      <c r="C88">
        <v>18</v>
      </c>
      <c r="D88">
        <v>18</v>
      </c>
      <c r="E88">
        <v>18</v>
      </c>
      <c r="F88">
        <v>18</v>
      </c>
      <c r="G88">
        <v>18</v>
      </c>
      <c r="H88">
        <v>14</v>
      </c>
      <c r="I88">
        <v>18</v>
      </c>
    </row>
    <row r="89" spans="1:12" x14ac:dyDescent="0.4">
      <c r="H89" t="s">
        <v>118</v>
      </c>
    </row>
    <row r="90" spans="1:12" x14ac:dyDescent="0.4">
      <c r="B90" t="s">
        <v>74</v>
      </c>
      <c r="C90" t="s">
        <v>119</v>
      </c>
    </row>
    <row r="91" spans="1:12" x14ac:dyDescent="0.4">
      <c r="B91" t="s">
        <v>23</v>
      </c>
      <c r="C91">
        <v>2.4835699999999998</v>
      </c>
      <c r="D91" s="10" t="s">
        <v>24</v>
      </c>
      <c r="E91" s="11">
        <v>0.872</v>
      </c>
    </row>
    <row r="92" spans="1:12" x14ac:dyDescent="0.4">
      <c r="B92" t="s">
        <v>25</v>
      </c>
      <c r="C92">
        <v>0.54218</v>
      </c>
      <c r="D92" t="s">
        <v>26</v>
      </c>
      <c r="E92">
        <v>0.83260000000000001</v>
      </c>
    </row>
    <row r="93" spans="1:12" x14ac:dyDescent="0.4">
      <c r="B93" t="s">
        <v>27</v>
      </c>
      <c r="C93">
        <v>458.07197000000002</v>
      </c>
    </row>
    <row r="95" spans="1:12" ht="14.4" customHeight="1" x14ac:dyDescent="0.4">
      <c r="B95" t="s">
        <v>28</v>
      </c>
    </row>
    <row r="96" spans="1:12" x14ac:dyDescent="0.4">
      <c r="B96" t="s">
        <v>1</v>
      </c>
      <c r="C96" t="s">
        <v>84</v>
      </c>
      <c r="D96" t="s">
        <v>29</v>
      </c>
      <c r="E96" t="s">
        <v>30</v>
      </c>
      <c r="F96" t="s">
        <v>31</v>
      </c>
      <c r="G96" t="s">
        <v>32</v>
      </c>
      <c r="H96" t="s">
        <v>33</v>
      </c>
      <c r="I96" t="s">
        <v>34</v>
      </c>
      <c r="J96" t="s">
        <v>34</v>
      </c>
      <c r="K96" t="s">
        <v>35</v>
      </c>
      <c r="L96" t="s">
        <v>36</v>
      </c>
    </row>
    <row r="97" spans="2:13" x14ac:dyDescent="0.4">
      <c r="E97" t="s">
        <v>37</v>
      </c>
      <c r="F97" t="s">
        <v>38</v>
      </c>
      <c r="I97" t="s">
        <v>39</v>
      </c>
      <c r="J97" t="s">
        <v>39</v>
      </c>
      <c r="K97" t="s">
        <v>40</v>
      </c>
    </row>
    <row r="98" spans="2:13" x14ac:dyDescent="0.4">
      <c r="I98" t="s">
        <v>41</v>
      </c>
      <c r="J98" t="s">
        <v>42</v>
      </c>
    </row>
    <row r="99" spans="2:13" x14ac:dyDescent="0.4">
      <c r="B99" t="s">
        <v>43</v>
      </c>
      <c r="C99" t="s">
        <v>43</v>
      </c>
      <c r="D99">
        <v>1</v>
      </c>
      <c r="E99">
        <v>117.55732999999999</v>
      </c>
      <c r="F99">
        <v>14.97701</v>
      </c>
      <c r="G99">
        <v>7.85</v>
      </c>
      <c r="H99" t="s">
        <v>44</v>
      </c>
      <c r="I99" t="s">
        <v>45</v>
      </c>
      <c r="J99" t="s">
        <v>45</v>
      </c>
      <c r="K99">
        <v>0</v>
      </c>
      <c r="L99">
        <v>85.20147</v>
      </c>
      <c r="M99">
        <v>149.91318999999999</v>
      </c>
    </row>
    <row r="100" spans="2:13" x14ac:dyDescent="0.4">
      <c r="B100" s="10" t="s">
        <v>13</v>
      </c>
      <c r="C100" t="s">
        <v>114</v>
      </c>
      <c r="D100">
        <v>1</v>
      </c>
      <c r="E100">
        <v>-2.4819999999999998E-2</v>
      </c>
      <c r="F100">
        <v>1.1220000000000001E-2</v>
      </c>
      <c r="G100">
        <v>-2.21</v>
      </c>
      <c r="H100" s="10">
        <v>4.5499999999999999E-2</v>
      </c>
      <c r="I100">
        <v>8.7099999999999997E-2</v>
      </c>
      <c r="J100">
        <v>4.8180000000000001E-2</v>
      </c>
      <c r="K100">
        <v>1.0624</v>
      </c>
      <c r="L100">
        <v>-4.9059999999999999E-2</v>
      </c>
      <c r="M100">
        <v>-5.7669000000000004E-4</v>
      </c>
    </row>
    <row r="101" spans="2:13" x14ac:dyDescent="0.4">
      <c r="B101" t="s">
        <v>100</v>
      </c>
      <c r="C101" t="s">
        <v>120</v>
      </c>
      <c r="D101">
        <v>1</v>
      </c>
      <c r="E101">
        <v>0.26350000000000001</v>
      </c>
      <c r="F101">
        <v>0.10144</v>
      </c>
      <c r="G101">
        <v>2.6</v>
      </c>
      <c r="H101">
        <v>2.2100000000000002E-2</v>
      </c>
      <c r="I101">
        <v>5.6349999999999997E-2</v>
      </c>
      <c r="J101">
        <v>6.6470000000000001E-2</v>
      </c>
      <c r="K101">
        <v>1.74786</v>
      </c>
      <c r="L101">
        <v>4.4359999999999997E-2</v>
      </c>
      <c r="M101">
        <v>0.48264000000000001</v>
      </c>
    </row>
    <row r="102" spans="2:13" x14ac:dyDescent="0.4">
      <c r="B102" s="10" t="s">
        <v>105</v>
      </c>
      <c r="C102" t="s">
        <v>121</v>
      </c>
      <c r="D102">
        <v>1</v>
      </c>
      <c r="E102">
        <v>-0.19628000000000001</v>
      </c>
      <c r="F102">
        <v>8.9950000000000002E-2</v>
      </c>
      <c r="G102">
        <v>-2.1800000000000002</v>
      </c>
      <c r="H102" s="10">
        <v>4.8000000000000001E-2</v>
      </c>
      <c r="I102">
        <v>0.14433000000000001</v>
      </c>
      <c r="J102">
        <v>4.6899999999999997E-2</v>
      </c>
      <c r="K102">
        <v>1.7942400000000001</v>
      </c>
      <c r="L102">
        <v>-0.3906</v>
      </c>
      <c r="M102">
        <v>-1.9599999999999999E-3</v>
      </c>
    </row>
    <row r="103" spans="2:13" x14ac:dyDescent="0.4">
      <c r="B103" t="s">
        <v>61</v>
      </c>
      <c r="D103">
        <v>1</v>
      </c>
      <c r="E103">
        <v>-5.8250000000000003E-2</v>
      </c>
      <c r="F103">
        <v>7.5599999999999999E-3</v>
      </c>
      <c r="G103">
        <v>-7.7</v>
      </c>
      <c r="H103" t="s">
        <v>44</v>
      </c>
      <c r="I103">
        <v>0.58416999999999997</v>
      </c>
      <c r="J103">
        <v>0.58416999999999997</v>
      </c>
      <c r="K103">
        <v>2.2834599999999998</v>
      </c>
      <c r="L103">
        <v>-7.4590000000000004E-2</v>
      </c>
      <c r="M103">
        <v>-4.1910000000000003E-2</v>
      </c>
    </row>
    <row r="106" spans="2:13" x14ac:dyDescent="0.4">
      <c r="B106" t="s">
        <v>46</v>
      </c>
      <c r="C106" t="s">
        <v>47</v>
      </c>
      <c r="D106" t="s">
        <v>48</v>
      </c>
      <c r="E106" t="s">
        <v>49</v>
      </c>
      <c r="F106" t="s">
        <v>50</v>
      </c>
      <c r="G106" t="s">
        <v>51</v>
      </c>
    </row>
    <row r="107" spans="2:13" x14ac:dyDescent="0.4">
      <c r="B107" t="s">
        <v>52</v>
      </c>
      <c r="C107">
        <v>0.97988900000000001</v>
      </c>
      <c r="E107">
        <v>0.94889999999999997</v>
      </c>
      <c r="F107">
        <v>-0.29728199999999999</v>
      </c>
      <c r="G107">
        <v>0.55769000000000002</v>
      </c>
    </row>
    <row r="108" spans="2:13" x14ac:dyDescent="0.4">
      <c r="B108" t="s">
        <v>53</v>
      </c>
      <c r="C108">
        <v>0.96059799999999995</v>
      </c>
      <c r="E108">
        <v>0.61319999999999997</v>
      </c>
      <c r="F108">
        <v>-0.221466</v>
      </c>
      <c r="G108">
        <v>-0.50861500000000004</v>
      </c>
    </row>
  </sheetData>
  <conditionalFormatting sqref="B13">
    <cfRule type="colorScale" priority="8">
      <colorScale>
        <cfvo type="min"/>
        <cfvo type="percentile" val="50"/>
        <cfvo type="max"/>
        <color rgb="FF5A8AC6"/>
        <color rgb="FFFCFCFF"/>
        <color rgb="FFF8696B"/>
      </colorScale>
    </cfRule>
  </conditionalFormatting>
  <conditionalFormatting sqref="B14">
    <cfRule type="colorScale" priority="7">
      <colorScale>
        <cfvo type="min"/>
        <cfvo type="percentile" val="50"/>
        <cfvo type="max"/>
        <color rgb="FF5A8AC6"/>
        <color rgb="FFFCFCFF"/>
        <color rgb="FFF8696B"/>
      </colorScale>
    </cfRule>
  </conditionalFormatting>
  <conditionalFormatting sqref="B16">
    <cfRule type="colorScale" priority="5">
      <colorScale>
        <cfvo type="min"/>
        <cfvo type="percentile" val="50"/>
        <cfvo type="max"/>
        <color rgb="FF5A8AC6"/>
        <color rgb="FFFCFCFF"/>
        <color rgb="FFF8696B"/>
      </colorScale>
    </cfRule>
  </conditionalFormatting>
  <conditionalFormatting sqref="B16:B18">
    <cfRule type="cellIs" dxfId="1" priority="6" operator="equal">
      <formula>"Placebo"</formula>
    </cfRule>
  </conditionalFormatting>
  <conditionalFormatting sqref="B17:B18">
    <cfRule type="colorScale" priority="4">
      <colorScale>
        <cfvo type="min"/>
        <cfvo type="percentile" val="50"/>
        <cfvo type="max"/>
        <color rgb="FF5A8AC6"/>
        <color rgb="FFFCFCFF"/>
        <color rgb="FFF8696B"/>
      </colorScale>
    </cfRule>
  </conditionalFormatting>
  <conditionalFormatting sqref="B19">
    <cfRule type="colorScale" priority="3">
      <colorScale>
        <cfvo type="min"/>
        <cfvo type="percentile" val="50"/>
        <cfvo type="max"/>
        <color rgb="FF5A8AC6"/>
        <color rgb="FFFCFCFF"/>
        <color rgb="FFF8696B"/>
      </colorScale>
    </cfRule>
  </conditionalFormatting>
  <conditionalFormatting sqref="B20">
    <cfRule type="colorScale" priority="2">
      <colorScale>
        <cfvo type="min"/>
        <cfvo type="percentile" val="50"/>
        <cfvo type="max"/>
        <color rgb="FF5A8AC6"/>
        <color rgb="FFFCFCFF"/>
        <color rgb="FFF8696B"/>
      </colorScale>
    </cfRule>
  </conditionalFormatting>
  <conditionalFormatting sqref="B21">
    <cfRule type="colorScale" priority="1">
      <colorScale>
        <cfvo type="min"/>
        <cfvo type="percentile" val="50"/>
        <cfvo type="max"/>
        <color rgb="FF5A8AC6"/>
        <color rgb="FFFCFCFF"/>
        <color rgb="FFF8696B"/>
      </colorScale>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FBFA4-7722-43CD-B015-716A909D2120}">
  <dimension ref="A1:L50"/>
  <sheetViews>
    <sheetView workbookViewId="0"/>
  </sheetViews>
  <sheetFormatPr defaultRowHeight="14.6" x14ac:dyDescent="0.4"/>
  <cols>
    <col min="1" max="1" width="26" customWidth="1"/>
    <col min="9" max="9" width="14.61328125" customWidth="1"/>
    <col min="10" max="10" width="16.07421875" customWidth="1"/>
  </cols>
  <sheetData>
    <row r="1" spans="1:7" x14ac:dyDescent="0.4">
      <c r="A1" s="2" t="s">
        <v>1017</v>
      </c>
    </row>
    <row r="3" spans="1:7" x14ac:dyDescent="0.4">
      <c r="A3" t="s">
        <v>122</v>
      </c>
    </row>
    <row r="4" spans="1:7" x14ac:dyDescent="0.4">
      <c r="A4" s="2" t="s">
        <v>123</v>
      </c>
      <c r="B4" s="2"/>
      <c r="C4" s="2"/>
    </row>
    <row r="5" spans="1:7" x14ac:dyDescent="0.4">
      <c r="A5" t="s">
        <v>124</v>
      </c>
    </row>
    <row r="6" spans="1:7" x14ac:dyDescent="0.4">
      <c r="A6" s="9"/>
      <c r="B6" s="9"/>
      <c r="C6" s="9"/>
      <c r="D6" s="9"/>
      <c r="E6" s="9"/>
      <c r="F6" s="9"/>
      <c r="G6" s="9"/>
    </row>
    <row r="8" spans="1:7" x14ac:dyDescent="0.4">
      <c r="A8" t="s">
        <v>125</v>
      </c>
    </row>
    <row r="10" spans="1:7" x14ac:dyDescent="0.4">
      <c r="A10" t="s">
        <v>126</v>
      </c>
    </row>
    <row r="11" spans="1:7" x14ac:dyDescent="0.4">
      <c r="A11" t="s">
        <v>80</v>
      </c>
      <c r="B11" t="s">
        <v>94</v>
      </c>
      <c r="C11" s="15" t="s">
        <v>97</v>
      </c>
      <c r="F11" t="s">
        <v>69</v>
      </c>
    </row>
    <row r="12" spans="1:7" x14ac:dyDescent="0.4">
      <c r="A12" s="20" t="s">
        <v>94</v>
      </c>
      <c r="B12" s="15" t="s">
        <v>127</v>
      </c>
      <c r="C12" s="15" t="s">
        <v>128</v>
      </c>
      <c r="F12" t="s">
        <v>67</v>
      </c>
    </row>
    <row r="15" spans="1:7" x14ac:dyDescent="0.4">
      <c r="A15" t="s">
        <v>74</v>
      </c>
    </row>
    <row r="17" spans="1:12" x14ac:dyDescent="0.4">
      <c r="I17" s="2"/>
    </row>
    <row r="18" spans="1:12" x14ac:dyDescent="0.4">
      <c r="A18" s="10" t="s">
        <v>129</v>
      </c>
      <c r="I18" s="2"/>
    </row>
    <row r="19" spans="1:12" x14ac:dyDescent="0.4">
      <c r="A19" t="s">
        <v>23</v>
      </c>
      <c r="B19">
        <v>2.55125</v>
      </c>
      <c r="C19" s="10" t="s">
        <v>24</v>
      </c>
      <c r="D19" s="11">
        <v>0.89790000000000003</v>
      </c>
    </row>
    <row r="20" spans="1:12" x14ac:dyDescent="0.4">
      <c r="A20" t="s">
        <v>25</v>
      </c>
      <c r="B20">
        <v>0.34250000000000003</v>
      </c>
      <c r="C20" t="s">
        <v>26</v>
      </c>
      <c r="D20">
        <v>0.8851</v>
      </c>
    </row>
    <row r="21" spans="1:12" x14ac:dyDescent="0.4">
      <c r="A21" t="s">
        <v>27</v>
      </c>
      <c r="B21">
        <v>744.90223000000003</v>
      </c>
    </row>
    <row r="23" spans="1:12" x14ac:dyDescent="0.4">
      <c r="A23" t="s">
        <v>28</v>
      </c>
    </row>
    <row r="24" spans="1:12" x14ac:dyDescent="0.4">
      <c r="A24" t="s">
        <v>1</v>
      </c>
      <c r="B24" t="s">
        <v>84</v>
      </c>
      <c r="C24" t="s">
        <v>29</v>
      </c>
      <c r="D24" t="s">
        <v>30</v>
      </c>
      <c r="E24" t="s">
        <v>31</v>
      </c>
      <c r="F24" t="s">
        <v>32</v>
      </c>
      <c r="G24" t="s">
        <v>33</v>
      </c>
      <c r="H24" t="s">
        <v>34</v>
      </c>
      <c r="I24" t="s">
        <v>34</v>
      </c>
      <c r="J24" t="s">
        <v>35</v>
      </c>
      <c r="K24" t="s">
        <v>36</v>
      </c>
    </row>
    <row r="25" spans="1:12" x14ac:dyDescent="0.4">
      <c r="D25" t="s">
        <v>37</v>
      </c>
      <c r="E25" t="s">
        <v>38</v>
      </c>
      <c r="H25" t="s">
        <v>39</v>
      </c>
      <c r="I25" t="s">
        <v>39</v>
      </c>
      <c r="J25" t="s">
        <v>40</v>
      </c>
    </row>
    <row r="26" spans="1:12" x14ac:dyDescent="0.4">
      <c r="H26" t="s">
        <v>41</v>
      </c>
      <c r="I26" t="s">
        <v>42</v>
      </c>
    </row>
    <row r="27" spans="1:12" x14ac:dyDescent="0.4">
      <c r="A27" t="s">
        <v>128</v>
      </c>
      <c r="B27" t="s">
        <v>130</v>
      </c>
      <c r="C27">
        <v>1</v>
      </c>
      <c r="D27" s="10">
        <v>0.28763</v>
      </c>
      <c r="E27">
        <v>6.4339999999999994E-2</v>
      </c>
      <c r="F27">
        <v>4.47</v>
      </c>
      <c r="G27">
        <v>4.0000000000000002E-4</v>
      </c>
      <c r="H27">
        <v>0.79222000000000004</v>
      </c>
      <c r="I27">
        <v>0.12755</v>
      </c>
      <c r="J27">
        <v>2.2158699999999998</v>
      </c>
      <c r="K27">
        <v>0.15123</v>
      </c>
      <c r="L27">
        <v>0.42402000000000001</v>
      </c>
    </row>
    <row r="28" spans="1:12" x14ac:dyDescent="0.4">
      <c r="A28" t="s">
        <v>61</v>
      </c>
      <c r="C28">
        <v>1</v>
      </c>
      <c r="D28" s="10">
        <v>9.3729999999999999E-5</v>
      </c>
      <c r="E28">
        <v>2.3030000000000001E-5</v>
      </c>
      <c r="F28">
        <v>4.07</v>
      </c>
      <c r="G28">
        <v>8.9999999999999998E-4</v>
      </c>
      <c r="H28">
        <v>0.10567</v>
      </c>
      <c r="I28">
        <v>0.10567</v>
      </c>
      <c r="J28">
        <v>2.2158699999999998</v>
      </c>
      <c r="K28">
        <v>4.49E-5</v>
      </c>
      <c r="L28">
        <v>1.4255999999999999E-4</v>
      </c>
    </row>
    <row r="29" spans="1:12" x14ac:dyDescent="0.4">
      <c r="I29" s="2"/>
    </row>
    <row r="30" spans="1:12" x14ac:dyDescent="0.4">
      <c r="I30" s="2" t="s">
        <v>131</v>
      </c>
    </row>
    <row r="31" spans="1:12" x14ac:dyDescent="0.4">
      <c r="C31" t="s">
        <v>132</v>
      </c>
      <c r="I31" s="2" t="s">
        <v>133</v>
      </c>
    </row>
    <row r="32" spans="1:12" x14ac:dyDescent="0.4">
      <c r="A32" t="s">
        <v>134</v>
      </c>
      <c r="H32" t="s">
        <v>135</v>
      </c>
      <c r="I32" t="s">
        <v>86</v>
      </c>
      <c r="J32" t="s">
        <v>136</v>
      </c>
      <c r="K32" t="s">
        <v>159</v>
      </c>
      <c r="L32" t="s">
        <v>158</v>
      </c>
    </row>
    <row r="33" spans="1:12" x14ac:dyDescent="0.4">
      <c r="A33" s="2" t="s">
        <v>136</v>
      </c>
      <c r="B33" t="s">
        <v>137</v>
      </c>
      <c r="C33" t="s">
        <v>138</v>
      </c>
      <c r="D33" t="s">
        <v>139</v>
      </c>
      <c r="E33" t="s">
        <v>139</v>
      </c>
      <c r="H33">
        <v>1</v>
      </c>
      <c r="I33" t="s">
        <v>140</v>
      </c>
      <c r="J33" t="s">
        <v>141</v>
      </c>
      <c r="K33">
        <v>0.25600000000000001</v>
      </c>
      <c r="L33">
        <v>0.2</v>
      </c>
    </row>
    <row r="34" spans="1:12" x14ac:dyDescent="0.4">
      <c r="D34" t="s">
        <v>137</v>
      </c>
      <c r="E34" t="s">
        <v>138</v>
      </c>
      <c r="H34" s="25">
        <v>2</v>
      </c>
      <c r="I34" s="25" t="s">
        <v>140</v>
      </c>
      <c r="J34" s="25" t="s">
        <v>78</v>
      </c>
      <c r="K34" s="25">
        <v>0.39700000000000002</v>
      </c>
      <c r="L34" s="25">
        <v>1.4</v>
      </c>
    </row>
    <row r="35" spans="1:12" x14ac:dyDescent="0.4">
      <c r="A35" t="s">
        <v>142</v>
      </c>
      <c r="B35">
        <v>1</v>
      </c>
      <c r="C35">
        <v>5.56</v>
      </c>
      <c r="D35">
        <v>1</v>
      </c>
      <c r="E35">
        <v>5.56</v>
      </c>
      <c r="H35">
        <v>3</v>
      </c>
      <c r="I35" t="s">
        <v>143</v>
      </c>
      <c r="J35" t="s">
        <v>144</v>
      </c>
      <c r="K35">
        <v>0.26</v>
      </c>
      <c r="L35">
        <v>0.1</v>
      </c>
    </row>
    <row r="36" spans="1:12" x14ac:dyDescent="0.4">
      <c r="A36" t="s">
        <v>145</v>
      </c>
      <c r="B36">
        <v>2</v>
      </c>
      <c r="C36">
        <v>11.11</v>
      </c>
      <c r="D36">
        <v>3</v>
      </c>
      <c r="E36">
        <v>16.670000000000002</v>
      </c>
      <c r="H36" s="25">
        <v>4</v>
      </c>
      <c r="I36" s="25" t="s">
        <v>143</v>
      </c>
      <c r="J36" s="25" t="s">
        <v>78</v>
      </c>
      <c r="K36" s="25">
        <v>0.81</v>
      </c>
      <c r="L36" s="25">
        <v>1.3</v>
      </c>
    </row>
    <row r="37" spans="1:12" x14ac:dyDescent="0.4">
      <c r="A37" t="s">
        <v>146</v>
      </c>
      <c r="B37">
        <v>1</v>
      </c>
      <c r="C37">
        <v>5.56</v>
      </c>
      <c r="D37">
        <v>4</v>
      </c>
      <c r="E37">
        <v>22.22</v>
      </c>
      <c r="H37">
        <v>5</v>
      </c>
      <c r="I37" t="s">
        <v>147</v>
      </c>
      <c r="J37" s="2" t="s">
        <v>145</v>
      </c>
      <c r="K37">
        <v>0.15</v>
      </c>
      <c r="L37">
        <v>0.4</v>
      </c>
    </row>
    <row r="38" spans="1:12" x14ac:dyDescent="0.4">
      <c r="A38" t="s">
        <v>148</v>
      </c>
      <c r="B38">
        <v>1</v>
      </c>
      <c r="C38">
        <v>5.56</v>
      </c>
      <c r="D38">
        <v>5</v>
      </c>
      <c r="E38">
        <v>27.78</v>
      </c>
      <c r="H38" s="25">
        <v>6</v>
      </c>
      <c r="I38" s="25" t="s">
        <v>147</v>
      </c>
      <c r="J38" s="25" t="s">
        <v>149</v>
      </c>
      <c r="K38" s="25">
        <v>0.26</v>
      </c>
      <c r="L38" s="25">
        <v>0.9</v>
      </c>
    </row>
    <row r="39" spans="1:12" x14ac:dyDescent="0.4">
      <c r="A39" t="s">
        <v>149</v>
      </c>
      <c r="B39">
        <v>1</v>
      </c>
      <c r="C39">
        <v>5.56</v>
      </c>
      <c r="D39">
        <v>6</v>
      </c>
      <c r="E39">
        <v>33.33</v>
      </c>
      <c r="H39">
        <v>7</v>
      </c>
      <c r="I39" t="s">
        <v>150</v>
      </c>
      <c r="J39" t="s">
        <v>146</v>
      </c>
      <c r="K39">
        <v>0.4</v>
      </c>
      <c r="L39">
        <v>0.13</v>
      </c>
    </row>
    <row r="40" spans="1:12" x14ac:dyDescent="0.4">
      <c r="A40" t="s">
        <v>151</v>
      </c>
      <c r="B40">
        <v>3</v>
      </c>
      <c r="C40">
        <v>16.670000000000002</v>
      </c>
      <c r="D40">
        <v>9</v>
      </c>
      <c r="E40">
        <v>50</v>
      </c>
      <c r="H40">
        <v>8</v>
      </c>
      <c r="I40" t="s">
        <v>150</v>
      </c>
      <c r="J40" t="s">
        <v>148</v>
      </c>
      <c r="K40">
        <v>0.31</v>
      </c>
      <c r="L40">
        <v>0.14000000000000001</v>
      </c>
    </row>
    <row r="41" spans="1:12" x14ac:dyDescent="0.4">
      <c r="A41" t="s">
        <v>141</v>
      </c>
      <c r="B41">
        <v>1</v>
      </c>
      <c r="C41">
        <v>5.56</v>
      </c>
      <c r="D41">
        <v>10</v>
      </c>
      <c r="E41">
        <v>55.56</v>
      </c>
      <c r="H41" s="25">
        <v>9</v>
      </c>
      <c r="I41" s="25" t="s">
        <v>150</v>
      </c>
      <c r="J41" s="25" t="s">
        <v>78</v>
      </c>
      <c r="K41" s="25">
        <v>0.38</v>
      </c>
      <c r="L41" s="25">
        <v>0.27</v>
      </c>
    </row>
    <row r="42" spans="1:12" x14ac:dyDescent="0.4">
      <c r="A42" t="s">
        <v>144</v>
      </c>
      <c r="B42">
        <v>1</v>
      </c>
      <c r="C42">
        <v>5.56</v>
      </c>
      <c r="D42">
        <v>11</v>
      </c>
      <c r="E42">
        <v>61.11</v>
      </c>
      <c r="H42">
        <v>10</v>
      </c>
      <c r="I42" t="s">
        <v>152</v>
      </c>
      <c r="J42" t="s">
        <v>151</v>
      </c>
      <c r="K42">
        <v>0.67</v>
      </c>
      <c r="L42">
        <v>1.04</v>
      </c>
    </row>
    <row r="43" spans="1:12" x14ac:dyDescent="0.4">
      <c r="A43" t="s">
        <v>153</v>
      </c>
      <c r="B43">
        <v>1</v>
      </c>
      <c r="C43">
        <v>5.56</v>
      </c>
      <c r="D43">
        <v>12</v>
      </c>
      <c r="E43">
        <v>66.67</v>
      </c>
      <c r="H43" s="25">
        <v>11</v>
      </c>
      <c r="I43" s="25" t="s">
        <v>152</v>
      </c>
      <c r="J43" s="25" t="s">
        <v>78</v>
      </c>
      <c r="K43" s="25">
        <v>0.82</v>
      </c>
      <c r="L43" s="25">
        <v>1.59</v>
      </c>
    </row>
    <row r="44" spans="1:12" x14ac:dyDescent="0.4">
      <c r="A44" t="s">
        <v>154</v>
      </c>
      <c r="B44">
        <v>1</v>
      </c>
      <c r="C44">
        <v>5.56</v>
      </c>
      <c r="D44">
        <v>13</v>
      </c>
      <c r="E44">
        <v>72.22</v>
      </c>
      <c r="H44">
        <v>12</v>
      </c>
      <c r="I44" t="s">
        <v>155</v>
      </c>
      <c r="J44" t="s">
        <v>142</v>
      </c>
      <c r="K44">
        <v>0.21</v>
      </c>
      <c r="L44">
        <v>0.3</v>
      </c>
    </row>
    <row r="45" spans="1:12" x14ac:dyDescent="0.4">
      <c r="A45" t="s">
        <v>78</v>
      </c>
      <c r="B45">
        <v>5</v>
      </c>
      <c r="C45">
        <v>27.78</v>
      </c>
      <c r="D45">
        <v>18</v>
      </c>
      <c r="E45">
        <v>100</v>
      </c>
      <c r="H45" s="25">
        <v>13</v>
      </c>
      <c r="I45" s="25" t="s">
        <v>155</v>
      </c>
      <c r="J45" s="25" t="s">
        <v>78</v>
      </c>
      <c r="K45" s="25">
        <v>0.46</v>
      </c>
      <c r="L45" s="25">
        <v>1.4</v>
      </c>
    </row>
    <row r="46" spans="1:12" x14ac:dyDescent="0.4">
      <c r="H46">
        <v>14</v>
      </c>
      <c r="I46" t="s">
        <v>156</v>
      </c>
      <c r="J46" t="s">
        <v>151</v>
      </c>
      <c r="K46">
        <v>0.35</v>
      </c>
      <c r="L46">
        <v>0.43</v>
      </c>
    </row>
    <row r="47" spans="1:12" x14ac:dyDescent="0.4">
      <c r="H47">
        <v>15</v>
      </c>
      <c r="I47" t="s">
        <v>156</v>
      </c>
      <c r="J47" t="s">
        <v>153</v>
      </c>
      <c r="K47">
        <v>0.24</v>
      </c>
      <c r="L47">
        <v>0.28999999999999998</v>
      </c>
    </row>
    <row r="48" spans="1:12" x14ac:dyDescent="0.4">
      <c r="H48" s="25">
        <v>16</v>
      </c>
      <c r="I48" s="25" t="s">
        <v>156</v>
      </c>
      <c r="J48" s="25" t="s">
        <v>154</v>
      </c>
      <c r="K48" s="25">
        <v>0.18</v>
      </c>
      <c r="L48" s="25">
        <v>0.16</v>
      </c>
    </row>
    <row r="49" spans="8:12" x14ac:dyDescent="0.4">
      <c r="H49">
        <v>17</v>
      </c>
      <c r="I49" t="s">
        <v>157</v>
      </c>
      <c r="J49" s="2" t="s">
        <v>145</v>
      </c>
      <c r="K49">
        <v>0.16</v>
      </c>
      <c r="L49">
        <v>0.23</v>
      </c>
    </row>
    <row r="50" spans="8:12" x14ac:dyDescent="0.4">
      <c r="H50" s="25">
        <v>18</v>
      </c>
      <c r="I50" s="25" t="s">
        <v>157</v>
      </c>
      <c r="J50" s="25" t="s">
        <v>151</v>
      </c>
      <c r="K50" s="25">
        <v>0.33</v>
      </c>
      <c r="L50" s="25">
        <v>0.51</v>
      </c>
    </row>
  </sheetData>
  <conditionalFormatting sqref="A12">
    <cfRule type="colorScale" priority="1">
      <colorScale>
        <cfvo type="min"/>
        <cfvo type="percentile" val="50"/>
        <cfvo type="max"/>
        <color rgb="FF5A8AC6"/>
        <color rgb="FFFCFCFF"/>
        <color rgb="FFF8696B"/>
      </colorScale>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389F61-C5E1-42E8-87B9-515F9A2AAE03}">
  <dimension ref="A1:M60"/>
  <sheetViews>
    <sheetView topLeftCell="A23" workbookViewId="0">
      <selection activeCell="D10" sqref="D10"/>
    </sheetView>
  </sheetViews>
  <sheetFormatPr defaultRowHeight="14.6" x14ac:dyDescent="0.4"/>
  <cols>
    <col min="2" max="2" width="35.15234375" customWidth="1"/>
  </cols>
  <sheetData>
    <row r="1" spans="1:12" x14ac:dyDescent="0.4">
      <c r="A1" s="2" t="s">
        <v>1018</v>
      </c>
      <c r="B1" s="2"/>
    </row>
    <row r="3" spans="1:12" x14ac:dyDescent="0.4">
      <c r="B3" t="s">
        <v>160</v>
      </c>
    </row>
    <row r="4" spans="1:12" x14ac:dyDescent="0.4">
      <c r="B4" s="10" t="s">
        <v>188</v>
      </c>
      <c r="C4" s="10"/>
      <c r="D4" s="10"/>
      <c r="E4" s="10"/>
      <c r="F4" s="10"/>
    </row>
    <row r="5" spans="1:12" x14ac:dyDescent="0.4">
      <c r="B5" t="s">
        <v>161</v>
      </c>
      <c r="L5" s="2" t="s">
        <v>162</v>
      </c>
    </row>
    <row r="6" spans="1:12" x14ac:dyDescent="0.4">
      <c r="B6" t="s">
        <v>163</v>
      </c>
      <c r="J6" s="19" t="s">
        <v>80</v>
      </c>
      <c r="K6" t="s">
        <v>2</v>
      </c>
      <c r="L6" s="15" t="s">
        <v>81</v>
      </c>
    </row>
    <row r="7" spans="1:12" x14ac:dyDescent="0.4">
      <c r="B7" t="s">
        <v>164</v>
      </c>
      <c r="J7" s="20" t="s">
        <v>94</v>
      </c>
      <c r="K7" s="15" t="s">
        <v>95</v>
      </c>
      <c r="L7" s="15" t="s">
        <v>13</v>
      </c>
    </row>
    <row r="8" spans="1:12" x14ac:dyDescent="0.4">
      <c r="B8" t="s">
        <v>165</v>
      </c>
      <c r="J8" s="19" t="s">
        <v>94</v>
      </c>
      <c r="K8" t="s">
        <v>106</v>
      </c>
      <c r="L8" t="s">
        <v>107</v>
      </c>
    </row>
    <row r="9" spans="1:12" x14ac:dyDescent="0.4">
      <c r="B9" t="s">
        <v>166</v>
      </c>
      <c r="J9" s="20" t="s">
        <v>94</v>
      </c>
      <c r="K9" s="15" t="s">
        <v>167</v>
      </c>
      <c r="L9" s="15" t="s">
        <v>168</v>
      </c>
    </row>
    <row r="10" spans="1:12" x14ac:dyDescent="0.4">
      <c r="B10" t="s">
        <v>169</v>
      </c>
      <c r="J10" s="19" t="s">
        <v>94</v>
      </c>
      <c r="K10" t="s">
        <v>170</v>
      </c>
      <c r="L10" s="15" t="s">
        <v>171</v>
      </c>
    </row>
    <row r="11" spans="1:12" x14ac:dyDescent="0.4">
      <c r="B11" t="s">
        <v>172</v>
      </c>
      <c r="J11" s="18"/>
      <c r="K11" t="s">
        <v>73</v>
      </c>
      <c r="L11" s="15" t="s">
        <v>61</v>
      </c>
    </row>
    <row r="12" spans="1:12" x14ac:dyDescent="0.4">
      <c r="B12" t="s">
        <v>173</v>
      </c>
      <c r="J12" s="20" t="s">
        <v>94</v>
      </c>
      <c r="K12" s="15" t="s">
        <v>104</v>
      </c>
      <c r="L12" s="15" t="s">
        <v>105</v>
      </c>
    </row>
    <row r="13" spans="1:12" x14ac:dyDescent="0.4">
      <c r="B13" t="s">
        <v>174</v>
      </c>
      <c r="J13" s="20" t="s">
        <v>80</v>
      </c>
      <c r="K13" s="15" t="s">
        <v>94</v>
      </c>
      <c r="L13" s="15" t="s">
        <v>97</v>
      </c>
    </row>
    <row r="14" spans="1:12" x14ac:dyDescent="0.4">
      <c r="J14" t="s">
        <v>73</v>
      </c>
      <c r="K14" s="15" t="s">
        <v>175</v>
      </c>
      <c r="L14" t="s">
        <v>176</v>
      </c>
    </row>
    <row r="15" spans="1:12" x14ac:dyDescent="0.4">
      <c r="B15" t="s">
        <v>177</v>
      </c>
      <c r="K15" s="15" t="s">
        <v>178</v>
      </c>
      <c r="L15" s="15" t="s">
        <v>179</v>
      </c>
    </row>
    <row r="16" spans="1:12" x14ac:dyDescent="0.4">
      <c r="K16" s="2" t="s">
        <v>180</v>
      </c>
    </row>
    <row r="17" spans="1:11" x14ac:dyDescent="0.4">
      <c r="B17" t="s">
        <v>181</v>
      </c>
    </row>
    <row r="19" spans="1:11" x14ac:dyDescent="0.4">
      <c r="A19" s="2" t="s">
        <v>78</v>
      </c>
    </row>
    <row r="20" spans="1:11" x14ac:dyDescent="0.4">
      <c r="B20" t="s">
        <v>109</v>
      </c>
    </row>
    <row r="21" spans="1:11" x14ac:dyDescent="0.4">
      <c r="B21" t="s">
        <v>110</v>
      </c>
    </row>
    <row r="22" spans="1:11" x14ac:dyDescent="0.4">
      <c r="B22" t="s">
        <v>111</v>
      </c>
    </row>
    <row r="23" spans="1:11" s="23" customFormat="1" ht="58.3" x14ac:dyDescent="0.4">
      <c r="C23" s="23" t="s">
        <v>13</v>
      </c>
      <c r="D23" s="23" t="s">
        <v>107</v>
      </c>
      <c r="E23" s="23" t="s">
        <v>168</v>
      </c>
      <c r="F23" s="23" t="s">
        <v>171</v>
      </c>
      <c r="G23" s="26" t="s">
        <v>61</v>
      </c>
      <c r="H23" s="23" t="s">
        <v>105</v>
      </c>
      <c r="I23" s="26" t="s">
        <v>97</v>
      </c>
      <c r="J23" s="27" t="s">
        <v>176</v>
      </c>
    </row>
    <row r="24" spans="1:11" x14ac:dyDescent="0.4">
      <c r="B24" t="s">
        <v>81</v>
      </c>
      <c r="C24">
        <v>5.407E-2</v>
      </c>
      <c r="D24">
        <v>0.21609</v>
      </c>
      <c r="E24">
        <v>0.31070999999999999</v>
      </c>
      <c r="F24">
        <v>-0.15859000000000001</v>
      </c>
      <c r="G24" s="10">
        <v>-0.66322999999999999</v>
      </c>
      <c r="H24">
        <v>1.9089999999999999E-2</v>
      </c>
      <c r="I24" s="10">
        <v>0.45641999999999999</v>
      </c>
      <c r="J24" s="14">
        <v>0.45633000000000001</v>
      </c>
      <c r="K24" s="2" t="s">
        <v>182</v>
      </c>
    </row>
    <row r="25" spans="1:11" x14ac:dyDescent="0.4">
      <c r="B25" t="s">
        <v>183</v>
      </c>
      <c r="C25">
        <v>0.76880000000000004</v>
      </c>
      <c r="D25">
        <v>0.28899999999999998</v>
      </c>
      <c r="E25">
        <v>8.3500000000000005E-2</v>
      </c>
      <c r="F25">
        <v>0.38600000000000001</v>
      </c>
      <c r="G25" s="10" t="s">
        <v>44</v>
      </c>
      <c r="H25">
        <v>0.91739999999999999</v>
      </c>
      <c r="I25" s="10">
        <v>3.27E-2</v>
      </c>
      <c r="J25" s="14">
        <v>3.2800000000000003E-2</v>
      </c>
    </row>
    <row r="26" spans="1:11" x14ac:dyDescent="0.4">
      <c r="C26">
        <v>32</v>
      </c>
      <c r="D26" s="2">
        <v>26</v>
      </c>
      <c r="E26">
        <v>32</v>
      </c>
      <c r="F26">
        <v>32</v>
      </c>
      <c r="G26" s="10">
        <v>32</v>
      </c>
      <c r="H26">
        <v>32</v>
      </c>
      <c r="I26" s="10">
        <v>22</v>
      </c>
      <c r="J26" s="14">
        <v>22</v>
      </c>
    </row>
    <row r="27" spans="1:11" x14ac:dyDescent="0.4">
      <c r="I27" t="s">
        <v>184</v>
      </c>
    </row>
    <row r="30" spans="1:11" x14ac:dyDescent="0.4">
      <c r="B30" s="8" t="s">
        <v>76</v>
      </c>
    </row>
    <row r="31" spans="1:11" x14ac:dyDescent="0.4">
      <c r="B31" t="s">
        <v>23</v>
      </c>
      <c r="C31">
        <v>61.611579999999996</v>
      </c>
      <c r="D31" s="10" t="s">
        <v>24</v>
      </c>
      <c r="E31" s="11">
        <v>0.56879999999999997</v>
      </c>
    </row>
    <row r="32" spans="1:11" x14ac:dyDescent="0.4">
      <c r="B32" t="s">
        <v>25</v>
      </c>
      <c r="C32">
        <v>13.08048</v>
      </c>
      <c r="D32" t="s">
        <v>26</v>
      </c>
      <c r="E32">
        <v>0.5071</v>
      </c>
    </row>
    <row r="33" spans="2:13" x14ac:dyDescent="0.4">
      <c r="B33" t="s">
        <v>27</v>
      </c>
      <c r="C33">
        <v>471.01940000000002</v>
      </c>
    </row>
    <row r="35" spans="2:13" x14ac:dyDescent="0.4">
      <c r="B35" t="s">
        <v>28</v>
      </c>
    </row>
    <row r="36" spans="2:13" x14ac:dyDescent="0.4">
      <c r="B36" t="s">
        <v>1</v>
      </c>
      <c r="C36" t="s">
        <v>84</v>
      </c>
      <c r="D36" t="s">
        <v>29</v>
      </c>
      <c r="E36" t="s">
        <v>30</v>
      </c>
      <c r="F36" t="s">
        <v>31</v>
      </c>
      <c r="G36" t="s">
        <v>32</v>
      </c>
      <c r="H36" t="s">
        <v>33</v>
      </c>
      <c r="I36" t="s">
        <v>34</v>
      </c>
      <c r="J36" t="s">
        <v>34</v>
      </c>
      <c r="K36" t="s">
        <v>35</v>
      </c>
      <c r="L36" t="s">
        <v>36</v>
      </c>
    </row>
    <row r="37" spans="2:13" x14ac:dyDescent="0.4">
      <c r="E37" t="s">
        <v>37</v>
      </c>
      <c r="F37" t="s">
        <v>38</v>
      </c>
      <c r="I37" t="s">
        <v>39</v>
      </c>
      <c r="J37" t="s">
        <v>39</v>
      </c>
      <c r="K37" t="s">
        <v>40</v>
      </c>
    </row>
    <row r="38" spans="2:13" x14ac:dyDescent="0.4">
      <c r="I38" t="s">
        <v>41</v>
      </c>
      <c r="J38" t="s">
        <v>42</v>
      </c>
    </row>
    <row r="39" spans="2:13" x14ac:dyDescent="0.4">
      <c r="B39" t="s">
        <v>43</v>
      </c>
      <c r="C39" t="s">
        <v>43</v>
      </c>
      <c r="D39">
        <v>1</v>
      </c>
      <c r="E39">
        <v>2.4781499999999999</v>
      </c>
      <c r="F39">
        <v>2.6949900000000002</v>
      </c>
      <c r="G39">
        <v>0.92</v>
      </c>
      <c r="H39">
        <v>0.37340000000000001</v>
      </c>
      <c r="I39" t="s">
        <v>45</v>
      </c>
      <c r="J39" t="s">
        <v>45</v>
      </c>
      <c r="K39">
        <v>0</v>
      </c>
      <c r="L39">
        <v>-3.3020399999999999</v>
      </c>
      <c r="M39">
        <v>8.2583300000000008</v>
      </c>
    </row>
    <row r="40" spans="2:13" x14ac:dyDescent="0.4">
      <c r="B40" s="10" t="s">
        <v>107</v>
      </c>
      <c r="C40" t="s">
        <v>186</v>
      </c>
      <c r="D40">
        <v>1</v>
      </c>
      <c r="E40">
        <v>0.58742000000000005</v>
      </c>
      <c r="F40">
        <v>0.18709999999999999</v>
      </c>
      <c r="G40">
        <v>3.14</v>
      </c>
      <c r="H40" s="10">
        <v>7.1999999999999998E-3</v>
      </c>
      <c r="I40">
        <v>8.1670000000000006E-2</v>
      </c>
      <c r="J40">
        <v>0.30362</v>
      </c>
      <c r="K40">
        <v>1.21102</v>
      </c>
      <c r="L40">
        <v>0.18612000000000001</v>
      </c>
      <c r="M40">
        <v>0.98870999999999998</v>
      </c>
    </row>
    <row r="41" spans="2:13" x14ac:dyDescent="0.4">
      <c r="B41" s="11" t="s">
        <v>97</v>
      </c>
      <c r="C41" t="s">
        <v>112</v>
      </c>
      <c r="D41">
        <v>1</v>
      </c>
      <c r="E41" s="2">
        <v>9.4935899999999993</v>
      </c>
      <c r="F41">
        <v>2.3874200000000001</v>
      </c>
      <c r="G41">
        <v>3.98</v>
      </c>
      <c r="H41" s="10">
        <v>1.4E-3</v>
      </c>
      <c r="I41">
        <v>0.48708000000000001</v>
      </c>
      <c r="J41">
        <v>0.48708000000000001</v>
      </c>
      <c r="K41">
        <v>1.21102</v>
      </c>
      <c r="L41">
        <v>4.3730900000000004</v>
      </c>
      <c r="M41">
        <v>14.614089999999999</v>
      </c>
    </row>
    <row r="44" spans="2:13" x14ac:dyDescent="0.4">
      <c r="B44" s="2" t="s">
        <v>76</v>
      </c>
    </row>
    <row r="45" spans="2:13" x14ac:dyDescent="0.4">
      <c r="B45" t="s">
        <v>23</v>
      </c>
      <c r="C45">
        <v>61.584829999999997</v>
      </c>
      <c r="D45" t="s">
        <v>24</v>
      </c>
      <c r="E45" s="2">
        <v>0.56910000000000005</v>
      </c>
    </row>
    <row r="46" spans="2:13" x14ac:dyDescent="0.4">
      <c r="B46" t="s">
        <v>25</v>
      </c>
      <c r="C46">
        <v>13.08048</v>
      </c>
      <c r="D46" t="s">
        <v>26</v>
      </c>
      <c r="E46">
        <v>0.50760000000000005</v>
      </c>
    </row>
    <row r="47" spans="2:13" x14ac:dyDescent="0.4">
      <c r="B47" t="s">
        <v>27</v>
      </c>
      <c r="C47">
        <v>470.81486000000001</v>
      </c>
    </row>
    <row r="49" spans="2:13" x14ac:dyDescent="0.4">
      <c r="B49" t="s">
        <v>28</v>
      </c>
    </row>
    <row r="50" spans="2:13" x14ac:dyDescent="0.4">
      <c r="B50" t="s">
        <v>1</v>
      </c>
      <c r="C50" t="s">
        <v>84</v>
      </c>
      <c r="D50" t="s">
        <v>29</v>
      </c>
      <c r="E50" t="s">
        <v>30</v>
      </c>
      <c r="F50" t="s">
        <v>31</v>
      </c>
      <c r="G50" t="s">
        <v>32</v>
      </c>
      <c r="H50" t="s">
        <v>33</v>
      </c>
      <c r="I50" t="s">
        <v>34</v>
      </c>
      <c r="J50" t="s">
        <v>34</v>
      </c>
      <c r="K50" t="s">
        <v>35</v>
      </c>
      <c r="L50" t="s">
        <v>36</v>
      </c>
    </row>
    <row r="51" spans="2:13" x14ac:dyDescent="0.4">
      <c r="E51" t="s">
        <v>37</v>
      </c>
      <c r="F51" t="s">
        <v>38</v>
      </c>
      <c r="I51" t="s">
        <v>39</v>
      </c>
      <c r="J51" t="s">
        <v>39</v>
      </c>
      <c r="K51" t="s">
        <v>40</v>
      </c>
    </row>
    <row r="52" spans="2:13" x14ac:dyDescent="0.4">
      <c r="I52" t="s">
        <v>41</v>
      </c>
      <c r="J52" t="s">
        <v>42</v>
      </c>
    </row>
    <row r="53" spans="2:13" x14ac:dyDescent="0.4">
      <c r="B53" t="s">
        <v>43</v>
      </c>
      <c r="C53" t="s">
        <v>43</v>
      </c>
      <c r="D53">
        <v>1</v>
      </c>
      <c r="E53">
        <v>2.4658899999999999</v>
      </c>
      <c r="F53">
        <v>2.6955200000000001</v>
      </c>
      <c r="G53">
        <v>0.91</v>
      </c>
      <c r="H53">
        <v>0.37580000000000002</v>
      </c>
      <c r="I53" t="s">
        <v>45</v>
      </c>
      <c r="J53" t="s">
        <v>45</v>
      </c>
      <c r="K53">
        <v>0</v>
      </c>
      <c r="L53">
        <v>-3.3154300000000001</v>
      </c>
      <c r="M53">
        <v>8.2472100000000008</v>
      </c>
    </row>
    <row r="54" spans="2:13" x14ac:dyDescent="0.4">
      <c r="B54" t="s">
        <v>107</v>
      </c>
      <c r="C54" t="s">
        <v>186</v>
      </c>
      <c r="D54">
        <v>1</v>
      </c>
      <c r="E54">
        <v>0.58806999999999998</v>
      </c>
      <c r="F54">
        <v>0.18708</v>
      </c>
      <c r="G54">
        <v>3.14</v>
      </c>
      <c r="H54">
        <v>7.1999999999999998E-3</v>
      </c>
      <c r="I54">
        <v>8.1670000000000006E-2</v>
      </c>
      <c r="J54">
        <v>0.30410999999999999</v>
      </c>
      <c r="K54">
        <v>1.21174</v>
      </c>
      <c r="L54">
        <v>0.18683</v>
      </c>
      <c r="M54">
        <v>0.98929999999999996</v>
      </c>
    </row>
    <row r="55" spans="2:13" x14ac:dyDescent="0.4">
      <c r="B55" s="2" t="s">
        <v>176</v>
      </c>
      <c r="C55" t="s">
        <v>187</v>
      </c>
      <c r="D55">
        <v>1</v>
      </c>
      <c r="E55" s="2">
        <v>9.5016999999999996</v>
      </c>
      <c r="F55">
        <v>2.3875000000000002</v>
      </c>
      <c r="G55">
        <v>3.98</v>
      </c>
      <c r="H55">
        <v>1.4E-3</v>
      </c>
      <c r="I55">
        <v>0.48746</v>
      </c>
      <c r="J55">
        <v>0.48746</v>
      </c>
      <c r="K55">
        <v>1.21174</v>
      </c>
      <c r="L55">
        <v>4.3810200000000004</v>
      </c>
      <c r="M55">
        <v>14.622389999999999</v>
      </c>
    </row>
    <row r="56" spans="2:13" x14ac:dyDescent="0.4">
      <c r="E56" t="s">
        <v>182</v>
      </c>
    </row>
    <row r="58" spans="2:13" x14ac:dyDescent="0.4">
      <c r="B58" t="s">
        <v>46</v>
      </c>
      <c r="C58" t="s">
        <v>47</v>
      </c>
      <c r="D58" t="s">
        <v>48</v>
      </c>
      <c r="E58" t="s">
        <v>49</v>
      </c>
      <c r="F58" t="s">
        <v>50</v>
      </c>
      <c r="G58" t="s">
        <v>51</v>
      </c>
    </row>
    <row r="59" spans="2:13" x14ac:dyDescent="0.4">
      <c r="B59" t="s">
        <v>52</v>
      </c>
      <c r="C59">
        <v>0.94738800000000001</v>
      </c>
      <c r="E59">
        <v>0.41649999999999998</v>
      </c>
      <c r="F59">
        <v>-0.80133500000000002</v>
      </c>
      <c r="G59">
        <v>1.5249870000000001</v>
      </c>
    </row>
    <row r="60" spans="2:13" x14ac:dyDescent="0.4">
      <c r="B60" t="s">
        <v>53</v>
      </c>
      <c r="C60">
        <v>0.92421299999999995</v>
      </c>
      <c r="E60">
        <v>0.17399999999999999</v>
      </c>
      <c r="F60">
        <v>-0.70887599999999995</v>
      </c>
      <c r="G60">
        <v>-0.40021099999999998</v>
      </c>
    </row>
  </sheetData>
  <conditionalFormatting sqref="J6">
    <cfRule type="colorScale" priority="1">
      <colorScale>
        <cfvo type="min"/>
        <cfvo type="percentile" val="50"/>
        <cfvo type="max"/>
        <color rgb="FF5A8AC6"/>
        <color rgb="FFFCFCFF"/>
        <color rgb="FFF8696B"/>
      </colorScale>
    </cfRule>
  </conditionalFormatting>
  <conditionalFormatting sqref="J7">
    <cfRule type="colorScale" priority="6">
      <colorScale>
        <cfvo type="min"/>
        <cfvo type="percentile" val="50"/>
        <cfvo type="max"/>
        <color rgb="FF5A8AC6"/>
        <color rgb="FFFCFCFF"/>
        <color rgb="FFF8696B"/>
      </colorScale>
    </cfRule>
  </conditionalFormatting>
  <conditionalFormatting sqref="J8">
    <cfRule type="colorScale" priority="14">
      <colorScale>
        <cfvo type="min"/>
        <cfvo type="percentile" val="50"/>
        <cfvo type="max"/>
        <color rgb="FF5A8AC6"/>
        <color rgb="FFFCFCFF"/>
        <color rgb="FFF8696B"/>
      </colorScale>
    </cfRule>
  </conditionalFormatting>
  <conditionalFormatting sqref="J9">
    <cfRule type="colorScale" priority="5">
      <colorScale>
        <cfvo type="min"/>
        <cfvo type="percentile" val="50"/>
        <cfvo type="max"/>
        <color rgb="FF5A8AC6"/>
        <color rgb="FFFCFCFF"/>
        <color rgb="FFF8696B"/>
      </colorScale>
    </cfRule>
  </conditionalFormatting>
  <conditionalFormatting sqref="J10">
    <cfRule type="colorScale" priority="4">
      <colorScale>
        <cfvo type="min"/>
        <cfvo type="percentile" val="50"/>
        <cfvo type="max"/>
        <color rgb="FF5A8AC6"/>
        <color rgb="FFFCFCFF"/>
        <color rgb="FFF8696B"/>
      </colorScale>
    </cfRule>
  </conditionalFormatting>
  <conditionalFormatting sqref="J11">
    <cfRule type="colorScale" priority="15">
      <colorScale>
        <cfvo type="min"/>
        <cfvo type="percentile" val="50"/>
        <cfvo type="max"/>
        <color rgb="FF5A8AC6"/>
        <color rgb="FFFCFCFF"/>
        <color rgb="FFF8696B"/>
      </colorScale>
    </cfRule>
  </conditionalFormatting>
  <conditionalFormatting sqref="J12">
    <cfRule type="colorScale" priority="3">
      <colorScale>
        <cfvo type="min"/>
        <cfvo type="percentile" val="50"/>
        <cfvo type="max"/>
        <color rgb="FF5A8AC6"/>
        <color rgb="FFFCFCFF"/>
        <color rgb="FFF8696B"/>
      </colorScale>
    </cfRule>
  </conditionalFormatting>
  <conditionalFormatting sqref="J13">
    <cfRule type="colorScale" priority="2">
      <colorScale>
        <cfvo type="min"/>
        <cfvo type="percentile" val="50"/>
        <cfvo type="max"/>
        <color rgb="FF5A8AC6"/>
        <color rgb="FFFCFCFF"/>
        <color rgb="FFF8696B"/>
      </colorScale>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D9FB7-6537-4ED8-840C-0BFF4BA15465}">
  <dimension ref="A1:S67"/>
  <sheetViews>
    <sheetView workbookViewId="0">
      <selection activeCell="U25" sqref="U25"/>
    </sheetView>
  </sheetViews>
  <sheetFormatPr defaultRowHeight="14.6" x14ac:dyDescent="0.4"/>
  <cols>
    <col min="2" max="2" width="33.84375" customWidth="1"/>
  </cols>
  <sheetData>
    <row r="1" spans="1:19" x14ac:dyDescent="0.4">
      <c r="A1" s="2" t="s">
        <v>1019</v>
      </c>
    </row>
    <row r="3" spans="1:19" ht="15.9" x14ac:dyDescent="0.4">
      <c r="B3" s="36" t="s">
        <v>247</v>
      </c>
    </row>
    <row r="4" spans="1:19" ht="15.9" x14ac:dyDescent="0.4">
      <c r="B4" s="36" t="s">
        <v>248</v>
      </c>
    </row>
    <row r="5" spans="1:19" ht="15.9" x14ac:dyDescent="0.4">
      <c r="B5" s="36" t="s">
        <v>249</v>
      </c>
      <c r="I5" t="s">
        <v>127</v>
      </c>
      <c r="J5" t="s">
        <v>250</v>
      </c>
    </row>
    <row r="6" spans="1:19" ht="15" x14ac:dyDescent="0.4">
      <c r="B6" s="36"/>
      <c r="I6" t="s">
        <v>251</v>
      </c>
      <c r="J6" t="s">
        <v>252</v>
      </c>
      <c r="M6" s="2" t="s">
        <v>253</v>
      </c>
      <c r="N6" s="2"/>
      <c r="O6" s="2"/>
    </row>
    <row r="7" spans="1:19" ht="15" x14ac:dyDescent="0.4">
      <c r="B7" s="36"/>
    </row>
    <row r="8" spans="1:19" ht="15" x14ac:dyDescent="0.4">
      <c r="B8" s="36"/>
      <c r="H8" s="19" t="s">
        <v>80</v>
      </c>
      <c r="I8" t="s">
        <v>99</v>
      </c>
      <c r="J8" t="s">
        <v>254</v>
      </c>
      <c r="N8" t="s">
        <v>67</v>
      </c>
      <c r="O8" s="37" t="s">
        <v>255</v>
      </c>
    </row>
    <row r="9" spans="1:19" ht="15" x14ac:dyDescent="0.4">
      <c r="B9" s="36"/>
      <c r="H9" s="19" t="s">
        <v>80</v>
      </c>
      <c r="I9" t="s">
        <v>2</v>
      </c>
      <c r="J9" s="15" t="s">
        <v>81</v>
      </c>
      <c r="N9" t="s">
        <v>69</v>
      </c>
      <c r="O9" s="37" t="s">
        <v>183</v>
      </c>
      <c r="S9" t="s">
        <v>256</v>
      </c>
    </row>
    <row r="10" spans="1:19" ht="15" x14ac:dyDescent="0.4">
      <c r="B10" s="36"/>
    </row>
    <row r="11" spans="1:19" ht="15.9" x14ac:dyDescent="0.4">
      <c r="B11" s="36" t="s">
        <v>257</v>
      </c>
      <c r="O11" s="9"/>
    </row>
    <row r="12" spans="1:19" ht="15.9" x14ac:dyDescent="0.4">
      <c r="B12" s="38" t="s">
        <v>258</v>
      </c>
      <c r="H12" s="18"/>
      <c r="I12" t="s">
        <v>73</v>
      </c>
      <c r="J12" s="15" t="s">
        <v>61</v>
      </c>
      <c r="L12" t="s">
        <v>101</v>
      </c>
    </row>
    <row r="13" spans="1:19" ht="15.9" x14ac:dyDescent="0.4">
      <c r="B13" s="38" t="s">
        <v>259</v>
      </c>
      <c r="H13" s="21"/>
      <c r="I13" t="s">
        <v>22</v>
      </c>
      <c r="J13" s="15" t="s">
        <v>15</v>
      </c>
    </row>
    <row r="14" spans="1:19" ht="15.9" x14ac:dyDescent="0.4">
      <c r="B14" s="38" t="s">
        <v>260</v>
      </c>
      <c r="H14" s="21"/>
      <c r="I14" t="s">
        <v>103</v>
      </c>
      <c r="J14" s="15" t="s">
        <v>14</v>
      </c>
    </row>
    <row r="15" spans="1:19" ht="15.9" x14ac:dyDescent="0.4">
      <c r="B15" s="38" t="s">
        <v>261</v>
      </c>
      <c r="H15" s="19" t="s">
        <v>94</v>
      </c>
      <c r="I15" t="s">
        <v>103</v>
      </c>
      <c r="J15" t="s">
        <v>262</v>
      </c>
    </row>
    <row r="16" spans="1:19" ht="15.9" x14ac:dyDescent="0.4">
      <c r="B16" s="38" t="s">
        <v>263</v>
      </c>
      <c r="H16" s="20" t="s">
        <v>94</v>
      </c>
      <c r="I16" s="15" t="s">
        <v>95</v>
      </c>
      <c r="J16" s="15" t="s">
        <v>13</v>
      </c>
    </row>
    <row r="17" spans="2:11" ht="15.9" x14ac:dyDescent="0.4">
      <c r="B17" s="38" t="s">
        <v>264</v>
      </c>
    </row>
    <row r="18" spans="2:11" ht="15.9" x14ac:dyDescent="0.4">
      <c r="B18" s="38" t="s">
        <v>265</v>
      </c>
      <c r="H18" s="20" t="s">
        <v>94</v>
      </c>
      <c r="I18" s="15" t="s">
        <v>167</v>
      </c>
      <c r="J18" s="15" t="s">
        <v>168</v>
      </c>
    </row>
    <row r="19" spans="2:11" ht="15.9" x14ac:dyDescent="0.4">
      <c r="B19" s="38" t="s">
        <v>266</v>
      </c>
      <c r="H19" s="19" t="s">
        <v>94</v>
      </c>
      <c r="I19" t="s">
        <v>170</v>
      </c>
      <c r="J19" s="15" t="s">
        <v>171</v>
      </c>
    </row>
    <row r="20" spans="2:11" ht="15.9" x14ac:dyDescent="0.4">
      <c r="B20" s="38" t="s">
        <v>267</v>
      </c>
      <c r="I20" s="15" t="s">
        <v>178</v>
      </c>
      <c r="J20" s="15" t="s">
        <v>179</v>
      </c>
    </row>
    <row r="21" spans="2:11" x14ac:dyDescent="0.4">
      <c r="H21" s="2" t="s">
        <v>180</v>
      </c>
    </row>
    <row r="23" spans="2:11" ht="15.9" x14ac:dyDescent="0.4">
      <c r="B23" s="36" t="s">
        <v>268</v>
      </c>
    </row>
    <row r="24" spans="2:11" x14ac:dyDescent="0.4">
      <c r="C24" t="s">
        <v>269</v>
      </c>
    </row>
    <row r="26" spans="2:11" x14ac:dyDescent="0.4">
      <c r="B26" t="s">
        <v>109</v>
      </c>
    </row>
    <row r="27" spans="2:11" x14ac:dyDescent="0.4">
      <c r="B27" t="s">
        <v>110</v>
      </c>
    </row>
    <row r="28" spans="2:11" x14ac:dyDescent="0.4">
      <c r="B28" t="s">
        <v>111</v>
      </c>
    </row>
    <row r="29" spans="2:11" s="23" customFormat="1" ht="58.3" x14ac:dyDescent="0.4">
      <c r="C29" s="26" t="s">
        <v>254</v>
      </c>
      <c r="D29" s="26" t="s">
        <v>61</v>
      </c>
      <c r="E29" s="26" t="s">
        <v>15</v>
      </c>
      <c r="F29" s="26" t="s">
        <v>14</v>
      </c>
      <c r="G29" s="39" t="s">
        <v>262</v>
      </c>
      <c r="H29" s="23" t="s">
        <v>13</v>
      </c>
      <c r="I29" s="26" t="s">
        <v>168</v>
      </c>
      <c r="J29" s="23" t="s">
        <v>171</v>
      </c>
      <c r="K29" s="26" t="s">
        <v>179</v>
      </c>
    </row>
    <row r="30" spans="2:11" x14ac:dyDescent="0.4">
      <c r="B30" t="s">
        <v>81</v>
      </c>
      <c r="C30" s="10">
        <v>0.93620999999999999</v>
      </c>
      <c r="D30" s="10">
        <v>-0.62602000000000002</v>
      </c>
      <c r="E30" s="10">
        <v>-0.43120000000000003</v>
      </c>
      <c r="F30" s="10">
        <v>-0.51941000000000004</v>
      </c>
      <c r="G30" s="40">
        <v>-0.60696000000000006</v>
      </c>
      <c r="H30">
        <v>0.25062000000000001</v>
      </c>
      <c r="I30" s="10">
        <v>0.49492000000000003</v>
      </c>
      <c r="J30">
        <v>-0.32295000000000001</v>
      </c>
      <c r="K30" s="10">
        <v>0.51317999999999997</v>
      </c>
    </row>
    <row r="31" spans="2:11" x14ac:dyDescent="0.4">
      <c r="B31" t="s">
        <v>183</v>
      </c>
      <c r="C31" s="10" t="s">
        <v>44</v>
      </c>
      <c r="D31" s="10" t="s">
        <v>44</v>
      </c>
      <c r="E31" s="10">
        <v>1.2200000000000001E-2</v>
      </c>
      <c r="F31" s="10">
        <v>2E-3</v>
      </c>
      <c r="G31" s="40">
        <v>1.2699999999999999E-2</v>
      </c>
      <c r="H31">
        <v>0.1595</v>
      </c>
      <c r="I31" s="10">
        <v>3.3999999999999998E-3</v>
      </c>
      <c r="J31">
        <v>7.1400000000000005E-2</v>
      </c>
      <c r="K31" s="10">
        <v>2.3E-3</v>
      </c>
    </row>
    <row r="32" spans="2:11" x14ac:dyDescent="0.4">
      <c r="C32">
        <v>32</v>
      </c>
      <c r="D32">
        <v>33</v>
      </c>
      <c r="E32">
        <v>33</v>
      </c>
      <c r="F32">
        <v>33</v>
      </c>
      <c r="G32" s="41">
        <v>16</v>
      </c>
      <c r="H32">
        <v>33</v>
      </c>
      <c r="I32">
        <v>33</v>
      </c>
      <c r="J32">
        <v>32</v>
      </c>
      <c r="K32">
        <v>33</v>
      </c>
    </row>
    <row r="34" spans="1:13" x14ac:dyDescent="0.4">
      <c r="A34" t="s">
        <v>270</v>
      </c>
      <c r="B34" t="s">
        <v>83</v>
      </c>
    </row>
    <row r="35" spans="1:13" x14ac:dyDescent="0.4">
      <c r="B35" t="s">
        <v>23</v>
      </c>
      <c r="C35">
        <v>21.040109999999999</v>
      </c>
      <c r="D35" t="s">
        <v>24</v>
      </c>
      <c r="E35" s="2">
        <v>0.89339999999999997</v>
      </c>
    </row>
    <row r="36" spans="1:13" x14ac:dyDescent="0.4">
      <c r="B36" t="s">
        <v>25</v>
      </c>
      <c r="C36">
        <v>9.8116900000000005</v>
      </c>
      <c r="D36" t="s">
        <v>26</v>
      </c>
      <c r="E36">
        <v>0.86429999999999996</v>
      </c>
    </row>
    <row r="37" spans="1:13" x14ac:dyDescent="0.4">
      <c r="B37" t="s">
        <v>27</v>
      </c>
      <c r="C37">
        <v>214.43921</v>
      </c>
    </row>
    <row r="39" spans="1:13" x14ac:dyDescent="0.4">
      <c r="B39" t="s">
        <v>28</v>
      </c>
    </row>
    <row r="40" spans="1:13" x14ac:dyDescent="0.4">
      <c r="B40" t="s">
        <v>1</v>
      </c>
      <c r="C40" t="s">
        <v>84</v>
      </c>
      <c r="D40" t="s">
        <v>29</v>
      </c>
      <c r="E40" t="s">
        <v>30</v>
      </c>
      <c r="F40" t="s">
        <v>31</v>
      </c>
      <c r="G40" t="s">
        <v>32</v>
      </c>
      <c r="H40" t="s">
        <v>33</v>
      </c>
      <c r="I40" t="s">
        <v>34</v>
      </c>
      <c r="J40" t="s">
        <v>34</v>
      </c>
      <c r="K40" t="s">
        <v>35</v>
      </c>
      <c r="L40" t="s">
        <v>36</v>
      </c>
    </row>
    <row r="41" spans="1:13" x14ac:dyDescent="0.4">
      <c r="E41" t="s">
        <v>37</v>
      </c>
      <c r="F41" t="s">
        <v>38</v>
      </c>
      <c r="I41" t="s">
        <v>39</v>
      </c>
      <c r="J41" t="s">
        <v>39</v>
      </c>
      <c r="K41" t="s">
        <v>40</v>
      </c>
    </row>
    <row r="42" spans="1:13" x14ac:dyDescent="0.4">
      <c r="I42" t="s">
        <v>41</v>
      </c>
      <c r="J42" t="s">
        <v>42</v>
      </c>
    </row>
    <row r="43" spans="1:13" x14ac:dyDescent="0.4">
      <c r="B43" t="s">
        <v>43</v>
      </c>
      <c r="C43" t="s">
        <v>43</v>
      </c>
      <c r="D43">
        <v>1</v>
      </c>
      <c r="E43">
        <v>3.9776699999999998</v>
      </c>
      <c r="F43">
        <v>1.82118</v>
      </c>
      <c r="G43">
        <v>2.1800000000000002</v>
      </c>
      <c r="H43">
        <v>5.1499999999999997E-2</v>
      </c>
      <c r="I43" t="s">
        <v>45</v>
      </c>
      <c r="J43" t="s">
        <v>45</v>
      </c>
      <c r="K43">
        <v>0</v>
      </c>
      <c r="L43">
        <v>-3.073E-2</v>
      </c>
      <c r="M43">
        <v>7.9860800000000003</v>
      </c>
    </row>
    <row r="44" spans="1:13" x14ac:dyDescent="0.4">
      <c r="B44" t="s">
        <v>254</v>
      </c>
      <c r="C44" t="s">
        <v>255</v>
      </c>
      <c r="D44">
        <v>1</v>
      </c>
      <c r="E44">
        <v>0.60477999999999998</v>
      </c>
      <c r="F44">
        <v>0.12096999999999999</v>
      </c>
      <c r="G44">
        <v>5</v>
      </c>
      <c r="H44">
        <v>4.0000000000000002E-4</v>
      </c>
      <c r="I44">
        <v>0.69374999999999998</v>
      </c>
      <c r="J44">
        <v>0.24224999999999999</v>
      </c>
      <c r="K44">
        <v>1.3450500000000001</v>
      </c>
      <c r="L44">
        <v>0.33853</v>
      </c>
      <c r="M44">
        <v>0.87104000000000004</v>
      </c>
    </row>
    <row r="45" spans="1:13" x14ac:dyDescent="0.4">
      <c r="B45" t="s">
        <v>15</v>
      </c>
      <c r="C45" t="s">
        <v>117</v>
      </c>
      <c r="D45">
        <v>1</v>
      </c>
      <c r="E45">
        <v>-1.4249700000000001</v>
      </c>
      <c r="F45">
        <v>0.90508</v>
      </c>
      <c r="G45">
        <v>-1.57</v>
      </c>
      <c r="H45">
        <v>0.14369999999999999</v>
      </c>
      <c r="I45">
        <v>0.13954</v>
      </c>
      <c r="J45">
        <v>2.402E-2</v>
      </c>
      <c r="K45">
        <v>1.8910400000000001</v>
      </c>
      <c r="L45">
        <v>-3.41703</v>
      </c>
      <c r="M45">
        <v>0.56708999999999998</v>
      </c>
    </row>
    <row r="46" spans="1:13" x14ac:dyDescent="0.4">
      <c r="B46" s="42" t="s">
        <v>262</v>
      </c>
      <c r="C46" t="s">
        <v>271</v>
      </c>
      <c r="D46">
        <v>1</v>
      </c>
      <c r="E46">
        <v>-1.69075</v>
      </c>
      <c r="F46">
        <v>0.67898999999999998</v>
      </c>
      <c r="G46">
        <v>-2.4900000000000002</v>
      </c>
      <c r="H46">
        <v>0.03</v>
      </c>
      <c r="I46">
        <v>6.0100000000000001E-2</v>
      </c>
      <c r="J46">
        <v>6.0100000000000001E-2</v>
      </c>
      <c r="K46">
        <v>2.0303900000000001</v>
      </c>
      <c r="L46">
        <v>-3.1852</v>
      </c>
      <c r="M46">
        <v>-0.1963</v>
      </c>
    </row>
    <row r="47" spans="1:13" x14ac:dyDescent="0.4">
      <c r="A47" t="s">
        <v>272</v>
      </c>
    </row>
    <row r="48" spans="1:13" x14ac:dyDescent="0.4">
      <c r="A48" t="s">
        <v>232</v>
      </c>
      <c r="B48" s="42" t="s">
        <v>262</v>
      </c>
    </row>
    <row r="50" spans="2:13" x14ac:dyDescent="0.4">
      <c r="B50" s="2" t="s">
        <v>273</v>
      </c>
    </row>
    <row r="52" spans="2:13" x14ac:dyDescent="0.4">
      <c r="B52" t="s">
        <v>23</v>
      </c>
      <c r="C52">
        <v>31.210750000000001</v>
      </c>
      <c r="D52" s="10" t="s">
        <v>24</v>
      </c>
      <c r="E52" s="11">
        <v>0.91449999999999998</v>
      </c>
    </row>
    <row r="53" spans="2:13" x14ac:dyDescent="0.4">
      <c r="B53" t="s">
        <v>25</v>
      </c>
      <c r="C53">
        <v>10.814209999999999</v>
      </c>
      <c r="D53" t="s">
        <v>26</v>
      </c>
      <c r="E53">
        <v>0.90529999999999999</v>
      </c>
    </row>
    <row r="54" spans="2:13" x14ac:dyDescent="0.4">
      <c r="B54" t="s">
        <v>27</v>
      </c>
      <c r="C54">
        <v>288.60881999999998</v>
      </c>
    </row>
    <row r="56" spans="2:13" x14ac:dyDescent="0.4">
      <c r="B56" t="s">
        <v>28</v>
      </c>
    </row>
    <row r="57" spans="2:13" x14ac:dyDescent="0.4">
      <c r="B57" t="s">
        <v>1</v>
      </c>
      <c r="C57" t="s">
        <v>84</v>
      </c>
      <c r="D57" t="s">
        <v>29</v>
      </c>
      <c r="E57" t="s">
        <v>30</v>
      </c>
      <c r="F57" t="s">
        <v>31</v>
      </c>
      <c r="G57" t="s">
        <v>32</v>
      </c>
      <c r="H57" t="s">
        <v>33</v>
      </c>
      <c r="I57" t="s">
        <v>34</v>
      </c>
      <c r="J57" t="s">
        <v>34</v>
      </c>
      <c r="K57" t="s">
        <v>35</v>
      </c>
      <c r="L57" t="s">
        <v>36</v>
      </c>
    </row>
    <row r="58" spans="2:13" x14ac:dyDescent="0.4">
      <c r="E58" t="s">
        <v>37</v>
      </c>
      <c r="F58" t="s">
        <v>38</v>
      </c>
      <c r="I58" t="s">
        <v>39</v>
      </c>
      <c r="J58" t="s">
        <v>39</v>
      </c>
      <c r="K58" t="s">
        <v>40</v>
      </c>
    </row>
    <row r="59" spans="2:13" x14ac:dyDescent="0.4">
      <c r="I59" t="s">
        <v>41</v>
      </c>
      <c r="J59" t="s">
        <v>42</v>
      </c>
    </row>
    <row r="60" spans="2:13" x14ac:dyDescent="0.4">
      <c r="B60" t="s">
        <v>43</v>
      </c>
      <c r="C60" t="s">
        <v>43</v>
      </c>
      <c r="D60">
        <v>1</v>
      </c>
      <c r="E60" s="10">
        <v>-6.2411199999999996</v>
      </c>
      <c r="F60">
        <v>1.5185500000000001</v>
      </c>
      <c r="G60">
        <v>-4.1100000000000003</v>
      </c>
      <c r="H60" s="10">
        <v>2.9999999999999997E-4</v>
      </c>
      <c r="I60" t="s">
        <v>45</v>
      </c>
      <c r="J60" t="s">
        <v>45</v>
      </c>
      <c r="K60">
        <v>0</v>
      </c>
      <c r="L60">
        <v>-9.3517200000000003</v>
      </c>
      <c r="M60">
        <v>-3.1305200000000002</v>
      </c>
    </row>
    <row r="61" spans="2:13" x14ac:dyDescent="0.4">
      <c r="B61" t="s">
        <v>254</v>
      </c>
      <c r="C61" t="s">
        <v>255</v>
      </c>
      <c r="D61">
        <v>1</v>
      </c>
      <c r="E61" s="10">
        <v>0.96264000000000005</v>
      </c>
      <c r="F61">
        <v>6.7199999999999996E-2</v>
      </c>
      <c r="G61">
        <v>14.33</v>
      </c>
      <c r="H61" s="10" t="s">
        <v>44</v>
      </c>
      <c r="I61" s="2">
        <v>0.87648000000000004</v>
      </c>
      <c r="J61">
        <v>0.62683999999999995</v>
      </c>
      <c r="K61">
        <v>1.3268599999999999</v>
      </c>
      <c r="L61">
        <v>0.82499</v>
      </c>
      <c r="M61">
        <v>1.1002799999999999</v>
      </c>
    </row>
    <row r="62" spans="2:13" x14ac:dyDescent="0.4">
      <c r="B62" s="43" t="s">
        <v>14</v>
      </c>
      <c r="C62" s="43" t="s">
        <v>228</v>
      </c>
      <c r="D62" s="43">
        <v>1</v>
      </c>
      <c r="E62" s="43">
        <v>1.4249499999999999</v>
      </c>
      <c r="F62" s="43">
        <v>0.88636000000000004</v>
      </c>
      <c r="G62" s="43">
        <v>1.61</v>
      </c>
      <c r="H62" s="43">
        <v>0.1191</v>
      </c>
      <c r="I62">
        <v>9.4399999999999994E-6</v>
      </c>
      <c r="J62">
        <v>7.8899999999999994E-3</v>
      </c>
      <c r="K62">
        <v>1.68557</v>
      </c>
      <c r="L62">
        <v>-0.39067000000000002</v>
      </c>
      <c r="M62">
        <v>3.24057</v>
      </c>
    </row>
    <row r="63" spans="2:13" x14ac:dyDescent="0.4">
      <c r="B63" t="s">
        <v>168</v>
      </c>
      <c r="C63" t="s">
        <v>231</v>
      </c>
      <c r="D63">
        <v>1</v>
      </c>
      <c r="E63" s="10">
        <v>0.97470000000000001</v>
      </c>
      <c r="F63">
        <v>0.27639999999999998</v>
      </c>
      <c r="G63">
        <v>3.53</v>
      </c>
      <c r="H63" s="10">
        <v>1.5E-3</v>
      </c>
      <c r="I63">
        <v>3.798E-2</v>
      </c>
      <c r="J63">
        <v>3.798E-2</v>
      </c>
      <c r="K63">
        <v>1.45414</v>
      </c>
      <c r="L63">
        <v>0.40851999999999999</v>
      </c>
      <c r="M63">
        <v>1.54087</v>
      </c>
    </row>
    <row r="65" spans="2:7" x14ac:dyDescent="0.4">
      <c r="B65" t="s">
        <v>46</v>
      </c>
      <c r="C65" t="s">
        <v>47</v>
      </c>
      <c r="D65" t="s">
        <v>48</v>
      </c>
      <c r="E65" t="s">
        <v>49</v>
      </c>
      <c r="F65" t="s">
        <v>50</v>
      </c>
      <c r="G65" t="s">
        <v>51</v>
      </c>
    </row>
    <row r="66" spans="2:7" x14ac:dyDescent="0.4">
      <c r="B66" t="s">
        <v>52</v>
      </c>
      <c r="C66">
        <v>0.93150599999999995</v>
      </c>
      <c r="E66">
        <v>4.3099999999999999E-2</v>
      </c>
      <c r="F66">
        <v>-0.57647800000000005</v>
      </c>
      <c r="G66">
        <v>2.9573109999999998</v>
      </c>
    </row>
    <row r="67" spans="2:7" x14ac:dyDescent="0.4">
      <c r="B67" t="s">
        <v>53</v>
      </c>
      <c r="C67">
        <v>0.98148899999999994</v>
      </c>
      <c r="E67">
        <v>0.84150000000000003</v>
      </c>
      <c r="F67">
        <v>0.13175300000000001</v>
      </c>
      <c r="G67">
        <v>-9.3062000000000006E-2</v>
      </c>
    </row>
  </sheetData>
  <conditionalFormatting sqref="H8:H9">
    <cfRule type="colorScale" priority="2">
      <colorScale>
        <cfvo type="min"/>
        <cfvo type="percentile" val="50"/>
        <cfvo type="max"/>
        <color rgb="FF5A8AC6"/>
        <color rgb="FFFCFCFF"/>
        <color rgb="FFF8696B"/>
      </colorScale>
    </cfRule>
  </conditionalFormatting>
  <conditionalFormatting sqref="H12">
    <cfRule type="colorScale" priority="9">
      <colorScale>
        <cfvo type="min"/>
        <cfvo type="percentile" val="50"/>
        <cfvo type="max"/>
        <color rgb="FF5A8AC6"/>
        <color rgb="FFFCFCFF"/>
        <color rgb="FFF8696B"/>
      </colorScale>
    </cfRule>
  </conditionalFormatting>
  <conditionalFormatting sqref="H13:H14">
    <cfRule type="colorScale" priority="7">
      <colorScale>
        <cfvo type="min"/>
        <cfvo type="percentile" val="50"/>
        <cfvo type="max"/>
        <color rgb="FF5A8AC6"/>
        <color rgb="FFFCFCFF"/>
        <color rgb="FFF8696B"/>
      </colorScale>
    </cfRule>
    <cfRule type="cellIs" dxfId="0" priority="8" operator="equal">
      <formula>"Placebo"</formula>
    </cfRule>
  </conditionalFormatting>
  <conditionalFormatting sqref="H15">
    <cfRule type="colorScale" priority="3">
      <colorScale>
        <cfvo type="min"/>
        <cfvo type="percentile" val="50"/>
        <cfvo type="max"/>
        <color rgb="FF5A8AC6"/>
        <color rgb="FFFCFCFF"/>
        <color rgb="FFF8696B"/>
      </colorScale>
    </cfRule>
  </conditionalFormatting>
  <conditionalFormatting sqref="H16">
    <cfRule type="colorScale" priority="6">
      <colorScale>
        <cfvo type="min"/>
        <cfvo type="percentile" val="50"/>
        <cfvo type="max"/>
        <color rgb="FF5A8AC6"/>
        <color rgb="FFFCFCFF"/>
        <color rgb="FFF8696B"/>
      </colorScale>
    </cfRule>
  </conditionalFormatting>
  <conditionalFormatting sqref="H18">
    <cfRule type="colorScale" priority="5">
      <colorScale>
        <cfvo type="min"/>
        <cfvo type="percentile" val="50"/>
        <cfvo type="max"/>
        <color rgb="FF5A8AC6"/>
        <color rgb="FFFCFCFF"/>
        <color rgb="FFF8696B"/>
      </colorScale>
    </cfRule>
  </conditionalFormatting>
  <conditionalFormatting sqref="H19">
    <cfRule type="colorScale" priority="4">
      <colorScale>
        <cfvo type="min"/>
        <cfvo type="percentile" val="50"/>
        <cfvo type="max"/>
        <color rgb="FF5A8AC6"/>
        <color rgb="FFFCFCFF"/>
        <color rgb="FFF8696B"/>
      </colorScale>
    </cfRule>
  </conditionalFormatting>
  <conditionalFormatting sqref="O8:O9">
    <cfRule type="colorScale" priority="1">
      <colorScale>
        <cfvo type="min"/>
        <cfvo type="percentile" val="50"/>
        <cfvo type="max"/>
        <color rgb="FF5A8AC6"/>
        <color rgb="FFFCFCFF"/>
        <color rgb="FFF8696B"/>
      </colorScale>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92A77-25C3-4CAD-8C41-3308AF880B3B}">
  <dimension ref="A1:AF80"/>
  <sheetViews>
    <sheetView tabSelected="1" workbookViewId="0"/>
  </sheetViews>
  <sheetFormatPr defaultRowHeight="14.6" x14ac:dyDescent="0.4"/>
  <cols>
    <col min="14" max="14" width="25.84375" customWidth="1"/>
  </cols>
  <sheetData>
    <row r="1" spans="1:22" x14ac:dyDescent="0.4">
      <c r="A1" s="2" t="s">
        <v>1020</v>
      </c>
    </row>
    <row r="3" spans="1:22" x14ac:dyDescent="0.4">
      <c r="A3" t="s">
        <v>245</v>
      </c>
    </row>
    <row r="5" spans="1:22" x14ac:dyDescent="0.4">
      <c r="A5" t="s">
        <v>189</v>
      </c>
      <c r="F5" t="s">
        <v>94</v>
      </c>
      <c r="G5" t="s">
        <v>73</v>
      </c>
      <c r="H5" t="s">
        <v>190</v>
      </c>
    </row>
    <row r="6" spans="1:22" x14ac:dyDescent="0.4">
      <c r="G6" s="2" t="s">
        <v>178</v>
      </c>
      <c r="H6" s="2" t="s">
        <v>191</v>
      </c>
      <c r="I6" s="2"/>
      <c r="J6" s="2"/>
      <c r="K6" s="2"/>
      <c r="M6" t="s">
        <v>192</v>
      </c>
    </row>
    <row r="7" spans="1:22" x14ac:dyDescent="0.4">
      <c r="A7" t="s">
        <v>193</v>
      </c>
      <c r="G7" t="s">
        <v>194</v>
      </c>
      <c r="H7" s="28" t="s">
        <v>195</v>
      </c>
    </row>
    <row r="8" spans="1:22" x14ac:dyDescent="0.4">
      <c r="F8" s="19" t="s">
        <v>80</v>
      </c>
      <c r="G8" t="s">
        <v>22</v>
      </c>
      <c r="H8" t="s">
        <v>196</v>
      </c>
      <c r="O8" t="s">
        <v>197</v>
      </c>
    </row>
    <row r="9" spans="1:22" s="29" customFormat="1" x14ac:dyDescent="0.4">
      <c r="A9" s="6" t="s">
        <v>198</v>
      </c>
      <c r="B9" s="6"/>
      <c r="C9" s="6"/>
      <c r="D9" s="6"/>
      <c r="E9" s="6"/>
      <c r="F9" s="6" t="s">
        <v>22</v>
      </c>
      <c r="H9" s="6" t="s">
        <v>15</v>
      </c>
      <c r="I9" s="6"/>
      <c r="J9" s="6"/>
      <c r="K9" s="6"/>
      <c r="L9" s="6"/>
      <c r="O9" s="29" t="s">
        <v>199</v>
      </c>
    </row>
    <row r="10" spans="1:22" s="29" customFormat="1" x14ac:dyDescent="0.4">
      <c r="A10" s="6" t="s">
        <v>200</v>
      </c>
      <c r="B10" s="6"/>
      <c r="C10" s="6"/>
      <c r="D10" s="6"/>
      <c r="E10" s="6"/>
      <c r="F10" s="6" t="s">
        <v>103</v>
      </c>
      <c r="H10" s="6" t="s">
        <v>14</v>
      </c>
      <c r="I10" s="6"/>
      <c r="J10" s="6"/>
      <c r="K10" s="6"/>
      <c r="L10" s="6"/>
      <c r="O10" s="29" t="s">
        <v>2</v>
      </c>
      <c r="P10" s="29" t="s">
        <v>3</v>
      </c>
      <c r="Q10" s="29" t="s">
        <v>5</v>
      </c>
      <c r="R10" s="29" t="s">
        <v>4</v>
      </c>
      <c r="S10" s="29" t="s">
        <v>6</v>
      </c>
      <c r="T10" s="29" t="s">
        <v>7</v>
      </c>
      <c r="U10" s="29" t="s">
        <v>8</v>
      </c>
      <c r="V10" s="29" t="s">
        <v>9</v>
      </c>
    </row>
    <row r="11" spans="1:22" x14ac:dyDescent="0.4">
      <c r="A11" s="7" t="s">
        <v>201</v>
      </c>
      <c r="B11" s="7"/>
      <c r="C11" s="7"/>
      <c r="D11" s="6"/>
      <c r="E11" s="6"/>
      <c r="F11" s="20" t="s">
        <v>94</v>
      </c>
      <c r="G11" s="15" t="s">
        <v>104</v>
      </c>
      <c r="H11" s="15" t="s">
        <v>105</v>
      </c>
      <c r="K11" s="6"/>
      <c r="L11" s="6"/>
      <c r="O11">
        <v>36</v>
      </c>
      <c r="P11">
        <v>-21.481844500000001</v>
      </c>
      <c r="Q11">
        <v>15.1901612</v>
      </c>
      <c r="R11">
        <v>-21.734899200000001</v>
      </c>
      <c r="S11">
        <v>-63.636363600000003</v>
      </c>
      <c r="T11">
        <v>20</v>
      </c>
      <c r="U11" s="2">
        <v>1.6211814</v>
      </c>
      <c r="V11" s="2">
        <v>0.15192040000000001</v>
      </c>
    </row>
    <row r="12" spans="1:22" x14ac:dyDescent="0.4">
      <c r="A12" s="6" t="s">
        <v>202</v>
      </c>
      <c r="B12" s="6"/>
      <c r="C12" s="6"/>
      <c r="D12" s="6"/>
      <c r="E12" s="6"/>
      <c r="F12" s="30" t="s">
        <v>94</v>
      </c>
      <c r="G12" s="6" t="s">
        <v>95</v>
      </c>
      <c r="H12" s="6" t="s">
        <v>13</v>
      </c>
      <c r="I12" s="6"/>
      <c r="J12" s="6"/>
      <c r="K12" s="6"/>
      <c r="L12" s="6"/>
      <c r="O12" t="s">
        <v>82</v>
      </c>
    </row>
    <row r="13" spans="1:22" x14ac:dyDescent="0.4">
      <c r="A13" s="6" t="s">
        <v>203</v>
      </c>
      <c r="B13" s="6"/>
      <c r="C13" s="6"/>
      <c r="D13" s="6"/>
      <c r="E13" s="6"/>
      <c r="F13" s="30" t="s">
        <v>94</v>
      </c>
      <c r="G13" s="6" t="s">
        <v>106</v>
      </c>
      <c r="H13" s="6" t="s">
        <v>107</v>
      </c>
      <c r="I13" s="6"/>
      <c r="J13" s="6"/>
      <c r="K13" s="6"/>
      <c r="L13" s="6"/>
      <c r="O13" t="s">
        <v>199</v>
      </c>
    </row>
    <row r="14" spans="1:22" x14ac:dyDescent="0.4">
      <c r="A14" s="6" t="s">
        <v>204</v>
      </c>
      <c r="B14" s="6"/>
      <c r="C14" s="6"/>
      <c r="D14" s="6"/>
      <c r="E14" s="6"/>
      <c r="F14" s="30" t="s">
        <v>94</v>
      </c>
      <c r="G14" s="6" t="s">
        <v>167</v>
      </c>
      <c r="H14" s="6" t="s">
        <v>168</v>
      </c>
      <c r="I14" s="6"/>
      <c r="J14" s="6"/>
      <c r="K14" s="6"/>
      <c r="L14" s="6"/>
      <c r="O14" t="s">
        <v>2</v>
      </c>
      <c r="P14" t="s">
        <v>3</v>
      </c>
      <c r="Q14" t="s">
        <v>5</v>
      </c>
      <c r="R14" t="s">
        <v>4</v>
      </c>
      <c r="S14" t="s">
        <v>6</v>
      </c>
      <c r="T14" t="s">
        <v>7</v>
      </c>
      <c r="U14" t="s">
        <v>8</v>
      </c>
      <c r="V14" t="s">
        <v>9</v>
      </c>
    </row>
    <row r="15" spans="1:22" x14ac:dyDescent="0.4">
      <c r="A15" s="6" t="s">
        <v>205</v>
      </c>
      <c r="B15" s="6"/>
      <c r="C15" s="6"/>
      <c r="D15" s="6"/>
      <c r="E15" s="6"/>
      <c r="F15" s="30" t="s">
        <v>94</v>
      </c>
      <c r="G15" s="6" t="s">
        <v>170</v>
      </c>
      <c r="H15" s="6" t="s">
        <v>171</v>
      </c>
      <c r="I15" s="6"/>
      <c r="J15" s="6"/>
      <c r="K15" s="6"/>
      <c r="L15" s="6"/>
      <c r="O15">
        <v>19</v>
      </c>
      <c r="P15">
        <v>-25.5902353</v>
      </c>
      <c r="Q15">
        <v>9.6726661000000007</v>
      </c>
      <c r="R15">
        <v>-26.894010699999999</v>
      </c>
      <c r="S15">
        <v>-41.3793103</v>
      </c>
      <c r="T15">
        <v>-5.8823528999999999</v>
      </c>
      <c r="U15" s="2">
        <v>-6.8266999999999994E-2</v>
      </c>
      <c r="V15" s="2">
        <v>0.38529439999999998</v>
      </c>
    </row>
    <row r="16" spans="1:22" x14ac:dyDescent="0.4">
      <c r="A16" s="6" t="s">
        <v>206</v>
      </c>
      <c r="B16" s="6"/>
      <c r="C16" s="6"/>
      <c r="D16" s="6"/>
      <c r="E16" s="6"/>
      <c r="F16" s="30" t="s">
        <v>94</v>
      </c>
      <c r="G16" s="6" t="s">
        <v>207</v>
      </c>
      <c r="H16" s="6" t="s">
        <v>208</v>
      </c>
      <c r="I16" s="6"/>
      <c r="J16" s="6"/>
      <c r="K16" s="6"/>
      <c r="L16" s="6"/>
    </row>
    <row r="17" spans="1:32" x14ac:dyDescent="0.4">
      <c r="A17" s="7" t="s">
        <v>209</v>
      </c>
      <c r="B17" s="7"/>
      <c r="C17" s="6"/>
      <c r="D17" s="6"/>
      <c r="E17" s="6"/>
      <c r="F17" s="6"/>
      <c r="G17" s="6"/>
      <c r="H17" s="6"/>
      <c r="I17" s="6"/>
      <c r="J17" s="6"/>
      <c r="K17" s="6"/>
      <c r="L17" s="6"/>
      <c r="O17" t="s">
        <v>210</v>
      </c>
    </row>
    <row r="18" spans="1:32" x14ac:dyDescent="0.4">
      <c r="B18" t="s">
        <v>211</v>
      </c>
      <c r="F18" t="s">
        <v>73</v>
      </c>
      <c r="G18" s="6" t="s">
        <v>212</v>
      </c>
      <c r="H18" s="28" t="s">
        <v>213</v>
      </c>
      <c r="O18" t="s">
        <v>214</v>
      </c>
      <c r="S18" t="s">
        <v>215</v>
      </c>
    </row>
    <row r="19" spans="1:32" x14ac:dyDescent="0.4">
      <c r="G19" s="6"/>
      <c r="H19" s="28"/>
      <c r="O19" t="s">
        <v>109</v>
      </c>
      <c r="S19" t="s">
        <v>216</v>
      </c>
      <c r="W19" t="s">
        <v>109</v>
      </c>
    </row>
    <row r="20" spans="1:32" x14ac:dyDescent="0.4">
      <c r="A20" t="s">
        <v>246</v>
      </c>
      <c r="O20" t="s">
        <v>110</v>
      </c>
      <c r="S20" t="s">
        <v>110</v>
      </c>
      <c r="W20" t="s">
        <v>110</v>
      </c>
    </row>
    <row r="21" spans="1:32" x14ac:dyDescent="0.4">
      <c r="O21" t="s">
        <v>111</v>
      </c>
      <c r="S21" t="s">
        <v>111</v>
      </c>
      <c r="W21" t="s">
        <v>111</v>
      </c>
    </row>
    <row r="22" spans="1:32" ht="15" thickBot="1" x14ac:dyDescent="0.45">
      <c r="A22" s="31" t="s">
        <v>217</v>
      </c>
      <c r="B22" s="32"/>
      <c r="C22" s="32"/>
      <c r="D22" s="32"/>
      <c r="E22" s="32"/>
      <c r="F22" s="32"/>
      <c r="G22" s="32"/>
      <c r="H22" s="32" t="s">
        <v>218</v>
      </c>
      <c r="I22" s="32"/>
      <c r="J22" s="32"/>
      <c r="K22" s="32"/>
      <c r="L22" s="32"/>
      <c r="M22" s="32"/>
      <c r="P22" t="s">
        <v>196</v>
      </c>
      <c r="T22" t="s">
        <v>196</v>
      </c>
      <c r="X22" t="s">
        <v>15</v>
      </c>
      <c r="Y22" t="s">
        <v>14</v>
      </c>
      <c r="Z22" t="s">
        <v>105</v>
      </c>
      <c r="AA22" t="s">
        <v>13</v>
      </c>
      <c r="AB22" t="s">
        <v>107</v>
      </c>
      <c r="AC22" t="s">
        <v>168</v>
      </c>
      <c r="AD22" t="s">
        <v>171</v>
      </c>
      <c r="AE22" t="s">
        <v>208</v>
      </c>
      <c r="AF22" s="2" t="s">
        <v>213</v>
      </c>
    </row>
    <row r="23" spans="1:32" ht="15" thickTop="1" x14ac:dyDescent="0.4">
      <c r="O23" t="s">
        <v>15</v>
      </c>
      <c r="P23">
        <v>-0.51832999999999996</v>
      </c>
      <c r="S23" t="s">
        <v>15</v>
      </c>
      <c r="T23">
        <v>-0.31179000000000001</v>
      </c>
      <c r="W23" t="s">
        <v>15</v>
      </c>
      <c r="X23">
        <v>1</v>
      </c>
      <c r="Y23">
        <v>0.41875000000000001</v>
      </c>
      <c r="Z23">
        <v>-0.46739000000000003</v>
      </c>
      <c r="AA23">
        <v>-0.74634999999999996</v>
      </c>
      <c r="AB23">
        <v>-0.43567</v>
      </c>
      <c r="AC23">
        <v>-0.77869999999999995</v>
      </c>
      <c r="AD23">
        <v>0.66930999999999996</v>
      </c>
      <c r="AE23">
        <v>0.60938000000000003</v>
      </c>
      <c r="AF23" s="17">
        <v>0.62483999999999995</v>
      </c>
    </row>
    <row r="24" spans="1:32" x14ac:dyDescent="0.4">
      <c r="A24" t="s">
        <v>219</v>
      </c>
      <c r="C24" t="s">
        <v>220</v>
      </c>
      <c r="O24" t="s">
        <v>117</v>
      </c>
      <c r="P24">
        <v>1.1999999999999999E-3</v>
      </c>
      <c r="S24" t="s">
        <v>117</v>
      </c>
      <c r="T24">
        <v>6.4100000000000004E-2</v>
      </c>
      <c r="W24" t="s">
        <v>117</v>
      </c>
      <c r="Y24">
        <v>5.1999999999999998E-3</v>
      </c>
      <c r="Z24">
        <v>1.6000000000000001E-3</v>
      </c>
      <c r="AA24" t="s">
        <v>44</v>
      </c>
      <c r="AB24">
        <v>0.01</v>
      </c>
      <c r="AC24" t="s">
        <v>44</v>
      </c>
      <c r="AD24" t="s">
        <v>44</v>
      </c>
      <c r="AE24">
        <v>1E-3</v>
      </c>
      <c r="AF24" s="2">
        <v>2.0000000000000001E-4</v>
      </c>
    </row>
    <row r="25" spans="1:32" x14ac:dyDescent="0.4">
      <c r="A25" t="s">
        <v>221</v>
      </c>
      <c r="P25">
        <v>36</v>
      </c>
      <c r="T25">
        <v>36</v>
      </c>
      <c r="X25">
        <v>43</v>
      </c>
      <c r="Y25">
        <v>43</v>
      </c>
      <c r="Z25">
        <v>43</v>
      </c>
      <c r="AA25">
        <v>43</v>
      </c>
      <c r="AB25">
        <v>34</v>
      </c>
      <c r="AC25">
        <v>43</v>
      </c>
      <c r="AD25">
        <v>42</v>
      </c>
      <c r="AE25">
        <v>26</v>
      </c>
      <c r="AF25" s="2">
        <v>30</v>
      </c>
    </row>
    <row r="26" spans="1:32" x14ac:dyDescent="0.4">
      <c r="A26" t="s">
        <v>222</v>
      </c>
      <c r="B26" t="s">
        <v>29</v>
      </c>
      <c r="C26" t="s">
        <v>223</v>
      </c>
      <c r="D26" t="s">
        <v>3</v>
      </c>
      <c r="E26" t="s">
        <v>224</v>
      </c>
      <c r="F26" t="s">
        <v>225</v>
      </c>
      <c r="O26" t="s">
        <v>14</v>
      </c>
      <c r="P26">
        <v>-0.27668999999999999</v>
      </c>
      <c r="S26" t="s">
        <v>14</v>
      </c>
      <c r="T26">
        <v>-0.12042</v>
      </c>
      <c r="W26" t="s">
        <v>14</v>
      </c>
      <c r="X26">
        <v>0.41875000000000001</v>
      </c>
      <c r="Y26">
        <v>1</v>
      </c>
      <c r="Z26">
        <v>-0.40949999999999998</v>
      </c>
      <c r="AA26">
        <v>-0.51859</v>
      </c>
      <c r="AB26">
        <v>-0.36479</v>
      </c>
      <c r="AC26">
        <v>-0.60292999999999997</v>
      </c>
      <c r="AD26">
        <v>0.45290999999999998</v>
      </c>
      <c r="AE26">
        <v>0.38223000000000001</v>
      </c>
      <c r="AF26" s="2">
        <v>0.49197000000000002</v>
      </c>
    </row>
    <row r="27" spans="1:32" x14ac:dyDescent="0.4">
      <c r="C27" t="s">
        <v>226</v>
      </c>
      <c r="D27" t="s">
        <v>227</v>
      </c>
      <c r="O27" t="s">
        <v>228</v>
      </c>
      <c r="P27">
        <v>0.1023</v>
      </c>
      <c r="S27" t="s">
        <v>228</v>
      </c>
      <c r="T27">
        <v>0.48420000000000002</v>
      </c>
      <c r="W27" t="s">
        <v>228</v>
      </c>
      <c r="X27">
        <v>5.1999999999999998E-3</v>
      </c>
      <c r="Z27">
        <v>6.4000000000000003E-3</v>
      </c>
      <c r="AA27">
        <v>4.0000000000000002E-4</v>
      </c>
      <c r="AB27">
        <v>3.39E-2</v>
      </c>
      <c r="AC27" t="s">
        <v>44</v>
      </c>
      <c r="AD27">
        <v>2.5999999999999999E-3</v>
      </c>
      <c r="AE27">
        <v>5.3999999999999999E-2</v>
      </c>
      <c r="AF27" s="2">
        <v>5.7999999999999996E-3</v>
      </c>
    </row>
    <row r="28" spans="1:32" x14ac:dyDescent="0.4">
      <c r="A28" t="s">
        <v>229</v>
      </c>
      <c r="B28">
        <v>4</v>
      </c>
      <c r="C28">
        <v>2928228</v>
      </c>
      <c r="D28">
        <v>732057</v>
      </c>
      <c r="E28">
        <v>8.99</v>
      </c>
      <c r="F28">
        <v>1.2999999999999999E-3</v>
      </c>
      <c r="P28">
        <v>36</v>
      </c>
      <c r="T28">
        <v>36</v>
      </c>
      <c r="X28">
        <v>43</v>
      </c>
      <c r="Y28">
        <v>43</v>
      </c>
      <c r="Z28">
        <v>43</v>
      </c>
      <c r="AA28">
        <v>43</v>
      </c>
      <c r="AB28">
        <v>34</v>
      </c>
      <c r="AC28">
        <v>43</v>
      </c>
      <c r="AD28">
        <v>42</v>
      </c>
      <c r="AE28">
        <v>26</v>
      </c>
      <c r="AF28" s="2">
        <v>30</v>
      </c>
    </row>
    <row r="29" spans="1:32" x14ac:dyDescent="0.4">
      <c r="A29" t="s">
        <v>38</v>
      </c>
      <c r="B29">
        <v>12</v>
      </c>
      <c r="C29">
        <v>976635</v>
      </c>
      <c r="D29">
        <v>81386</v>
      </c>
      <c r="O29" t="s">
        <v>105</v>
      </c>
      <c r="P29">
        <v>0.48985000000000001</v>
      </c>
      <c r="S29" t="s">
        <v>105</v>
      </c>
      <c r="T29">
        <v>0.32726</v>
      </c>
      <c r="W29" t="s">
        <v>105</v>
      </c>
      <c r="X29">
        <v>-0.46739000000000003</v>
      </c>
      <c r="Y29">
        <v>-0.40949999999999998</v>
      </c>
      <c r="Z29">
        <v>1</v>
      </c>
      <c r="AA29">
        <v>0.49043999999999999</v>
      </c>
      <c r="AB29">
        <v>-5.951E-2</v>
      </c>
      <c r="AC29">
        <v>0.44072</v>
      </c>
      <c r="AD29">
        <v>-0.57882999999999996</v>
      </c>
      <c r="AE29">
        <v>-0.45777000000000001</v>
      </c>
      <c r="AF29" s="17">
        <v>-0.63607999999999998</v>
      </c>
    </row>
    <row r="30" spans="1:32" x14ac:dyDescent="0.4">
      <c r="A30" t="s">
        <v>230</v>
      </c>
      <c r="B30">
        <v>16</v>
      </c>
      <c r="C30">
        <v>3904863</v>
      </c>
      <c r="O30" t="s">
        <v>121</v>
      </c>
      <c r="P30">
        <v>2.3999999999999998E-3</v>
      </c>
      <c r="S30" t="s">
        <v>121</v>
      </c>
      <c r="T30">
        <v>5.1400000000000001E-2</v>
      </c>
      <c r="W30" t="s">
        <v>121</v>
      </c>
      <c r="X30">
        <v>1.6000000000000001E-3</v>
      </c>
      <c r="Y30">
        <v>6.4000000000000003E-3</v>
      </c>
      <c r="AA30">
        <v>8.0000000000000004E-4</v>
      </c>
      <c r="AB30">
        <v>0.73819999999999997</v>
      </c>
      <c r="AC30">
        <v>3.0999999999999999E-3</v>
      </c>
      <c r="AD30" t="s">
        <v>44</v>
      </c>
      <c r="AE30">
        <v>1.8700000000000001E-2</v>
      </c>
      <c r="AF30" s="2">
        <v>2.0000000000000001E-4</v>
      </c>
    </row>
    <row r="31" spans="1:32" x14ac:dyDescent="0.4">
      <c r="P31">
        <v>36</v>
      </c>
      <c r="T31">
        <v>36</v>
      </c>
      <c r="X31">
        <v>43</v>
      </c>
      <c r="Y31">
        <v>43</v>
      </c>
      <c r="Z31">
        <v>43</v>
      </c>
      <c r="AA31">
        <v>43</v>
      </c>
      <c r="AB31">
        <v>34</v>
      </c>
      <c r="AC31">
        <v>43</v>
      </c>
      <c r="AD31">
        <v>42</v>
      </c>
      <c r="AE31">
        <v>26</v>
      </c>
      <c r="AF31" s="2">
        <v>30</v>
      </c>
    </row>
    <row r="32" spans="1:32" x14ac:dyDescent="0.4">
      <c r="A32" t="s">
        <v>23</v>
      </c>
      <c r="B32">
        <v>285.28278</v>
      </c>
      <c r="C32" t="s">
        <v>24</v>
      </c>
      <c r="D32" s="2">
        <v>0.74990000000000001</v>
      </c>
      <c r="O32" t="s">
        <v>13</v>
      </c>
      <c r="P32">
        <v>0.50497999999999998</v>
      </c>
      <c r="S32" t="s">
        <v>13</v>
      </c>
      <c r="T32">
        <v>0.29238999999999998</v>
      </c>
      <c r="W32" t="s">
        <v>13</v>
      </c>
      <c r="X32">
        <v>-0.74634999999999996</v>
      </c>
      <c r="Y32">
        <v>-0.51859</v>
      </c>
      <c r="Z32">
        <v>0.49043999999999999</v>
      </c>
      <c r="AA32">
        <v>1</v>
      </c>
      <c r="AB32">
        <v>0.54137000000000002</v>
      </c>
      <c r="AC32">
        <v>0.84097</v>
      </c>
      <c r="AD32">
        <v>-0.72741999999999996</v>
      </c>
      <c r="AE32">
        <v>-0.77381</v>
      </c>
      <c r="AF32" s="33">
        <v>-0.83145000000000002</v>
      </c>
    </row>
    <row r="33" spans="1:32" x14ac:dyDescent="0.4">
      <c r="A33" t="s">
        <v>25</v>
      </c>
      <c r="B33">
        <v>-19.23846</v>
      </c>
      <c r="C33" t="s">
        <v>26</v>
      </c>
      <c r="D33">
        <v>0.66649999999999998</v>
      </c>
      <c r="O33" t="s">
        <v>114</v>
      </c>
      <c r="P33">
        <v>1.6999999999999999E-3</v>
      </c>
      <c r="S33" t="s">
        <v>114</v>
      </c>
      <c r="T33">
        <v>8.3500000000000005E-2</v>
      </c>
      <c r="W33" t="s">
        <v>114</v>
      </c>
      <c r="X33" t="s">
        <v>44</v>
      </c>
      <c r="Y33">
        <v>4.0000000000000002E-4</v>
      </c>
      <c r="Z33">
        <v>8.0000000000000004E-4</v>
      </c>
      <c r="AB33">
        <v>8.9999999999999998E-4</v>
      </c>
      <c r="AC33" t="s">
        <v>44</v>
      </c>
      <c r="AD33" t="s">
        <v>44</v>
      </c>
      <c r="AE33" t="s">
        <v>44</v>
      </c>
      <c r="AF33" s="2" t="s">
        <v>44</v>
      </c>
    </row>
    <row r="34" spans="1:32" x14ac:dyDescent="0.4">
      <c r="A34" t="s">
        <v>27</v>
      </c>
      <c r="B34">
        <v>-1482.8775499999999</v>
      </c>
      <c r="P34">
        <v>36</v>
      </c>
      <c r="T34">
        <v>36</v>
      </c>
      <c r="X34">
        <v>43</v>
      </c>
      <c r="Y34">
        <v>43</v>
      </c>
      <c r="Z34">
        <v>43</v>
      </c>
      <c r="AA34">
        <v>43</v>
      </c>
      <c r="AB34">
        <v>34</v>
      </c>
      <c r="AC34">
        <v>43</v>
      </c>
      <c r="AD34">
        <v>42</v>
      </c>
      <c r="AE34">
        <v>26</v>
      </c>
      <c r="AF34" s="2">
        <v>30</v>
      </c>
    </row>
    <row r="35" spans="1:32" x14ac:dyDescent="0.4">
      <c r="O35" t="s">
        <v>107</v>
      </c>
      <c r="P35">
        <v>0.41888999999999998</v>
      </c>
      <c r="S35" t="s">
        <v>107</v>
      </c>
      <c r="T35">
        <v>0.33406999999999998</v>
      </c>
      <c r="W35" s="14" t="s">
        <v>107</v>
      </c>
      <c r="X35" s="14">
        <v>-0.43567</v>
      </c>
      <c r="Y35" s="14">
        <v>-0.36479</v>
      </c>
      <c r="Z35" s="14">
        <v>-5.951E-2</v>
      </c>
      <c r="AA35" s="14">
        <v>0.54137000000000002</v>
      </c>
      <c r="AB35" s="14">
        <v>1</v>
      </c>
      <c r="AC35" s="14">
        <v>0.70979999999999999</v>
      </c>
      <c r="AD35" s="14">
        <v>-6.5089999999999995E-2</v>
      </c>
      <c r="AE35" s="14">
        <v>-0.14099</v>
      </c>
      <c r="AF35" s="8">
        <v>-0.29298999999999997</v>
      </c>
    </row>
    <row r="36" spans="1:32" x14ac:dyDescent="0.4">
      <c r="A36" t="s">
        <v>28</v>
      </c>
      <c r="O36" t="s">
        <v>186</v>
      </c>
      <c r="P36">
        <v>2.3699999999999999E-2</v>
      </c>
      <c r="S36" t="s">
        <v>186</v>
      </c>
      <c r="T36">
        <v>7.6499999999999999E-2</v>
      </c>
      <c r="W36" s="14" t="s">
        <v>186</v>
      </c>
      <c r="X36" s="14">
        <v>0.01</v>
      </c>
      <c r="Y36" s="14">
        <v>3.39E-2</v>
      </c>
      <c r="Z36" s="14">
        <v>0.73819999999999997</v>
      </c>
      <c r="AA36" s="14">
        <v>8.9999999999999998E-4</v>
      </c>
      <c r="AB36" s="14"/>
      <c r="AC36" s="14" t="s">
        <v>44</v>
      </c>
      <c r="AD36" s="14">
        <v>0.71889999999999998</v>
      </c>
      <c r="AE36" s="14">
        <v>0.55320000000000003</v>
      </c>
      <c r="AF36" s="8">
        <v>0.17480000000000001</v>
      </c>
    </row>
    <row r="37" spans="1:32" x14ac:dyDescent="0.4">
      <c r="A37" t="s">
        <v>1</v>
      </c>
      <c r="B37" t="s">
        <v>84</v>
      </c>
      <c r="C37" t="s">
        <v>29</v>
      </c>
      <c r="D37" t="s">
        <v>30</v>
      </c>
      <c r="E37" t="s">
        <v>31</v>
      </c>
      <c r="F37" t="s">
        <v>32</v>
      </c>
      <c r="G37" t="s">
        <v>33</v>
      </c>
      <c r="H37" t="s">
        <v>34</v>
      </c>
      <c r="I37" t="s">
        <v>34</v>
      </c>
      <c r="J37" t="s">
        <v>35</v>
      </c>
      <c r="K37" t="s">
        <v>36</v>
      </c>
      <c r="P37" s="15">
        <v>29</v>
      </c>
      <c r="Q37" s="15"/>
      <c r="R37" s="15"/>
      <c r="S37" s="15"/>
      <c r="T37" s="15">
        <v>29</v>
      </c>
      <c r="W37" s="14"/>
      <c r="X37" s="14">
        <v>34</v>
      </c>
      <c r="Y37" s="14">
        <v>34</v>
      </c>
      <c r="Z37" s="14">
        <v>34</v>
      </c>
      <c r="AA37" s="14">
        <v>34</v>
      </c>
      <c r="AB37" s="14">
        <v>34</v>
      </c>
      <c r="AC37" s="14">
        <v>34</v>
      </c>
      <c r="AD37" s="14">
        <v>33</v>
      </c>
      <c r="AE37" s="14">
        <v>20</v>
      </c>
      <c r="AF37" s="8">
        <v>23</v>
      </c>
    </row>
    <row r="38" spans="1:32" x14ac:dyDescent="0.4">
      <c r="D38" t="s">
        <v>37</v>
      </c>
      <c r="E38" t="s">
        <v>38</v>
      </c>
      <c r="H38" t="s">
        <v>39</v>
      </c>
      <c r="I38" t="s">
        <v>39</v>
      </c>
      <c r="J38" t="s">
        <v>40</v>
      </c>
      <c r="O38" t="s">
        <v>168</v>
      </c>
      <c r="P38">
        <v>0.57401000000000002</v>
      </c>
      <c r="S38" t="s">
        <v>168</v>
      </c>
      <c r="T38">
        <v>0.42862</v>
      </c>
      <c r="W38" t="s">
        <v>168</v>
      </c>
      <c r="X38">
        <v>-0.77869999999999995</v>
      </c>
      <c r="Y38">
        <v>-0.60292999999999997</v>
      </c>
      <c r="Z38">
        <v>0.44072</v>
      </c>
      <c r="AA38">
        <v>0.84097</v>
      </c>
      <c r="AB38">
        <v>0.70979999999999999</v>
      </c>
      <c r="AC38">
        <v>1</v>
      </c>
      <c r="AD38">
        <v>-0.72501000000000004</v>
      </c>
      <c r="AE38">
        <v>-0.50141999999999998</v>
      </c>
      <c r="AF38" s="17">
        <v>-0.68908999999999998</v>
      </c>
    </row>
    <row r="39" spans="1:32" x14ac:dyDescent="0.4">
      <c r="H39" t="s">
        <v>41</v>
      </c>
      <c r="I39" t="s">
        <v>42</v>
      </c>
      <c r="O39" t="s">
        <v>231</v>
      </c>
      <c r="P39">
        <v>2.9999999999999997E-4</v>
      </c>
      <c r="S39" t="s">
        <v>231</v>
      </c>
      <c r="T39">
        <v>9.1000000000000004E-3</v>
      </c>
      <c r="W39" t="s">
        <v>231</v>
      </c>
      <c r="X39" t="s">
        <v>44</v>
      </c>
      <c r="Y39" t="s">
        <v>44</v>
      </c>
      <c r="Z39">
        <v>3.0999999999999999E-3</v>
      </c>
      <c r="AA39" t="s">
        <v>44</v>
      </c>
      <c r="AB39" t="s">
        <v>44</v>
      </c>
      <c r="AD39" t="s">
        <v>44</v>
      </c>
      <c r="AE39">
        <v>9.1000000000000004E-3</v>
      </c>
      <c r="AF39" s="2" t="s">
        <v>44</v>
      </c>
    </row>
    <row r="40" spans="1:32" x14ac:dyDescent="0.4">
      <c r="A40" t="s">
        <v>43</v>
      </c>
      <c r="B40" t="s">
        <v>43</v>
      </c>
      <c r="C40">
        <v>1</v>
      </c>
      <c r="D40">
        <v>-136.49591000000001</v>
      </c>
      <c r="E40">
        <v>49.928139999999999</v>
      </c>
      <c r="F40">
        <v>-2.73</v>
      </c>
      <c r="G40">
        <v>1.8100000000000002E-2</v>
      </c>
      <c r="H40" t="s">
        <v>45</v>
      </c>
      <c r="I40" t="s">
        <v>45</v>
      </c>
      <c r="J40">
        <v>0</v>
      </c>
      <c r="K40">
        <v>-245.27999</v>
      </c>
      <c r="L40">
        <v>-27.711829999999999</v>
      </c>
      <c r="P40">
        <v>36</v>
      </c>
      <c r="T40">
        <v>36</v>
      </c>
      <c r="X40">
        <v>43</v>
      </c>
      <c r="Y40">
        <v>43</v>
      </c>
      <c r="Z40">
        <v>43</v>
      </c>
      <c r="AA40">
        <v>43</v>
      </c>
      <c r="AB40">
        <v>34</v>
      </c>
      <c r="AC40">
        <v>43</v>
      </c>
      <c r="AD40">
        <v>42</v>
      </c>
      <c r="AE40">
        <v>26</v>
      </c>
      <c r="AF40" s="2">
        <v>30</v>
      </c>
    </row>
    <row r="41" spans="1:32" x14ac:dyDescent="0.4">
      <c r="A41" t="s">
        <v>107</v>
      </c>
      <c r="B41" t="s">
        <v>186</v>
      </c>
      <c r="C41">
        <v>1</v>
      </c>
      <c r="D41">
        <v>-2.27956</v>
      </c>
      <c r="E41">
        <v>1.2969299999999999</v>
      </c>
      <c r="F41">
        <v>-1.76</v>
      </c>
      <c r="G41">
        <v>0.1043</v>
      </c>
      <c r="H41">
        <v>0.19455</v>
      </c>
      <c r="I41">
        <v>6.4390000000000003E-2</v>
      </c>
      <c r="J41" s="2">
        <v>10.315910000000001</v>
      </c>
      <c r="K41">
        <v>-5.10534</v>
      </c>
      <c r="L41">
        <v>0.54620999999999997</v>
      </c>
      <c r="O41" t="s">
        <v>171</v>
      </c>
      <c r="P41">
        <v>-0.37941000000000003</v>
      </c>
      <c r="S41" t="s">
        <v>171</v>
      </c>
      <c r="T41">
        <v>-0.29459999999999997</v>
      </c>
      <c r="W41" t="s">
        <v>171</v>
      </c>
      <c r="X41">
        <v>0.66930999999999996</v>
      </c>
      <c r="Y41">
        <v>0.45290999999999998</v>
      </c>
      <c r="Z41">
        <v>-0.57882999999999996</v>
      </c>
      <c r="AA41">
        <v>-0.72741999999999996</v>
      </c>
      <c r="AB41">
        <v>-6.5089999999999995E-2</v>
      </c>
      <c r="AC41">
        <v>-0.72501000000000004</v>
      </c>
      <c r="AD41">
        <v>1</v>
      </c>
      <c r="AE41">
        <v>0.53339999999999999</v>
      </c>
      <c r="AF41" s="17">
        <v>0.72192000000000001</v>
      </c>
    </row>
    <row r="42" spans="1:32" x14ac:dyDescent="0.4">
      <c r="A42" t="s">
        <v>168</v>
      </c>
      <c r="B42" t="s">
        <v>231</v>
      </c>
      <c r="C42">
        <v>1</v>
      </c>
      <c r="D42">
        <v>13.88547</v>
      </c>
      <c r="E42">
        <v>5.4779799999999996</v>
      </c>
      <c r="F42">
        <v>2.5299999999999998</v>
      </c>
      <c r="G42">
        <v>2.6200000000000001E-2</v>
      </c>
      <c r="H42">
        <v>0.34375</v>
      </c>
      <c r="I42">
        <v>0.13391</v>
      </c>
      <c r="J42" s="17">
        <v>18.840710000000001</v>
      </c>
      <c r="K42">
        <v>1.94997</v>
      </c>
      <c r="L42">
        <v>25.820969999999999</v>
      </c>
      <c r="M42" t="s">
        <v>232</v>
      </c>
      <c r="N42" s="17" t="s">
        <v>233</v>
      </c>
      <c r="O42" t="s">
        <v>185</v>
      </c>
      <c r="P42">
        <v>2.2499999999999999E-2</v>
      </c>
      <c r="S42" t="s">
        <v>185</v>
      </c>
      <c r="T42">
        <v>8.1100000000000005E-2</v>
      </c>
      <c r="W42" t="s">
        <v>185</v>
      </c>
      <c r="X42" t="s">
        <v>44</v>
      </c>
      <c r="Y42">
        <v>2.5999999999999999E-3</v>
      </c>
      <c r="Z42" t="s">
        <v>44</v>
      </c>
      <c r="AA42" t="s">
        <v>44</v>
      </c>
      <c r="AB42">
        <v>0.71889999999999998</v>
      </c>
      <c r="AC42" t="s">
        <v>44</v>
      </c>
      <c r="AE42">
        <v>6.0000000000000001E-3</v>
      </c>
      <c r="AF42" s="2" t="s">
        <v>44</v>
      </c>
    </row>
    <row r="43" spans="1:32" x14ac:dyDescent="0.4">
      <c r="A43" t="s">
        <v>171</v>
      </c>
      <c r="B43" t="s">
        <v>185</v>
      </c>
      <c r="C43">
        <v>1</v>
      </c>
      <c r="D43">
        <v>1.52302</v>
      </c>
      <c r="E43">
        <v>0.67798999999999998</v>
      </c>
      <c r="F43">
        <v>2.25</v>
      </c>
      <c r="G43">
        <v>4.4299999999999999E-2</v>
      </c>
      <c r="H43">
        <v>2.0250000000000001E-2</v>
      </c>
      <c r="I43">
        <v>0.10517</v>
      </c>
      <c r="J43" s="2">
        <v>12.977550000000001</v>
      </c>
      <c r="K43">
        <v>4.5809999999999997E-2</v>
      </c>
      <c r="L43">
        <v>3.0002300000000002</v>
      </c>
      <c r="P43">
        <v>36</v>
      </c>
      <c r="T43">
        <v>36</v>
      </c>
      <c r="X43">
        <v>42</v>
      </c>
      <c r="Y43">
        <v>42</v>
      </c>
      <c r="Z43">
        <v>42</v>
      </c>
      <c r="AA43">
        <v>42</v>
      </c>
      <c r="AB43">
        <v>33</v>
      </c>
      <c r="AC43">
        <v>42</v>
      </c>
      <c r="AD43">
        <v>42</v>
      </c>
      <c r="AE43">
        <v>25</v>
      </c>
      <c r="AF43" s="2">
        <v>29</v>
      </c>
    </row>
    <row r="44" spans="1:32" x14ac:dyDescent="0.4">
      <c r="A44" t="s">
        <v>213</v>
      </c>
      <c r="B44" t="s">
        <v>234</v>
      </c>
      <c r="C44">
        <v>1</v>
      </c>
      <c r="D44">
        <v>-16.786249999999999</v>
      </c>
      <c r="E44">
        <v>5.5401699999999998</v>
      </c>
      <c r="F44">
        <v>-3.03</v>
      </c>
      <c r="G44">
        <v>1.0500000000000001E-2</v>
      </c>
      <c r="H44">
        <v>0.19134000000000001</v>
      </c>
      <c r="I44">
        <v>0.19134000000000001</v>
      </c>
      <c r="J44">
        <v>2.7697699999999998</v>
      </c>
      <c r="K44">
        <v>-28.857230000000001</v>
      </c>
      <c r="L44">
        <v>-4.7152599999999998</v>
      </c>
      <c r="O44" t="s">
        <v>208</v>
      </c>
      <c r="P44">
        <v>-0.39334000000000002</v>
      </c>
      <c r="S44" t="s">
        <v>208</v>
      </c>
      <c r="T44">
        <v>-0.22536</v>
      </c>
      <c r="W44" t="s">
        <v>208</v>
      </c>
      <c r="X44">
        <v>0.60938000000000003</v>
      </c>
      <c r="Y44">
        <v>0.38223000000000001</v>
      </c>
      <c r="Z44">
        <v>-0.45777000000000001</v>
      </c>
      <c r="AA44">
        <v>-0.77381</v>
      </c>
      <c r="AB44">
        <v>-0.14099</v>
      </c>
      <c r="AC44">
        <v>-0.50141999999999998</v>
      </c>
      <c r="AD44">
        <v>0.53339999999999999</v>
      </c>
      <c r="AE44">
        <v>1</v>
      </c>
      <c r="AF44" s="17">
        <v>0.72111000000000003</v>
      </c>
    </row>
    <row r="45" spans="1:32" ht="15.45" x14ac:dyDescent="0.4">
      <c r="J45" s="34" t="s">
        <v>235</v>
      </c>
      <c r="O45" t="s">
        <v>236</v>
      </c>
      <c r="P45">
        <v>7.0099999999999996E-2</v>
      </c>
      <c r="S45" t="s">
        <v>236</v>
      </c>
      <c r="T45">
        <v>0.31330000000000002</v>
      </c>
      <c r="W45" t="s">
        <v>236</v>
      </c>
      <c r="X45">
        <v>1E-3</v>
      </c>
      <c r="Y45">
        <v>5.3999999999999999E-2</v>
      </c>
      <c r="Z45">
        <v>1.8700000000000001E-2</v>
      </c>
      <c r="AA45" t="s">
        <v>44</v>
      </c>
      <c r="AB45">
        <v>0.55320000000000003</v>
      </c>
      <c r="AC45">
        <v>9.1000000000000004E-3</v>
      </c>
      <c r="AD45">
        <v>6.0000000000000001E-3</v>
      </c>
      <c r="AF45" s="2" t="s">
        <v>44</v>
      </c>
    </row>
    <row r="46" spans="1:32" x14ac:dyDescent="0.4">
      <c r="A46" t="s">
        <v>23</v>
      </c>
      <c r="B46">
        <v>309.20987000000002</v>
      </c>
      <c r="C46" t="s">
        <v>24</v>
      </c>
      <c r="D46" s="2">
        <v>0.68169999999999997</v>
      </c>
      <c r="P46" s="15">
        <v>22</v>
      </c>
      <c r="Q46" s="15"/>
      <c r="R46" s="15"/>
      <c r="S46" s="15"/>
      <c r="T46" s="15">
        <v>22</v>
      </c>
      <c r="U46" t="s">
        <v>237</v>
      </c>
      <c r="X46">
        <v>26</v>
      </c>
      <c r="Y46">
        <v>26</v>
      </c>
      <c r="Z46">
        <v>26</v>
      </c>
      <c r="AA46">
        <v>26</v>
      </c>
      <c r="AB46">
        <v>20</v>
      </c>
      <c r="AC46">
        <v>26</v>
      </c>
      <c r="AD46">
        <v>25</v>
      </c>
      <c r="AE46">
        <v>26</v>
      </c>
      <c r="AF46" s="2">
        <v>26</v>
      </c>
    </row>
    <row r="47" spans="1:32" x14ac:dyDescent="0.4">
      <c r="A47" t="s">
        <v>25</v>
      </c>
      <c r="B47">
        <v>-19.23846</v>
      </c>
      <c r="C47" t="s">
        <v>26</v>
      </c>
      <c r="D47">
        <v>0.60819999999999996</v>
      </c>
      <c r="O47" t="s">
        <v>213</v>
      </c>
      <c r="P47">
        <v>-0.57298000000000004</v>
      </c>
      <c r="S47" t="s">
        <v>213</v>
      </c>
      <c r="T47">
        <v>-0.53054999999999997</v>
      </c>
      <c r="W47" t="s">
        <v>213</v>
      </c>
      <c r="X47">
        <v>0.62483999999999995</v>
      </c>
      <c r="Y47">
        <v>0.49197000000000002</v>
      </c>
      <c r="Z47">
        <v>-0.63607999999999998</v>
      </c>
      <c r="AA47">
        <v>-0.83145000000000002</v>
      </c>
      <c r="AB47">
        <v>-0.29298999999999997</v>
      </c>
      <c r="AC47">
        <v>-0.68908999999999998</v>
      </c>
      <c r="AD47">
        <v>0.72192000000000001</v>
      </c>
      <c r="AE47">
        <v>0.72111000000000003</v>
      </c>
      <c r="AF47">
        <v>1</v>
      </c>
    </row>
    <row r="48" spans="1:32" x14ac:dyDescent="0.4">
      <c r="A48" t="s">
        <v>27</v>
      </c>
      <c r="B48">
        <v>-1607.2486899999999</v>
      </c>
      <c r="O48" t="s">
        <v>234</v>
      </c>
      <c r="P48">
        <v>2.2000000000000001E-3</v>
      </c>
      <c r="S48" t="s">
        <v>234</v>
      </c>
      <c r="T48">
        <v>5.3E-3</v>
      </c>
      <c r="W48" t="s">
        <v>234</v>
      </c>
      <c r="X48">
        <v>2.0000000000000001E-4</v>
      </c>
      <c r="Y48">
        <v>5.7999999999999996E-3</v>
      </c>
      <c r="Z48">
        <v>2.0000000000000001E-4</v>
      </c>
      <c r="AA48" t="s">
        <v>44</v>
      </c>
      <c r="AB48">
        <v>0.17480000000000001</v>
      </c>
      <c r="AC48" t="s">
        <v>44</v>
      </c>
      <c r="AD48" t="s">
        <v>44</v>
      </c>
      <c r="AE48" t="s">
        <v>44</v>
      </c>
    </row>
    <row r="49" spans="1:32" x14ac:dyDescent="0.4">
      <c r="P49" s="15">
        <v>26</v>
      </c>
      <c r="Q49" s="15"/>
      <c r="R49" s="15"/>
      <c r="S49" s="15"/>
      <c r="T49" s="15">
        <v>26</v>
      </c>
      <c r="X49">
        <v>30</v>
      </c>
      <c r="Y49">
        <v>30</v>
      </c>
      <c r="Z49">
        <v>30</v>
      </c>
      <c r="AA49">
        <v>30</v>
      </c>
      <c r="AB49">
        <v>23</v>
      </c>
      <c r="AC49">
        <v>30</v>
      </c>
      <c r="AD49">
        <v>29</v>
      </c>
      <c r="AE49">
        <v>26</v>
      </c>
      <c r="AF49">
        <v>30</v>
      </c>
    </row>
    <row r="50" spans="1:32" x14ac:dyDescent="0.4">
      <c r="A50" t="s">
        <v>28</v>
      </c>
    </row>
    <row r="51" spans="1:32" x14ac:dyDescent="0.4">
      <c r="A51" t="s">
        <v>1</v>
      </c>
      <c r="B51" t="s">
        <v>84</v>
      </c>
      <c r="C51" t="s">
        <v>29</v>
      </c>
      <c r="D51" t="s">
        <v>30</v>
      </c>
      <c r="E51" t="s">
        <v>31</v>
      </c>
      <c r="F51" t="s">
        <v>32</v>
      </c>
      <c r="G51" t="s">
        <v>33</v>
      </c>
      <c r="H51" t="s">
        <v>34</v>
      </c>
      <c r="I51" t="s">
        <v>34</v>
      </c>
      <c r="J51" t="s">
        <v>35</v>
      </c>
      <c r="K51" t="s">
        <v>36</v>
      </c>
    </row>
    <row r="52" spans="1:32" x14ac:dyDescent="0.4">
      <c r="D52" t="s">
        <v>37</v>
      </c>
      <c r="E52" t="s">
        <v>38</v>
      </c>
      <c r="H52" t="s">
        <v>39</v>
      </c>
      <c r="I52" t="s">
        <v>39</v>
      </c>
      <c r="J52" t="s">
        <v>40</v>
      </c>
    </row>
    <row r="53" spans="1:32" x14ac:dyDescent="0.4">
      <c r="H53" t="s">
        <v>41</v>
      </c>
      <c r="I53" t="s">
        <v>42</v>
      </c>
    </row>
    <row r="54" spans="1:32" x14ac:dyDescent="0.4">
      <c r="A54" t="s">
        <v>43</v>
      </c>
      <c r="B54" t="s">
        <v>43</v>
      </c>
      <c r="C54">
        <v>1</v>
      </c>
      <c r="D54">
        <v>-36.180019999999999</v>
      </c>
      <c r="E54">
        <v>12.84327</v>
      </c>
      <c r="F54">
        <v>-2.82</v>
      </c>
      <c r="G54">
        <v>1.4500000000000001E-2</v>
      </c>
      <c r="H54" t="s">
        <v>45</v>
      </c>
      <c r="I54" t="s">
        <v>45</v>
      </c>
      <c r="J54" s="2">
        <v>0</v>
      </c>
      <c r="K54">
        <v>-63.926229999999997</v>
      </c>
      <c r="L54">
        <v>-8.4338099999999994</v>
      </c>
    </row>
    <row r="55" spans="1:32" x14ac:dyDescent="0.4">
      <c r="A55" t="s">
        <v>105</v>
      </c>
      <c r="B55" t="s">
        <v>121</v>
      </c>
      <c r="C55">
        <v>1</v>
      </c>
      <c r="D55">
        <v>4.9916799999999997</v>
      </c>
      <c r="E55">
        <v>3.0458599999999998</v>
      </c>
      <c r="F55">
        <v>1.64</v>
      </c>
      <c r="G55">
        <v>0.12520000000000001</v>
      </c>
      <c r="H55">
        <v>0.27592</v>
      </c>
      <c r="I55">
        <v>6.5759999999999999E-2</v>
      </c>
      <c r="J55" s="2">
        <v>1.8980300000000001</v>
      </c>
      <c r="K55">
        <v>-1.5885100000000001</v>
      </c>
      <c r="L55">
        <v>11.571859999999999</v>
      </c>
    </row>
    <row r="56" spans="1:32" x14ac:dyDescent="0.4">
      <c r="A56" t="s">
        <v>107</v>
      </c>
      <c r="B56" t="s">
        <v>186</v>
      </c>
      <c r="C56">
        <v>1</v>
      </c>
      <c r="D56">
        <v>1.15892</v>
      </c>
      <c r="E56">
        <v>0.49742999999999998</v>
      </c>
      <c r="F56">
        <v>2.33</v>
      </c>
      <c r="G56">
        <v>3.6600000000000001E-2</v>
      </c>
      <c r="H56">
        <v>0.31052999999999997</v>
      </c>
      <c r="I56">
        <v>0.13289999999999999</v>
      </c>
      <c r="J56" s="2">
        <v>1.2917799999999999</v>
      </c>
      <c r="K56">
        <v>8.4279999999999994E-2</v>
      </c>
      <c r="L56">
        <v>2.2335600000000002</v>
      </c>
    </row>
    <row r="57" spans="1:32" x14ac:dyDescent="0.4">
      <c r="A57" t="s">
        <v>213</v>
      </c>
      <c r="B57" t="s">
        <v>234</v>
      </c>
      <c r="C57">
        <v>1</v>
      </c>
      <c r="D57">
        <v>-9.8647399999999994</v>
      </c>
      <c r="E57">
        <v>5.0017500000000004</v>
      </c>
      <c r="F57">
        <v>-1.97</v>
      </c>
      <c r="G57">
        <v>7.0199999999999999E-2</v>
      </c>
      <c r="H57">
        <v>9.5240000000000005E-2</v>
      </c>
      <c r="I57">
        <v>9.5240000000000005E-2</v>
      </c>
      <c r="J57" s="2">
        <v>1.9217</v>
      </c>
      <c r="K57">
        <v>-20.670359999999999</v>
      </c>
      <c r="L57">
        <v>0.94089</v>
      </c>
    </row>
    <row r="60" spans="1:32" x14ac:dyDescent="0.4">
      <c r="A60" s="35" t="s">
        <v>238</v>
      </c>
      <c r="B60" s="15"/>
      <c r="C60" s="15"/>
      <c r="D60" s="15"/>
      <c r="E60" s="15"/>
      <c r="F60" s="15"/>
      <c r="G60" s="15"/>
      <c r="H60" s="15"/>
      <c r="I60" s="15"/>
      <c r="J60" s="15"/>
      <c r="K60" s="15"/>
      <c r="L60" s="15"/>
    </row>
    <row r="61" spans="1:32" x14ac:dyDescent="0.4">
      <c r="A61" s="15" t="s">
        <v>239</v>
      </c>
      <c r="B61" s="15"/>
      <c r="C61" s="15"/>
      <c r="D61" s="15"/>
      <c r="E61" s="15"/>
      <c r="F61" s="15"/>
      <c r="G61" s="15"/>
      <c r="H61" s="15"/>
      <c r="I61" s="15"/>
      <c r="J61" s="15"/>
      <c r="K61" s="15"/>
      <c r="L61" s="15"/>
      <c r="N61" s="11" t="s">
        <v>240</v>
      </c>
      <c r="O61" s="10"/>
      <c r="P61" s="10"/>
      <c r="Q61" s="10"/>
    </row>
    <row r="62" spans="1:32" x14ac:dyDescent="0.4">
      <c r="A62" s="15" t="s">
        <v>23</v>
      </c>
      <c r="B62" s="15">
        <v>305.52706999999998</v>
      </c>
      <c r="C62" s="15" t="s">
        <v>24</v>
      </c>
      <c r="D62" s="35">
        <v>0.63839999999999997</v>
      </c>
      <c r="E62" s="15"/>
      <c r="F62" s="15"/>
      <c r="G62" s="15"/>
      <c r="H62" s="15"/>
      <c r="I62" s="15"/>
      <c r="J62" s="15"/>
      <c r="K62" s="15"/>
      <c r="L62" s="15"/>
      <c r="N62" s="10" t="s">
        <v>23</v>
      </c>
      <c r="O62" s="10">
        <v>225.36966000000001</v>
      </c>
      <c r="P62" s="10" t="s">
        <v>24</v>
      </c>
      <c r="Q62" s="11">
        <v>0.75329999999999997</v>
      </c>
    </row>
    <row r="63" spans="1:32" x14ac:dyDescent="0.4">
      <c r="A63" s="15" t="s">
        <v>25</v>
      </c>
      <c r="B63" s="15">
        <v>-18.560420000000001</v>
      </c>
      <c r="C63" s="15" t="s">
        <v>26</v>
      </c>
      <c r="D63" s="15">
        <v>0.5706</v>
      </c>
      <c r="E63" s="15"/>
      <c r="F63" s="15"/>
      <c r="G63" s="15"/>
      <c r="H63" s="15"/>
      <c r="I63" s="15"/>
      <c r="J63" s="15"/>
      <c r="K63" s="15"/>
      <c r="L63" s="15"/>
      <c r="N63" s="10" t="s">
        <v>25</v>
      </c>
      <c r="O63" s="10">
        <v>-19.909549999999999</v>
      </c>
      <c r="P63" s="10" t="s">
        <v>26</v>
      </c>
      <c r="Q63" s="10">
        <v>0.70399999999999996</v>
      </c>
    </row>
    <row r="64" spans="1:32" x14ac:dyDescent="0.4">
      <c r="A64" s="15" t="s">
        <v>27</v>
      </c>
      <c r="B64" s="15">
        <v>-1646.12121</v>
      </c>
      <c r="C64" s="15"/>
      <c r="D64" s="15"/>
      <c r="E64" s="15"/>
      <c r="F64" s="15"/>
      <c r="G64" s="15"/>
      <c r="H64" s="15"/>
      <c r="I64" s="15"/>
      <c r="J64" s="15"/>
      <c r="K64" s="15"/>
      <c r="L64" s="15"/>
      <c r="N64" s="10" t="s">
        <v>27</v>
      </c>
      <c r="O64" s="10">
        <v>-1131.96785</v>
      </c>
      <c r="P64" s="10"/>
      <c r="Q64" s="10"/>
    </row>
    <row r="65" spans="1:25" x14ac:dyDescent="0.4">
      <c r="A65" s="15"/>
      <c r="B65" s="15"/>
      <c r="C65" s="15"/>
      <c r="D65" s="15"/>
      <c r="E65" s="15"/>
      <c r="F65" s="15"/>
      <c r="G65" s="15"/>
      <c r="H65" s="15"/>
      <c r="I65" s="15"/>
      <c r="J65" s="15"/>
      <c r="K65" s="15"/>
      <c r="L65" s="15"/>
    </row>
    <row r="66" spans="1:25" x14ac:dyDescent="0.4">
      <c r="A66" s="15" t="s">
        <v>28</v>
      </c>
      <c r="B66" s="15"/>
      <c r="C66" s="15"/>
      <c r="D66" s="15"/>
      <c r="E66" s="15"/>
      <c r="F66" s="15"/>
      <c r="G66" s="15"/>
      <c r="H66" s="15"/>
      <c r="I66" s="15"/>
      <c r="J66" s="15"/>
      <c r="K66" s="15"/>
      <c r="L66" s="15"/>
      <c r="N66" t="s">
        <v>28</v>
      </c>
    </row>
    <row r="67" spans="1:25" x14ac:dyDescent="0.4">
      <c r="A67" s="15" t="s">
        <v>1</v>
      </c>
      <c r="B67" s="15" t="s">
        <v>84</v>
      </c>
      <c r="C67" s="15" t="s">
        <v>29</v>
      </c>
      <c r="D67" s="15" t="s">
        <v>30</v>
      </c>
      <c r="E67" s="15" t="s">
        <v>31</v>
      </c>
      <c r="F67" s="15" t="s">
        <v>32</v>
      </c>
      <c r="G67" s="15" t="s">
        <v>33</v>
      </c>
      <c r="H67" s="15" t="s">
        <v>34</v>
      </c>
      <c r="I67" s="15" t="s">
        <v>34</v>
      </c>
      <c r="J67" s="15" t="s">
        <v>35</v>
      </c>
      <c r="K67" s="15" t="s">
        <v>36</v>
      </c>
      <c r="L67" s="15"/>
      <c r="N67" t="s">
        <v>1</v>
      </c>
      <c r="O67" t="s">
        <v>84</v>
      </c>
      <c r="P67" t="s">
        <v>29</v>
      </c>
      <c r="Q67" t="s">
        <v>30</v>
      </c>
      <c r="R67" t="s">
        <v>31</v>
      </c>
      <c r="S67" t="s">
        <v>32</v>
      </c>
      <c r="T67" t="s">
        <v>33</v>
      </c>
      <c r="U67" t="s">
        <v>34</v>
      </c>
      <c r="V67" t="s">
        <v>34</v>
      </c>
      <c r="W67" t="s">
        <v>35</v>
      </c>
      <c r="X67" t="s">
        <v>36</v>
      </c>
    </row>
    <row r="68" spans="1:25" x14ac:dyDescent="0.4">
      <c r="A68" s="15"/>
      <c r="B68" s="15"/>
      <c r="C68" s="15"/>
      <c r="D68" s="15" t="s">
        <v>37</v>
      </c>
      <c r="E68" s="15" t="s">
        <v>38</v>
      </c>
      <c r="F68" s="15"/>
      <c r="G68" s="15"/>
      <c r="H68" s="15" t="s">
        <v>39</v>
      </c>
      <c r="I68" s="15" t="s">
        <v>39</v>
      </c>
      <c r="J68" s="15" t="s">
        <v>40</v>
      </c>
      <c r="K68" s="15"/>
      <c r="L68" s="15"/>
      <c r="Q68" t="s">
        <v>37</v>
      </c>
      <c r="R68" t="s">
        <v>38</v>
      </c>
      <c r="U68" t="s">
        <v>39</v>
      </c>
      <c r="V68" t="s">
        <v>39</v>
      </c>
      <c r="W68" t="s">
        <v>40</v>
      </c>
    </row>
    <row r="69" spans="1:25" x14ac:dyDescent="0.4">
      <c r="A69" s="15"/>
      <c r="B69" s="15"/>
      <c r="C69" s="15"/>
      <c r="D69" s="15"/>
      <c r="E69" s="15"/>
      <c r="F69" s="15"/>
      <c r="G69" s="15"/>
      <c r="H69" s="15" t="s">
        <v>41</v>
      </c>
      <c r="I69" s="15" t="s">
        <v>42</v>
      </c>
      <c r="J69" s="15"/>
      <c r="K69" s="15"/>
      <c r="L69" s="15"/>
      <c r="U69" t="s">
        <v>41</v>
      </c>
      <c r="V69" t="s">
        <v>42</v>
      </c>
    </row>
    <row r="70" spans="1:25" x14ac:dyDescent="0.4">
      <c r="A70" s="15" t="s">
        <v>43</v>
      </c>
      <c r="B70" s="15" t="s">
        <v>43</v>
      </c>
      <c r="C70" s="15">
        <v>1</v>
      </c>
      <c r="D70" s="15">
        <v>-37.053910000000002</v>
      </c>
      <c r="E70" s="15">
        <v>12.454459999999999</v>
      </c>
      <c r="F70" s="15">
        <v>-2.98</v>
      </c>
      <c r="G70" s="5">
        <v>8.8999999999999999E-3</v>
      </c>
      <c r="H70" s="15" t="s">
        <v>45</v>
      </c>
      <c r="I70" s="15" t="s">
        <v>45</v>
      </c>
      <c r="J70" s="15">
        <v>0</v>
      </c>
      <c r="K70" s="15">
        <v>-63.456200000000003</v>
      </c>
      <c r="L70" s="15">
        <v>-10.651630000000001</v>
      </c>
      <c r="N70" t="s">
        <v>43</v>
      </c>
      <c r="O70" t="s">
        <v>43</v>
      </c>
      <c r="P70">
        <v>1</v>
      </c>
      <c r="Q70" s="10">
        <v>-35.787840000000003</v>
      </c>
      <c r="R70">
        <v>9.19299</v>
      </c>
      <c r="S70">
        <v>-3.89</v>
      </c>
      <c r="T70" s="10">
        <v>1.4E-3</v>
      </c>
      <c r="U70" t="s">
        <v>45</v>
      </c>
      <c r="V70" t="s">
        <v>45</v>
      </c>
      <c r="W70">
        <v>0</v>
      </c>
      <c r="X70" s="10">
        <v>-55.382240000000003</v>
      </c>
      <c r="Y70" s="10">
        <v>-16.193439999999999</v>
      </c>
    </row>
    <row r="71" spans="1:25" x14ac:dyDescent="0.4">
      <c r="A71" s="15" t="s">
        <v>105</v>
      </c>
      <c r="B71" s="15" t="s">
        <v>121</v>
      </c>
      <c r="C71" s="15">
        <v>1</v>
      </c>
      <c r="D71" s="15">
        <v>5.0441799999999999</v>
      </c>
      <c r="E71" s="15">
        <v>2.9786100000000002</v>
      </c>
      <c r="F71" s="15">
        <v>1.69</v>
      </c>
      <c r="G71" s="5">
        <v>0.10970000000000001</v>
      </c>
      <c r="H71" s="15">
        <v>0.27950999999999998</v>
      </c>
      <c r="I71" s="15">
        <v>6.4820000000000003E-2</v>
      </c>
      <c r="J71" s="15">
        <v>1.9641999999999999</v>
      </c>
      <c r="K71" s="15">
        <v>-1.2702</v>
      </c>
      <c r="L71" s="15">
        <v>11.358560000000001</v>
      </c>
      <c r="N71" t="s">
        <v>105</v>
      </c>
      <c r="O71" t="s">
        <v>121</v>
      </c>
      <c r="P71">
        <v>1</v>
      </c>
      <c r="Q71" s="10">
        <v>5.9577299999999997</v>
      </c>
      <c r="R71">
        <v>2.2103000000000002</v>
      </c>
      <c r="S71">
        <v>2.7</v>
      </c>
      <c r="T71" s="10">
        <v>1.66E-2</v>
      </c>
      <c r="U71">
        <v>0.53022000000000002</v>
      </c>
      <c r="V71">
        <v>0.11947000000000001</v>
      </c>
      <c r="W71">
        <v>1.92296</v>
      </c>
      <c r="X71" s="10">
        <v>1.2465900000000001</v>
      </c>
      <c r="Y71" s="10">
        <v>10.66886</v>
      </c>
    </row>
    <row r="72" spans="1:25" x14ac:dyDescent="0.4">
      <c r="A72" s="15" t="s">
        <v>107</v>
      </c>
      <c r="B72" s="15" t="s">
        <v>186</v>
      </c>
      <c r="C72" s="15">
        <v>1</v>
      </c>
      <c r="D72" s="35">
        <v>1.1448799999999999</v>
      </c>
      <c r="E72" s="15">
        <v>0.48953000000000002</v>
      </c>
      <c r="F72" s="15">
        <v>2.34</v>
      </c>
      <c r="G72" s="5">
        <v>3.27E-2</v>
      </c>
      <c r="H72" s="15">
        <v>0.28654000000000002</v>
      </c>
      <c r="I72" s="15">
        <v>0.12361999999999999</v>
      </c>
      <c r="J72" s="15">
        <v>1.30297</v>
      </c>
      <c r="K72" s="15">
        <v>0.10714</v>
      </c>
      <c r="L72" s="15">
        <v>2.1826300000000001</v>
      </c>
      <c r="N72" t="s">
        <v>107</v>
      </c>
      <c r="O72" t="s">
        <v>186</v>
      </c>
      <c r="P72">
        <v>1</v>
      </c>
      <c r="Q72" s="11">
        <v>0.62443000000000004</v>
      </c>
      <c r="R72">
        <v>0.38624999999999998</v>
      </c>
      <c r="S72">
        <v>1.62</v>
      </c>
      <c r="T72" s="10">
        <v>0.1268</v>
      </c>
      <c r="U72">
        <v>0.13435</v>
      </c>
      <c r="V72">
        <v>4.2979999999999997E-2</v>
      </c>
      <c r="W72">
        <v>1.2263500000000001</v>
      </c>
      <c r="X72" s="10">
        <v>-0.19885</v>
      </c>
      <c r="Y72" s="10">
        <v>1.4477199999999999</v>
      </c>
    </row>
    <row r="73" spans="1:25" x14ac:dyDescent="0.4">
      <c r="A73" s="15" t="s">
        <v>213</v>
      </c>
      <c r="B73" s="15" t="s">
        <v>234</v>
      </c>
      <c r="C73" s="15">
        <v>1</v>
      </c>
      <c r="D73" s="15">
        <v>-8.16554</v>
      </c>
      <c r="E73" s="15">
        <v>4.5644499999999999</v>
      </c>
      <c r="F73" s="15">
        <v>-1.79</v>
      </c>
      <c r="G73" s="5">
        <v>9.2600000000000002E-2</v>
      </c>
      <c r="H73" s="15">
        <v>7.2330000000000005E-2</v>
      </c>
      <c r="I73" s="15">
        <v>7.2330000000000005E-2</v>
      </c>
      <c r="J73" s="15">
        <v>2.0468799999999998</v>
      </c>
      <c r="K73" s="15">
        <v>-17.841750000000001</v>
      </c>
      <c r="L73" s="15">
        <v>1.51067</v>
      </c>
      <c r="N73" t="s">
        <v>213</v>
      </c>
      <c r="O73" t="s">
        <v>234</v>
      </c>
      <c r="P73">
        <v>1</v>
      </c>
      <c r="Q73" s="10">
        <v>-7.8256300000000003</v>
      </c>
      <c r="R73">
        <v>3.3681199999999998</v>
      </c>
      <c r="S73">
        <v>-2.3199999999999998</v>
      </c>
      <c r="T73" s="10">
        <v>3.4599999999999999E-2</v>
      </c>
      <c r="U73">
        <v>8.8770000000000002E-2</v>
      </c>
      <c r="V73">
        <v>8.8770000000000002E-2</v>
      </c>
      <c r="W73">
        <v>2.04338</v>
      </c>
      <c r="X73" s="10">
        <v>-15.004619999999999</v>
      </c>
      <c r="Y73" s="10">
        <v>-0.64664999999999995</v>
      </c>
    </row>
    <row r="76" spans="1:25" x14ac:dyDescent="0.4">
      <c r="A76" t="s">
        <v>241</v>
      </c>
    </row>
    <row r="77" spans="1:25" x14ac:dyDescent="0.4">
      <c r="A77" t="s">
        <v>46</v>
      </c>
      <c r="B77" t="s">
        <v>47</v>
      </c>
      <c r="C77" t="s">
        <v>48</v>
      </c>
      <c r="D77" t="s">
        <v>49</v>
      </c>
      <c r="E77" t="s">
        <v>50</v>
      </c>
      <c r="F77" t="s">
        <v>51</v>
      </c>
      <c r="H77" s="15" t="s">
        <v>242</v>
      </c>
      <c r="I77" s="15"/>
      <c r="N77" t="s">
        <v>46</v>
      </c>
      <c r="O77" t="s">
        <v>47</v>
      </c>
      <c r="P77" t="s">
        <v>48</v>
      </c>
      <c r="Q77" t="s">
        <v>49</v>
      </c>
      <c r="R77" t="s">
        <v>50</v>
      </c>
      <c r="S77" t="s">
        <v>51</v>
      </c>
    </row>
    <row r="78" spans="1:25" x14ac:dyDescent="0.4">
      <c r="H78" s="15" t="s">
        <v>243</v>
      </c>
      <c r="I78" s="15" t="s">
        <v>244</v>
      </c>
    </row>
    <row r="79" spans="1:25" x14ac:dyDescent="0.4">
      <c r="A79" t="s">
        <v>53</v>
      </c>
      <c r="B79">
        <v>0.96688200000000002</v>
      </c>
      <c r="D79">
        <v>0.68820000000000003</v>
      </c>
      <c r="E79">
        <v>0.30194100000000001</v>
      </c>
      <c r="F79" s="2">
        <v>1.4347160000000001</v>
      </c>
      <c r="H79" s="15" t="s">
        <v>196</v>
      </c>
      <c r="I79" s="15">
        <v>6.03</v>
      </c>
      <c r="N79" s="2" t="s">
        <v>53</v>
      </c>
      <c r="O79" s="2">
        <v>0.95554300000000003</v>
      </c>
      <c r="P79" s="2"/>
      <c r="Q79" s="2">
        <v>0.48809999999999998</v>
      </c>
      <c r="R79" s="2">
        <v>-4.9165E-2</v>
      </c>
      <c r="S79" s="2">
        <v>-0.517343</v>
      </c>
    </row>
    <row r="80" spans="1:25" x14ac:dyDescent="0.4">
      <c r="F80" s="2"/>
      <c r="H80" s="15"/>
      <c r="I80" s="15"/>
      <c r="N80" s="2"/>
      <c r="O80" s="2"/>
      <c r="P80" s="2"/>
      <c r="Q80" s="2"/>
      <c r="R80" s="2"/>
      <c r="S80" s="2"/>
    </row>
  </sheetData>
  <conditionalFormatting sqref="F8">
    <cfRule type="colorScale" priority="1">
      <colorScale>
        <cfvo type="min"/>
        <cfvo type="percentile" val="50"/>
        <cfvo type="max"/>
        <color rgb="FF5A8AC6"/>
        <color rgb="FFFCFCFF"/>
        <color rgb="FFF8696B"/>
      </colorScale>
    </cfRule>
  </conditionalFormatting>
  <conditionalFormatting sqref="F11">
    <cfRule type="colorScale" priority="2">
      <colorScale>
        <cfvo type="min"/>
        <cfvo type="percentile" val="50"/>
        <cfvo type="max"/>
        <color rgb="FF5A8AC6"/>
        <color rgb="FFFCFCFF"/>
        <color rgb="FFF8696B"/>
      </colorScale>
    </cfRule>
  </conditionalFormatting>
  <conditionalFormatting sqref="F12">
    <cfRule type="colorScale" priority="5">
      <colorScale>
        <cfvo type="min"/>
        <cfvo type="percentile" val="50"/>
        <cfvo type="max"/>
        <color rgb="FF5A8AC6"/>
        <color rgb="FFFCFCFF"/>
        <color rgb="FFF8696B"/>
      </colorScale>
    </cfRule>
  </conditionalFormatting>
  <conditionalFormatting sqref="F13">
    <cfRule type="colorScale" priority="6">
      <colorScale>
        <cfvo type="min"/>
        <cfvo type="percentile" val="50"/>
        <cfvo type="max"/>
        <color rgb="FF5A8AC6"/>
        <color rgb="FFFCFCFF"/>
        <color rgb="FFF8696B"/>
      </colorScale>
    </cfRule>
  </conditionalFormatting>
  <conditionalFormatting sqref="F14">
    <cfRule type="colorScale" priority="4">
      <colorScale>
        <cfvo type="min"/>
        <cfvo type="percentile" val="50"/>
        <cfvo type="max"/>
        <color rgb="FF5A8AC6"/>
        <color rgb="FFFCFCFF"/>
        <color rgb="FFF8696B"/>
      </colorScale>
    </cfRule>
  </conditionalFormatting>
  <conditionalFormatting sqref="F15">
    <cfRule type="colorScale" priority="3">
      <colorScale>
        <cfvo type="min"/>
        <cfvo type="percentile" val="50"/>
        <cfvo type="max"/>
        <color rgb="FF5A8AC6"/>
        <color rgb="FFFCFCFF"/>
        <color rgb="FFF8696B"/>
      </colorScale>
    </cfRule>
  </conditionalFormatting>
  <conditionalFormatting sqref="F16">
    <cfRule type="colorScale" priority="7">
      <colorScale>
        <cfvo type="min"/>
        <cfvo type="percentile" val="50"/>
        <cfvo type="max"/>
        <color rgb="FF5A8AC6"/>
        <color rgb="FFFCFCFF"/>
        <color rgb="FFF8696B"/>
      </colorScale>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A913D-9C13-4A06-9DD2-067599264A76}">
  <dimension ref="A1:AF97"/>
  <sheetViews>
    <sheetView workbookViewId="0"/>
  </sheetViews>
  <sheetFormatPr defaultRowHeight="14.6" x14ac:dyDescent="0.4"/>
  <cols>
    <col min="2" max="2" width="32.53515625" customWidth="1"/>
    <col min="3" max="3" width="20.4609375" customWidth="1"/>
    <col min="4" max="4" width="14.07421875" customWidth="1"/>
    <col min="5" max="5" width="28" customWidth="1"/>
    <col min="6" max="6" width="15.07421875" customWidth="1"/>
    <col min="7" max="7" width="21.07421875" customWidth="1"/>
    <col min="9" max="9" width="17.53515625" customWidth="1"/>
  </cols>
  <sheetData>
    <row r="1" spans="1:5" x14ac:dyDescent="0.4">
      <c r="A1" s="2" t="s">
        <v>1021</v>
      </c>
    </row>
    <row r="3" spans="1:5" x14ac:dyDescent="0.4">
      <c r="A3" t="s">
        <v>813</v>
      </c>
    </row>
    <row r="4" spans="1:5" x14ac:dyDescent="0.4">
      <c r="B4" t="s">
        <v>814</v>
      </c>
    </row>
    <row r="5" spans="1:5" x14ac:dyDescent="0.4">
      <c r="B5" t="s">
        <v>815</v>
      </c>
    </row>
    <row r="7" spans="1:5" x14ac:dyDescent="0.4">
      <c r="A7" t="s">
        <v>816</v>
      </c>
    </row>
    <row r="8" spans="1:5" s="441" customFormat="1" x14ac:dyDescent="0.4">
      <c r="B8" s="6" t="s">
        <v>817</v>
      </c>
      <c r="C8" s="6"/>
      <c r="D8" s="6"/>
      <c r="E8" s="6"/>
    </row>
    <row r="9" spans="1:5" s="441" customFormat="1" x14ac:dyDescent="0.4">
      <c r="B9" s="6" t="s">
        <v>818</v>
      </c>
      <c r="C9" s="6"/>
      <c r="D9" s="6"/>
      <c r="E9" s="6"/>
    </row>
    <row r="10" spans="1:5" s="441" customFormat="1" x14ac:dyDescent="0.4">
      <c r="B10" s="6" t="s">
        <v>819</v>
      </c>
      <c r="C10" s="6"/>
      <c r="D10" s="6"/>
      <c r="E10" s="6"/>
    </row>
    <row r="11" spans="1:5" s="441" customFormat="1" x14ac:dyDescent="0.4">
      <c r="B11" s="6" t="s">
        <v>820</v>
      </c>
      <c r="C11" s="6"/>
      <c r="D11" s="6"/>
      <c r="E11" s="6"/>
    </row>
    <row r="12" spans="1:5" s="441" customFormat="1" x14ac:dyDescent="0.4">
      <c r="B12" s="6" t="s">
        <v>821</v>
      </c>
      <c r="C12" s="6"/>
      <c r="D12" s="6"/>
      <c r="E12" s="6"/>
    </row>
    <row r="13" spans="1:5" s="441" customFormat="1" x14ac:dyDescent="0.4">
      <c r="B13" s="6" t="s">
        <v>822</v>
      </c>
      <c r="C13" s="6"/>
      <c r="D13" s="6"/>
      <c r="E13" s="6"/>
    </row>
    <row r="14" spans="1:5" x14ac:dyDescent="0.4">
      <c r="B14" t="s">
        <v>823</v>
      </c>
    </row>
    <row r="16" spans="1:5" x14ac:dyDescent="0.4">
      <c r="A16" t="s">
        <v>824</v>
      </c>
    </row>
    <row r="17" spans="1:26" x14ac:dyDescent="0.4">
      <c r="B17" t="s">
        <v>825</v>
      </c>
    </row>
    <row r="18" spans="1:26" x14ac:dyDescent="0.4">
      <c r="B18" t="s">
        <v>826</v>
      </c>
    </row>
    <row r="21" spans="1:26" x14ac:dyDescent="0.4">
      <c r="B21" t="s">
        <v>190</v>
      </c>
    </row>
    <row r="22" spans="1:26" x14ac:dyDescent="0.4">
      <c r="B22" t="s">
        <v>827</v>
      </c>
    </row>
    <row r="23" spans="1:26" x14ac:dyDescent="0.4">
      <c r="A23" s="2" t="s">
        <v>825</v>
      </c>
      <c r="B23" s="2"/>
      <c r="C23" s="2"/>
      <c r="D23" s="2"/>
      <c r="E23" s="2"/>
      <c r="F23" t="s">
        <v>815</v>
      </c>
      <c r="G23" s="2"/>
      <c r="H23" s="2"/>
      <c r="K23" s="2"/>
      <c r="L23" s="2"/>
      <c r="M23" s="2"/>
    </row>
    <row r="24" spans="1:26" x14ac:dyDescent="0.4">
      <c r="A24" s="2"/>
      <c r="B24" s="2" t="s">
        <v>828</v>
      </c>
      <c r="C24" s="2"/>
      <c r="D24" s="2"/>
      <c r="E24" s="2"/>
      <c r="F24" s="2" t="s">
        <v>829</v>
      </c>
      <c r="Q24" s="442" t="s">
        <v>830</v>
      </c>
      <c r="R24" s="2"/>
      <c r="S24" s="2"/>
      <c r="V24" s="2"/>
      <c r="W24" s="2"/>
      <c r="X24" s="2"/>
    </row>
    <row r="25" spans="1:26" x14ac:dyDescent="0.4">
      <c r="B25" t="s">
        <v>109</v>
      </c>
    </row>
    <row r="26" spans="1:26" x14ac:dyDescent="0.4">
      <c r="B26" t="s">
        <v>110</v>
      </c>
      <c r="F26" t="s">
        <v>28</v>
      </c>
      <c r="Q26" t="s">
        <v>28</v>
      </c>
    </row>
    <row r="27" spans="1:26" x14ac:dyDescent="0.4">
      <c r="B27" t="s">
        <v>111</v>
      </c>
      <c r="F27" t="s">
        <v>1</v>
      </c>
      <c r="G27" t="s">
        <v>84</v>
      </c>
      <c r="H27" t="s">
        <v>29</v>
      </c>
      <c r="I27" t="s">
        <v>30</v>
      </c>
      <c r="J27" t="s">
        <v>31</v>
      </c>
      <c r="K27" t="s">
        <v>32</v>
      </c>
      <c r="L27" t="s">
        <v>33</v>
      </c>
      <c r="M27" t="s">
        <v>34</v>
      </c>
      <c r="N27" t="s">
        <v>36</v>
      </c>
      <c r="Q27" t="s">
        <v>1</v>
      </c>
      <c r="R27" t="s">
        <v>84</v>
      </c>
      <c r="S27" t="s">
        <v>29</v>
      </c>
      <c r="T27" t="s">
        <v>30</v>
      </c>
      <c r="U27" t="s">
        <v>31</v>
      </c>
      <c r="V27" t="s">
        <v>32</v>
      </c>
      <c r="W27" t="s">
        <v>33</v>
      </c>
      <c r="X27" t="s">
        <v>34</v>
      </c>
      <c r="Y27" t="s">
        <v>36</v>
      </c>
    </row>
    <row r="28" spans="1:26" ht="17.399999999999999" customHeight="1" x14ac:dyDescent="0.4">
      <c r="C28" s="23" t="s">
        <v>830</v>
      </c>
      <c r="D28" s="23" t="s">
        <v>829</v>
      </c>
      <c r="I28" t="s">
        <v>37</v>
      </c>
      <c r="J28" t="s">
        <v>38</v>
      </c>
      <c r="M28" t="s">
        <v>39</v>
      </c>
      <c r="T28" t="s">
        <v>37</v>
      </c>
      <c r="U28" t="s">
        <v>38</v>
      </c>
      <c r="X28" t="s">
        <v>39</v>
      </c>
    </row>
    <row r="29" spans="1:26" x14ac:dyDescent="0.4">
      <c r="B29" t="s">
        <v>105</v>
      </c>
      <c r="C29" s="16">
        <v>0.48438999999999999</v>
      </c>
      <c r="D29" s="16">
        <v>0.50290000000000001</v>
      </c>
      <c r="F29" t="s">
        <v>43</v>
      </c>
      <c r="G29" t="s">
        <v>43</v>
      </c>
      <c r="H29">
        <v>1</v>
      </c>
      <c r="I29">
        <v>-13.71486</v>
      </c>
      <c r="J29">
        <v>2.87921</v>
      </c>
      <c r="K29">
        <v>-4.76</v>
      </c>
      <c r="L29" t="s">
        <v>44</v>
      </c>
      <c r="M29" t="s">
        <v>45</v>
      </c>
      <c r="N29">
        <v>-19.622509999999998</v>
      </c>
      <c r="O29">
        <v>-7.80722</v>
      </c>
      <c r="Q29" t="s">
        <v>43</v>
      </c>
      <c r="R29" t="s">
        <v>43</v>
      </c>
      <c r="S29">
        <v>1</v>
      </c>
      <c r="T29">
        <v>-39.630719999999997</v>
      </c>
      <c r="U29">
        <v>6.5457900000000002</v>
      </c>
      <c r="V29">
        <v>-6.05</v>
      </c>
      <c r="W29" t="s">
        <v>44</v>
      </c>
      <c r="X29" t="s">
        <v>45</v>
      </c>
      <c r="Y29">
        <v>-52.93338</v>
      </c>
      <c r="Z29">
        <v>-26.32807</v>
      </c>
    </row>
    <row r="30" spans="1:26" x14ac:dyDescent="0.4">
      <c r="B30" t="s">
        <v>121</v>
      </c>
      <c r="C30">
        <v>2.8E-3</v>
      </c>
      <c r="D30" s="9">
        <v>5.4000000000000003E-3</v>
      </c>
      <c r="F30" t="s">
        <v>105</v>
      </c>
      <c r="G30" t="s">
        <v>121</v>
      </c>
      <c r="H30">
        <v>1</v>
      </c>
      <c r="I30">
        <v>3.4216799999999998</v>
      </c>
      <c r="J30">
        <v>1.1317999999999999</v>
      </c>
      <c r="K30">
        <v>3.02</v>
      </c>
      <c r="L30" s="9">
        <v>5.4000000000000003E-3</v>
      </c>
      <c r="M30">
        <v>0.25290000000000001</v>
      </c>
      <c r="N30">
        <v>1.0994299999999999</v>
      </c>
      <c r="O30">
        <v>5.7439299999999998</v>
      </c>
      <c r="Q30" t="s">
        <v>105</v>
      </c>
      <c r="R30" t="s">
        <v>121</v>
      </c>
      <c r="S30">
        <v>1</v>
      </c>
      <c r="T30">
        <v>8.4846299999999992</v>
      </c>
      <c r="U30">
        <v>2.6280399999999999</v>
      </c>
      <c r="V30">
        <v>3.23</v>
      </c>
      <c r="W30">
        <v>2.8E-3</v>
      </c>
      <c r="X30">
        <v>0.23463000000000001</v>
      </c>
      <c r="Y30">
        <v>3.1438100000000002</v>
      </c>
      <c r="Z30">
        <v>13.82544</v>
      </c>
    </row>
    <row r="31" spans="1:26" x14ac:dyDescent="0.4">
      <c r="C31">
        <v>36</v>
      </c>
      <c r="D31">
        <v>29</v>
      </c>
    </row>
    <row r="32" spans="1:26" x14ac:dyDescent="0.4">
      <c r="B32" t="s">
        <v>13</v>
      </c>
      <c r="C32" s="10">
        <v>0.52608999999999995</v>
      </c>
      <c r="D32" s="10">
        <v>0.61624000000000001</v>
      </c>
      <c r="F32" t="s">
        <v>43</v>
      </c>
      <c r="G32" t="s">
        <v>43</v>
      </c>
      <c r="H32">
        <v>1</v>
      </c>
      <c r="I32">
        <v>-29.780329999999999</v>
      </c>
      <c r="J32">
        <v>6.0436199999999998</v>
      </c>
      <c r="K32">
        <v>-4.93</v>
      </c>
      <c r="L32" t="s">
        <v>44</v>
      </c>
      <c r="M32" t="s">
        <v>45</v>
      </c>
      <c r="N32">
        <v>-42.180819999999997</v>
      </c>
      <c r="O32">
        <v>-17.379840000000002</v>
      </c>
      <c r="Q32" t="s">
        <v>43</v>
      </c>
      <c r="R32" t="s">
        <v>43</v>
      </c>
      <c r="S32">
        <v>1</v>
      </c>
      <c r="T32">
        <v>-71.386790000000005</v>
      </c>
      <c r="U32">
        <v>14.50939</v>
      </c>
      <c r="V32">
        <v>-4.92</v>
      </c>
      <c r="W32" t="s">
        <v>44</v>
      </c>
      <c r="X32" t="s">
        <v>45</v>
      </c>
      <c r="Y32">
        <v>-100.87343</v>
      </c>
      <c r="Z32">
        <v>-41.900149999999996</v>
      </c>
    </row>
    <row r="33" spans="2:32" x14ac:dyDescent="0.4">
      <c r="B33" t="s">
        <v>114</v>
      </c>
      <c r="C33">
        <v>1E-3</v>
      </c>
      <c r="D33" s="9">
        <v>4.0000000000000002E-4</v>
      </c>
      <c r="F33" t="s">
        <v>13</v>
      </c>
      <c r="G33" t="s">
        <v>114</v>
      </c>
      <c r="H33">
        <v>1</v>
      </c>
      <c r="I33">
        <v>0.57730999999999999</v>
      </c>
      <c r="J33">
        <v>0.14199000000000001</v>
      </c>
      <c r="K33">
        <v>4.07</v>
      </c>
      <c r="L33" s="9">
        <v>4.0000000000000002E-4</v>
      </c>
      <c r="M33">
        <v>0.37975999999999999</v>
      </c>
      <c r="N33">
        <v>0.28597</v>
      </c>
      <c r="O33">
        <v>0.86865000000000003</v>
      </c>
      <c r="Q33" t="s">
        <v>13</v>
      </c>
      <c r="R33" t="s">
        <v>114</v>
      </c>
      <c r="S33">
        <v>1</v>
      </c>
      <c r="T33">
        <v>1.23037</v>
      </c>
      <c r="U33">
        <v>0.34110000000000001</v>
      </c>
      <c r="V33">
        <v>3.61</v>
      </c>
      <c r="W33">
        <v>1E-3</v>
      </c>
      <c r="X33">
        <v>0.27677000000000002</v>
      </c>
      <c r="Y33">
        <v>0.53717999999999999</v>
      </c>
      <c r="Z33">
        <v>1.9235599999999999</v>
      </c>
    </row>
    <row r="34" spans="2:32" x14ac:dyDescent="0.4">
      <c r="C34">
        <v>36</v>
      </c>
      <c r="D34">
        <v>29</v>
      </c>
    </row>
    <row r="35" spans="2:32" x14ac:dyDescent="0.4">
      <c r="B35" t="s">
        <v>831</v>
      </c>
      <c r="C35">
        <v>0.38682</v>
      </c>
      <c r="D35">
        <v>0.31951000000000002</v>
      </c>
      <c r="F35" t="s">
        <v>43</v>
      </c>
      <c r="G35" t="s">
        <v>43</v>
      </c>
      <c r="H35">
        <v>1</v>
      </c>
      <c r="I35">
        <v>-9.5141299999999998</v>
      </c>
      <c r="J35">
        <v>2.5248200000000001</v>
      </c>
      <c r="K35">
        <v>-3.77</v>
      </c>
      <c r="L35">
        <v>8.0000000000000004E-4</v>
      </c>
      <c r="M35" t="s">
        <v>45</v>
      </c>
      <c r="N35">
        <v>-14.69463</v>
      </c>
      <c r="O35">
        <v>-4.3336199999999998</v>
      </c>
      <c r="Q35" t="s">
        <v>43</v>
      </c>
      <c r="R35" t="s">
        <v>43</v>
      </c>
      <c r="S35">
        <v>1</v>
      </c>
      <c r="T35">
        <v>-32.534579999999998</v>
      </c>
      <c r="U35">
        <v>5.7276199999999999</v>
      </c>
      <c r="V35">
        <v>-5.68</v>
      </c>
      <c r="W35" t="s">
        <v>44</v>
      </c>
      <c r="X35" t="s">
        <v>45</v>
      </c>
      <c r="Y35">
        <v>-44.174489999999999</v>
      </c>
      <c r="Z35">
        <v>-20.894659999999998</v>
      </c>
    </row>
    <row r="36" spans="2:32" x14ac:dyDescent="0.4">
      <c r="B36" t="s">
        <v>424</v>
      </c>
      <c r="C36">
        <v>1.9800000000000002E-2</v>
      </c>
      <c r="D36" s="9">
        <v>9.11E-2</v>
      </c>
      <c r="F36" t="s">
        <v>831</v>
      </c>
      <c r="G36" t="s">
        <v>424</v>
      </c>
      <c r="H36">
        <v>1</v>
      </c>
      <c r="I36">
        <v>0.43391000000000002</v>
      </c>
      <c r="J36">
        <v>0.24765999999999999</v>
      </c>
      <c r="K36">
        <v>1.75</v>
      </c>
      <c r="L36" s="9">
        <v>9.11E-2</v>
      </c>
      <c r="M36">
        <v>0.10208</v>
      </c>
      <c r="N36">
        <v>-7.4249999999999997E-2</v>
      </c>
      <c r="O36">
        <v>0.94206999999999996</v>
      </c>
      <c r="Q36" t="s">
        <v>831</v>
      </c>
      <c r="R36" t="s">
        <v>424</v>
      </c>
      <c r="S36">
        <v>1</v>
      </c>
      <c r="T36">
        <v>1.3773200000000001</v>
      </c>
      <c r="U36">
        <v>0.56310000000000004</v>
      </c>
      <c r="V36">
        <v>2.4500000000000002</v>
      </c>
      <c r="W36">
        <v>1.9800000000000002E-2</v>
      </c>
      <c r="X36">
        <v>0.14963000000000001</v>
      </c>
      <c r="Y36">
        <v>0.23296</v>
      </c>
      <c r="Z36">
        <v>2.52169</v>
      </c>
    </row>
    <row r="37" spans="2:32" x14ac:dyDescent="0.4">
      <c r="C37">
        <v>36</v>
      </c>
      <c r="D37">
        <v>29</v>
      </c>
    </row>
    <row r="38" spans="2:32" x14ac:dyDescent="0.4">
      <c r="B38" t="s">
        <v>168</v>
      </c>
      <c r="C38" s="10">
        <v>0.60831999999999997</v>
      </c>
      <c r="D38" s="10">
        <v>0.63788</v>
      </c>
      <c r="F38" t="s">
        <v>43</v>
      </c>
      <c r="G38" t="s">
        <v>43</v>
      </c>
      <c r="H38">
        <v>1</v>
      </c>
      <c r="I38">
        <v>-15.045339999999999</v>
      </c>
      <c r="J38">
        <v>2.3681000000000001</v>
      </c>
      <c r="K38">
        <v>-6.35</v>
      </c>
      <c r="L38" t="s">
        <v>44</v>
      </c>
      <c r="M38" t="s">
        <v>45</v>
      </c>
      <c r="N38">
        <v>-19.90428</v>
      </c>
      <c r="O38">
        <v>-10.186400000000001</v>
      </c>
      <c r="Q38" t="s">
        <v>43</v>
      </c>
      <c r="R38" t="s">
        <v>43</v>
      </c>
      <c r="S38">
        <v>1</v>
      </c>
      <c r="T38">
        <v>-43.148510000000002</v>
      </c>
      <c r="U38">
        <v>5.5940599999999998</v>
      </c>
      <c r="V38">
        <v>-7.71</v>
      </c>
      <c r="W38" t="s">
        <v>44</v>
      </c>
      <c r="X38" t="s">
        <v>45</v>
      </c>
      <c r="Y38">
        <v>-54.517009999999999</v>
      </c>
      <c r="Z38">
        <v>-31.78</v>
      </c>
    </row>
    <row r="39" spans="2:32" x14ac:dyDescent="0.4">
      <c r="B39" t="s">
        <v>231</v>
      </c>
      <c r="C39" t="s">
        <v>44</v>
      </c>
      <c r="D39" s="9">
        <v>2.0000000000000001E-4</v>
      </c>
      <c r="F39" t="s">
        <v>168</v>
      </c>
      <c r="G39" t="s">
        <v>231</v>
      </c>
      <c r="H39">
        <v>1</v>
      </c>
      <c r="I39">
        <v>2.5106600000000001</v>
      </c>
      <c r="J39">
        <v>0.58335999999999999</v>
      </c>
      <c r="K39">
        <v>4.3</v>
      </c>
      <c r="L39" s="9">
        <v>2.0000000000000001E-4</v>
      </c>
      <c r="M39">
        <v>0.40688999999999997</v>
      </c>
      <c r="N39">
        <v>1.3137000000000001</v>
      </c>
      <c r="O39">
        <v>3.7076099999999999</v>
      </c>
      <c r="Q39" t="s">
        <v>168</v>
      </c>
      <c r="R39" t="s">
        <v>231</v>
      </c>
      <c r="S39">
        <v>1</v>
      </c>
      <c r="T39">
        <v>6.1090499999999999</v>
      </c>
      <c r="U39">
        <v>1.3669500000000001</v>
      </c>
      <c r="V39">
        <v>4.47</v>
      </c>
      <c r="W39" t="s">
        <v>44</v>
      </c>
      <c r="X39">
        <v>0.37006</v>
      </c>
      <c r="Y39">
        <v>3.3310900000000001</v>
      </c>
      <c r="Z39">
        <v>8.8870199999999997</v>
      </c>
    </row>
    <row r="40" spans="2:32" x14ac:dyDescent="0.4">
      <c r="C40">
        <v>36</v>
      </c>
      <c r="D40">
        <v>29</v>
      </c>
    </row>
    <row r="41" spans="2:32" x14ac:dyDescent="0.4">
      <c r="B41" t="s">
        <v>171</v>
      </c>
      <c r="C41" s="10">
        <v>-0.39924999999999999</v>
      </c>
      <c r="D41" s="10">
        <v>-0.54525000000000001</v>
      </c>
      <c r="F41" t="s">
        <v>43</v>
      </c>
      <c r="G41" t="s">
        <v>43</v>
      </c>
      <c r="H41">
        <v>1</v>
      </c>
      <c r="I41">
        <v>14.81467</v>
      </c>
      <c r="J41">
        <v>6.0478500000000004</v>
      </c>
      <c r="K41">
        <v>2.4500000000000002</v>
      </c>
      <c r="L41">
        <v>2.1100000000000001E-2</v>
      </c>
      <c r="M41" t="s">
        <v>45</v>
      </c>
      <c r="N41">
        <v>2.40551</v>
      </c>
      <c r="O41">
        <v>27.22383</v>
      </c>
      <c r="Q41" t="s">
        <v>43</v>
      </c>
      <c r="R41" t="s">
        <v>43</v>
      </c>
      <c r="S41">
        <v>1</v>
      </c>
      <c r="T41">
        <v>18.8932</v>
      </c>
      <c r="U41">
        <v>15.28163</v>
      </c>
      <c r="V41">
        <v>1.24</v>
      </c>
      <c r="W41">
        <v>0.2248</v>
      </c>
      <c r="X41" t="s">
        <v>45</v>
      </c>
      <c r="Y41">
        <v>-12.162800000000001</v>
      </c>
      <c r="Z41">
        <v>49.949210000000001</v>
      </c>
    </row>
    <row r="42" spans="2:32" x14ac:dyDescent="0.4">
      <c r="B42" t="s">
        <v>185</v>
      </c>
      <c r="C42">
        <v>1.5900000000000001E-2</v>
      </c>
      <c r="D42" s="9">
        <v>2.2000000000000001E-3</v>
      </c>
      <c r="F42" t="s">
        <v>171</v>
      </c>
      <c r="G42" t="s">
        <v>185</v>
      </c>
      <c r="H42">
        <v>1</v>
      </c>
      <c r="I42">
        <v>-0.32102999999999998</v>
      </c>
      <c r="J42">
        <v>9.4979999999999995E-2</v>
      </c>
      <c r="K42">
        <v>-3.38</v>
      </c>
      <c r="L42" s="9">
        <v>2.2000000000000001E-3</v>
      </c>
      <c r="M42">
        <v>0.29729</v>
      </c>
      <c r="N42">
        <v>-0.51592000000000005</v>
      </c>
      <c r="O42">
        <v>-0.12612999999999999</v>
      </c>
      <c r="Q42" t="s">
        <v>171</v>
      </c>
      <c r="R42" t="s">
        <v>185</v>
      </c>
      <c r="S42">
        <v>1</v>
      </c>
      <c r="T42">
        <v>-0.61168999999999996</v>
      </c>
      <c r="U42">
        <v>0.2409</v>
      </c>
      <c r="V42">
        <v>-2.54</v>
      </c>
      <c r="W42">
        <v>1.5900000000000001E-2</v>
      </c>
      <c r="X42">
        <v>0.15939999999999999</v>
      </c>
      <c r="Y42">
        <v>-1.1012599999999999</v>
      </c>
      <c r="Z42">
        <v>-0.12211</v>
      </c>
    </row>
    <row r="43" spans="2:32" x14ac:dyDescent="0.4">
      <c r="C43">
        <v>36</v>
      </c>
      <c r="D43">
        <v>29</v>
      </c>
    </row>
    <row r="44" spans="2:32" x14ac:dyDescent="0.4">
      <c r="B44" t="s">
        <v>832</v>
      </c>
      <c r="C44" s="10">
        <v>-0.64998</v>
      </c>
      <c r="D44" s="10">
        <v>-0.77508999999999995</v>
      </c>
      <c r="F44" s="15" t="s">
        <v>43</v>
      </c>
      <c r="G44" s="15" t="s">
        <v>43</v>
      </c>
      <c r="H44" s="15">
        <v>1</v>
      </c>
      <c r="I44" s="15">
        <v>0.14312</v>
      </c>
      <c r="J44" s="15">
        <v>1.2671399999999999</v>
      </c>
      <c r="K44" s="15">
        <v>0.11</v>
      </c>
      <c r="L44" s="15">
        <v>0.91110000000000002</v>
      </c>
      <c r="M44" s="15" t="s">
        <v>45</v>
      </c>
      <c r="N44" s="15">
        <v>-2.4920399999999998</v>
      </c>
      <c r="O44" s="15">
        <v>2.7782800000000001</v>
      </c>
      <c r="Q44" t="s">
        <v>43</v>
      </c>
      <c r="R44" t="s">
        <v>43</v>
      </c>
      <c r="S44">
        <v>1</v>
      </c>
      <c r="T44">
        <v>-8.2490000000000006</v>
      </c>
      <c r="U44">
        <v>3.4024399999999999</v>
      </c>
      <c r="V44">
        <v>-2.42</v>
      </c>
      <c r="W44">
        <v>2.3199999999999998E-2</v>
      </c>
      <c r="X44" t="s">
        <v>45</v>
      </c>
      <c r="Y44">
        <v>-15.27129</v>
      </c>
      <c r="Z44">
        <v>-1.2266999999999999</v>
      </c>
    </row>
    <row r="45" spans="2:32" x14ac:dyDescent="0.4">
      <c r="B45" t="s">
        <v>423</v>
      </c>
      <c r="C45">
        <v>2.9999999999999997E-4</v>
      </c>
      <c r="D45" s="9" t="s">
        <v>44</v>
      </c>
      <c r="F45" s="15" t="s">
        <v>832</v>
      </c>
      <c r="G45" s="15" t="s">
        <v>423</v>
      </c>
      <c r="H45" s="15">
        <v>1</v>
      </c>
      <c r="I45" s="15">
        <v>-8.7599300000000007</v>
      </c>
      <c r="J45" s="15">
        <v>1.5583100000000001</v>
      </c>
      <c r="K45" s="15">
        <v>-5.62</v>
      </c>
      <c r="L45" s="5" t="s">
        <v>44</v>
      </c>
      <c r="M45" s="15">
        <v>0.60075999999999996</v>
      </c>
      <c r="N45" s="15">
        <v>-12.00061</v>
      </c>
      <c r="O45" s="15">
        <v>-5.5192500000000004</v>
      </c>
      <c r="Q45" t="s">
        <v>832</v>
      </c>
      <c r="R45" t="s">
        <v>423</v>
      </c>
      <c r="S45">
        <v>1</v>
      </c>
      <c r="T45">
        <v>-17.439139999999998</v>
      </c>
      <c r="U45">
        <v>4.1620600000000003</v>
      </c>
      <c r="V45">
        <v>-4.1900000000000004</v>
      </c>
      <c r="W45">
        <v>2.9999999999999997E-4</v>
      </c>
      <c r="X45">
        <v>0.42247000000000001</v>
      </c>
      <c r="Y45">
        <v>-26.029219999999999</v>
      </c>
      <c r="Z45">
        <v>-8.8490699999999993</v>
      </c>
    </row>
    <row r="46" spans="2:32" x14ac:dyDescent="0.4">
      <c r="C46">
        <v>26</v>
      </c>
      <c r="D46">
        <v>23</v>
      </c>
      <c r="F46" s="15"/>
      <c r="G46" s="15" t="s">
        <v>85</v>
      </c>
      <c r="H46" s="15"/>
      <c r="I46" s="15" t="s">
        <v>24</v>
      </c>
      <c r="J46" s="15">
        <v>0.6008</v>
      </c>
      <c r="K46" s="15"/>
      <c r="L46" s="15"/>
      <c r="M46" s="15"/>
      <c r="N46" s="15"/>
      <c r="O46" s="15"/>
      <c r="R46" t="s">
        <v>833</v>
      </c>
      <c r="T46" t="s">
        <v>24</v>
      </c>
      <c r="U46">
        <v>0.42249999999999999</v>
      </c>
      <c r="AA46" t="s">
        <v>834</v>
      </c>
    </row>
    <row r="47" spans="2:32" x14ac:dyDescent="0.4">
      <c r="E47" t="s">
        <v>843</v>
      </c>
      <c r="F47" s="8" t="s">
        <v>832</v>
      </c>
      <c r="G47" s="8" t="s">
        <v>423</v>
      </c>
      <c r="H47" s="8">
        <v>1</v>
      </c>
      <c r="I47" s="8">
        <v>-8.6175499999999996</v>
      </c>
      <c r="J47" s="8">
        <v>0.89537</v>
      </c>
      <c r="K47" s="8">
        <v>-9.6199999999999992</v>
      </c>
      <c r="L47" s="8" t="s">
        <v>44</v>
      </c>
      <c r="M47" s="8">
        <v>0.80808000000000002</v>
      </c>
      <c r="N47" s="8">
        <v>-10.47443</v>
      </c>
      <c r="O47" s="8">
        <v>-6.7606799999999998</v>
      </c>
      <c r="Q47" s="8" t="s">
        <v>832</v>
      </c>
      <c r="R47" s="8" t="s">
        <v>423</v>
      </c>
      <c r="S47" s="8">
        <v>1</v>
      </c>
      <c r="T47" s="8">
        <v>-25.596910000000001</v>
      </c>
      <c r="U47" s="8">
        <v>2.6779899999999999</v>
      </c>
      <c r="V47" s="8">
        <v>-9.56</v>
      </c>
      <c r="W47" s="8" t="s">
        <v>44</v>
      </c>
      <c r="X47" s="8">
        <v>0.78515000000000001</v>
      </c>
      <c r="Y47" s="8">
        <v>-31.11234</v>
      </c>
      <c r="Z47" s="8">
        <v>-20.081489999999999</v>
      </c>
      <c r="AA47" t="s">
        <v>46</v>
      </c>
      <c r="AB47" t="s">
        <v>47</v>
      </c>
      <c r="AC47" t="s">
        <v>48</v>
      </c>
      <c r="AD47" t="s">
        <v>49</v>
      </c>
      <c r="AE47" t="s">
        <v>50</v>
      </c>
      <c r="AF47" t="s">
        <v>51</v>
      </c>
    </row>
    <row r="48" spans="2:32" x14ac:dyDescent="0.4">
      <c r="F48" s="8"/>
      <c r="G48" s="8" t="s">
        <v>85</v>
      </c>
      <c r="H48" s="8"/>
      <c r="I48" s="8" t="s">
        <v>24</v>
      </c>
      <c r="J48" s="8">
        <v>0.80810000000000004</v>
      </c>
      <c r="K48" s="8"/>
      <c r="L48" s="8"/>
      <c r="M48" s="8"/>
      <c r="N48" s="8"/>
      <c r="O48" s="8"/>
      <c r="Q48" s="8"/>
      <c r="R48" s="8" t="s">
        <v>833</v>
      </c>
      <c r="S48" s="8"/>
      <c r="T48" s="8" t="s">
        <v>24</v>
      </c>
      <c r="U48" s="8">
        <v>0.78510000000000002</v>
      </c>
      <c r="V48" s="8"/>
      <c r="W48" s="8"/>
      <c r="X48" s="8"/>
      <c r="Y48" s="8"/>
      <c r="Z48" s="8"/>
      <c r="AA48" t="s">
        <v>52</v>
      </c>
      <c r="AB48">
        <v>0.97174799999999995</v>
      </c>
      <c r="AD48">
        <v>0.66900000000000004</v>
      </c>
      <c r="AE48">
        <v>-0.24574099999999999</v>
      </c>
      <c r="AF48">
        <v>-9.2731999999999995E-2</v>
      </c>
    </row>
    <row r="49" spans="2:32" x14ac:dyDescent="0.4">
      <c r="AA49" t="s">
        <v>53</v>
      </c>
      <c r="AB49">
        <v>0.986842</v>
      </c>
      <c r="AD49">
        <v>0.97740000000000005</v>
      </c>
      <c r="AE49">
        <v>-0.16197300000000001</v>
      </c>
      <c r="AF49">
        <v>0.259936</v>
      </c>
    </row>
    <row r="51" spans="2:32" x14ac:dyDescent="0.4">
      <c r="B51" t="s">
        <v>208</v>
      </c>
      <c r="C51" s="16">
        <v>-0.47638000000000003</v>
      </c>
      <c r="D51" s="16">
        <v>-0.46603</v>
      </c>
      <c r="F51" s="15" t="s">
        <v>43</v>
      </c>
      <c r="G51" s="15" t="s">
        <v>43</v>
      </c>
      <c r="H51" s="15">
        <v>1</v>
      </c>
      <c r="I51" s="15">
        <v>-0.53503999999999996</v>
      </c>
      <c r="J51" s="15">
        <v>2.6726399999999999</v>
      </c>
      <c r="K51" s="15">
        <v>-0.2</v>
      </c>
      <c r="L51" s="15">
        <v>0.84360000000000002</v>
      </c>
      <c r="M51" s="15" t="s">
        <v>45</v>
      </c>
      <c r="N51" s="15">
        <v>-6.1500599999999999</v>
      </c>
      <c r="O51" s="15">
        <v>5.0799700000000003</v>
      </c>
      <c r="Q51" t="s">
        <v>43</v>
      </c>
      <c r="R51" t="s">
        <v>43</v>
      </c>
      <c r="S51">
        <v>1</v>
      </c>
      <c r="T51">
        <v>-7.5875599999999999</v>
      </c>
      <c r="U51">
        <v>5.7764800000000003</v>
      </c>
      <c r="V51">
        <v>-1.31</v>
      </c>
      <c r="W51">
        <v>0.2039</v>
      </c>
      <c r="X51" t="s">
        <v>45</v>
      </c>
      <c r="Y51">
        <v>-19.637080000000001</v>
      </c>
      <c r="Z51">
        <v>4.46197</v>
      </c>
    </row>
    <row r="52" spans="2:32" x14ac:dyDescent="0.4">
      <c r="B52" t="s">
        <v>236</v>
      </c>
      <c r="C52">
        <v>2.5000000000000001E-2</v>
      </c>
      <c r="D52" s="9">
        <v>3.8399999999999997E-2</v>
      </c>
      <c r="F52" s="15" t="s">
        <v>208</v>
      </c>
      <c r="G52" s="15" t="s">
        <v>236</v>
      </c>
      <c r="H52" s="15">
        <v>1</v>
      </c>
      <c r="I52" s="15">
        <v>-3.5478700000000001</v>
      </c>
      <c r="J52" s="15">
        <v>1.5876300000000001</v>
      </c>
      <c r="K52" s="15">
        <v>-2.23</v>
      </c>
      <c r="L52" s="5">
        <v>3.8399999999999997E-2</v>
      </c>
      <c r="M52" s="15">
        <v>0.21718000000000001</v>
      </c>
      <c r="N52" s="15">
        <v>-6.8833500000000001</v>
      </c>
      <c r="O52" s="15">
        <v>-0.21239</v>
      </c>
      <c r="Q52" t="s">
        <v>208</v>
      </c>
      <c r="R52" t="s">
        <v>236</v>
      </c>
      <c r="S52">
        <v>1</v>
      </c>
      <c r="T52">
        <v>-8.3926499999999997</v>
      </c>
      <c r="U52">
        <v>3.46367</v>
      </c>
      <c r="V52">
        <v>-2.42</v>
      </c>
      <c r="W52">
        <v>2.5000000000000001E-2</v>
      </c>
      <c r="X52">
        <v>0.22694</v>
      </c>
      <c r="Y52">
        <v>-15.61774</v>
      </c>
      <c r="Z52">
        <v>-1.16757</v>
      </c>
    </row>
    <row r="53" spans="2:32" x14ac:dyDescent="0.4">
      <c r="C53">
        <v>22</v>
      </c>
      <c r="D53">
        <v>20</v>
      </c>
      <c r="F53" s="15"/>
      <c r="G53" s="15" t="s">
        <v>239</v>
      </c>
      <c r="H53" s="15"/>
      <c r="I53" s="35" t="s">
        <v>24</v>
      </c>
      <c r="J53" s="35">
        <v>0.2172</v>
      </c>
      <c r="K53" s="15"/>
      <c r="L53" s="15"/>
      <c r="M53" s="15"/>
      <c r="N53" s="15"/>
      <c r="O53" s="15"/>
      <c r="R53" t="s">
        <v>810</v>
      </c>
      <c r="T53" t="s">
        <v>24</v>
      </c>
      <c r="U53">
        <v>0.22689999999999999</v>
      </c>
    </row>
    <row r="54" spans="2:32" x14ac:dyDescent="0.4">
      <c r="AA54" t="s">
        <v>46</v>
      </c>
      <c r="AB54" t="s">
        <v>47</v>
      </c>
      <c r="AC54" t="s">
        <v>48</v>
      </c>
      <c r="AD54" t="s">
        <v>49</v>
      </c>
      <c r="AE54" t="s">
        <v>50</v>
      </c>
      <c r="AF54" t="s">
        <v>51</v>
      </c>
    </row>
    <row r="55" spans="2:32" x14ac:dyDescent="0.4">
      <c r="E55" t="s">
        <v>844</v>
      </c>
      <c r="F55" s="8" t="s">
        <v>208</v>
      </c>
      <c r="G55" s="8" t="s">
        <v>236</v>
      </c>
      <c r="H55" s="8">
        <v>1</v>
      </c>
      <c r="I55" s="8">
        <v>-3.8358500000000002</v>
      </c>
      <c r="J55" s="8">
        <v>0.65452999999999995</v>
      </c>
      <c r="K55" s="8">
        <v>-5.86</v>
      </c>
      <c r="L55" s="8" t="s">
        <v>44</v>
      </c>
      <c r="M55" s="8">
        <v>0.64383000000000001</v>
      </c>
      <c r="N55" s="8">
        <v>-5.2057900000000004</v>
      </c>
      <c r="O55" s="8">
        <v>-2.46591</v>
      </c>
      <c r="Q55" s="8" t="s">
        <v>208</v>
      </c>
      <c r="R55" s="8" t="s">
        <v>236</v>
      </c>
      <c r="S55" s="8">
        <v>1</v>
      </c>
      <c r="T55" s="8">
        <v>-12.48189</v>
      </c>
      <c r="U55" s="8">
        <v>1.54427</v>
      </c>
      <c r="V55" s="8">
        <v>-8.08</v>
      </c>
      <c r="W55" s="8" t="s">
        <v>44</v>
      </c>
      <c r="X55" s="8">
        <v>0.75675000000000003</v>
      </c>
      <c r="Y55" s="8">
        <v>-15.69337</v>
      </c>
      <c r="Z55" s="8">
        <v>-9.27041</v>
      </c>
      <c r="AA55" t="s">
        <v>52</v>
      </c>
      <c r="AB55">
        <v>0.96930099999999997</v>
      </c>
      <c r="AD55">
        <v>0.69489999999999996</v>
      </c>
      <c r="AE55">
        <v>-1.7489999999999999E-2</v>
      </c>
      <c r="AF55">
        <v>-0.277949</v>
      </c>
    </row>
    <row r="56" spans="2:32" x14ac:dyDescent="0.4">
      <c r="B56" t="s">
        <v>835</v>
      </c>
      <c r="C56" s="443">
        <f>C51*C51</f>
        <v>0.22693790440000003</v>
      </c>
      <c r="D56" s="443">
        <f>D51*D51</f>
        <v>0.2171839609</v>
      </c>
      <c r="F56" s="8"/>
      <c r="G56" s="8" t="s">
        <v>239</v>
      </c>
      <c r="H56" s="8"/>
      <c r="I56" s="8" t="s">
        <v>24</v>
      </c>
      <c r="J56" s="8">
        <v>0.64380000000000004</v>
      </c>
      <c r="K56" s="8"/>
      <c r="L56" s="8"/>
      <c r="M56" s="8"/>
      <c r="N56" s="8"/>
      <c r="O56" s="8"/>
      <c r="Q56" s="8"/>
      <c r="R56" s="8" t="s">
        <v>810</v>
      </c>
      <c r="S56" s="8"/>
      <c r="T56" s="8" t="s">
        <v>24</v>
      </c>
      <c r="U56" s="8">
        <v>0.75670000000000004</v>
      </c>
      <c r="V56" s="8"/>
      <c r="W56" s="8"/>
      <c r="X56" s="8"/>
      <c r="Y56" s="8"/>
      <c r="Z56" s="8"/>
      <c r="AA56" t="s">
        <v>53</v>
      </c>
      <c r="AB56">
        <v>0.97659399999999996</v>
      </c>
      <c r="AD56">
        <v>0.85540000000000005</v>
      </c>
      <c r="AE56">
        <v>8.5183999999999996E-2</v>
      </c>
      <c r="AF56">
        <v>-0.33604400000000001</v>
      </c>
    </row>
    <row r="59" spans="2:32" x14ac:dyDescent="0.4">
      <c r="B59" s="2" t="s">
        <v>836</v>
      </c>
    </row>
    <row r="61" spans="2:32" x14ac:dyDescent="0.4">
      <c r="B61" t="s">
        <v>837</v>
      </c>
    </row>
    <row r="62" spans="2:32" x14ac:dyDescent="0.4">
      <c r="B62" s="2" t="s">
        <v>826</v>
      </c>
      <c r="C62" s="2"/>
      <c r="E62" s="2" t="s">
        <v>830</v>
      </c>
    </row>
    <row r="63" spans="2:32" x14ac:dyDescent="0.4">
      <c r="B63" s="2"/>
      <c r="C63" s="2"/>
      <c r="E63" s="444" t="s">
        <v>838</v>
      </c>
    </row>
    <row r="64" spans="2:32" x14ac:dyDescent="0.4">
      <c r="B64" t="s">
        <v>109</v>
      </c>
    </row>
    <row r="65" spans="2:15" x14ac:dyDescent="0.4">
      <c r="B65" t="s">
        <v>110</v>
      </c>
    </row>
    <row r="66" spans="2:15" x14ac:dyDescent="0.4">
      <c r="B66" t="s">
        <v>111</v>
      </c>
    </row>
    <row r="67" spans="2:15" ht="29.15" x14ac:dyDescent="0.4">
      <c r="C67" s="445" t="s">
        <v>830</v>
      </c>
      <c r="D67" t="s">
        <v>839</v>
      </c>
    </row>
    <row r="68" spans="2:15" x14ac:dyDescent="0.4">
      <c r="B68" t="s">
        <v>105</v>
      </c>
      <c r="C68" s="16">
        <v>0.44740000000000002</v>
      </c>
      <c r="D68" t="s">
        <v>2</v>
      </c>
      <c r="F68" t="s">
        <v>43</v>
      </c>
      <c r="G68" t="s">
        <v>43</v>
      </c>
      <c r="H68">
        <v>1</v>
      </c>
      <c r="I68">
        <v>-48.226199999999999</v>
      </c>
      <c r="J68">
        <v>6.9139200000000001</v>
      </c>
      <c r="K68">
        <v>-6.98</v>
      </c>
      <c r="L68" t="s">
        <v>44</v>
      </c>
      <c r="M68" t="s">
        <v>45</v>
      </c>
      <c r="N68">
        <v>-62.127560000000003</v>
      </c>
      <c r="O68">
        <v>-34.324840000000002</v>
      </c>
    </row>
    <row r="69" spans="2:15" x14ac:dyDescent="0.4">
      <c r="B69" t="s">
        <v>121</v>
      </c>
      <c r="C69">
        <v>8.0000000000000004E-4</v>
      </c>
      <c r="F69" t="s">
        <v>105</v>
      </c>
      <c r="G69" t="s">
        <v>121</v>
      </c>
      <c r="H69">
        <v>1</v>
      </c>
      <c r="I69">
        <v>9.9393999999999991</v>
      </c>
      <c r="J69">
        <v>2.8677800000000002</v>
      </c>
      <c r="K69">
        <v>3.47</v>
      </c>
      <c r="L69">
        <v>1.1000000000000001E-3</v>
      </c>
      <c r="M69">
        <v>0.20016999999999999</v>
      </c>
      <c r="N69">
        <v>4.1733500000000001</v>
      </c>
      <c r="O69">
        <v>15.70546</v>
      </c>
    </row>
    <row r="70" spans="2:15" x14ac:dyDescent="0.4">
      <c r="C70">
        <v>53</v>
      </c>
      <c r="D70">
        <f>C70-3</f>
        <v>50</v>
      </c>
    </row>
    <row r="71" spans="2:15" x14ac:dyDescent="0.4">
      <c r="B71" t="s">
        <v>13</v>
      </c>
      <c r="C71" s="10">
        <v>0.61368999999999996</v>
      </c>
      <c r="F71" t="s">
        <v>43</v>
      </c>
      <c r="G71" t="s">
        <v>43</v>
      </c>
      <c r="H71">
        <v>1</v>
      </c>
      <c r="I71">
        <v>-91.222620000000006</v>
      </c>
      <c r="J71">
        <v>12.37232</v>
      </c>
      <c r="K71">
        <v>-7.37</v>
      </c>
      <c r="L71" t="s">
        <v>44</v>
      </c>
      <c r="M71" t="s">
        <v>45</v>
      </c>
      <c r="N71">
        <v>-116.09883000000001</v>
      </c>
      <c r="O71">
        <v>-66.346400000000003</v>
      </c>
    </row>
    <row r="72" spans="2:15" x14ac:dyDescent="0.4">
      <c r="B72" t="s">
        <v>114</v>
      </c>
      <c r="C72" t="s">
        <v>44</v>
      </c>
      <c r="F72" t="s">
        <v>13</v>
      </c>
      <c r="G72" t="s">
        <v>114</v>
      </c>
      <c r="H72">
        <v>1</v>
      </c>
      <c r="I72">
        <v>1.6449499999999999</v>
      </c>
      <c r="J72">
        <v>0.30547000000000002</v>
      </c>
      <c r="K72">
        <v>5.39</v>
      </c>
      <c r="L72" t="s">
        <v>44</v>
      </c>
      <c r="M72">
        <v>0.37661</v>
      </c>
      <c r="N72">
        <v>1.03077</v>
      </c>
      <c r="O72">
        <v>2.2591299999999999</v>
      </c>
    </row>
    <row r="73" spans="2:15" x14ac:dyDescent="0.4">
      <c r="C73">
        <v>53</v>
      </c>
      <c r="D73">
        <f t="shared" ref="D73:D82" si="0">C73-3</f>
        <v>50</v>
      </c>
    </row>
    <row r="74" spans="2:15" x14ac:dyDescent="0.4">
      <c r="B74" t="s">
        <v>831</v>
      </c>
      <c r="C74" s="16">
        <v>0.46564</v>
      </c>
      <c r="F74" t="s">
        <v>43</v>
      </c>
      <c r="G74" t="s">
        <v>43</v>
      </c>
      <c r="H74">
        <v>1</v>
      </c>
      <c r="I74">
        <v>-42.312179999999998</v>
      </c>
      <c r="J74">
        <v>5.0691899999999999</v>
      </c>
      <c r="K74">
        <v>-8.35</v>
      </c>
      <c r="L74" t="s">
        <v>44</v>
      </c>
      <c r="M74" t="s">
        <v>45</v>
      </c>
      <c r="N74">
        <v>-52.504480000000001</v>
      </c>
      <c r="O74">
        <v>-32.119880000000002</v>
      </c>
    </row>
    <row r="75" spans="2:15" x14ac:dyDescent="0.4">
      <c r="B75" t="s">
        <v>424</v>
      </c>
      <c r="C75">
        <v>4.0000000000000002E-4</v>
      </c>
      <c r="F75" t="s">
        <v>831</v>
      </c>
      <c r="G75" t="s">
        <v>424</v>
      </c>
      <c r="H75">
        <v>1</v>
      </c>
      <c r="I75">
        <v>2.0338099999999999</v>
      </c>
      <c r="J75">
        <v>0.55791999999999997</v>
      </c>
      <c r="K75">
        <v>3.65</v>
      </c>
      <c r="L75">
        <v>6.9999999999999999E-4</v>
      </c>
      <c r="M75">
        <v>0.21682000000000001</v>
      </c>
      <c r="N75">
        <v>0.91203999999999996</v>
      </c>
      <c r="O75">
        <v>3.1555800000000001</v>
      </c>
    </row>
    <row r="76" spans="2:15" x14ac:dyDescent="0.4">
      <c r="C76">
        <v>53</v>
      </c>
      <c r="D76">
        <f t="shared" si="0"/>
        <v>50</v>
      </c>
    </row>
    <row r="77" spans="2:15" x14ac:dyDescent="0.4">
      <c r="B77" t="s">
        <v>168</v>
      </c>
      <c r="C77" s="10">
        <v>0.61360999999999999</v>
      </c>
      <c r="F77" t="s">
        <v>43</v>
      </c>
      <c r="G77" t="s">
        <v>43</v>
      </c>
      <c r="H77">
        <v>1</v>
      </c>
      <c r="I77">
        <v>-49.978969999999997</v>
      </c>
      <c r="J77">
        <v>4.9109800000000003</v>
      </c>
      <c r="K77">
        <v>-10.18</v>
      </c>
      <c r="L77" t="s">
        <v>44</v>
      </c>
      <c r="M77" t="s">
        <v>45</v>
      </c>
      <c r="N77">
        <v>-59.853160000000003</v>
      </c>
      <c r="O77">
        <v>-40.104770000000002</v>
      </c>
    </row>
    <row r="78" spans="2:15" x14ac:dyDescent="0.4">
      <c r="B78" t="s">
        <v>231</v>
      </c>
      <c r="C78" t="s">
        <v>44</v>
      </c>
      <c r="F78" t="s">
        <v>168</v>
      </c>
      <c r="G78" t="s">
        <v>231</v>
      </c>
      <c r="H78">
        <v>1</v>
      </c>
      <c r="I78">
        <v>7.3058800000000002</v>
      </c>
      <c r="J78">
        <v>1.3569899999999999</v>
      </c>
      <c r="K78">
        <v>5.38</v>
      </c>
      <c r="L78" t="s">
        <v>44</v>
      </c>
      <c r="M78">
        <v>0.37651000000000001</v>
      </c>
      <c r="N78">
        <v>4.5774699999999999</v>
      </c>
      <c r="O78">
        <v>10.03429</v>
      </c>
    </row>
    <row r="79" spans="2:15" x14ac:dyDescent="0.4">
      <c r="C79">
        <v>53</v>
      </c>
      <c r="D79">
        <f t="shared" si="0"/>
        <v>50</v>
      </c>
    </row>
    <row r="80" spans="2:15" x14ac:dyDescent="0.4">
      <c r="B80" t="s">
        <v>171</v>
      </c>
      <c r="C80" s="10">
        <v>-0.37990000000000002</v>
      </c>
      <c r="F80" t="s">
        <v>43</v>
      </c>
      <c r="G80" t="s">
        <v>43</v>
      </c>
      <c r="H80">
        <v>1</v>
      </c>
      <c r="I80">
        <v>24.375219999999999</v>
      </c>
      <c r="J80">
        <v>17.564299999999999</v>
      </c>
      <c r="K80">
        <v>1.39</v>
      </c>
      <c r="L80">
        <v>0.1716</v>
      </c>
      <c r="M80" t="s">
        <v>45</v>
      </c>
      <c r="N80">
        <v>-10.94017</v>
      </c>
      <c r="O80">
        <v>59.69061</v>
      </c>
    </row>
    <row r="81" spans="2:15" x14ac:dyDescent="0.4">
      <c r="B81" t="s">
        <v>185</v>
      </c>
      <c r="C81">
        <v>5.0000000000000001E-3</v>
      </c>
      <c r="F81" t="s">
        <v>171</v>
      </c>
      <c r="G81" t="s">
        <v>185</v>
      </c>
      <c r="H81">
        <v>1</v>
      </c>
      <c r="I81">
        <v>-0.77024000000000004</v>
      </c>
      <c r="J81">
        <v>0.2707</v>
      </c>
      <c r="K81">
        <v>-2.85</v>
      </c>
      <c r="L81">
        <v>6.4999999999999997E-3</v>
      </c>
      <c r="M81">
        <v>0.14432</v>
      </c>
      <c r="N81">
        <v>-1.3145199999999999</v>
      </c>
      <c r="O81">
        <v>-0.22595999999999999</v>
      </c>
    </row>
    <row r="82" spans="2:15" x14ac:dyDescent="0.4">
      <c r="C82">
        <v>53</v>
      </c>
      <c r="D82">
        <f t="shared" si="0"/>
        <v>50</v>
      </c>
    </row>
    <row r="83" spans="2:15" x14ac:dyDescent="0.4">
      <c r="B83" t="s">
        <v>832</v>
      </c>
      <c r="C83" s="10">
        <v>-0.57974999999999999</v>
      </c>
      <c r="F83" s="15" t="s">
        <v>43</v>
      </c>
      <c r="G83" s="15" t="s">
        <v>43</v>
      </c>
      <c r="H83" s="15">
        <v>1</v>
      </c>
      <c r="I83" s="15">
        <v>-10.846959999999999</v>
      </c>
      <c r="J83" s="15">
        <v>3.9712700000000001</v>
      </c>
      <c r="K83" s="15">
        <v>-2.73</v>
      </c>
      <c r="L83" s="15">
        <v>9.4999999999999998E-3</v>
      </c>
      <c r="M83" s="15" t="s">
        <v>45</v>
      </c>
      <c r="N83" s="15">
        <v>-18.886379999999999</v>
      </c>
      <c r="O83" s="15">
        <v>-2.80755</v>
      </c>
    </row>
    <row r="84" spans="2:15" x14ac:dyDescent="0.4">
      <c r="B84" t="s">
        <v>423</v>
      </c>
      <c r="C84" t="s">
        <v>44</v>
      </c>
      <c r="F84" s="15" t="s">
        <v>832</v>
      </c>
      <c r="G84" s="15" t="s">
        <v>423</v>
      </c>
      <c r="H84" s="15">
        <v>1</v>
      </c>
      <c r="I84" s="15">
        <v>-18.983720000000002</v>
      </c>
      <c r="J84" s="15">
        <v>4.3280500000000002</v>
      </c>
      <c r="K84" s="15">
        <v>-4.3899999999999997</v>
      </c>
      <c r="L84" s="15" t="s">
        <v>44</v>
      </c>
      <c r="M84" s="15">
        <v>0.33611000000000002</v>
      </c>
      <c r="N84" s="15">
        <v>-27.7454</v>
      </c>
      <c r="O84" s="15">
        <v>-10.22204</v>
      </c>
    </row>
    <row r="85" spans="2:15" x14ac:dyDescent="0.4">
      <c r="C85">
        <v>43</v>
      </c>
      <c r="D85">
        <f>C85-3</f>
        <v>40</v>
      </c>
      <c r="F85" s="15"/>
      <c r="G85" s="15" t="s">
        <v>840</v>
      </c>
      <c r="H85" s="15" t="s">
        <v>24</v>
      </c>
      <c r="I85" s="15">
        <v>0.33610000000000001</v>
      </c>
      <c r="J85" s="15"/>
      <c r="K85" s="15"/>
      <c r="L85" s="15"/>
      <c r="M85" s="15"/>
      <c r="N85" s="15"/>
      <c r="O85" s="15"/>
    </row>
    <row r="87" spans="2:15" x14ac:dyDescent="0.4">
      <c r="E87" t="s">
        <v>843</v>
      </c>
      <c r="F87" s="8"/>
      <c r="G87" s="8"/>
      <c r="H87" s="8" t="s">
        <v>841</v>
      </c>
      <c r="I87" s="8"/>
      <c r="J87" s="8"/>
      <c r="K87" s="8"/>
      <c r="L87" s="8"/>
      <c r="M87" s="8"/>
      <c r="N87" s="8"/>
      <c r="O87" s="8"/>
    </row>
    <row r="88" spans="2:15" x14ac:dyDescent="0.4">
      <c r="F88" s="8" t="s">
        <v>832</v>
      </c>
      <c r="G88" s="8" t="s">
        <v>423</v>
      </c>
      <c r="H88" s="8">
        <v>1</v>
      </c>
      <c r="I88" s="8">
        <v>-29.23188</v>
      </c>
      <c r="J88" s="8">
        <v>2.3292000000000002</v>
      </c>
      <c r="K88" s="8">
        <v>-12.55</v>
      </c>
      <c r="L88" s="8" t="s">
        <v>44</v>
      </c>
      <c r="M88" s="8">
        <v>0.80152999999999996</v>
      </c>
      <c r="N88" s="8">
        <v>-33.94314</v>
      </c>
      <c r="O88" s="8">
        <v>-24.520620000000001</v>
      </c>
    </row>
    <row r="89" spans="2:15" x14ac:dyDescent="0.4">
      <c r="F89" s="8"/>
      <c r="G89" s="8" t="s">
        <v>840</v>
      </c>
      <c r="H89" s="8" t="s">
        <v>24</v>
      </c>
      <c r="I89" s="8">
        <v>0.80149999999999999</v>
      </c>
      <c r="J89" s="8"/>
      <c r="K89" s="8"/>
      <c r="L89" s="8"/>
      <c r="M89" s="8"/>
      <c r="N89" s="8"/>
      <c r="O89" s="8"/>
    </row>
    <row r="90" spans="2:15" x14ac:dyDescent="0.4">
      <c r="F90" s="2"/>
      <c r="G90" s="2"/>
      <c r="H90" s="2"/>
      <c r="I90" s="2"/>
      <c r="J90" s="2"/>
      <c r="K90" s="2"/>
      <c r="L90" s="2"/>
      <c r="M90" s="2"/>
      <c r="N90" s="2"/>
      <c r="O90" s="2"/>
    </row>
    <row r="91" spans="2:15" x14ac:dyDescent="0.4">
      <c r="B91" t="s">
        <v>208</v>
      </c>
      <c r="C91" s="10">
        <v>-0.2772</v>
      </c>
      <c r="F91" s="15" t="s">
        <v>43</v>
      </c>
      <c r="G91" s="15" t="s">
        <v>43</v>
      </c>
      <c r="H91" s="15">
        <v>1</v>
      </c>
      <c r="I91" s="15">
        <v>-17.48095</v>
      </c>
      <c r="J91" s="15">
        <v>5.8269299999999999</v>
      </c>
      <c r="K91" s="15">
        <v>-3</v>
      </c>
      <c r="L91" s="15">
        <v>5.1000000000000004E-3</v>
      </c>
      <c r="M91" s="15" t="s">
        <v>45</v>
      </c>
      <c r="N91" s="15">
        <v>-29.335930000000001</v>
      </c>
      <c r="O91" s="15">
        <v>-5.6259800000000002</v>
      </c>
    </row>
    <row r="92" spans="2:15" x14ac:dyDescent="0.4">
      <c r="B92" t="s">
        <v>236</v>
      </c>
      <c r="C92">
        <v>9.1999999999999998E-2</v>
      </c>
      <c r="F92" s="15" t="s">
        <v>208</v>
      </c>
      <c r="G92" s="15" t="s">
        <v>236</v>
      </c>
      <c r="H92" s="15">
        <v>1</v>
      </c>
      <c r="I92" s="15">
        <v>-5.13401</v>
      </c>
      <c r="J92" s="15">
        <v>3.0976900000000001</v>
      </c>
      <c r="K92" s="15">
        <v>-1.66</v>
      </c>
      <c r="L92" s="15">
        <v>0.1069</v>
      </c>
      <c r="M92" s="15">
        <v>7.6840000000000006E-2</v>
      </c>
      <c r="N92" s="15">
        <v>-11.43632</v>
      </c>
      <c r="O92" s="15">
        <v>1.1682999999999999</v>
      </c>
    </row>
    <row r="93" spans="2:15" x14ac:dyDescent="0.4">
      <c r="C93">
        <v>38</v>
      </c>
      <c r="D93">
        <f t="shared" ref="D93" si="1">C93-3</f>
        <v>35</v>
      </c>
      <c r="F93" s="15"/>
      <c r="G93" s="15" t="s">
        <v>296</v>
      </c>
      <c r="H93" s="15" t="s">
        <v>24</v>
      </c>
      <c r="I93" s="15">
        <v>7.6799999999999993E-2</v>
      </c>
      <c r="J93" s="15"/>
      <c r="K93" s="15"/>
      <c r="L93" s="15"/>
      <c r="M93" s="15"/>
      <c r="N93" s="15"/>
      <c r="O93" s="15"/>
    </row>
    <row r="95" spans="2:15" x14ac:dyDescent="0.4">
      <c r="E95" t="s">
        <v>844</v>
      </c>
      <c r="F95" s="8"/>
      <c r="G95" s="8"/>
      <c r="H95" s="8" t="s">
        <v>842</v>
      </c>
      <c r="I95" s="8"/>
      <c r="J95" s="8"/>
      <c r="K95" s="8"/>
      <c r="L95" s="8"/>
      <c r="M95" s="8"/>
      <c r="N95" s="8"/>
      <c r="O95" s="8"/>
    </row>
    <row r="96" spans="2:15" x14ac:dyDescent="0.4">
      <c r="F96" s="8" t="s">
        <v>208</v>
      </c>
      <c r="G96" s="8" t="s">
        <v>236</v>
      </c>
      <c r="H96" s="8">
        <v>1</v>
      </c>
      <c r="I96" s="8">
        <v>-13.58056</v>
      </c>
      <c r="J96" s="8">
        <v>1.4357500000000001</v>
      </c>
      <c r="K96" s="8">
        <v>-9.4600000000000009</v>
      </c>
      <c r="L96" s="8" t="s">
        <v>44</v>
      </c>
      <c r="M96" s="8">
        <v>0.72463</v>
      </c>
      <c r="N96" s="8">
        <v>-16.498349999999999</v>
      </c>
      <c r="O96" s="8">
        <v>-10.66277</v>
      </c>
    </row>
    <row r="97" spans="6:15" x14ac:dyDescent="0.4">
      <c r="F97" s="8"/>
      <c r="G97" s="8" t="s">
        <v>296</v>
      </c>
      <c r="H97" s="8" t="s">
        <v>24</v>
      </c>
      <c r="I97" s="8">
        <v>0.72460000000000002</v>
      </c>
      <c r="J97" s="8"/>
      <c r="K97" s="8"/>
      <c r="L97" s="8"/>
      <c r="M97" s="8"/>
      <c r="N97" s="8"/>
      <c r="O97" s="8"/>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3C4A3-4F40-4FA4-B9F9-CC48319F6790}">
  <dimension ref="A1:W80"/>
  <sheetViews>
    <sheetView topLeftCell="F1" workbookViewId="0">
      <selection sqref="A1:XFD1"/>
    </sheetView>
  </sheetViews>
  <sheetFormatPr defaultRowHeight="14.6" x14ac:dyDescent="0.4"/>
  <cols>
    <col min="3" max="3" width="18.84375" customWidth="1"/>
    <col min="4" max="4" width="12.3828125" customWidth="1"/>
    <col min="5" max="5" width="15.84375" customWidth="1"/>
    <col min="6" max="6" width="10" customWidth="1"/>
    <col min="7" max="7" width="16.15234375" customWidth="1"/>
    <col min="8" max="8" width="15.61328125" customWidth="1"/>
    <col min="9" max="9" width="16.53515625" customWidth="1"/>
    <col min="10" max="10" width="10.84375" customWidth="1"/>
    <col min="11" max="11" width="13" customWidth="1"/>
    <col min="12" max="12" width="12.69140625" customWidth="1"/>
    <col min="13" max="13" width="18.07421875" customWidth="1"/>
    <col min="14" max="14" width="17.07421875" customWidth="1"/>
    <col min="15" max="15" width="12.84375" customWidth="1"/>
    <col min="16" max="16" width="17.15234375" customWidth="1"/>
    <col min="17" max="17" width="17.07421875" customWidth="1"/>
    <col min="18" max="18" width="18.61328125" customWidth="1"/>
    <col min="19" max="19" width="16.921875" customWidth="1"/>
    <col min="20" max="20" width="18.53515625" customWidth="1"/>
    <col min="21" max="21" width="19.3828125" customWidth="1"/>
    <col min="22" max="22" width="18.15234375" customWidth="1"/>
    <col min="23" max="23" width="15.3046875" customWidth="1"/>
  </cols>
  <sheetData>
    <row r="1" spans="1:23" s="23" customFormat="1" ht="43.75" x14ac:dyDescent="0.4">
      <c r="A1" s="23" t="s">
        <v>904</v>
      </c>
      <c r="B1" s="23" t="s">
        <v>905</v>
      </c>
      <c r="C1" s="23" t="s">
        <v>906</v>
      </c>
      <c r="D1" s="23" t="s">
        <v>907</v>
      </c>
      <c r="E1" s="23" t="s">
        <v>908</v>
      </c>
      <c r="F1" s="23" t="s">
        <v>909</v>
      </c>
      <c r="G1" s="23" t="s">
        <v>910</v>
      </c>
      <c r="H1" s="23" t="s">
        <v>911</v>
      </c>
      <c r="I1" s="23" t="s">
        <v>912</v>
      </c>
      <c r="J1" s="23" t="s">
        <v>913</v>
      </c>
      <c r="K1" s="23" t="s">
        <v>914</v>
      </c>
      <c r="L1" s="23" t="s">
        <v>915</v>
      </c>
      <c r="M1" s="23" t="s">
        <v>916</v>
      </c>
      <c r="N1" s="23" t="s">
        <v>917</v>
      </c>
      <c r="O1" s="23" t="s">
        <v>918</v>
      </c>
      <c r="P1" s="23" t="s">
        <v>919</v>
      </c>
      <c r="Q1" s="23" t="s">
        <v>920</v>
      </c>
      <c r="R1" s="23" t="s">
        <v>921</v>
      </c>
      <c r="S1" s="23" t="s">
        <v>922</v>
      </c>
      <c r="T1" s="23" t="s">
        <v>923</v>
      </c>
      <c r="U1" s="23" t="s">
        <v>924</v>
      </c>
      <c r="V1" s="23" t="s">
        <v>925</v>
      </c>
      <c r="W1" s="23" t="s">
        <v>926</v>
      </c>
    </row>
    <row r="2" spans="1:23" x14ac:dyDescent="0.4">
      <c r="A2" t="s">
        <v>927</v>
      </c>
      <c r="B2" t="s">
        <v>928</v>
      </c>
      <c r="C2" t="s">
        <v>929</v>
      </c>
      <c r="D2">
        <v>59.9780821917808</v>
      </c>
      <c r="E2">
        <v>17.771389459274399</v>
      </c>
      <c r="F2">
        <v>10</v>
      </c>
      <c r="G2">
        <v>5.9068493150684898</v>
      </c>
      <c r="H2">
        <v>0.30573092667401702</v>
      </c>
      <c r="I2">
        <v>41.513467737582097</v>
      </c>
      <c r="J2">
        <v>2</v>
      </c>
      <c r="K2">
        <v>2018</v>
      </c>
      <c r="L2">
        <v>59.937029431895901</v>
      </c>
      <c r="M2">
        <v>17.771389459274399</v>
      </c>
      <c r="N2">
        <v>39.683772247833801</v>
      </c>
      <c r="O2">
        <v>5.5</v>
      </c>
      <c r="P2">
        <v>0.38691339999999902</v>
      </c>
      <c r="Q2">
        <v>14.1051614321941</v>
      </c>
      <c r="R2">
        <v>1.1346543830595901</v>
      </c>
      <c r="S2">
        <v>5.9028062970568103</v>
      </c>
      <c r="T2">
        <v>46.381417285141097</v>
      </c>
      <c r="U2">
        <v>51.613554285141099</v>
      </c>
      <c r="V2">
        <v>7.4402826720517501</v>
      </c>
      <c r="W2">
        <v>-19.568670841307799</v>
      </c>
    </row>
    <row r="3" spans="1:23" x14ac:dyDescent="0.4">
      <c r="A3" t="s">
        <v>930</v>
      </c>
      <c r="B3" t="s">
        <v>931</v>
      </c>
      <c r="C3" t="s">
        <v>929</v>
      </c>
      <c r="D3">
        <v>37.520547945205401</v>
      </c>
      <c r="E3">
        <v>21.155373032169699</v>
      </c>
      <c r="F3">
        <v>4</v>
      </c>
      <c r="G3">
        <v>1.95616438356164</v>
      </c>
      <c r="H3">
        <v>0.86890126639787701</v>
      </c>
      <c r="I3">
        <v>61.456293200062497</v>
      </c>
      <c r="J3">
        <v>0</v>
      </c>
      <c r="K3">
        <v>2019</v>
      </c>
      <c r="L3">
        <v>37.5</v>
      </c>
      <c r="M3">
        <v>21.155373032169699</v>
      </c>
      <c r="N3">
        <v>59.3201037878951</v>
      </c>
      <c r="O3">
        <v>6.5</v>
      </c>
      <c r="P3">
        <v>0</v>
      </c>
      <c r="Q3">
        <v>12.418203969883599</v>
      </c>
      <c r="R3">
        <v>0.99895131522537794</v>
      </c>
      <c r="S3">
        <v>1.95482546201232</v>
      </c>
      <c r="T3">
        <v>61.272879254208398</v>
      </c>
      <c r="U3">
        <v>66.5050162542084</v>
      </c>
      <c r="V3">
        <v>-10.9421971252566</v>
      </c>
      <c r="W3">
        <v>-7.5914920986526297</v>
      </c>
    </row>
    <row r="4" spans="1:23" x14ac:dyDescent="0.4">
      <c r="A4" t="s">
        <v>932</v>
      </c>
      <c r="B4" t="s">
        <v>931</v>
      </c>
      <c r="C4" t="s">
        <v>933</v>
      </c>
      <c r="D4">
        <v>19.191780821917799</v>
      </c>
      <c r="E4">
        <v>6.26967830253251</v>
      </c>
      <c r="F4">
        <v>6</v>
      </c>
      <c r="G4">
        <v>5.2931506849314998</v>
      </c>
      <c r="H4">
        <v>0.28384471276027801</v>
      </c>
      <c r="I4">
        <v>45.8935918916726</v>
      </c>
      <c r="J4">
        <v>1</v>
      </c>
      <c r="K4">
        <v>2019</v>
      </c>
      <c r="L4">
        <v>19.2</v>
      </c>
      <c r="M4">
        <v>6.26967830253251</v>
      </c>
      <c r="N4">
        <v>45.985703497130402</v>
      </c>
      <c r="O4">
        <v>5.5</v>
      </c>
      <c r="P4">
        <v>9.8819699999999899E-2</v>
      </c>
      <c r="Q4">
        <v>4.6184953953865797</v>
      </c>
      <c r="R4">
        <v>0.37152329441300103</v>
      </c>
      <c r="S4">
        <v>5.28952772073922</v>
      </c>
      <c r="T4">
        <v>47.950886261828302</v>
      </c>
      <c r="U4">
        <v>53.183023261828303</v>
      </c>
      <c r="V4">
        <v>-1.13607755125543</v>
      </c>
      <c r="W4">
        <v>-13.706312509292101</v>
      </c>
    </row>
    <row r="5" spans="1:23" x14ac:dyDescent="0.4">
      <c r="A5" t="s">
        <v>934</v>
      </c>
      <c r="B5" t="s">
        <v>931</v>
      </c>
      <c r="C5" t="s">
        <v>929</v>
      </c>
      <c r="D5">
        <v>33.046575342465701</v>
      </c>
      <c r="E5">
        <v>16.208076659822002</v>
      </c>
      <c r="F5">
        <v>5</v>
      </c>
      <c r="G5">
        <v>2.5890410958904102</v>
      </c>
      <c r="H5">
        <v>3.4535439971907498</v>
      </c>
      <c r="I5">
        <v>61.887443046853797</v>
      </c>
      <c r="J5">
        <v>1</v>
      </c>
      <c r="K5">
        <v>2019</v>
      </c>
      <c r="L5">
        <v>33</v>
      </c>
      <c r="M5">
        <v>16.208076659822002</v>
      </c>
      <c r="N5">
        <v>51.817167175905396</v>
      </c>
      <c r="O5">
        <v>6.5</v>
      </c>
      <c r="P5">
        <v>9.8819699999999899E-2</v>
      </c>
      <c r="Q5">
        <v>10.4523352311155</v>
      </c>
      <c r="R5">
        <v>0.84081192832889695</v>
      </c>
      <c r="S5">
        <v>2.5872689938398299</v>
      </c>
      <c r="T5">
        <v>53.992573807721399</v>
      </c>
      <c r="U5">
        <v>59.224710807721401</v>
      </c>
      <c r="V5">
        <v>-11.0345744711733</v>
      </c>
      <c r="W5">
        <v>4.4959818339630599</v>
      </c>
    </row>
    <row r="6" spans="1:23" x14ac:dyDescent="0.4">
      <c r="A6" t="s">
        <v>935</v>
      </c>
      <c r="B6" t="s">
        <v>931</v>
      </c>
      <c r="C6" t="s">
        <v>936</v>
      </c>
      <c r="D6">
        <v>59.520547945205401</v>
      </c>
      <c r="E6">
        <v>5.3415468856947204</v>
      </c>
      <c r="F6">
        <v>5</v>
      </c>
      <c r="G6">
        <v>4.4493150684931404</v>
      </c>
      <c r="H6">
        <v>0.92325281999005004</v>
      </c>
      <c r="I6">
        <v>34.276596067209503</v>
      </c>
      <c r="J6">
        <v>0</v>
      </c>
      <c r="K6">
        <v>2019</v>
      </c>
      <c r="L6">
        <v>59.5</v>
      </c>
      <c r="M6">
        <v>5.3415468856947204</v>
      </c>
      <c r="N6">
        <v>31.0772151747538</v>
      </c>
      <c r="O6">
        <v>4</v>
      </c>
      <c r="P6">
        <v>0</v>
      </c>
      <c r="Q6">
        <v>3.1354880219028001</v>
      </c>
      <c r="R6">
        <v>0.25222648065286801</v>
      </c>
      <c r="S6">
        <v>4.4462696783025297</v>
      </c>
      <c r="T6">
        <v>32.198682127745599</v>
      </c>
      <c r="U6">
        <v>37.4308191277456</v>
      </c>
      <c r="V6">
        <v>-5.9659999999999904</v>
      </c>
      <c r="W6">
        <v>-8.4268074651832698</v>
      </c>
    </row>
    <row r="7" spans="1:23" x14ac:dyDescent="0.4">
      <c r="A7" t="s">
        <v>937</v>
      </c>
      <c r="B7" t="s">
        <v>928</v>
      </c>
      <c r="C7" t="s">
        <v>936</v>
      </c>
      <c r="D7">
        <v>27.389041095890398</v>
      </c>
      <c r="E7">
        <v>0.13963039014373699</v>
      </c>
      <c r="F7">
        <v>6</v>
      </c>
      <c r="G7">
        <v>3.1068493150684899</v>
      </c>
      <c r="H7">
        <v>-6.8934799220094396</v>
      </c>
      <c r="I7">
        <v>8.2356982729736501</v>
      </c>
      <c r="J7">
        <v>1</v>
      </c>
      <c r="K7">
        <v>2021</v>
      </c>
      <c r="L7">
        <v>27.370294318959601</v>
      </c>
      <c r="M7">
        <v>0.13963039014373699</v>
      </c>
      <c r="N7">
        <v>31.2476629451197</v>
      </c>
      <c r="O7">
        <v>4.5</v>
      </c>
      <c r="P7">
        <v>9.8632299999999895E-2</v>
      </c>
      <c r="Q7">
        <v>1.0183780952143699</v>
      </c>
      <c r="R7">
        <v>8.1920875198883206E-2</v>
      </c>
      <c r="S7">
        <v>3.1047227926078</v>
      </c>
      <c r="T7">
        <v>31.502004553540001</v>
      </c>
      <c r="U7">
        <v>36.734141553539999</v>
      </c>
      <c r="V7">
        <v>-17.976828617993</v>
      </c>
      <c r="W7">
        <v>-77.580262054116304</v>
      </c>
    </row>
    <row r="8" spans="1:23" x14ac:dyDescent="0.4">
      <c r="A8" t="s">
        <v>938</v>
      </c>
      <c r="B8" t="s">
        <v>931</v>
      </c>
      <c r="C8" t="s">
        <v>933</v>
      </c>
      <c r="D8">
        <v>28.616438356164299</v>
      </c>
      <c r="E8">
        <v>0.24640657084188899</v>
      </c>
      <c r="F8">
        <v>6</v>
      </c>
      <c r="G8">
        <v>2.9726027397260202</v>
      </c>
      <c r="H8">
        <v>-4.2991189413664301</v>
      </c>
      <c r="I8">
        <v>20.431154398044601</v>
      </c>
      <c r="J8">
        <v>3</v>
      </c>
      <c r="K8">
        <v>2021</v>
      </c>
      <c r="L8">
        <v>28.6</v>
      </c>
      <c r="M8">
        <v>0.24640657084188899</v>
      </c>
      <c r="N8">
        <v>34.518356341669303</v>
      </c>
      <c r="O8">
        <v>4.5</v>
      </c>
      <c r="P8">
        <v>0.67463229999999896</v>
      </c>
      <c r="Q8">
        <v>6.5495997132841799</v>
      </c>
      <c r="R8">
        <v>0.52686614454491898</v>
      </c>
      <c r="S8">
        <v>2.97056810403833</v>
      </c>
      <c r="T8">
        <v>36.083448105752097</v>
      </c>
      <c r="U8">
        <v>41.315585105752099</v>
      </c>
      <c r="V8">
        <v>-23.2172699157342</v>
      </c>
      <c r="W8">
        <v>-50.548553661412001</v>
      </c>
    </row>
    <row r="9" spans="1:23" x14ac:dyDescent="0.4">
      <c r="A9" t="s">
        <v>939</v>
      </c>
      <c r="B9" t="s">
        <v>928</v>
      </c>
      <c r="C9" t="s">
        <v>936</v>
      </c>
      <c r="D9">
        <v>32.958904109589</v>
      </c>
      <c r="E9">
        <v>2.44763860369609</v>
      </c>
      <c r="F9">
        <v>5</v>
      </c>
      <c r="G9">
        <v>2.5342465753424599</v>
      </c>
      <c r="H9">
        <v>-2.7751001250967602</v>
      </c>
      <c r="I9">
        <v>17.6872740459197</v>
      </c>
      <c r="J9">
        <v>0</v>
      </c>
      <c r="K9">
        <v>2021</v>
      </c>
      <c r="L9">
        <v>32.6</v>
      </c>
      <c r="M9">
        <v>2.44763860369609</v>
      </c>
      <c r="N9">
        <v>21.528918525141702</v>
      </c>
      <c r="O9">
        <v>3</v>
      </c>
      <c r="P9">
        <v>0</v>
      </c>
      <c r="Q9">
        <v>1.4367638603696</v>
      </c>
      <c r="R9">
        <v>0.115576870171022</v>
      </c>
      <c r="S9">
        <v>2.91307323750855</v>
      </c>
      <c r="T9">
        <v>21.865602412511901</v>
      </c>
      <c r="U9">
        <v>27.097739412511899</v>
      </c>
      <c r="V9">
        <v>-16.906583162217601</v>
      </c>
      <c r="W9">
        <v>-34.727861329447599</v>
      </c>
    </row>
    <row r="10" spans="1:23" x14ac:dyDescent="0.4">
      <c r="A10" t="s">
        <v>940</v>
      </c>
      <c r="B10" t="s">
        <v>928</v>
      </c>
      <c r="C10" t="s">
        <v>933</v>
      </c>
      <c r="D10">
        <v>41.9808219178082</v>
      </c>
      <c r="E10">
        <v>5.56878850102669</v>
      </c>
      <c r="F10">
        <v>4</v>
      </c>
      <c r="G10">
        <v>1.61095890410958</v>
      </c>
      <c r="H10">
        <v>2.9303840615796801</v>
      </c>
      <c r="I10">
        <v>46.224296092003598</v>
      </c>
      <c r="J10">
        <v>0</v>
      </c>
      <c r="K10">
        <v>2022</v>
      </c>
      <c r="L10">
        <v>41.952087611225103</v>
      </c>
      <c r="M10">
        <v>5.56878850102669</v>
      </c>
      <c r="N10">
        <v>40.031288675144403</v>
      </c>
      <c r="O10">
        <v>4</v>
      </c>
      <c r="P10">
        <v>0</v>
      </c>
      <c r="Q10">
        <v>3.2688788501026602</v>
      </c>
      <c r="R10">
        <v>0.26295677173138599</v>
      </c>
      <c r="S10">
        <v>1.6098562628336699</v>
      </c>
      <c r="T10">
        <v>40.454611280970703</v>
      </c>
      <c r="U10">
        <v>45.686748280970797</v>
      </c>
      <c r="V10">
        <v>-22.723552361396301</v>
      </c>
      <c r="W10">
        <v>1.1765945952794501</v>
      </c>
    </row>
    <row r="11" spans="1:23" x14ac:dyDescent="0.4">
      <c r="A11" t="s">
        <v>941</v>
      </c>
      <c r="B11" t="s">
        <v>928</v>
      </c>
      <c r="C11" t="s">
        <v>929</v>
      </c>
      <c r="D11">
        <v>69.942465753424599</v>
      </c>
      <c r="E11">
        <v>9.9520876112251795</v>
      </c>
      <c r="F11">
        <v>4</v>
      </c>
      <c r="G11">
        <v>5.0219178082191798</v>
      </c>
      <c r="H11">
        <v>2.5936033392504498</v>
      </c>
      <c r="I11">
        <v>47.912125824710003</v>
      </c>
      <c r="J11">
        <v>0</v>
      </c>
      <c r="K11">
        <v>2008</v>
      </c>
      <c r="L11">
        <v>61.292265571526301</v>
      </c>
      <c r="M11">
        <v>9.9520876112251795</v>
      </c>
      <c r="N11">
        <v>16.812739073214399</v>
      </c>
      <c r="O11">
        <v>1.5</v>
      </c>
      <c r="P11">
        <v>0</v>
      </c>
      <c r="Q11">
        <v>5.84187542778918</v>
      </c>
      <c r="R11">
        <v>0.469935036992914</v>
      </c>
      <c r="S11">
        <v>13.6208076659822</v>
      </c>
      <c r="T11">
        <v>23.2136338276011</v>
      </c>
      <c r="U11">
        <v>28.445770827601098</v>
      </c>
      <c r="V11">
        <v>51.572874743326402</v>
      </c>
      <c r="W11">
        <v>68.433213200960395</v>
      </c>
    </row>
    <row r="12" spans="1:23" x14ac:dyDescent="0.4">
      <c r="A12" t="s">
        <v>942</v>
      </c>
      <c r="B12" t="s">
        <v>928</v>
      </c>
      <c r="C12" t="s">
        <v>936</v>
      </c>
      <c r="D12">
        <v>43.175342465753403</v>
      </c>
      <c r="E12">
        <v>2.0424366872005399</v>
      </c>
      <c r="F12">
        <v>4</v>
      </c>
      <c r="G12">
        <v>14.284931506849301</v>
      </c>
      <c r="H12">
        <v>0.72786093349957204</v>
      </c>
      <c r="I12">
        <v>23.759391815395201</v>
      </c>
      <c r="J12">
        <v>0</v>
      </c>
      <c r="K12">
        <v>2009</v>
      </c>
      <c r="L12">
        <v>43.277207392197099</v>
      </c>
      <c r="M12">
        <v>2.0424366872005399</v>
      </c>
      <c r="N12">
        <v>11.8596871982268</v>
      </c>
      <c r="O12">
        <v>1.5</v>
      </c>
      <c r="P12">
        <v>0</v>
      </c>
      <c r="Q12">
        <v>1.1989103353867201</v>
      </c>
      <c r="R12">
        <v>9.6443339091255603E-2</v>
      </c>
      <c r="S12">
        <v>14.2751540041067</v>
      </c>
      <c r="T12">
        <v>13.236430716424801</v>
      </c>
      <c r="U12">
        <v>18.468567716424801</v>
      </c>
      <c r="V12">
        <v>50.535848049281299</v>
      </c>
      <c r="W12">
        <v>28.647722878180101</v>
      </c>
    </row>
    <row r="13" spans="1:23" x14ac:dyDescent="0.4">
      <c r="A13" t="s">
        <v>943</v>
      </c>
      <c r="B13" t="s">
        <v>931</v>
      </c>
      <c r="C13" t="s">
        <v>936</v>
      </c>
      <c r="D13">
        <v>42.005479452054701</v>
      </c>
      <c r="E13">
        <v>21.9301848049281</v>
      </c>
      <c r="F13">
        <v>2</v>
      </c>
      <c r="G13">
        <v>7.4821917808219203</v>
      </c>
      <c r="H13">
        <v>3.06958794778155</v>
      </c>
      <c r="I13">
        <v>45.2221904558509</v>
      </c>
      <c r="J13">
        <v>0</v>
      </c>
      <c r="K13">
        <v>2009</v>
      </c>
      <c r="L13">
        <v>39.950718685831603</v>
      </c>
      <c r="M13">
        <v>21.9301848049281</v>
      </c>
      <c r="N13">
        <v>22.595320501414001</v>
      </c>
      <c r="O13">
        <v>3</v>
      </c>
      <c r="P13">
        <v>0</v>
      </c>
      <c r="Q13">
        <v>12.873018480492799</v>
      </c>
      <c r="R13">
        <v>1.0355377293846599</v>
      </c>
      <c r="S13">
        <v>9.6755646817248397</v>
      </c>
      <c r="T13">
        <v>32.614732782441799</v>
      </c>
      <c r="U13">
        <v>37.8468697824418</v>
      </c>
      <c r="V13">
        <v>35.541449691991701</v>
      </c>
      <c r="W13">
        <v>19.4872672847324</v>
      </c>
    </row>
    <row r="14" spans="1:23" x14ac:dyDescent="0.4">
      <c r="A14" t="s">
        <v>944</v>
      </c>
      <c r="B14" t="s">
        <v>931</v>
      </c>
      <c r="C14" t="s">
        <v>936</v>
      </c>
      <c r="D14">
        <v>33.202739726027303</v>
      </c>
      <c r="E14">
        <v>0.23271731690622799</v>
      </c>
      <c r="F14">
        <v>6</v>
      </c>
      <c r="G14">
        <v>10.545205479451999</v>
      </c>
      <c r="H14">
        <v>0.16180572968777299</v>
      </c>
      <c r="I14">
        <v>12.4116019099068</v>
      </c>
      <c r="J14">
        <v>0</v>
      </c>
      <c r="K14">
        <v>2009</v>
      </c>
      <c r="L14">
        <v>33.180013689253897</v>
      </c>
      <c r="M14">
        <v>0.23271731690622799</v>
      </c>
      <c r="N14">
        <v>11.5082610480368</v>
      </c>
      <c r="O14">
        <v>1.5</v>
      </c>
      <c r="P14">
        <v>0</v>
      </c>
      <c r="Q14">
        <v>0.136605065023956</v>
      </c>
      <c r="R14">
        <v>1.09888523093253E-2</v>
      </c>
      <c r="S14">
        <v>10.537987679671399</v>
      </c>
      <c r="T14">
        <v>11.6240614382862</v>
      </c>
      <c r="U14">
        <v>16.856198438286199</v>
      </c>
      <c r="V14">
        <v>27.140546201231999</v>
      </c>
      <c r="W14">
        <v>-26.367727840010499</v>
      </c>
    </row>
    <row r="15" spans="1:23" x14ac:dyDescent="0.4">
      <c r="A15" t="s">
        <v>945</v>
      </c>
      <c r="B15" t="s">
        <v>931</v>
      </c>
      <c r="C15" t="s">
        <v>933</v>
      </c>
      <c r="D15">
        <v>54.010958904109501</v>
      </c>
      <c r="E15">
        <v>17.136208076659798</v>
      </c>
      <c r="F15">
        <v>10</v>
      </c>
      <c r="G15">
        <v>14.136986301369801</v>
      </c>
      <c r="H15">
        <v>1.3797304401272199</v>
      </c>
      <c r="I15">
        <v>49.477965328263203</v>
      </c>
      <c r="J15">
        <v>0</v>
      </c>
      <c r="K15">
        <v>2009</v>
      </c>
      <c r="L15">
        <v>53.976728268309301</v>
      </c>
      <c r="M15">
        <v>17.136208076659798</v>
      </c>
      <c r="N15">
        <v>27.382863448336</v>
      </c>
      <c r="O15">
        <v>3.5</v>
      </c>
      <c r="P15">
        <v>0</v>
      </c>
      <c r="Q15">
        <v>10.058954140999299</v>
      </c>
      <c r="R15">
        <v>0.80916737181255904</v>
      </c>
      <c r="S15">
        <v>14.1273100616016</v>
      </c>
      <c r="T15">
        <v>38.8142218016634</v>
      </c>
      <c r="U15">
        <v>44.046358801663402</v>
      </c>
      <c r="V15">
        <v>59.073507186858301</v>
      </c>
      <c r="W15">
        <v>12.3315676354948</v>
      </c>
    </row>
    <row r="16" spans="1:23" x14ac:dyDescent="0.4">
      <c r="A16" t="s">
        <v>946</v>
      </c>
      <c r="B16" t="s">
        <v>928</v>
      </c>
      <c r="C16" t="s">
        <v>929</v>
      </c>
      <c r="D16">
        <v>57.643835616438302</v>
      </c>
      <c r="E16">
        <v>22.803559206023198</v>
      </c>
      <c r="F16">
        <v>5</v>
      </c>
      <c r="G16">
        <v>1.84109589041095</v>
      </c>
      <c r="H16">
        <v>1.1616593782889799</v>
      </c>
      <c r="I16">
        <v>52.691381480842999</v>
      </c>
      <c r="J16">
        <v>0</v>
      </c>
      <c r="K16">
        <v>2011</v>
      </c>
      <c r="L16">
        <v>57.604380561259397</v>
      </c>
      <c r="M16">
        <v>22.803559206023198</v>
      </c>
      <c r="N16">
        <v>51.189516766868799</v>
      </c>
      <c r="O16">
        <v>6.5</v>
      </c>
      <c r="P16">
        <v>0</v>
      </c>
      <c r="Q16">
        <v>13.385689253935601</v>
      </c>
      <c r="R16">
        <v>1.07677824569848</v>
      </c>
      <c r="S16">
        <v>1.83983572895277</v>
      </c>
      <c r="T16">
        <v>53.170611855464003</v>
      </c>
      <c r="U16">
        <v>58.402748855463997</v>
      </c>
      <c r="V16">
        <v>-10.5988377823408</v>
      </c>
      <c r="W16">
        <v>-9.7792783499891698</v>
      </c>
    </row>
    <row r="17" spans="1:23" x14ac:dyDescent="0.4">
      <c r="A17" t="s">
        <v>947</v>
      </c>
      <c r="B17" t="s">
        <v>931</v>
      </c>
      <c r="C17" t="s">
        <v>936</v>
      </c>
      <c r="D17">
        <v>38.879452054794498</v>
      </c>
      <c r="E17">
        <v>9.2895277207392102</v>
      </c>
      <c r="F17">
        <v>3</v>
      </c>
      <c r="G17">
        <v>8.5315068493150701</v>
      </c>
      <c r="H17">
        <v>1.6470799987001601</v>
      </c>
      <c r="I17">
        <v>24.485685822521798</v>
      </c>
      <c r="J17">
        <v>3</v>
      </c>
      <c r="K17">
        <v>2009</v>
      </c>
      <c r="L17">
        <v>38.9295003422313</v>
      </c>
      <c r="M17">
        <v>9.2895277207392102</v>
      </c>
      <c r="N17">
        <v>11.596884514553199</v>
      </c>
      <c r="O17">
        <v>1.5</v>
      </c>
      <c r="P17">
        <v>0.67575669999999899</v>
      </c>
      <c r="Q17">
        <v>11.868586881873901</v>
      </c>
      <c r="R17">
        <v>0.95473874517344703</v>
      </c>
      <c r="S17">
        <v>8.5256673511293606</v>
      </c>
      <c r="T17">
        <v>19.7366694631367</v>
      </c>
      <c r="U17">
        <v>24.968806463136701</v>
      </c>
      <c r="V17">
        <v>15.514119441569999</v>
      </c>
      <c r="W17">
        <v>-1.9348968134625799</v>
      </c>
    </row>
    <row r="18" spans="1:23" x14ac:dyDescent="0.4">
      <c r="A18" t="s">
        <v>948</v>
      </c>
      <c r="B18" t="s">
        <v>931</v>
      </c>
      <c r="C18" t="s">
        <v>936</v>
      </c>
      <c r="D18">
        <v>27.939726027397199</v>
      </c>
      <c r="E18">
        <v>7.1184120465434597E-2</v>
      </c>
      <c r="F18">
        <v>10</v>
      </c>
      <c r="G18">
        <v>13.7287671232876</v>
      </c>
      <c r="H18">
        <v>0.76937127139952599</v>
      </c>
      <c r="I18">
        <v>20.402389747927899</v>
      </c>
      <c r="J18">
        <v>11</v>
      </c>
      <c r="K18">
        <v>2009</v>
      </c>
      <c r="L18">
        <v>27.876796714579001</v>
      </c>
      <c r="M18">
        <v>7.1184120465434597E-2</v>
      </c>
      <c r="N18">
        <v>12.203060261259401</v>
      </c>
      <c r="O18">
        <v>1.5</v>
      </c>
      <c r="P18">
        <v>2.9797566999999998</v>
      </c>
      <c r="Q18">
        <v>28.331595188513202</v>
      </c>
      <c r="R18">
        <v>2.2790642144899</v>
      </c>
      <c r="S18">
        <v>13.7193702943189</v>
      </c>
      <c r="T18">
        <v>43.470386144377599</v>
      </c>
      <c r="U18">
        <v>48.702523144377601</v>
      </c>
      <c r="V18">
        <v>22.6748511705228</v>
      </c>
      <c r="W18">
        <v>-58.108146291629602</v>
      </c>
    </row>
    <row r="19" spans="1:23" x14ac:dyDescent="0.4">
      <c r="A19" t="s">
        <v>949</v>
      </c>
      <c r="B19" t="s">
        <v>928</v>
      </c>
      <c r="C19" t="s">
        <v>936</v>
      </c>
      <c r="D19">
        <v>52.550684931506801</v>
      </c>
      <c r="E19">
        <v>0.47912388774811698</v>
      </c>
      <c r="F19">
        <v>4</v>
      </c>
      <c r="G19">
        <v>3.5835616438356102</v>
      </c>
      <c r="H19">
        <v>4.3127156805186297</v>
      </c>
      <c r="I19">
        <v>32.607399854013998</v>
      </c>
      <c r="J19">
        <v>0</v>
      </c>
      <c r="K19">
        <v>2009</v>
      </c>
      <c r="L19">
        <v>51.156741957563298</v>
      </c>
      <c r="M19">
        <v>0.47912388774811698</v>
      </c>
      <c r="N19">
        <v>15.6930561458505</v>
      </c>
      <c r="O19">
        <v>2</v>
      </c>
      <c r="P19">
        <v>0</v>
      </c>
      <c r="Q19">
        <v>0.28124572210814502</v>
      </c>
      <c r="R19">
        <v>2.26241076956698E-2</v>
      </c>
      <c r="S19">
        <v>5.0458590006844597</v>
      </c>
      <c r="T19">
        <v>15.8072142032991</v>
      </c>
      <c r="U19">
        <v>21.039351203299098</v>
      </c>
      <c r="V19">
        <v>-5.4277987679671398</v>
      </c>
      <c r="W19">
        <v>54.982915294939801</v>
      </c>
    </row>
    <row r="20" spans="1:23" x14ac:dyDescent="0.4">
      <c r="A20" t="s">
        <v>950</v>
      </c>
      <c r="B20" t="s">
        <v>931</v>
      </c>
      <c r="C20" t="s">
        <v>929</v>
      </c>
      <c r="D20">
        <v>49.293150684931497</v>
      </c>
      <c r="E20">
        <v>33.002053388090303</v>
      </c>
      <c r="F20">
        <v>13</v>
      </c>
      <c r="G20">
        <v>5.6931506849315099</v>
      </c>
      <c r="H20">
        <v>1.3124394814531</v>
      </c>
      <c r="I20">
        <v>49.795899896164201</v>
      </c>
      <c r="J20">
        <v>1</v>
      </c>
      <c r="K20">
        <v>2010</v>
      </c>
      <c r="L20">
        <v>49.259411362080698</v>
      </c>
      <c r="M20">
        <v>33.002053388090303</v>
      </c>
      <c r="N20">
        <v>43.178873859392503</v>
      </c>
      <c r="O20">
        <v>6</v>
      </c>
      <c r="P20">
        <v>9.9662999999999904E-2</v>
      </c>
      <c r="Q20">
        <v>20.318405860809001</v>
      </c>
      <c r="R20">
        <v>1.6344632691782399</v>
      </c>
      <c r="S20">
        <v>5.6892539356605001</v>
      </c>
      <c r="T20">
        <v>52.477750446257403</v>
      </c>
      <c r="U20">
        <v>57.709887446257397</v>
      </c>
      <c r="V20">
        <v>17.919893624833598</v>
      </c>
      <c r="W20">
        <v>-13.7133997314812</v>
      </c>
    </row>
    <row r="21" spans="1:23" x14ac:dyDescent="0.4">
      <c r="A21" t="s">
        <v>951</v>
      </c>
      <c r="B21" t="s">
        <v>928</v>
      </c>
      <c r="C21" t="s">
        <v>936</v>
      </c>
      <c r="D21">
        <v>39.4575342465753</v>
      </c>
      <c r="E21">
        <v>5.93018480492813</v>
      </c>
      <c r="F21">
        <v>2</v>
      </c>
      <c r="G21">
        <v>7.0383561643835604</v>
      </c>
      <c r="H21">
        <v>0.21229532576646901</v>
      </c>
      <c r="I21">
        <v>35.924304653352401</v>
      </c>
      <c r="J21">
        <v>0</v>
      </c>
      <c r="K21">
        <v>2009</v>
      </c>
      <c r="L21">
        <v>39.509924709103302</v>
      </c>
      <c r="M21">
        <v>5.93018480492813</v>
      </c>
      <c r="N21">
        <v>34.430094538574203</v>
      </c>
      <c r="O21">
        <v>4</v>
      </c>
      <c r="P21">
        <v>0</v>
      </c>
      <c r="Q21">
        <v>3.4810184804928102</v>
      </c>
      <c r="R21">
        <v>0.28002181296469097</v>
      </c>
      <c r="S21">
        <v>7.0335386721423596</v>
      </c>
      <c r="T21">
        <v>36.399638789104799</v>
      </c>
      <c r="U21">
        <v>41.6317757891048</v>
      </c>
      <c r="V21">
        <v>9.8162587268993793</v>
      </c>
      <c r="W21">
        <v>-13.7094107267122</v>
      </c>
    </row>
    <row r="22" spans="1:23" x14ac:dyDescent="0.4">
      <c r="A22" t="s">
        <v>952</v>
      </c>
      <c r="B22" t="s">
        <v>931</v>
      </c>
      <c r="C22" t="s">
        <v>929</v>
      </c>
      <c r="D22">
        <v>38.928767123287599</v>
      </c>
      <c r="E22">
        <v>9.7850787132101296</v>
      </c>
      <c r="F22">
        <v>5</v>
      </c>
      <c r="G22">
        <v>1.8575342465753399</v>
      </c>
      <c r="H22">
        <v>3.10582404253473E-2</v>
      </c>
      <c r="I22">
        <v>38.810462759949203</v>
      </c>
      <c r="J22">
        <v>0</v>
      </c>
      <c r="K22">
        <v>2011</v>
      </c>
      <c r="L22">
        <v>38.902121834360003</v>
      </c>
      <c r="M22">
        <v>9.7850787132101296</v>
      </c>
      <c r="N22">
        <v>38.347162247859799</v>
      </c>
      <c r="O22">
        <v>5.5</v>
      </c>
      <c r="P22">
        <v>0</v>
      </c>
      <c r="Q22">
        <v>5.7438412046543403</v>
      </c>
      <c r="R22">
        <v>0.46204891945328103</v>
      </c>
      <c r="S22">
        <v>1.85626283367556</v>
      </c>
      <c r="T22">
        <v>39.204846484380901</v>
      </c>
      <c r="U22">
        <v>44.436983484380903</v>
      </c>
      <c r="V22">
        <v>-18.624496919917799</v>
      </c>
      <c r="W22">
        <v>-12.6617971861419</v>
      </c>
    </row>
    <row r="23" spans="1:23" x14ac:dyDescent="0.4">
      <c r="A23" t="s">
        <v>953</v>
      </c>
      <c r="B23" t="s">
        <v>928</v>
      </c>
      <c r="C23" t="s">
        <v>936</v>
      </c>
      <c r="D23">
        <v>30.7671232876712</v>
      </c>
      <c r="E23">
        <v>3.66872005475701</v>
      </c>
      <c r="F23">
        <v>5</v>
      </c>
      <c r="G23">
        <v>1.86027397260274</v>
      </c>
      <c r="H23">
        <v>0.80370489576230097</v>
      </c>
      <c r="I23">
        <v>12.727655268588</v>
      </c>
      <c r="J23">
        <v>0</v>
      </c>
      <c r="K23">
        <v>2010</v>
      </c>
      <c r="L23">
        <v>30.746064339493401</v>
      </c>
      <c r="M23">
        <v>3.66872005475701</v>
      </c>
      <c r="N23">
        <v>10.288605024605801</v>
      </c>
      <c r="O23">
        <v>1.5</v>
      </c>
      <c r="P23">
        <v>0</v>
      </c>
      <c r="Q23">
        <v>2.1535386721423602</v>
      </c>
      <c r="R23">
        <v>0.173236024641129</v>
      </c>
      <c r="S23">
        <v>1.8590006844626901</v>
      </c>
      <c r="T23">
        <v>10.6106509129873</v>
      </c>
      <c r="U23">
        <v>15.842787912987299</v>
      </c>
      <c r="V23">
        <v>-22.4247926078028</v>
      </c>
      <c r="W23">
        <v>-19.662780701909298</v>
      </c>
    </row>
    <row r="24" spans="1:23" x14ac:dyDescent="0.4">
      <c r="A24" t="s">
        <v>954</v>
      </c>
      <c r="B24" t="s">
        <v>931</v>
      </c>
      <c r="C24" t="s">
        <v>936</v>
      </c>
      <c r="D24">
        <v>54.142465753424602</v>
      </c>
      <c r="E24">
        <v>14.5215605749486</v>
      </c>
      <c r="F24">
        <v>9</v>
      </c>
      <c r="G24">
        <v>5.15890410958903</v>
      </c>
      <c r="H24">
        <v>-2.9255543426215</v>
      </c>
      <c r="I24">
        <v>13.132231232716</v>
      </c>
      <c r="J24">
        <v>7</v>
      </c>
      <c r="K24">
        <v>2016</v>
      </c>
      <c r="L24">
        <v>54.105407255304499</v>
      </c>
      <c r="M24">
        <v>14.5215605749486</v>
      </c>
      <c r="N24">
        <v>29.2097354782765</v>
      </c>
      <c r="O24">
        <v>3.5</v>
      </c>
      <c r="P24">
        <v>1.8271008</v>
      </c>
      <c r="Q24">
        <v>25.8706510526948</v>
      </c>
      <c r="R24">
        <v>2.0810997272634202</v>
      </c>
      <c r="S24">
        <v>5.1553730321697397</v>
      </c>
      <c r="T24">
        <v>39.938580889466103</v>
      </c>
      <c r="U24">
        <v>45.170717889466097</v>
      </c>
      <c r="V24">
        <v>-10.311724536364601</v>
      </c>
      <c r="W24">
        <v>-70.927556952158795</v>
      </c>
    </row>
    <row r="25" spans="1:23" x14ac:dyDescent="0.4">
      <c r="A25" t="s">
        <v>955</v>
      </c>
      <c r="B25" t="s">
        <v>928</v>
      </c>
      <c r="C25" t="s">
        <v>933</v>
      </c>
      <c r="D25">
        <v>54.742465753424597</v>
      </c>
      <c r="E25">
        <v>6.6255989048596797</v>
      </c>
      <c r="F25">
        <v>6</v>
      </c>
      <c r="G25">
        <v>5.7890410958904104</v>
      </c>
      <c r="H25">
        <v>0.65631954817882299</v>
      </c>
      <c r="I25">
        <v>51.267423670378598</v>
      </c>
      <c r="J25">
        <v>0</v>
      </c>
      <c r="K25">
        <v>2011</v>
      </c>
      <c r="L25">
        <v>48.114989733059502</v>
      </c>
      <c r="M25">
        <v>6.6255989048596797</v>
      </c>
      <c r="N25">
        <v>48.881741704355598</v>
      </c>
      <c r="O25">
        <v>6</v>
      </c>
      <c r="P25">
        <v>0</v>
      </c>
      <c r="Q25">
        <v>3.8892265571526301</v>
      </c>
      <c r="R25">
        <v>0.31285908927726302</v>
      </c>
      <c r="S25">
        <v>6.2477754962354499</v>
      </c>
      <c r="T25">
        <v>50.8364150561166</v>
      </c>
      <c r="U25">
        <v>56.068552056116602</v>
      </c>
      <c r="V25">
        <v>5.5686201232032797</v>
      </c>
      <c r="W25">
        <v>-8.5629612495304297</v>
      </c>
    </row>
    <row r="26" spans="1:23" x14ac:dyDescent="0.4">
      <c r="A26" t="s">
        <v>956</v>
      </c>
      <c r="B26" t="s">
        <v>931</v>
      </c>
      <c r="C26" t="s">
        <v>936</v>
      </c>
      <c r="D26">
        <v>39.778082191780797</v>
      </c>
      <c r="E26">
        <v>4.2655715263518097</v>
      </c>
      <c r="F26">
        <v>11</v>
      </c>
      <c r="G26">
        <v>8.3808219178082108</v>
      </c>
      <c r="H26">
        <v>2.3015555143442898</v>
      </c>
      <c r="I26">
        <v>36.136984149409102</v>
      </c>
      <c r="J26">
        <v>4</v>
      </c>
      <c r="K26">
        <v>2010</v>
      </c>
      <c r="L26">
        <v>39.780971937029399</v>
      </c>
      <c r="M26">
        <v>4.2655715263518097</v>
      </c>
      <c r="N26">
        <v>21.738860758409899</v>
      </c>
      <c r="O26">
        <v>2.5</v>
      </c>
      <c r="P26">
        <v>0.96366299999999905</v>
      </c>
      <c r="Q26">
        <v>11.6529070079685</v>
      </c>
      <c r="R26">
        <v>0.93738891791759205</v>
      </c>
      <c r="S26">
        <v>8.3750855578370906</v>
      </c>
      <c r="T26">
        <v>29.589573146938001</v>
      </c>
      <c r="U26">
        <v>34.821710146938003</v>
      </c>
      <c r="V26">
        <v>9.2288497480369607</v>
      </c>
      <c r="W26">
        <v>3.7771665921087201</v>
      </c>
    </row>
    <row r="27" spans="1:23" x14ac:dyDescent="0.4">
      <c r="A27" t="s">
        <v>957</v>
      </c>
      <c r="B27" t="s">
        <v>931</v>
      </c>
      <c r="C27" t="s">
        <v>936</v>
      </c>
      <c r="D27">
        <v>37.358904109588998</v>
      </c>
      <c r="E27">
        <v>0.45174537987679603</v>
      </c>
      <c r="F27">
        <v>4</v>
      </c>
      <c r="G27">
        <v>9.8767123287671197</v>
      </c>
      <c r="H27">
        <v>0.98414494941130803</v>
      </c>
      <c r="I27">
        <v>26.1273350708408</v>
      </c>
      <c r="J27">
        <v>1</v>
      </c>
      <c r="K27">
        <v>2010</v>
      </c>
      <c r="L27">
        <v>37.448323066392803</v>
      </c>
      <c r="M27">
        <v>0.45174537987679603</v>
      </c>
      <c r="N27">
        <v>19.0160803401401</v>
      </c>
      <c r="O27">
        <v>2</v>
      </c>
      <c r="P27">
        <v>9.9662999999999904E-2</v>
      </c>
      <c r="Q27">
        <v>1.21137505998767</v>
      </c>
      <c r="R27">
        <v>9.7446032642130295E-2</v>
      </c>
      <c r="S27">
        <v>9.8699520876112192</v>
      </c>
      <c r="T27">
        <v>19.977868013445701</v>
      </c>
      <c r="U27">
        <v>25.210005013445699</v>
      </c>
      <c r="V27">
        <v>22.517101017030701</v>
      </c>
      <c r="W27">
        <v>3.6387539665534199</v>
      </c>
    </row>
    <row r="28" spans="1:23" x14ac:dyDescent="0.4">
      <c r="A28" t="s">
        <v>958</v>
      </c>
      <c r="B28" t="s">
        <v>931</v>
      </c>
      <c r="C28" t="s">
        <v>936</v>
      </c>
      <c r="D28">
        <v>40.369863013698598</v>
      </c>
      <c r="E28">
        <v>7.7152635181382596</v>
      </c>
      <c r="F28">
        <v>9</v>
      </c>
      <c r="G28">
        <v>3.5150684931506802</v>
      </c>
      <c r="H28">
        <v>-0.75816456959193101</v>
      </c>
      <c r="I28">
        <v>17.797662130548701</v>
      </c>
      <c r="J28">
        <v>2</v>
      </c>
      <c r="K28">
        <v>2010</v>
      </c>
      <c r="L28">
        <v>40.574948665297697</v>
      </c>
      <c r="M28">
        <v>7.7152635181382596</v>
      </c>
      <c r="N28">
        <v>15.911719128733999</v>
      </c>
      <c r="O28">
        <v>2</v>
      </c>
      <c r="P28">
        <v>0.38766299999999998</v>
      </c>
      <c r="Q28">
        <v>8.2093322071471597</v>
      </c>
      <c r="R28">
        <v>0.66037916798112895</v>
      </c>
      <c r="S28">
        <v>3.2799452429842502</v>
      </c>
      <c r="T28">
        <v>18.0777266393196</v>
      </c>
      <c r="U28">
        <v>23.309863639319602</v>
      </c>
      <c r="V28">
        <v>-14.4676124449815</v>
      </c>
      <c r="W28">
        <v>-23.647506455047299</v>
      </c>
    </row>
    <row r="29" spans="1:23" x14ac:dyDescent="0.4">
      <c r="A29" t="s">
        <v>959</v>
      </c>
      <c r="B29" t="s">
        <v>931</v>
      </c>
      <c r="C29" t="s">
        <v>929</v>
      </c>
      <c r="D29">
        <v>57.260273972602697</v>
      </c>
      <c r="E29">
        <v>4.9993155373032101</v>
      </c>
      <c r="F29">
        <v>10</v>
      </c>
      <c r="G29">
        <v>6.1972602739726002</v>
      </c>
      <c r="H29">
        <v>0.96466069353641704</v>
      </c>
      <c r="I29">
        <v>63.484576147396702</v>
      </c>
      <c r="J29">
        <v>1</v>
      </c>
      <c r="K29">
        <v>2010</v>
      </c>
      <c r="L29">
        <v>52.451745379876797</v>
      </c>
      <c r="M29">
        <v>4.9993155373032101</v>
      </c>
      <c r="N29">
        <v>39.634468524659901</v>
      </c>
      <c r="O29">
        <v>6</v>
      </c>
      <c r="P29">
        <v>9.9662999999999904E-2</v>
      </c>
      <c r="Q29">
        <v>3.8807987423969799</v>
      </c>
      <c r="R29">
        <v>0.31218113482788801</v>
      </c>
      <c r="S29">
        <v>10.962354551676899</v>
      </c>
      <c r="T29">
        <v>43.056708808987999</v>
      </c>
      <c r="U29">
        <v>48.288845808988</v>
      </c>
      <c r="V29">
        <v>31.863318676168301</v>
      </c>
      <c r="W29">
        <v>31.468406593350799</v>
      </c>
    </row>
    <row r="30" spans="1:23" x14ac:dyDescent="0.4">
      <c r="A30" t="s">
        <v>960</v>
      </c>
      <c r="B30" t="s">
        <v>931</v>
      </c>
      <c r="C30" t="s">
        <v>936</v>
      </c>
      <c r="D30">
        <v>52.4904109589041</v>
      </c>
      <c r="E30">
        <v>0.53661875427789096</v>
      </c>
      <c r="F30">
        <v>5</v>
      </c>
      <c r="G30">
        <v>7.63287671232876</v>
      </c>
      <c r="H30">
        <v>2.6728503424853698</v>
      </c>
      <c r="I30">
        <v>58.468648379411903</v>
      </c>
      <c r="J30">
        <v>0</v>
      </c>
      <c r="K30">
        <v>2010</v>
      </c>
      <c r="L30">
        <v>51.285420944558503</v>
      </c>
      <c r="M30">
        <v>0.53661875427789096</v>
      </c>
      <c r="N30">
        <v>28.918586733772699</v>
      </c>
      <c r="O30">
        <v>3.5</v>
      </c>
      <c r="P30">
        <v>0</v>
      </c>
      <c r="Q30">
        <v>0.31499520876112203</v>
      </c>
      <c r="R30">
        <v>2.53390006191502E-2</v>
      </c>
      <c r="S30">
        <v>8.7967145790554397</v>
      </c>
      <c r="T30">
        <v>29.141486689937899</v>
      </c>
      <c r="U30">
        <v>34.373623689937901</v>
      </c>
      <c r="V30">
        <v>16.955675564681702</v>
      </c>
      <c r="W30">
        <v>70.097423846899105</v>
      </c>
    </row>
    <row r="31" spans="1:23" x14ac:dyDescent="0.4">
      <c r="A31" t="s">
        <v>961</v>
      </c>
      <c r="B31" t="s">
        <v>928</v>
      </c>
      <c r="C31" t="s">
        <v>936</v>
      </c>
      <c r="D31">
        <v>32.550684931506801</v>
      </c>
      <c r="E31">
        <v>3.4551676933607101</v>
      </c>
      <c r="F31">
        <v>2</v>
      </c>
      <c r="G31">
        <v>6.02191780821917</v>
      </c>
      <c r="H31">
        <v>1.75496344702778</v>
      </c>
      <c r="I31">
        <v>17.569999645373301</v>
      </c>
      <c r="J31">
        <v>0</v>
      </c>
      <c r="K31">
        <v>2013</v>
      </c>
      <c r="L31">
        <v>32.528405201916499</v>
      </c>
      <c r="M31">
        <v>3.4551676933607101</v>
      </c>
      <c r="N31">
        <v>7.0017540109430296</v>
      </c>
      <c r="O31">
        <v>1</v>
      </c>
      <c r="P31">
        <v>0</v>
      </c>
      <c r="Q31">
        <v>2.0281834360027302</v>
      </c>
      <c r="R31">
        <v>0.16315213663962999</v>
      </c>
      <c r="S31">
        <v>6.01779603011635</v>
      </c>
      <c r="T31">
        <v>7.9835702911180002</v>
      </c>
      <c r="U31">
        <v>13.215707291117999</v>
      </c>
      <c r="V31">
        <v>2.2200533880903501</v>
      </c>
      <c r="W31">
        <v>32.947857109258003</v>
      </c>
    </row>
    <row r="32" spans="1:23" x14ac:dyDescent="0.4">
      <c r="A32" t="s">
        <v>962</v>
      </c>
      <c r="B32" t="s">
        <v>931</v>
      </c>
      <c r="C32" t="s">
        <v>929</v>
      </c>
      <c r="D32">
        <v>32.178082191780803</v>
      </c>
      <c r="E32">
        <v>14.836413415468799</v>
      </c>
      <c r="F32">
        <v>7</v>
      </c>
      <c r="G32">
        <v>3.1452054794520499</v>
      </c>
      <c r="H32">
        <v>3.54437208742883</v>
      </c>
      <c r="I32">
        <v>56.980569125540597</v>
      </c>
      <c r="J32">
        <v>5</v>
      </c>
      <c r="K32">
        <v>2010</v>
      </c>
      <c r="L32">
        <v>32.309377138945898</v>
      </c>
      <c r="M32">
        <v>14.836413415468799</v>
      </c>
      <c r="N32">
        <v>45.894379257281301</v>
      </c>
      <c r="O32">
        <v>6</v>
      </c>
      <c r="P32">
        <v>1.251663</v>
      </c>
      <c r="Q32">
        <v>20.5922631968802</v>
      </c>
      <c r="R32">
        <v>1.6564930366644099</v>
      </c>
      <c r="S32">
        <v>2.9897330595482501</v>
      </c>
      <c r="T32">
        <v>50.846851251908298</v>
      </c>
      <c r="U32">
        <v>56.078988251908299</v>
      </c>
      <c r="V32">
        <v>-18.514763097958902</v>
      </c>
      <c r="W32">
        <v>1.60769818025658</v>
      </c>
    </row>
    <row r="33" spans="1:23" x14ac:dyDescent="0.4">
      <c r="A33" t="s">
        <v>963</v>
      </c>
      <c r="B33" t="s">
        <v>931</v>
      </c>
      <c r="C33" t="s">
        <v>936</v>
      </c>
      <c r="D33">
        <v>30.372602739725998</v>
      </c>
      <c r="E33">
        <v>1.64271047227926</v>
      </c>
      <c r="F33">
        <v>4</v>
      </c>
      <c r="G33">
        <v>2.5917808219178</v>
      </c>
      <c r="H33">
        <v>1.0277171527548099</v>
      </c>
      <c r="I33">
        <v>12.0022824850045</v>
      </c>
      <c r="J33">
        <v>1</v>
      </c>
      <c r="K33">
        <v>2011</v>
      </c>
      <c r="L33">
        <v>30.351813826146401</v>
      </c>
      <c r="M33">
        <v>1.64271047227926</v>
      </c>
      <c r="N33">
        <v>7.9110965350202598</v>
      </c>
      <c r="O33">
        <v>1</v>
      </c>
      <c r="P33">
        <v>9.9569299999999902E-2</v>
      </c>
      <c r="Q33">
        <v>1.90958198142792</v>
      </c>
      <c r="R33">
        <v>0.15361153968032101</v>
      </c>
      <c r="S33">
        <v>2.5900068446269602</v>
      </c>
      <c r="T33">
        <v>8.3089514742059798</v>
      </c>
      <c r="U33">
        <v>13.5410884742059</v>
      </c>
      <c r="V33">
        <v>-20.1129172268102</v>
      </c>
      <c r="W33">
        <v>-11.3639755927501</v>
      </c>
    </row>
    <row r="34" spans="1:23" x14ac:dyDescent="0.4">
      <c r="A34" t="s">
        <v>964</v>
      </c>
      <c r="B34" t="s">
        <v>928</v>
      </c>
      <c r="C34" t="s">
        <v>936</v>
      </c>
      <c r="D34">
        <v>43.9835616438356</v>
      </c>
      <c r="E34">
        <v>3.5154004106776102</v>
      </c>
      <c r="F34">
        <v>4</v>
      </c>
      <c r="G34">
        <v>6.1945205479452099</v>
      </c>
      <c r="H34">
        <v>1.63496786260609</v>
      </c>
      <c r="I34">
        <v>22.097690455880802</v>
      </c>
      <c r="J34">
        <v>0</v>
      </c>
      <c r="K34">
        <v>2011</v>
      </c>
      <c r="L34">
        <v>37.971252566735103</v>
      </c>
      <c r="M34">
        <v>3.5154004106776102</v>
      </c>
      <c r="N34">
        <v>4.1888040024878599</v>
      </c>
      <c r="O34">
        <v>0</v>
      </c>
      <c r="P34">
        <v>0</v>
      </c>
      <c r="Q34">
        <v>2.06354004106776</v>
      </c>
      <c r="R34">
        <v>0.16599631017851499</v>
      </c>
      <c r="S34">
        <v>12.3394934976043</v>
      </c>
      <c r="T34">
        <v>6.2371143925619696</v>
      </c>
      <c r="U34">
        <v>11.469251392561899</v>
      </c>
      <c r="V34">
        <v>39.922312114989701</v>
      </c>
      <c r="W34">
        <v>92.668986837376593</v>
      </c>
    </row>
    <row r="35" spans="1:23" x14ac:dyDescent="0.4">
      <c r="A35" t="s">
        <v>965</v>
      </c>
      <c r="B35" t="s">
        <v>931</v>
      </c>
      <c r="C35" t="s">
        <v>936</v>
      </c>
      <c r="D35">
        <v>47.827397260273898</v>
      </c>
      <c r="E35">
        <v>36.2217659137577</v>
      </c>
      <c r="F35">
        <v>12</v>
      </c>
      <c r="G35">
        <v>11.164383561643801</v>
      </c>
      <c r="H35">
        <v>0.85017716411750899</v>
      </c>
      <c r="I35">
        <v>22.846595718646</v>
      </c>
      <c r="J35">
        <v>1</v>
      </c>
      <c r="K35">
        <v>2011</v>
      </c>
      <c r="L35">
        <v>47.871321013004703</v>
      </c>
      <c r="M35">
        <v>36.2217659137577</v>
      </c>
      <c r="N35">
        <v>18.192430205687199</v>
      </c>
      <c r="O35">
        <v>2</v>
      </c>
      <c r="P35">
        <v>9.9569299999999902E-2</v>
      </c>
      <c r="Q35">
        <v>22.207487525575701</v>
      </c>
      <c r="R35">
        <v>1.7864257122306599</v>
      </c>
      <c r="S35">
        <v>11.1567419575633</v>
      </c>
      <c r="T35">
        <v>38.123120903401102</v>
      </c>
      <c r="U35">
        <v>43.355257903401103</v>
      </c>
      <c r="V35">
        <v>52.505021171547</v>
      </c>
      <c r="W35">
        <v>-47.303748556749198</v>
      </c>
    </row>
    <row r="36" spans="1:23" x14ac:dyDescent="0.4">
      <c r="A36" t="s">
        <v>966</v>
      </c>
      <c r="B36" t="s">
        <v>928</v>
      </c>
      <c r="C36" t="s">
        <v>929</v>
      </c>
      <c r="D36">
        <v>36.224657534246496</v>
      </c>
      <c r="E36">
        <v>1.99863107460643</v>
      </c>
      <c r="F36">
        <v>15</v>
      </c>
      <c r="G36">
        <v>11.7150684931506</v>
      </c>
      <c r="H36">
        <v>2.28511619784509</v>
      </c>
      <c r="I36">
        <v>47.346479765674196</v>
      </c>
      <c r="J36">
        <v>3</v>
      </c>
      <c r="K36">
        <v>2011</v>
      </c>
      <c r="L36">
        <v>36.199863107460601</v>
      </c>
      <c r="M36">
        <v>1.99863107460643</v>
      </c>
      <c r="N36">
        <v>21.2266269860446</v>
      </c>
      <c r="O36">
        <v>3</v>
      </c>
      <c r="P36">
        <v>0.67556929999999904</v>
      </c>
      <c r="Q36">
        <v>7.5870513749939699</v>
      </c>
      <c r="R36">
        <v>0.61032134502810598</v>
      </c>
      <c r="S36">
        <v>11.7070499657768</v>
      </c>
      <c r="T36">
        <v>28.371689467468801</v>
      </c>
      <c r="U36">
        <v>33.603826467468799</v>
      </c>
      <c r="V36">
        <v>29.9207441448529</v>
      </c>
      <c r="W36">
        <v>40.896096495169402</v>
      </c>
    </row>
    <row r="37" spans="1:23" x14ac:dyDescent="0.4">
      <c r="A37" t="s">
        <v>967</v>
      </c>
      <c r="B37" t="s">
        <v>931</v>
      </c>
      <c r="C37" t="s">
        <v>929</v>
      </c>
      <c r="D37">
        <v>27.679452054794499</v>
      </c>
      <c r="E37">
        <v>1.7193702943189499</v>
      </c>
      <c r="F37">
        <v>6</v>
      </c>
      <c r="G37">
        <v>12.060273972602699</v>
      </c>
      <c r="H37">
        <v>1.4060275447866399</v>
      </c>
      <c r="I37">
        <v>70.206711259994293</v>
      </c>
      <c r="J37">
        <v>6</v>
      </c>
      <c r="K37">
        <v>2011</v>
      </c>
      <c r="L37">
        <v>27.660506502395599</v>
      </c>
      <c r="M37">
        <v>1.7193702943189499</v>
      </c>
      <c r="N37">
        <v>50.0235600763286</v>
      </c>
      <c r="O37">
        <v>6.5</v>
      </c>
      <c r="P37">
        <v>1.5395692999999899</v>
      </c>
      <c r="Q37">
        <v>15.6259412969652</v>
      </c>
      <c r="R37">
        <v>1.25698971027484</v>
      </c>
      <c r="S37">
        <v>12.0520191649555</v>
      </c>
      <c r="T37">
        <v>65.172824154712899</v>
      </c>
      <c r="U37">
        <v>70.404961154712893</v>
      </c>
      <c r="V37">
        <v>25.0401479066599</v>
      </c>
      <c r="W37">
        <v>-0.28158512051874002</v>
      </c>
    </row>
    <row r="38" spans="1:23" x14ac:dyDescent="0.4">
      <c r="A38" t="s">
        <v>968</v>
      </c>
      <c r="B38" t="s">
        <v>931</v>
      </c>
      <c r="C38" t="s">
        <v>929</v>
      </c>
      <c r="D38">
        <v>51.202739726027303</v>
      </c>
      <c r="E38">
        <v>11.8193018480492</v>
      </c>
      <c r="F38">
        <v>5</v>
      </c>
      <c r="G38">
        <v>1.8958904109589101</v>
      </c>
      <c r="H38">
        <v>1.5153632683884199</v>
      </c>
      <c r="I38">
        <v>56.971420254881501</v>
      </c>
      <c r="J38">
        <v>0</v>
      </c>
      <c r="K38">
        <v>2012</v>
      </c>
      <c r="L38">
        <v>51.167693360711802</v>
      </c>
      <c r="M38">
        <v>11.8193018480492</v>
      </c>
      <c r="N38">
        <v>53.652738364134201</v>
      </c>
      <c r="O38">
        <v>6.5</v>
      </c>
      <c r="P38">
        <v>0</v>
      </c>
      <c r="Q38">
        <v>6.9379301848049204</v>
      </c>
      <c r="R38">
        <v>0.558104416698325</v>
      </c>
      <c r="S38">
        <v>1.8945927446954101</v>
      </c>
      <c r="T38">
        <v>54.710118942793301</v>
      </c>
      <c r="U38">
        <v>59.942255942793302</v>
      </c>
      <c r="V38">
        <v>-17.126772073921899</v>
      </c>
      <c r="W38">
        <v>-4.9561626288257798</v>
      </c>
    </row>
    <row r="39" spans="1:23" x14ac:dyDescent="0.4">
      <c r="A39" t="s">
        <v>969</v>
      </c>
      <c r="B39" t="s">
        <v>931</v>
      </c>
      <c r="C39" t="s">
        <v>936</v>
      </c>
      <c r="D39">
        <v>52.410958904109499</v>
      </c>
      <c r="E39">
        <v>4.2108145106091701</v>
      </c>
      <c r="F39">
        <v>12</v>
      </c>
      <c r="G39">
        <v>4.7397260273972597</v>
      </c>
      <c r="H39">
        <v>2.4429835666425901</v>
      </c>
      <c r="I39">
        <v>32.1131918308973</v>
      </c>
      <c r="J39">
        <v>0</v>
      </c>
      <c r="K39">
        <v>2011</v>
      </c>
      <c r="L39">
        <v>52.610540725530399</v>
      </c>
      <c r="M39">
        <v>4.2108145106091701</v>
      </c>
      <c r="N39">
        <v>19.466327613271101</v>
      </c>
      <c r="O39">
        <v>1.5</v>
      </c>
      <c r="P39">
        <v>0</v>
      </c>
      <c r="Q39">
        <v>2.47174811772758</v>
      </c>
      <c r="R39">
        <v>0.19883358649108701</v>
      </c>
      <c r="S39">
        <v>4.5010266940451702</v>
      </c>
      <c r="T39">
        <v>20.361282893740299</v>
      </c>
      <c r="U39">
        <v>25.593419893740201</v>
      </c>
      <c r="V39">
        <v>-6.3453347022587199</v>
      </c>
      <c r="W39">
        <v>25.4744069539206</v>
      </c>
    </row>
    <row r="40" spans="1:23" x14ac:dyDescent="0.4">
      <c r="A40" t="s">
        <v>970</v>
      </c>
      <c r="B40" t="s">
        <v>928</v>
      </c>
      <c r="C40" t="s">
        <v>933</v>
      </c>
      <c r="D40">
        <v>63.4493150684931</v>
      </c>
      <c r="E40">
        <v>3.2607802874743301</v>
      </c>
      <c r="F40">
        <v>4</v>
      </c>
      <c r="G40">
        <v>2.6849315068493098</v>
      </c>
      <c r="H40">
        <v>1.0250852870011899</v>
      </c>
      <c r="I40">
        <v>19.670275429799499</v>
      </c>
      <c r="J40">
        <v>0</v>
      </c>
      <c r="K40">
        <v>2012</v>
      </c>
      <c r="L40">
        <v>60.610540725530399</v>
      </c>
      <c r="M40">
        <v>3.2607802874743301</v>
      </c>
      <c r="N40">
        <v>16.240740149306301</v>
      </c>
      <c r="O40">
        <v>2.5</v>
      </c>
      <c r="P40">
        <v>0</v>
      </c>
      <c r="Q40">
        <v>1.9140780287474299</v>
      </c>
      <c r="R40">
        <v>0.153973212945959</v>
      </c>
      <c r="S40">
        <v>5.47843942505133</v>
      </c>
      <c r="T40">
        <v>17.084273069511202</v>
      </c>
      <c r="U40">
        <v>22.3164100695112</v>
      </c>
      <c r="V40">
        <v>-1.1147310061601601</v>
      </c>
      <c r="W40">
        <v>-11.8573490604873</v>
      </c>
    </row>
    <row r="41" spans="1:23" x14ac:dyDescent="0.4">
      <c r="A41" t="s">
        <v>971</v>
      </c>
      <c r="B41" t="s">
        <v>931</v>
      </c>
      <c r="C41" t="s">
        <v>936</v>
      </c>
      <c r="D41">
        <v>40.9671232876712</v>
      </c>
      <c r="E41">
        <v>0.21355236139630299</v>
      </c>
      <c r="F41">
        <v>9</v>
      </c>
      <c r="G41">
        <v>8.2630136986301306</v>
      </c>
      <c r="H41">
        <v>1.6727568316466801</v>
      </c>
      <c r="I41">
        <v>25.648827651049</v>
      </c>
      <c r="J41">
        <v>0</v>
      </c>
      <c r="K41">
        <v>2011</v>
      </c>
      <c r="L41">
        <v>40.936344969199098</v>
      </c>
      <c r="M41">
        <v>0.21355236139630299</v>
      </c>
      <c r="N41">
        <v>14.3589367191791</v>
      </c>
      <c r="O41">
        <v>2</v>
      </c>
      <c r="P41">
        <v>0</v>
      </c>
      <c r="Q41">
        <v>0.12535523613963001</v>
      </c>
      <c r="R41">
        <v>1.00838880014985E-2</v>
      </c>
      <c r="S41">
        <v>8.2573579739904108</v>
      </c>
      <c r="T41">
        <v>14.4422029921771</v>
      </c>
      <c r="U41">
        <v>19.674339992177099</v>
      </c>
      <c r="V41">
        <v>13.5405954825462</v>
      </c>
      <c r="W41">
        <v>30.366902580962901</v>
      </c>
    </row>
    <row r="42" spans="1:23" x14ac:dyDescent="0.4">
      <c r="A42" t="s">
        <v>972</v>
      </c>
      <c r="B42" t="s">
        <v>928</v>
      </c>
      <c r="C42" t="s">
        <v>933</v>
      </c>
      <c r="D42">
        <v>29.7671232876712</v>
      </c>
      <c r="E42">
        <v>3.2799452429842502</v>
      </c>
      <c r="F42">
        <v>7</v>
      </c>
      <c r="G42">
        <v>12.046575342465699</v>
      </c>
      <c r="H42">
        <v>1.94733824216341</v>
      </c>
      <c r="I42">
        <v>56.764227262751</v>
      </c>
      <c r="J42">
        <v>0</v>
      </c>
      <c r="K42">
        <v>2011</v>
      </c>
      <c r="L42">
        <v>29.746748802190201</v>
      </c>
      <c r="M42">
        <v>3.2799452429842502</v>
      </c>
      <c r="N42">
        <v>25.9352654527341</v>
      </c>
      <c r="O42">
        <v>2.5</v>
      </c>
      <c r="P42">
        <v>0</v>
      </c>
      <c r="Q42">
        <v>1.9253278576317501</v>
      </c>
      <c r="R42">
        <v>0.154878177253785</v>
      </c>
      <c r="S42">
        <v>12.038329911019799</v>
      </c>
      <c r="T42">
        <v>27.799740046532602</v>
      </c>
      <c r="U42">
        <v>33.0318770465326</v>
      </c>
      <c r="V42">
        <v>37.981055441478397</v>
      </c>
      <c r="W42">
        <v>71.846810833020797</v>
      </c>
    </row>
    <row r="43" spans="1:23" x14ac:dyDescent="0.4">
      <c r="A43" t="s">
        <v>973</v>
      </c>
      <c r="B43" t="s">
        <v>928</v>
      </c>
      <c r="C43" t="s">
        <v>929</v>
      </c>
      <c r="D43">
        <v>54.780821917808197</v>
      </c>
      <c r="E43">
        <v>27.2032854209445</v>
      </c>
      <c r="F43">
        <v>5</v>
      </c>
      <c r="G43">
        <v>2.0301369863013701</v>
      </c>
      <c r="H43">
        <v>7.7343858280619902</v>
      </c>
      <c r="I43">
        <v>40.949929314528802</v>
      </c>
      <c r="J43">
        <v>0</v>
      </c>
      <c r="K43">
        <v>2012</v>
      </c>
      <c r="L43">
        <v>54.743326488706302</v>
      </c>
      <c r="M43">
        <v>27.2032854209445</v>
      </c>
      <c r="N43">
        <v>25.5430144890571</v>
      </c>
      <c r="O43">
        <v>2.5</v>
      </c>
      <c r="P43">
        <v>0</v>
      </c>
      <c r="Q43">
        <v>15.968328542094399</v>
      </c>
      <c r="R43">
        <v>1.28453219465243</v>
      </c>
      <c r="S43">
        <v>2.0287474332648801</v>
      </c>
      <c r="T43">
        <v>28.149005881904301</v>
      </c>
      <c r="U43">
        <v>33.381142881904303</v>
      </c>
      <c r="V43">
        <v>-6.7278726899383896</v>
      </c>
      <c r="W43">
        <v>22.6738385183553</v>
      </c>
    </row>
    <row r="44" spans="1:23" x14ac:dyDescent="0.4">
      <c r="A44" t="s">
        <v>974</v>
      </c>
      <c r="B44" t="s">
        <v>931</v>
      </c>
      <c r="C44" t="s">
        <v>936</v>
      </c>
      <c r="D44">
        <v>32.443835616438299</v>
      </c>
      <c r="E44">
        <v>0.27378507871321001</v>
      </c>
      <c r="F44">
        <v>5</v>
      </c>
      <c r="G44">
        <v>10.6054794520547</v>
      </c>
      <c r="H44">
        <v>0.82592274799598597</v>
      </c>
      <c r="I44">
        <v>22.302405465865299</v>
      </c>
      <c r="J44">
        <v>0</v>
      </c>
      <c r="K44">
        <v>2011</v>
      </c>
      <c r="L44">
        <v>30.466803559205999</v>
      </c>
      <c r="M44">
        <v>0.27378507871321001</v>
      </c>
      <c r="N44">
        <v>13.362267019980999</v>
      </c>
      <c r="O44">
        <v>2</v>
      </c>
      <c r="P44">
        <v>0</v>
      </c>
      <c r="Q44">
        <v>0.16071184120465401</v>
      </c>
      <c r="R44">
        <v>1.29280615403827E-2</v>
      </c>
      <c r="S44">
        <v>12.629705681040299</v>
      </c>
      <c r="T44">
        <v>13.525544632262401</v>
      </c>
      <c r="U44">
        <v>18.7576816322624</v>
      </c>
      <c r="V44">
        <v>39.628628336755597</v>
      </c>
      <c r="W44">
        <v>18.8974517378849</v>
      </c>
    </row>
    <row r="45" spans="1:23" x14ac:dyDescent="0.4">
      <c r="A45" t="s">
        <v>975</v>
      </c>
      <c r="B45" t="s">
        <v>931</v>
      </c>
      <c r="C45" t="s">
        <v>929</v>
      </c>
      <c r="D45">
        <v>66.030136986301301</v>
      </c>
      <c r="E45">
        <v>17.530458590006798</v>
      </c>
      <c r="F45">
        <v>6</v>
      </c>
      <c r="G45">
        <v>4.5452054794520498</v>
      </c>
      <c r="H45">
        <v>1.80472297862346</v>
      </c>
      <c r="I45">
        <v>55.411017211054698</v>
      </c>
      <c r="J45">
        <v>0</v>
      </c>
      <c r="K45">
        <v>2013</v>
      </c>
      <c r="L45">
        <v>65.987679671457897</v>
      </c>
      <c r="M45">
        <v>17.530458590006798</v>
      </c>
      <c r="N45">
        <v>46.679223837907202</v>
      </c>
      <c r="O45">
        <v>6</v>
      </c>
      <c r="P45">
        <v>0</v>
      </c>
      <c r="Q45">
        <v>10.290379192333999</v>
      </c>
      <c r="R45">
        <v>0.82778378043070999</v>
      </c>
      <c r="S45">
        <v>4.5420944558521503</v>
      </c>
      <c r="T45">
        <v>50.439095957645797</v>
      </c>
      <c r="U45">
        <v>55.671232957645799</v>
      </c>
      <c r="V45">
        <v>2.2108049281314099</v>
      </c>
      <c r="W45">
        <v>-0.46741509531343101</v>
      </c>
    </row>
    <row r="46" spans="1:23" x14ac:dyDescent="0.4">
      <c r="A46" t="s">
        <v>976</v>
      </c>
      <c r="B46" t="s">
        <v>931</v>
      </c>
      <c r="C46" t="s">
        <v>929</v>
      </c>
      <c r="D46">
        <v>54.312328767123198</v>
      </c>
      <c r="E46">
        <v>27.545516769336</v>
      </c>
      <c r="F46">
        <v>5</v>
      </c>
      <c r="G46">
        <v>1.97808219178082</v>
      </c>
      <c r="H46">
        <v>5.2599252053043504</v>
      </c>
      <c r="I46">
        <v>66.024100038031193</v>
      </c>
      <c r="J46">
        <v>0</v>
      </c>
      <c r="K46">
        <v>2013</v>
      </c>
      <c r="L46">
        <v>54.275154004106703</v>
      </c>
      <c r="M46">
        <v>27.545516769336</v>
      </c>
      <c r="N46">
        <v>55.829495797386301</v>
      </c>
      <c r="O46">
        <v>6.5</v>
      </c>
      <c r="P46">
        <v>0</v>
      </c>
      <c r="Q46">
        <v>16.1692183436002</v>
      </c>
      <c r="R46">
        <v>1.3006922715779099</v>
      </c>
      <c r="S46">
        <v>1.9767282683093701</v>
      </c>
      <c r="T46">
        <v>58.400610978985902</v>
      </c>
      <c r="U46">
        <v>63.632747978985897</v>
      </c>
      <c r="V46">
        <v>-6.8242505133470104</v>
      </c>
      <c r="W46">
        <v>3.7580524729736302</v>
      </c>
    </row>
    <row r="47" spans="1:23" x14ac:dyDescent="0.4">
      <c r="A47" t="s">
        <v>977</v>
      </c>
      <c r="B47" t="s">
        <v>928</v>
      </c>
      <c r="C47" t="s">
        <v>936</v>
      </c>
      <c r="D47">
        <v>36.928767123287599</v>
      </c>
      <c r="E47">
        <v>12.104038329911001</v>
      </c>
      <c r="F47">
        <v>10</v>
      </c>
      <c r="G47">
        <v>4.1068493150684899</v>
      </c>
      <c r="H47">
        <v>1.2253756078714599</v>
      </c>
      <c r="I47">
        <v>25.186033569041101</v>
      </c>
      <c r="J47">
        <v>0</v>
      </c>
      <c r="K47">
        <v>2012</v>
      </c>
      <c r="L47">
        <v>36.903490759753502</v>
      </c>
      <c r="M47">
        <v>12.104038329911001</v>
      </c>
      <c r="N47">
        <v>22.911556566801501</v>
      </c>
      <c r="O47">
        <v>2.5</v>
      </c>
      <c r="P47">
        <v>0</v>
      </c>
      <c r="Q47">
        <v>7.1050704996577601</v>
      </c>
      <c r="R47">
        <v>0.57154960070032301</v>
      </c>
      <c r="S47">
        <v>4.1040383299110097</v>
      </c>
      <c r="T47">
        <v>25.257218035520999</v>
      </c>
      <c r="U47">
        <v>30.489355035521001</v>
      </c>
      <c r="V47">
        <v>-3.7852197125256599</v>
      </c>
      <c r="W47">
        <v>-17.394010008743599</v>
      </c>
    </row>
    <row r="48" spans="1:23" x14ac:dyDescent="0.4">
      <c r="A48" t="s">
        <v>978</v>
      </c>
      <c r="B48" t="s">
        <v>928</v>
      </c>
      <c r="C48" t="s">
        <v>929</v>
      </c>
      <c r="D48">
        <v>64.386301369863006</v>
      </c>
      <c r="E48">
        <v>30.310746064339401</v>
      </c>
      <c r="F48">
        <v>4</v>
      </c>
      <c r="G48">
        <v>1.61095890410958</v>
      </c>
      <c r="H48">
        <v>3.24550173310524</v>
      </c>
      <c r="I48">
        <v>52.593525078166401</v>
      </c>
      <c r="J48">
        <v>0</v>
      </c>
      <c r="K48">
        <v>2012</v>
      </c>
      <c r="L48">
        <v>63.805612594113597</v>
      </c>
      <c r="M48">
        <v>30.310746064339401</v>
      </c>
      <c r="N48">
        <v>47.753679195301899</v>
      </c>
      <c r="O48">
        <v>6.5</v>
      </c>
      <c r="P48">
        <v>0</v>
      </c>
      <c r="Q48">
        <v>17.792407939767202</v>
      </c>
      <c r="R48">
        <v>1.4312656931357699</v>
      </c>
      <c r="S48">
        <v>2.6255989048596802</v>
      </c>
      <c r="T48">
        <v>51.511608831762402</v>
      </c>
      <c r="U48">
        <v>56.743745831762403</v>
      </c>
      <c r="V48">
        <v>-1.2327761806981501</v>
      </c>
      <c r="W48">
        <v>-7.3139703640659501</v>
      </c>
    </row>
    <row r="49" spans="1:23" x14ac:dyDescent="0.4">
      <c r="A49" t="s">
        <v>979</v>
      </c>
      <c r="B49" t="s">
        <v>928</v>
      </c>
      <c r="C49" t="s">
        <v>929</v>
      </c>
      <c r="D49">
        <v>58.284931506849297</v>
      </c>
      <c r="E49">
        <v>19.583846680355901</v>
      </c>
      <c r="F49">
        <v>5</v>
      </c>
      <c r="G49">
        <v>2.0520547945205401</v>
      </c>
      <c r="H49">
        <v>1.55268596086544</v>
      </c>
      <c r="I49">
        <v>52.802709445386199</v>
      </c>
      <c r="J49">
        <v>0</v>
      </c>
      <c r="K49">
        <v>2013</v>
      </c>
      <c r="L49">
        <v>58.242299794661101</v>
      </c>
      <c r="M49">
        <v>19.583846680355901</v>
      </c>
      <c r="N49">
        <v>50.997254135552303</v>
      </c>
      <c r="O49">
        <v>6.5</v>
      </c>
      <c r="P49">
        <v>0</v>
      </c>
      <c r="Q49">
        <v>11.4957180013689</v>
      </c>
      <c r="R49">
        <v>0.92474424198358096</v>
      </c>
      <c r="S49">
        <v>2.0506502395619401</v>
      </c>
      <c r="T49">
        <v>52.893581136909503</v>
      </c>
      <c r="U49">
        <v>58.125718136909498</v>
      </c>
      <c r="V49">
        <v>-11.351905544147799</v>
      </c>
      <c r="W49">
        <v>-9.1577512711076192</v>
      </c>
    </row>
    <row r="50" spans="1:23" x14ac:dyDescent="0.4">
      <c r="A50" t="s">
        <v>980</v>
      </c>
      <c r="B50" t="s">
        <v>931</v>
      </c>
      <c r="C50" t="s">
        <v>933</v>
      </c>
      <c r="D50">
        <v>51.682191780821903</v>
      </c>
      <c r="E50">
        <v>5.7467488021902797</v>
      </c>
      <c r="F50">
        <v>9</v>
      </c>
      <c r="G50">
        <v>4.3780821917808197</v>
      </c>
      <c r="H50">
        <v>5.0955880833907701</v>
      </c>
      <c r="I50">
        <v>70.5279802095435</v>
      </c>
      <c r="J50">
        <v>0</v>
      </c>
      <c r="K50">
        <v>2016</v>
      </c>
      <c r="L50">
        <v>50.0396988364134</v>
      </c>
      <c r="M50">
        <v>5.7467488021902797</v>
      </c>
      <c r="N50">
        <v>30.158677549488399</v>
      </c>
      <c r="O50">
        <v>3.5</v>
      </c>
      <c r="P50">
        <v>0</v>
      </c>
      <c r="Q50">
        <v>3.37334154688569</v>
      </c>
      <c r="R50">
        <v>0.27136001173263402</v>
      </c>
      <c r="S50">
        <v>5.9822039698836402</v>
      </c>
      <c r="T50">
        <v>31.782008488942999</v>
      </c>
      <c r="U50">
        <v>37.014145488943001</v>
      </c>
      <c r="V50">
        <v>3.4379425051334702</v>
      </c>
      <c r="W50">
        <v>90.543316015796606</v>
      </c>
    </row>
    <row r="51" spans="1:23" x14ac:dyDescent="0.4">
      <c r="A51" t="s">
        <v>981</v>
      </c>
      <c r="B51" t="s">
        <v>931</v>
      </c>
      <c r="C51" t="s">
        <v>929</v>
      </c>
      <c r="D51">
        <v>47.638356164383502</v>
      </c>
      <c r="E51">
        <v>0.22450376454483201</v>
      </c>
      <c r="F51">
        <v>18</v>
      </c>
      <c r="G51">
        <v>12.1041095890411</v>
      </c>
      <c r="H51">
        <v>1.2528665894451301</v>
      </c>
      <c r="I51">
        <v>27.469728091914298</v>
      </c>
      <c r="J51">
        <v>0</v>
      </c>
      <c r="K51">
        <v>2012</v>
      </c>
      <c r="L51">
        <v>47.608487337440103</v>
      </c>
      <c r="M51">
        <v>0.22450376454483201</v>
      </c>
      <c r="N51">
        <v>8.7417184358965301</v>
      </c>
      <c r="O51">
        <v>1</v>
      </c>
      <c r="P51">
        <v>0</v>
      </c>
      <c r="Q51">
        <v>0.13178370978781601</v>
      </c>
      <c r="R51">
        <v>1.06010104631138E-2</v>
      </c>
      <c r="S51">
        <v>12.0958247775496</v>
      </c>
      <c r="T51">
        <v>8.86994640092332</v>
      </c>
      <c r="U51">
        <v>14.1020834009233</v>
      </c>
      <c r="V51">
        <v>36.417014373716597</v>
      </c>
      <c r="W51">
        <v>94.791984353997904</v>
      </c>
    </row>
    <row r="52" spans="1:23" x14ac:dyDescent="0.4">
      <c r="A52" t="s">
        <v>982</v>
      </c>
      <c r="B52" t="s">
        <v>928</v>
      </c>
      <c r="C52" t="s">
        <v>929</v>
      </c>
      <c r="D52">
        <v>45.443835616438299</v>
      </c>
      <c r="E52">
        <v>22.017796030116301</v>
      </c>
      <c r="F52">
        <v>4</v>
      </c>
      <c r="G52">
        <v>1.88219178082191</v>
      </c>
      <c r="H52">
        <v>12.0983783338049</v>
      </c>
      <c r="I52">
        <v>57.850525853591698</v>
      </c>
      <c r="J52">
        <v>0</v>
      </c>
      <c r="K52">
        <v>2016</v>
      </c>
      <c r="L52">
        <v>40.394250513346996</v>
      </c>
      <c r="M52">
        <v>22.017796030116301</v>
      </c>
      <c r="N52">
        <v>39.373273757570097</v>
      </c>
      <c r="O52">
        <v>5</v>
      </c>
      <c r="P52">
        <v>0</v>
      </c>
      <c r="Q52">
        <v>12.924446269678301</v>
      </c>
      <c r="R52">
        <v>1.03967470907758</v>
      </c>
      <c r="S52">
        <v>1.8809034907597499</v>
      </c>
      <c r="T52">
        <v>41.328801547128798</v>
      </c>
      <c r="U52">
        <v>46.560938547128799</v>
      </c>
      <c r="V52">
        <v>-10.8444722792607</v>
      </c>
      <c r="W52">
        <v>24.246906653386201</v>
      </c>
    </row>
    <row r="53" spans="1:23" x14ac:dyDescent="0.4">
      <c r="A53" t="s">
        <v>983</v>
      </c>
      <c r="B53" t="s">
        <v>931</v>
      </c>
      <c r="C53" t="s">
        <v>929</v>
      </c>
      <c r="D53">
        <v>49.419178082191699</v>
      </c>
      <c r="E53">
        <v>21.138945927446901</v>
      </c>
      <c r="F53">
        <v>5</v>
      </c>
      <c r="G53">
        <v>2.0876712328767102</v>
      </c>
      <c r="H53">
        <v>0.876028783640591</v>
      </c>
      <c r="I53">
        <v>52.7870286160557</v>
      </c>
      <c r="J53">
        <v>0</v>
      </c>
      <c r="K53">
        <v>2013</v>
      </c>
      <c r="L53">
        <v>49.382614647501697</v>
      </c>
      <c r="M53">
        <v>21.138945927446901</v>
      </c>
      <c r="N53">
        <v>49.293618460388402</v>
      </c>
      <c r="O53">
        <v>6</v>
      </c>
      <c r="P53">
        <v>0</v>
      </c>
      <c r="Q53">
        <v>12.4085612594113</v>
      </c>
      <c r="R53">
        <v>0.99817563153295497</v>
      </c>
      <c r="S53">
        <v>2.0862422997946601</v>
      </c>
      <c r="T53">
        <v>51.376054685516699</v>
      </c>
      <c r="U53">
        <v>56.608191685516701</v>
      </c>
      <c r="V53">
        <v>-10.1694661190965</v>
      </c>
      <c r="W53">
        <v>-6.7501945490314803</v>
      </c>
    </row>
    <row r="54" spans="1:23" x14ac:dyDescent="0.4">
      <c r="A54" t="s">
        <v>984</v>
      </c>
      <c r="B54" t="s">
        <v>928</v>
      </c>
      <c r="C54" t="s">
        <v>936</v>
      </c>
      <c r="D54">
        <v>33.331506849314998</v>
      </c>
      <c r="E54">
        <v>0.72553045859000598</v>
      </c>
      <c r="F54">
        <v>4</v>
      </c>
      <c r="G54">
        <v>5.5068493150684903</v>
      </c>
      <c r="H54">
        <v>2.3670404791024899</v>
      </c>
      <c r="I54">
        <v>24.3444958014965</v>
      </c>
      <c r="J54">
        <v>20</v>
      </c>
      <c r="K54">
        <v>2012</v>
      </c>
      <c r="L54">
        <v>33.308692676249102</v>
      </c>
      <c r="M54">
        <v>0.72553045859000598</v>
      </c>
      <c r="N54">
        <v>11.445061847912299</v>
      </c>
      <c r="O54">
        <v>1.5</v>
      </c>
      <c r="P54">
        <v>5.5714755999999896</v>
      </c>
      <c r="Q54">
        <v>53.3214757255923</v>
      </c>
      <c r="R54">
        <v>4.2893125636377798</v>
      </c>
      <c r="S54">
        <v>5.5030800821355204</v>
      </c>
      <c r="T54">
        <v>35.049492382921102</v>
      </c>
      <c r="U54">
        <v>40.281629382921103</v>
      </c>
      <c r="V54">
        <v>-46.152285910076301</v>
      </c>
      <c r="W54">
        <v>-39.564272412926996</v>
      </c>
    </row>
    <row r="55" spans="1:23" x14ac:dyDescent="0.4">
      <c r="A55" t="s">
        <v>985</v>
      </c>
      <c r="B55" t="s">
        <v>931</v>
      </c>
      <c r="C55" t="s">
        <v>933</v>
      </c>
      <c r="D55">
        <v>52.052054794520501</v>
      </c>
      <c r="E55">
        <v>21.9520876112251</v>
      </c>
      <c r="F55">
        <v>5</v>
      </c>
      <c r="G55">
        <v>2.4958904109589</v>
      </c>
      <c r="H55">
        <v>0.67750290206863295</v>
      </c>
      <c r="I55">
        <v>71.738086109337104</v>
      </c>
      <c r="J55">
        <v>0</v>
      </c>
      <c r="K55">
        <v>2016</v>
      </c>
      <c r="L55">
        <v>51.498973305954799</v>
      </c>
      <c r="M55">
        <v>21.9520876112251</v>
      </c>
      <c r="N55">
        <v>70.398193163800499</v>
      </c>
      <c r="O55">
        <v>7</v>
      </c>
      <c r="P55">
        <v>0</v>
      </c>
      <c r="Q55">
        <v>12.885875427789101</v>
      </c>
      <c r="R55">
        <v>1.0365719743078901</v>
      </c>
      <c r="S55">
        <v>3.0116358658453102</v>
      </c>
      <c r="T55">
        <v>73.519970499156301</v>
      </c>
      <c r="U55">
        <v>78.752107499156295</v>
      </c>
      <c r="V55">
        <v>-4.1485708418891099</v>
      </c>
      <c r="W55">
        <v>-8.9064554747239608</v>
      </c>
    </row>
    <row r="56" spans="1:23" x14ac:dyDescent="0.4">
      <c r="A56" t="s">
        <v>986</v>
      </c>
      <c r="B56" t="s">
        <v>928</v>
      </c>
      <c r="C56" t="s">
        <v>929</v>
      </c>
      <c r="D56">
        <v>65.9780821917808</v>
      </c>
      <c r="E56">
        <v>38.392881587953397</v>
      </c>
      <c r="F56">
        <v>5</v>
      </c>
      <c r="G56">
        <v>1.9945205479452</v>
      </c>
      <c r="H56">
        <v>2.3058556384019</v>
      </c>
      <c r="I56">
        <v>52.164197732258103</v>
      </c>
      <c r="J56">
        <v>0</v>
      </c>
      <c r="K56">
        <v>2013</v>
      </c>
      <c r="L56">
        <v>65.932922655715203</v>
      </c>
      <c r="M56">
        <v>38.392881587953397</v>
      </c>
      <c r="N56">
        <v>46.792215776642699</v>
      </c>
      <c r="O56">
        <v>6</v>
      </c>
      <c r="P56">
        <v>0</v>
      </c>
      <c r="Q56">
        <v>22.536621492128599</v>
      </c>
      <c r="R56">
        <v>1.8129020698078699</v>
      </c>
      <c r="S56">
        <v>1.9931553730321601</v>
      </c>
      <c r="T56">
        <v>50.405611277861397</v>
      </c>
      <c r="U56">
        <v>55.637748277861398</v>
      </c>
      <c r="V56">
        <v>4.2377823408621298E-2</v>
      </c>
      <c r="W56">
        <v>-6.2431544286372196</v>
      </c>
    </row>
    <row r="57" spans="1:23" x14ac:dyDescent="0.4">
      <c r="A57" t="s">
        <v>987</v>
      </c>
      <c r="B57" t="s">
        <v>928</v>
      </c>
      <c r="C57" t="s">
        <v>936</v>
      </c>
      <c r="D57">
        <v>28.2164383561643</v>
      </c>
      <c r="E57">
        <v>0.668035592060232</v>
      </c>
      <c r="F57">
        <v>3</v>
      </c>
      <c r="G57">
        <v>4.0301369863013603</v>
      </c>
      <c r="H57">
        <v>1.0110208481829801</v>
      </c>
      <c r="I57">
        <v>10.772610270064</v>
      </c>
      <c r="J57">
        <v>4</v>
      </c>
      <c r="K57">
        <v>2013</v>
      </c>
      <c r="L57">
        <v>28.276522929500299</v>
      </c>
      <c r="M57">
        <v>0.668035592060232</v>
      </c>
      <c r="N57">
        <v>7.3065487295836897</v>
      </c>
      <c r="O57">
        <v>1</v>
      </c>
      <c r="P57">
        <v>0.96338189999999901</v>
      </c>
      <c r="Q57">
        <v>9.5384846511393508</v>
      </c>
      <c r="R57">
        <v>0.76729950728954099</v>
      </c>
      <c r="S57">
        <v>4.0273785078713198</v>
      </c>
      <c r="T57">
        <v>10.3967542743418</v>
      </c>
      <c r="U57">
        <v>15.6288912743418</v>
      </c>
      <c r="V57">
        <v>-18.917451390057</v>
      </c>
      <c r="W57">
        <v>-31.072460093508798</v>
      </c>
    </row>
    <row r="58" spans="1:23" x14ac:dyDescent="0.4">
      <c r="A58" t="s">
        <v>988</v>
      </c>
      <c r="B58" t="s">
        <v>931</v>
      </c>
      <c r="C58" t="s">
        <v>933</v>
      </c>
      <c r="D58">
        <v>31.035616438356101</v>
      </c>
      <c r="E58">
        <v>4.6242299794661097</v>
      </c>
      <c r="F58">
        <v>2</v>
      </c>
      <c r="G58">
        <v>11.1013698630137</v>
      </c>
      <c r="H58">
        <v>2.7175081452093299</v>
      </c>
      <c r="I58">
        <v>77.834248072846606</v>
      </c>
      <c r="J58">
        <v>0</v>
      </c>
      <c r="K58">
        <v>2013</v>
      </c>
      <c r="L58">
        <v>31.014373716632399</v>
      </c>
      <c r="M58">
        <v>4.6242299794661097</v>
      </c>
      <c r="N58">
        <v>47.666185047125403</v>
      </c>
      <c r="O58">
        <v>6.5</v>
      </c>
      <c r="P58">
        <v>0</v>
      </c>
      <c r="Q58">
        <v>2.7144229979466101</v>
      </c>
      <c r="R58">
        <v>0.21835495941706501</v>
      </c>
      <c r="S58">
        <v>11.093771389459199</v>
      </c>
      <c r="T58">
        <v>50.088565048653003</v>
      </c>
      <c r="U58">
        <v>55.320702048652997</v>
      </c>
      <c r="V58">
        <v>33.192209445585199</v>
      </c>
      <c r="W58">
        <v>40.696421394641</v>
      </c>
    </row>
    <row r="59" spans="1:23" x14ac:dyDescent="0.4">
      <c r="A59" t="s">
        <v>989</v>
      </c>
      <c r="B59" t="s">
        <v>931</v>
      </c>
      <c r="C59" t="s">
        <v>936</v>
      </c>
      <c r="D59">
        <v>43.150684931506802</v>
      </c>
      <c r="E59">
        <v>1.36344969199178</v>
      </c>
      <c r="F59">
        <v>3</v>
      </c>
      <c r="G59">
        <v>3.6438356164383401</v>
      </c>
      <c r="H59">
        <v>-0.87569250629860795</v>
      </c>
      <c r="I59">
        <v>13.8111288148928</v>
      </c>
      <c r="J59">
        <v>2</v>
      </c>
      <c r="K59">
        <v>2013</v>
      </c>
      <c r="L59">
        <v>43.121149897330497</v>
      </c>
      <c r="M59">
        <v>1.36344969199178</v>
      </c>
      <c r="N59">
        <v>18.464149950592098</v>
      </c>
      <c r="O59">
        <v>3</v>
      </c>
      <c r="P59">
        <v>0.387381899999999</v>
      </c>
      <c r="Q59">
        <v>4.4781487277991703</v>
      </c>
      <c r="R59">
        <v>0.36023345825682701</v>
      </c>
      <c r="S59">
        <v>3.6413415468856898</v>
      </c>
      <c r="T59">
        <v>19.775883008720999</v>
      </c>
      <c r="U59">
        <v>25.008020008721001</v>
      </c>
      <c r="V59">
        <v>-16.2757452052521</v>
      </c>
      <c r="W59">
        <v>-44.773201516647397</v>
      </c>
    </row>
    <row r="60" spans="1:23" x14ac:dyDescent="0.4">
      <c r="A60" t="s">
        <v>990</v>
      </c>
      <c r="B60" t="s">
        <v>931</v>
      </c>
      <c r="C60" t="s">
        <v>933</v>
      </c>
      <c r="D60">
        <v>64.805479452054797</v>
      </c>
      <c r="E60">
        <v>20.870636550307999</v>
      </c>
      <c r="F60">
        <v>8</v>
      </c>
      <c r="G60">
        <v>5.1205479452054696</v>
      </c>
      <c r="H60">
        <v>0.482252044017008</v>
      </c>
      <c r="I60">
        <v>42.789913673102497</v>
      </c>
      <c r="J60">
        <v>0</v>
      </c>
      <c r="K60">
        <v>2018</v>
      </c>
      <c r="L60">
        <v>64.246406570841799</v>
      </c>
      <c r="M60">
        <v>20.870636550307999</v>
      </c>
      <c r="N60">
        <v>33.157704018506699</v>
      </c>
      <c r="O60">
        <v>4</v>
      </c>
      <c r="P60">
        <v>0</v>
      </c>
      <c r="Q60">
        <v>12.2510636550308</v>
      </c>
      <c r="R60">
        <v>0.98550613122338004</v>
      </c>
      <c r="S60">
        <v>5.6317590691307302</v>
      </c>
      <c r="T60">
        <v>38.707837110707899</v>
      </c>
      <c r="U60">
        <v>43.939974110707901</v>
      </c>
      <c r="V60">
        <v>10.7872977412731</v>
      </c>
      <c r="W60">
        <v>-2.6173443678135202</v>
      </c>
    </row>
    <row r="61" spans="1:23" x14ac:dyDescent="0.4">
      <c r="A61" t="s">
        <v>991</v>
      </c>
      <c r="B61" t="s">
        <v>931</v>
      </c>
      <c r="C61" t="s">
        <v>936</v>
      </c>
      <c r="D61">
        <v>40.904109589041099</v>
      </c>
      <c r="E61">
        <v>1.17453798767967</v>
      </c>
      <c r="F61">
        <v>31</v>
      </c>
      <c r="G61">
        <v>11.4465753424657</v>
      </c>
      <c r="H61">
        <v>0.50245592979725795</v>
      </c>
      <c r="I61">
        <v>13.5294416538876</v>
      </c>
      <c r="J61">
        <v>0</v>
      </c>
      <c r="K61">
        <v>2004</v>
      </c>
      <c r="L61">
        <v>41.089664613278501</v>
      </c>
      <c r="M61">
        <v>1.17453798767967</v>
      </c>
      <c r="N61">
        <v>7.3956422079591801</v>
      </c>
      <c r="O61">
        <v>1</v>
      </c>
      <c r="P61">
        <v>0</v>
      </c>
      <c r="Q61">
        <v>0.68945379876796697</v>
      </c>
      <c r="R61">
        <v>5.5461384008242201E-2</v>
      </c>
      <c r="S61">
        <v>11.225188227241601</v>
      </c>
      <c r="T61">
        <v>8.0182066827950305</v>
      </c>
      <c r="U61">
        <v>13.250343682795</v>
      </c>
      <c r="V61">
        <v>31.822583162217601</v>
      </c>
      <c r="W61">
        <v>2.1063451467676599</v>
      </c>
    </row>
    <row r="62" spans="1:23" x14ac:dyDescent="0.4">
      <c r="A62" t="s">
        <v>992</v>
      </c>
      <c r="B62" t="s">
        <v>928</v>
      </c>
      <c r="C62" t="s">
        <v>936</v>
      </c>
      <c r="D62">
        <v>43.904109589041099</v>
      </c>
      <c r="E62">
        <v>16.128678986995201</v>
      </c>
      <c r="F62">
        <v>4</v>
      </c>
      <c r="G62">
        <v>2.70136986301369</v>
      </c>
      <c r="H62">
        <v>1.13464987185751</v>
      </c>
      <c r="I62">
        <v>40.245011242464599</v>
      </c>
      <c r="J62">
        <v>3</v>
      </c>
      <c r="K62">
        <v>2019</v>
      </c>
      <c r="L62">
        <v>43.874058863791902</v>
      </c>
      <c r="M62">
        <v>16.128678986995201</v>
      </c>
      <c r="N62">
        <v>36.0511904158543</v>
      </c>
      <c r="O62">
        <v>4.5</v>
      </c>
      <c r="P62">
        <v>0.67481969999999902</v>
      </c>
      <c r="Q62">
        <v>15.8742727971661</v>
      </c>
      <c r="R62">
        <v>1.2769661158274701</v>
      </c>
      <c r="S62">
        <v>2.69952087611225</v>
      </c>
      <c r="T62">
        <v>39.498387103618498</v>
      </c>
      <c r="U62">
        <v>44.7305241036185</v>
      </c>
      <c r="V62">
        <v>-14.9230979044381</v>
      </c>
      <c r="W62">
        <v>-10.0278567064477</v>
      </c>
    </row>
    <row r="63" spans="1:23" x14ac:dyDescent="0.4">
      <c r="A63" t="s">
        <v>993</v>
      </c>
      <c r="B63" t="s">
        <v>931</v>
      </c>
      <c r="C63" t="s">
        <v>936</v>
      </c>
      <c r="D63">
        <v>28.6</v>
      </c>
      <c r="E63">
        <v>0.52566735112936303</v>
      </c>
      <c r="F63">
        <v>31</v>
      </c>
      <c r="G63">
        <v>10.778082191780801</v>
      </c>
      <c r="H63">
        <v>0.100269196230103</v>
      </c>
      <c r="I63">
        <v>8.5808883482421798</v>
      </c>
      <c r="J63">
        <v>7</v>
      </c>
      <c r="K63">
        <v>2005</v>
      </c>
      <c r="L63">
        <v>28.752908966461298</v>
      </c>
      <c r="M63">
        <v>0.52566735112936303</v>
      </c>
      <c r="N63">
        <v>13.005392029960399</v>
      </c>
      <c r="O63">
        <v>2</v>
      </c>
      <c r="P63">
        <v>1.8281315</v>
      </c>
      <c r="Q63">
        <v>17.664847196112898</v>
      </c>
      <c r="R63">
        <v>1.42100438860626</v>
      </c>
      <c r="S63">
        <v>10.5982203969883</v>
      </c>
      <c r="T63">
        <v>28.0655097254973</v>
      </c>
      <c r="U63">
        <v>33.297646725497302</v>
      </c>
      <c r="V63">
        <v>13.375256433361301</v>
      </c>
      <c r="W63">
        <v>-74.229745366144797</v>
      </c>
    </row>
    <row r="64" spans="1:23" x14ac:dyDescent="0.4">
      <c r="A64" t="s">
        <v>994</v>
      </c>
      <c r="B64" t="s">
        <v>931</v>
      </c>
      <c r="C64" t="s">
        <v>936</v>
      </c>
      <c r="D64">
        <v>32.871232876712298</v>
      </c>
      <c r="E64">
        <v>18.5462012320328</v>
      </c>
      <c r="F64">
        <v>11</v>
      </c>
      <c r="G64">
        <v>6.5753424657534296</v>
      </c>
      <c r="H64">
        <v>-0.89799618230996403</v>
      </c>
      <c r="I64">
        <v>35.541983738408099</v>
      </c>
      <c r="J64">
        <v>1</v>
      </c>
      <c r="K64">
        <v>2017</v>
      </c>
      <c r="L64">
        <v>32.845995893223801</v>
      </c>
      <c r="M64">
        <v>18.5462012320328</v>
      </c>
      <c r="N64">
        <v>43.596496659629899</v>
      </c>
      <c r="O64">
        <v>5</v>
      </c>
      <c r="P64">
        <v>9.9007099999999904E-2</v>
      </c>
      <c r="Q64">
        <v>11.8265935306032</v>
      </c>
      <c r="R64">
        <v>0.95136069520871303</v>
      </c>
      <c r="S64">
        <v>6.5708418891170401</v>
      </c>
      <c r="T64">
        <v>49.847737367366904</v>
      </c>
      <c r="U64">
        <v>55.079874367366898</v>
      </c>
      <c r="V64">
        <v>14.1570759795478</v>
      </c>
      <c r="W64">
        <v>-35.471923008841003</v>
      </c>
    </row>
    <row r="65" spans="1:23" x14ac:dyDescent="0.4">
      <c r="A65" t="s">
        <v>995</v>
      </c>
      <c r="B65" t="s">
        <v>928</v>
      </c>
      <c r="C65" t="s">
        <v>936</v>
      </c>
      <c r="D65">
        <v>53.9753424657534</v>
      </c>
      <c r="E65">
        <v>1.22108145106091</v>
      </c>
      <c r="F65">
        <v>21</v>
      </c>
      <c r="G65">
        <v>7.02191780821917</v>
      </c>
      <c r="H65">
        <v>7.4446424134961997E-2</v>
      </c>
      <c r="I65">
        <v>15.4273428391766</v>
      </c>
      <c r="J65">
        <v>3</v>
      </c>
      <c r="K65">
        <v>2005</v>
      </c>
      <c r="L65">
        <v>54.113620807665903</v>
      </c>
      <c r="M65">
        <v>1.22108145106091</v>
      </c>
      <c r="N65">
        <v>13.108670851136999</v>
      </c>
      <c r="O65">
        <v>1.5</v>
      </c>
      <c r="P65">
        <v>0.676131499999999</v>
      </c>
      <c r="Q65">
        <v>7.1359672727727501</v>
      </c>
      <c r="R65">
        <v>0.57403501422826098</v>
      </c>
      <c r="S65">
        <v>6.8418891170431202</v>
      </c>
      <c r="T65">
        <v>17.036154767787</v>
      </c>
      <c r="U65">
        <v>22.268291767787002</v>
      </c>
      <c r="V65">
        <v>0.44452506580493101</v>
      </c>
      <c r="W65">
        <v>-30.720582431501999</v>
      </c>
    </row>
    <row r="66" spans="1:23" x14ac:dyDescent="0.4">
      <c r="A66" t="s">
        <v>996</v>
      </c>
      <c r="B66" t="s">
        <v>928</v>
      </c>
      <c r="C66" t="s">
        <v>936</v>
      </c>
      <c r="D66">
        <v>62.334246575342398</v>
      </c>
      <c r="E66">
        <v>9.3990417522245</v>
      </c>
      <c r="F66">
        <v>7</v>
      </c>
      <c r="G66">
        <v>5.1041095890410899</v>
      </c>
      <c r="H66">
        <v>3.4129148296854801</v>
      </c>
      <c r="I66">
        <v>30.5145970877407</v>
      </c>
      <c r="J66">
        <v>0</v>
      </c>
      <c r="K66">
        <v>2014</v>
      </c>
      <c r="L66">
        <v>62.291581108829497</v>
      </c>
      <c r="M66">
        <v>9.3990417522245</v>
      </c>
      <c r="N66">
        <v>15.545710611877601</v>
      </c>
      <c r="O66">
        <v>2</v>
      </c>
      <c r="P66">
        <v>0</v>
      </c>
      <c r="Q66">
        <v>5.5172375085557803</v>
      </c>
      <c r="R66">
        <v>0.44382035268134101</v>
      </c>
      <c r="S66">
        <v>5.1006160164271002</v>
      </c>
      <c r="T66">
        <v>17.809467811180301</v>
      </c>
      <c r="U66">
        <v>23.041604811180299</v>
      </c>
      <c r="V66">
        <v>0.464472279260782</v>
      </c>
      <c r="W66">
        <v>32.432603274812898</v>
      </c>
    </row>
    <row r="67" spans="1:23" x14ac:dyDescent="0.4">
      <c r="A67" t="s">
        <v>997</v>
      </c>
      <c r="B67" t="s">
        <v>931</v>
      </c>
      <c r="C67" t="s">
        <v>936</v>
      </c>
      <c r="D67">
        <v>42.4986301369863</v>
      </c>
      <c r="E67">
        <v>3.2005475701574202</v>
      </c>
      <c r="F67">
        <v>12</v>
      </c>
      <c r="G67">
        <v>5.0109589041095903</v>
      </c>
      <c r="H67">
        <v>2.2730813372077101</v>
      </c>
      <c r="I67">
        <v>27.272876953564001</v>
      </c>
      <c r="J67">
        <v>2</v>
      </c>
      <c r="K67">
        <v>2011</v>
      </c>
      <c r="L67">
        <v>42.551676933607098</v>
      </c>
      <c r="M67">
        <v>3.2005475701574202</v>
      </c>
      <c r="N67">
        <v>17.977782111802298</v>
      </c>
      <c r="O67">
        <v>2.5</v>
      </c>
      <c r="P67">
        <v>0.38756929999999901</v>
      </c>
      <c r="Q67">
        <v>5.5583043578823998</v>
      </c>
      <c r="R67">
        <v>0.44712387251774299</v>
      </c>
      <c r="S67">
        <v>5.0075290896646099</v>
      </c>
      <c r="T67">
        <v>20.216767910118399</v>
      </c>
      <c r="U67">
        <v>25.448904910118401</v>
      </c>
      <c r="V67">
        <v>-6.9911173417999901</v>
      </c>
      <c r="W67">
        <v>7.1671926548020499</v>
      </c>
    </row>
    <row r="68" spans="1:23" x14ac:dyDescent="0.4">
      <c r="A68" t="s">
        <v>998</v>
      </c>
      <c r="B68" t="s">
        <v>928</v>
      </c>
      <c r="C68" t="s">
        <v>936</v>
      </c>
      <c r="D68">
        <v>27.7205479452054</v>
      </c>
      <c r="E68">
        <v>7.2470910335386698</v>
      </c>
      <c r="F68">
        <v>13</v>
      </c>
      <c r="G68">
        <v>4.8520547945205399</v>
      </c>
      <c r="H68">
        <v>-1.34707326228043</v>
      </c>
      <c r="I68">
        <v>2.1983807350631199</v>
      </c>
      <c r="J68">
        <v>15</v>
      </c>
      <c r="K68">
        <v>2004</v>
      </c>
      <c r="L68">
        <v>27.931553730321699</v>
      </c>
      <c r="M68">
        <v>7.2470910335386698</v>
      </c>
      <c r="N68">
        <v>10.166749248977901</v>
      </c>
      <c r="O68">
        <v>1.5</v>
      </c>
      <c r="P68">
        <v>4.1322251999999997</v>
      </c>
      <c r="Q68">
        <v>43.485388485487199</v>
      </c>
      <c r="R68">
        <v>3.4980731614662801</v>
      </c>
      <c r="S68">
        <v>4.61875427789185</v>
      </c>
      <c r="T68">
        <v>26.323489627878999</v>
      </c>
      <c r="U68">
        <v>31.555626627879001</v>
      </c>
      <c r="V68">
        <v>-36.088071622592103</v>
      </c>
      <c r="W68">
        <v>-93.033316178481797</v>
      </c>
    </row>
    <row r="69" spans="1:23" x14ac:dyDescent="0.4">
      <c r="A69" t="s">
        <v>999</v>
      </c>
      <c r="B69" t="s">
        <v>931</v>
      </c>
      <c r="C69" t="s">
        <v>929</v>
      </c>
      <c r="D69">
        <v>63.619178082191702</v>
      </c>
      <c r="E69">
        <v>19.498973305954799</v>
      </c>
      <c r="F69">
        <v>11</v>
      </c>
      <c r="G69">
        <v>7.8054794520547901</v>
      </c>
      <c r="H69">
        <v>1.45280752883105</v>
      </c>
      <c r="I69">
        <v>50.495104025687297</v>
      </c>
      <c r="J69">
        <v>0</v>
      </c>
      <c r="K69">
        <v>2014</v>
      </c>
      <c r="L69">
        <v>63.5756331279945</v>
      </c>
      <c r="M69">
        <v>19.498973305954799</v>
      </c>
      <c r="N69">
        <v>43.498176053618202</v>
      </c>
      <c r="O69">
        <v>6</v>
      </c>
      <c r="P69">
        <v>0</v>
      </c>
      <c r="Q69">
        <v>11.4458973305954</v>
      </c>
      <c r="R69">
        <v>0.92073654290606199</v>
      </c>
      <c r="S69">
        <v>7.8001368925393502</v>
      </c>
      <c r="T69">
        <v>50.680047130248902</v>
      </c>
      <c r="U69">
        <v>55.912184130248903</v>
      </c>
      <c r="V69">
        <v>22.850574948665301</v>
      </c>
      <c r="W69">
        <v>-9.6885503380486604</v>
      </c>
    </row>
    <row r="70" spans="1:23" x14ac:dyDescent="0.4">
      <c r="A70" t="s">
        <v>1000</v>
      </c>
      <c r="B70" t="s">
        <v>928</v>
      </c>
      <c r="C70" t="s">
        <v>933</v>
      </c>
      <c r="D70">
        <v>48.4465753424657</v>
      </c>
      <c r="E70">
        <v>3.1348391512662501</v>
      </c>
      <c r="F70">
        <v>8</v>
      </c>
      <c r="G70">
        <v>7.1726027397260097</v>
      </c>
      <c r="H70">
        <v>1.55994104210053</v>
      </c>
      <c r="I70">
        <v>44.481061663715799</v>
      </c>
      <c r="J70">
        <v>0</v>
      </c>
      <c r="K70">
        <v>2014</v>
      </c>
      <c r="L70">
        <v>47.5</v>
      </c>
      <c r="M70">
        <v>3.1348391512662501</v>
      </c>
      <c r="N70">
        <v>30.711044453025401</v>
      </c>
      <c r="O70">
        <v>4</v>
      </c>
      <c r="P70">
        <v>0</v>
      </c>
      <c r="Q70">
        <v>1.8401505817932899</v>
      </c>
      <c r="R70">
        <v>0.148026304637383</v>
      </c>
      <c r="S70">
        <v>7.1676933607118398</v>
      </c>
      <c r="T70">
        <v>31.772051613985401</v>
      </c>
      <c r="U70">
        <v>37.004188613985399</v>
      </c>
      <c r="V70">
        <v>8.8712566735112901</v>
      </c>
      <c r="W70">
        <v>20.205477622348202</v>
      </c>
    </row>
    <row r="71" spans="1:23" x14ac:dyDescent="0.4">
      <c r="A71" t="s">
        <v>1001</v>
      </c>
      <c r="B71" t="s">
        <v>931</v>
      </c>
      <c r="C71" t="s">
        <v>929</v>
      </c>
      <c r="D71">
        <v>68.832876712328698</v>
      </c>
      <c r="E71">
        <v>26.346338124572199</v>
      </c>
      <c r="F71">
        <v>4</v>
      </c>
      <c r="G71">
        <v>3.1095890410958802</v>
      </c>
      <c r="H71">
        <v>1.79364186235348</v>
      </c>
      <c r="I71">
        <v>47.6016653391818</v>
      </c>
      <c r="J71">
        <v>0</v>
      </c>
      <c r="K71">
        <v>2014</v>
      </c>
      <c r="L71">
        <v>67.904175222450306</v>
      </c>
      <c r="M71">
        <v>26.346338124572199</v>
      </c>
      <c r="N71">
        <v>43.466386241170099</v>
      </c>
      <c r="O71">
        <v>6.5</v>
      </c>
      <c r="P71">
        <v>0</v>
      </c>
      <c r="Q71">
        <v>15.465300479123799</v>
      </c>
      <c r="R71">
        <v>1.2440673620310301</v>
      </c>
      <c r="S71">
        <v>4.17796030116358</v>
      </c>
      <c r="T71">
        <v>48.664050291709103</v>
      </c>
      <c r="U71">
        <v>53.896187291709097</v>
      </c>
      <c r="V71">
        <v>5.5424024640656997</v>
      </c>
      <c r="W71">
        <v>-11.678974467078101</v>
      </c>
    </row>
    <row r="72" spans="1:23" x14ac:dyDescent="0.4">
      <c r="A72" t="s">
        <v>1002</v>
      </c>
      <c r="B72" t="s">
        <v>931</v>
      </c>
      <c r="C72" t="s">
        <v>936</v>
      </c>
      <c r="D72">
        <v>54.857534246575298</v>
      </c>
      <c r="E72">
        <v>0.18891170431211499</v>
      </c>
      <c r="F72">
        <v>8</v>
      </c>
      <c r="G72">
        <v>8.6684931506849292</v>
      </c>
      <c r="H72">
        <v>1.1277009268562099</v>
      </c>
      <c r="I72">
        <v>38.201325746488401</v>
      </c>
      <c r="J72">
        <v>11</v>
      </c>
      <c r="K72">
        <v>2014</v>
      </c>
      <c r="L72">
        <v>54.833675564681698</v>
      </c>
      <c r="M72">
        <v>0.18891170431211499</v>
      </c>
      <c r="N72">
        <v>30.295080006560202</v>
      </c>
      <c r="O72">
        <v>3.5</v>
      </c>
      <c r="P72">
        <v>2.9792881999999898</v>
      </c>
      <c r="Q72">
        <v>28.396253341231201</v>
      </c>
      <c r="R72">
        <v>2.2842654776399001</v>
      </c>
      <c r="S72">
        <v>8.6625598904859693</v>
      </c>
      <c r="T72">
        <v>50.082666512385401</v>
      </c>
      <c r="U72">
        <v>55.314803512385403</v>
      </c>
      <c r="V72">
        <v>-7.3764967221938296</v>
      </c>
      <c r="W72">
        <v>-30.938332379803299</v>
      </c>
    </row>
    <row r="73" spans="1:23" x14ac:dyDescent="0.4">
      <c r="A73" t="s">
        <v>1003</v>
      </c>
      <c r="B73" t="s">
        <v>931</v>
      </c>
      <c r="C73" t="s">
        <v>936</v>
      </c>
      <c r="D73">
        <v>36.556164383561601</v>
      </c>
      <c r="E73">
        <v>0.13141683778234001</v>
      </c>
      <c r="F73">
        <v>12</v>
      </c>
      <c r="G73">
        <v>9.1260273972602608</v>
      </c>
      <c r="H73">
        <v>0.67288091471401101</v>
      </c>
      <c r="I73">
        <v>23.780221306269301</v>
      </c>
      <c r="J73">
        <v>2</v>
      </c>
      <c r="K73">
        <v>2014</v>
      </c>
      <c r="L73">
        <v>36.531143052703598</v>
      </c>
      <c r="M73">
        <v>0.13141683778234001</v>
      </c>
      <c r="N73">
        <v>15.884998379410799</v>
      </c>
      <c r="O73">
        <v>2</v>
      </c>
      <c r="P73">
        <v>0.38728819999999903</v>
      </c>
      <c r="Q73">
        <v>3.7540558545782301</v>
      </c>
      <c r="R73">
        <v>0.30198562066263102</v>
      </c>
      <c r="S73">
        <v>9.1197809719370202</v>
      </c>
      <c r="T73">
        <v>18.639041096528398</v>
      </c>
      <c r="U73">
        <v>23.8711780965284</v>
      </c>
      <c r="V73">
        <v>15.596741684376999</v>
      </c>
      <c r="W73">
        <v>-0.381031844726478</v>
      </c>
    </row>
    <row r="74" spans="1:23" x14ac:dyDescent="0.4">
      <c r="A74" t="s">
        <v>1004</v>
      </c>
      <c r="B74" t="s">
        <v>928</v>
      </c>
      <c r="C74" t="s">
        <v>936</v>
      </c>
      <c r="D74">
        <v>29.342465753424602</v>
      </c>
      <c r="E74">
        <v>0.32854209445585197</v>
      </c>
      <c r="F74">
        <v>6</v>
      </c>
      <c r="G74">
        <v>5.1205479452054696</v>
      </c>
      <c r="H74">
        <v>0.13208317178859899</v>
      </c>
      <c r="I74">
        <v>10.420843398541701</v>
      </c>
      <c r="J74">
        <v>1</v>
      </c>
      <c r="K74">
        <v>2014</v>
      </c>
      <c r="L74">
        <v>29.3223819301848</v>
      </c>
      <c r="M74">
        <v>0.32854209445585197</v>
      </c>
      <c r="N74">
        <v>9.9108205214802698</v>
      </c>
      <c r="O74">
        <v>1.5</v>
      </c>
      <c r="P74">
        <v>9.9288199999999896E-2</v>
      </c>
      <c r="Q74">
        <v>1.13549638024558</v>
      </c>
      <c r="R74">
        <v>9.1342162299063306E-2</v>
      </c>
      <c r="S74">
        <v>5.1170431211498899</v>
      </c>
      <c r="T74">
        <v>10.3782223047436</v>
      </c>
      <c r="U74">
        <v>15.6103593047436</v>
      </c>
      <c r="V74">
        <v>-5.8746762704484601</v>
      </c>
      <c r="W74">
        <v>-33.244051625544301</v>
      </c>
    </row>
    <row r="75" spans="1:23" x14ac:dyDescent="0.4">
      <c r="A75" t="s">
        <v>1005</v>
      </c>
      <c r="B75" t="s">
        <v>928</v>
      </c>
      <c r="C75" t="s">
        <v>936</v>
      </c>
      <c r="D75">
        <v>41.547945205479401</v>
      </c>
      <c r="E75">
        <v>1.02943189596167</v>
      </c>
      <c r="F75">
        <v>6</v>
      </c>
      <c r="G75">
        <v>5.63835616438356</v>
      </c>
      <c r="H75">
        <v>0.67834896064773098</v>
      </c>
      <c r="I75">
        <v>16.380238855451601</v>
      </c>
      <c r="J75">
        <v>0</v>
      </c>
      <c r="K75">
        <v>2015</v>
      </c>
      <c r="L75">
        <v>40.657084188911703</v>
      </c>
      <c r="M75">
        <v>1.02943189596167</v>
      </c>
      <c r="N75">
        <v>8.1697988975778593</v>
      </c>
      <c r="O75">
        <v>1</v>
      </c>
      <c r="P75">
        <v>0</v>
      </c>
      <c r="Q75">
        <v>0.60427652292949996</v>
      </c>
      <c r="R75">
        <v>4.8609511391839298E-2</v>
      </c>
      <c r="S75">
        <v>6.7460643394934898</v>
      </c>
      <c r="T75">
        <v>8.4977217889385503</v>
      </c>
      <c r="U75">
        <v>13.7298587889385</v>
      </c>
      <c r="V75">
        <v>5.0454168377823398</v>
      </c>
      <c r="W75">
        <v>19.303767848278</v>
      </c>
    </row>
    <row r="76" spans="1:23" x14ac:dyDescent="0.4">
      <c r="A76" t="s">
        <v>1006</v>
      </c>
      <c r="B76" t="s">
        <v>928</v>
      </c>
      <c r="C76" t="s">
        <v>936</v>
      </c>
      <c r="D76">
        <v>46.183561643835603</v>
      </c>
      <c r="E76">
        <v>1.9685147159479801</v>
      </c>
      <c r="F76">
        <v>9</v>
      </c>
      <c r="G76">
        <v>5.5452054794520498</v>
      </c>
      <c r="H76">
        <v>0.43225968747783999</v>
      </c>
      <c r="I76">
        <v>31.911007622385501</v>
      </c>
      <c r="J76">
        <v>0</v>
      </c>
      <c r="K76">
        <v>2017</v>
      </c>
      <c r="L76">
        <v>46.154688569472903</v>
      </c>
      <c r="M76">
        <v>1.9685147159479801</v>
      </c>
      <c r="N76">
        <v>20.454651332922801</v>
      </c>
      <c r="O76">
        <v>3</v>
      </c>
      <c r="P76">
        <v>0</v>
      </c>
      <c r="Q76">
        <v>1.1555181382614601</v>
      </c>
      <c r="R76">
        <v>9.2952762475352294E-2</v>
      </c>
      <c r="S76">
        <v>5.5414099931553702</v>
      </c>
      <c r="T76">
        <v>20.9697406997951</v>
      </c>
      <c r="U76">
        <v>26.201877699795102</v>
      </c>
      <c r="V76">
        <v>-1.54592607802874</v>
      </c>
      <c r="W76">
        <v>21.789010650312999</v>
      </c>
    </row>
    <row r="77" spans="1:23" x14ac:dyDescent="0.4">
      <c r="A77" t="s">
        <v>1007</v>
      </c>
      <c r="B77" t="s">
        <v>931</v>
      </c>
      <c r="C77" t="s">
        <v>933</v>
      </c>
      <c r="D77">
        <v>27.147945205479399</v>
      </c>
      <c r="E77">
        <v>19.277207392197099</v>
      </c>
      <c r="F77">
        <v>6</v>
      </c>
      <c r="G77">
        <v>2.4356164383561598</v>
      </c>
      <c r="H77">
        <v>3.0154525015648201</v>
      </c>
      <c r="I77">
        <v>84.052556569852101</v>
      </c>
      <c r="J77">
        <v>0</v>
      </c>
      <c r="K77">
        <v>2017</v>
      </c>
      <c r="L77">
        <v>27.129363449691901</v>
      </c>
      <c r="M77">
        <v>19.277207392197099</v>
      </c>
      <c r="N77">
        <v>76.257837100000003</v>
      </c>
      <c r="O77">
        <v>7.5</v>
      </c>
      <c r="P77">
        <v>0</v>
      </c>
      <c r="Q77">
        <v>11.315720739219699</v>
      </c>
      <c r="R77">
        <v>0.91026481305835205</v>
      </c>
      <c r="S77">
        <v>2.4339493497604301</v>
      </c>
      <c r="T77">
        <v>78.473375549853102</v>
      </c>
      <c r="U77">
        <v>83.705512549853097</v>
      </c>
      <c r="V77">
        <v>-9.2595523613963007</v>
      </c>
      <c r="W77">
        <v>0.41460115281210802</v>
      </c>
    </row>
    <row r="78" spans="1:23" x14ac:dyDescent="0.4">
      <c r="A78" t="s">
        <v>1008</v>
      </c>
      <c r="B78" t="s">
        <v>928</v>
      </c>
      <c r="C78" t="s">
        <v>936</v>
      </c>
      <c r="D78">
        <v>51.153424657534202</v>
      </c>
      <c r="E78">
        <v>1.6728268309377099</v>
      </c>
      <c r="F78">
        <v>6</v>
      </c>
      <c r="G78">
        <v>3.45479452054794</v>
      </c>
      <c r="H78">
        <v>4.81988807373763</v>
      </c>
      <c r="I78">
        <v>39.028948582494401</v>
      </c>
      <c r="J78">
        <v>0</v>
      </c>
      <c r="K78">
        <v>2016</v>
      </c>
      <c r="L78">
        <v>51.118412046543398</v>
      </c>
      <c r="M78">
        <v>1.6728268309377099</v>
      </c>
      <c r="N78">
        <v>16.521265371247502</v>
      </c>
      <c r="O78">
        <v>1.5</v>
      </c>
      <c r="P78">
        <v>0</v>
      </c>
      <c r="Q78">
        <v>0.98194934976043802</v>
      </c>
      <c r="R78">
        <v>7.8990456011738805E-2</v>
      </c>
      <c r="S78">
        <v>3.45242984257357</v>
      </c>
      <c r="T78">
        <v>16.793974378860899</v>
      </c>
      <c r="U78">
        <v>22.0261113788609</v>
      </c>
      <c r="V78">
        <v>-14.176579055441399</v>
      </c>
      <c r="W78">
        <v>77.194003567745696</v>
      </c>
    </row>
    <row r="79" spans="1:23" x14ac:dyDescent="0.4">
      <c r="A79" t="s">
        <v>1009</v>
      </c>
      <c r="B79" t="s">
        <v>928</v>
      </c>
      <c r="C79" t="s">
        <v>929</v>
      </c>
      <c r="D79">
        <v>47.290410958904097</v>
      </c>
      <c r="E79">
        <v>26.934976043805602</v>
      </c>
      <c r="F79">
        <v>4</v>
      </c>
      <c r="G79">
        <v>2.4712328767123202</v>
      </c>
      <c r="H79">
        <v>0.32875857980597301</v>
      </c>
      <c r="I79">
        <v>51.7956429426551</v>
      </c>
      <c r="J79">
        <v>1</v>
      </c>
      <c r="K79">
        <v>2017</v>
      </c>
      <c r="L79">
        <v>46.124572210814499</v>
      </c>
      <c r="M79">
        <v>26.934976043805602</v>
      </c>
      <c r="N79">
        <v>47.569818910719199</v>
      </c>
      <c r="O79">
        <v>6.5</v>
      </c>
      <c r="P79">
        <v>9.9007099999999904E-2</v>
      </c>
      <c r="Q79">
        <v>16.750804345113799</v>
      </c>
      <c r="R79">
        <v>1.3474765008060401</v>
      </c>
      <c r="S79">
        <v>3.6030116358658399</v>
      </c>
      <c r="T79">
        <v>52.424792422179202</v>
      </c>
      <c r="U79">
        <v>57.656929422179203</v>
      </c>
      <c r="V79">
        <v>1.70933881322341</v>
      </c>
      <c r="W79">
        <v>-10.1657971353386</v>
      </c>
    </row>
    <row r="80" spans="1:23" x14ac:dyDescent="0.4">
      <c r="A80" t="s">
        <v>1010</v>
      </c>
      <c r="B80" t="s">
        <v>928</v>
      </c>
      <c r="C80" t="s">
        <v>929</v>
      </c>
      <c r="D80">
        <v>45.890410958904098</v>
      </c>
      <c r="E80">
        <v>0.407939767282683</v>
      </c>
      <c r="F80">
        <v>4</v>
      </c>
      <c r="G80">
        <v>1.8054794520547901</v>
      </c>
      <c r="H80">
        <v>2.4879282039167401</v>
      </c>
      <c r="I80">
        <v>32.684518297985903</v>
      </c>
      <c r="J80">
        <v>0</v>
      </c>
      <c r="K80">
        <v>2017</v>
      </c>
      <c r="L80">
        <v>45.8590006844627</v>
      </c>
      <c r="M80">
        <v>0.407939767282683</v>
      </c>
      <c r="N80">
        <v>27.131511218965201</v>
      </c>
      <c r="O80">
        <v>3.5</v>
      </c>
      <c r="P80">
        <v>0</v>
      </c>
      <c r="Q80">
        <v>0.239460643394934</v>
      </c>
      <c r="R80">
        <v>1.9262811695170301E-2</v>
      </c>
      <c r="S80">
        <v>1.80424366872005</v>
      </c>
      <c r="T80">
        <v>27.1662660250079</v>
      </c>
      <c r="U80">
        <v>32.398403025007902</v>
      </c>
      <c r="V80">
        <v>-24.785761806981501</v>
      </c>
      <c r="W80">
        <v>0.88311535836237898</v>
      </c>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8DBD7-BE1C-451C-9AD9-C1F89D119799}">
  <dimension ref="A1:F151"/>
  <sheetViews>
    <sheetView workbookViewId="0">
      <selection activeCell="J24" sqref="J24"/>
    </sheetView>
  </sheetViews>
  <sheetFormatPr defaultRowHeight="14.6" x14ac:dyDescent="0.4"/>
  <cols>
    <col min="1" max="1" width="11.4609375" customWidth="1"/>
    <col min="3" max="3" width="31.921875" customWidth="1"/>
    <col min="4" max="4" width="13.3828125" customWidth="1"/>
    <col min="5" max="5" width="17.07421875" customWidth="1"/>
    <col min="6" max="6" width="11.84375" customWidth="1"/>
  </cols>
  <sheetData>
    <row r="1" spans="1:6" x14ac:dyDescent="0.4">
      <c r="A1" t="s">
        <v>845</v>
      </c>
      <c r="B1" t="s">
        <v>846</v>
      </c>
      <c r="C1" t="s">
        <v>847</v>
      </c>
      <c r="D1" t="s">
        <v>848</v>
      </c>
      <c r="E1" t="s">
        <v>849</v>
      </c>
      <c r="F1" t="s">
        <v>850</v>
      </c>
    </row>
    <row r="2" spans="1:6" x14ac:dyDescent="0.4">
      <c r="A2" t="s">
        <v>851</v>
      </c>
      <c r="B2">
        <v>15</v>
      </c>
      <c r="C2" t="s">
        <v>852</v>
      </c>
      <c r="D2" s="446">
        <v>1879</v>
      </c>
      <c r="E2">
        <v>0.2</v>
      </c>
      <c r="F2" s="447">
        <v>3.0000000000000001E-3</v>
      </c>
    </row>
    <row r="3" spans="1:6" x14ac:dyDescent="0.4">
      <c r="A3" t="s">
        <v>851</v>
      </c>
      <c r="B3">
        <v>19</v>
      </c>
      <c r="C3" t="s">
        <v>853</v>
      </c>
      <c r="D3">
        <v>710</v>
      </c>
      <c r="E3">
        <v>0.1</v>
      </c>
      <c r="F3" s="447">
        <v>1E-3</v>
      </c>
    </row>
    <row r="4" spans="1:6" x14ac:dyDescent="0.4">
      <c r="A4" t="s">
        <v>851</v>
      </c>
      <c r="B4">
        <v>16</v>
      </c>
      <c r="C4" t="s">
        <v>854</v>
      </c>
      <c r="D4" s="446">
        <v>1794</v>
      </c>
      <c r="E4">
        <v>0.2</v>
      </c>
      <c r="F4" s="447">
        <v>3.0000000000000001E-3</v>
      </c>
    </row>
    <row r="5" spans="1:6" x14ac:dyDescent="0.4">
      <c r="A5" t="s">
        <v>851</v>
      </c>
      <c r="B5">
        <v>9</v>
      </c>
      <c r="C5" t="s">
        <v>855</v>
      </c>
      <c r="D5" s="446">
        <v>3824</v>
      </c>
      <c r="E5">
        <v>0.4</v>
      </c>
      <c r="F5" s="447">
        <v>6.0000000000000001E-3</v>
      </c>
    </row>
    <row r="6" spans="1:6" x14ac:dyDescent="0.4">
      <c r="A6" t="s">
        <v>851</v>
      </c>
      <c r="B6">
        <v>10</v>
      </c>
      <c r="C6" t="s">
        <v>856</v>
      </c>
      <c r="D6" s="446">
        <v>3633</v>
      </c>
      <c r="E6">
        <v>0.4</v>
      </c>
      <c r="F6" s="447">
        <v>6.0000000000000001E-3</v>
      </c>
    </row>
    <row r="7" spans="1:6" x14ac:dyDescent="0.4">
      <c r="A7" t="s">
        <v>851</v>
      </c>
      <c r="B7">
        <v>11</v>
      </c>
      <c r="C7" t="s">
        <v>857</v>
      </c>
      <c r="D7" s="446">
        <v>3465</v>
      </c>
      <c r="E7">
        <v>0.4</v>
      </c>
      <c r="F7" s="447">
        <v>6.0000000000000001E-3</v>
      </c>
    </row>
    <row r="8" spans="1:6" x14ac:dyDescent="0.4">
      <c r="A8" t="s">
        <v>851</v>
      </c>
      <c r="B8">
        <v>6</v>
      </c>
      <c r="C8" t="s">
        <v>858</v>
      </c>
      <c r="D8" s="446">
        <v>8903</v>
      </c>
      <c r="E8">
        <v>1</v>
      </c>
      <c r="F8" s="447">
        <v>1.4999999999999999E-2</v>
      </c>
    </row>
    <row r="9" spans="1:6" x14ac:dyDescent="0.4">
      <c r="A9" t="s">
        <v>851</v>
      </c>
      <c r="B9">
        <v>14</v>
      </c>
      <c r="C9" s="1" t="s">
        <v>859</v>
      </c>
      <c r="D9" s="446">
        <v>1902</v>
      </c>
      <c r="E9">
        <v>0.2</v>
      </c>
      <c r="F9" s="447">
        <v>3.0000000000000001E-3</v>
      </c>
    </row>
    <row r="10" spans="1:6" x14ac:dyDescent="0.4">
      <c r="A10" t="s">
        <v>851</v>
      </c>
      <c r="B10">
        <v>7</v>
      </c>
      <c r="C10" t="s">
        <v>860</v>
      </c>
      <c r="D10" s="446">
        <v>4257</v>
      </c>
      <c r="E10">
        <v>0.5</v>
      </c>
      <c r="F10" s="447">
        <v>7.0000000000000001E-3</v>
      </c>
    </row>
    <row r="11" spans="1:6" x14ac:dyDescent="0.4">
      <c r="A11" t="s">
        <v>851</v>
      </c>
      <c r="B11">
        <v>5</v>
      </c>
      <c r="C11" t="s">
        <v>861</v>
      </c>
      <c r="D11" s="446">
        <v>20897</v>
      </c>
      <c r="E11">
        <v>2.2999999999999998</v>
      </c>
      <c r="F11" s="447">
        <v>3.5000000000000003E-2</v>
      </c>
    </row>
    <row r="12" spans="1:6" x14ac:dyDescent="0.4">
      <c r="A12" t="s">
        <v>851</v>
      </c>
      <c r="B12">
        <v>13</v>
      </c>
      <c r="C12" s="1" t="s">
        <v>862</v>
      </c>
      <c r="D12" s="446">
        <v>2677</v>
      </c>
      <c r="E12">
        <v>0.3</v>
      </c>
      <c r="F12" s="447">
        <v>4.0000000000000001E-3</v>
      </c>
    </row>
    <row r="13" spans="1:6" x14ac:dyDescent="0.4">
      <c r="A13" t="s">
        <v>851</v>
      </c>
      <c r="B13">
        <v>2</v>
      </c>
      <c r="C13" t="s">
        <v>863</v>
      </c>
      <c r="D13" s="446">
        <v>107478</v>
      </c>
      <c r="E13">
        <v>11.9</v>
      </c>
      <c r="F13" s="447">
        <v>0.18</v>
      </c>
    </row>
    <row r="14" spans="1:6" x14ac:dyDescent="0.4">
      <c r="A14" t="s">
        <v>851</v>
      </c>
      <c r="B14">
        <v>8</v>
      </c>
      <c r="C14" s="1" t="s">
        <v>864</v>
      </c>
      <c r="D14" s="446">
        <v>4095</v>
      </c>
      <c r="E14">
        <v>0.5</v>
      </c>
      <c r="F14" s="447">
        <v>7.0000000000000001E-3</v>
      </c>
    </row>
    <row r="15" spans="1:6" x14ac:dyDescent="0.4">
      <c r="A15" t="s">
        <v>851</v>
      </c>
      <c r="B15">
        <v>20</v>
      </c>
      <c r="C15" t="s">
        <v>865</v>
      </c>
      <c r="D15">
        <v>646</v>
      </c>
      <c r="E15">
        <v>0.1</v>
      </c>
      <c r="F15" s="447">
        <v>1E-3</v>
      </c>
    </row>
    <row r="16" spans="1:6" x14ac:dyDescent="0.4">
      <c r="A16" t="s">
        <v>851</v>
      </c>
      <c r="B16">
        <v>4</v>
      </c>
      <c r="C16" s="41" t="s">
        <v>866</v>
      </c>
      <c r="D16" s="446">
        <v>32623</v>
      </c>
      <c r="E16">
        <v>3.6</v>
      </c>
      <c r="F16" s="447">
        <v>5.5E-2</v>
      </c>
    </row>
    <row r="17" spans="1:6" x14ac:dyDescent="0.4">
      <c r="A17" t="s">
        <v>851</v>
      </c>
      <c r="B17">
        <v>17</v>
      </c>
      <c r="C17" s="1" t="s">
        <v>867</v>
      </c>
      <c r="D17" s="446">
        <v>1547</v>
      </c>
      <c r="E17">
        <v>0.2</v>
      </c>
      <c r="F17" s="447">
        <v>3.0000000000000001E-3</v>
      </c>
    </row>
    <row r="18" spans="1:6" x14ac:dyDescent="0.4">
      <c r="A18" t="s">
        <v>851</v>
      </c>
      <c r="B18">
        <v>18</v>
      </c>
      <c r="C18" s="1" t="s">
        <v>868</v>
      </c>
      <c r="D18">
        <v>873</v>
      </c>
      <c r="E18">
        <v>0.1</v>
      </c>
      <c r="F18" s="447">
        <v>1E-3</v>
      </c>
    </row>
    <row r="19" spans="1:6" x14ac:dyDescent="0.4">
      <c r="A19" t="s">
        <v>851</v>
      </c>
      <c r="B19">
        <v>12</v>
      </c>
      <c r="C19" s="1" t="s">
        <v>869</v>
      </c>
      <c r="D19" s="446">
        <v>2752</v>
      </c>
      <c r="E19">
        <v>0.3</v>
      </c>
      <c r="F19" s="447">
        <v>5.0000000000000001E-3</v>
      </c>
    </row>
    <row r="20" spans="1:6" x14ac:dyDescent="0.4">
      <c r="A20" t="s">
        <v>851</v>
      </c>
      <c r="B20">
        <v>3</v>
      </c>
      <c r="C20" t="s">
        <v>870</v>
      </c>
      <c r="D20" s="446">
        <v>103978</v>
      </c>
      <c r="E20">
        <v>11.5</v>
      </c>
      <c r="F20" s="447">
        <v>0.17399999999999999</v>
      </c>
    </row>
    <row r="21" spans="1:6" x14ac:dyDescent="0.4">
      <c r="A21" t="s">
        <v>851</v>
      </c>
      <c r="B21">
        <v>1</v>
      </c>
      <c r="C21" t="s">
        <v>871</v>
      </c>
      <c r="D21" s="446">
        <v>289523</v>
      </c>
      <c r="E21">
        <v>32.1</v>
      </c>
      <c r="F21" s="447">
        <v>0.48499999999999999</v>
      </c>
    </row>
    <row r="22" spans="1:6" x14ac:dyDescent="0.4">
      <c r="A22" t="s">
        <v>872</v>
      </c>
      <c r="B22">
        <v>17</v>
      </c>
      <c r="C22" t="s">
        <v>852</v>
      </c>
      <c r="D22" s="446">
        <v>3213</v>
      </c>
      <c r="E22">
        <v>0.4</v>
      </c>
      <c r="F22" s="447">
        <v>4.0000000000000001E-3</v>
      </c>
    </row>
    <row r="23" spans="1:6" x14ac:dyDescent="0.4">
      <c r="A23" t="s">
        <v>872</v>
      </c>
      <c r="B23">
        <v>19</v>
      </c>
      <c r="C23" t="s">
        <v>853</v>
      </c>
      <c r="D23" s="446">
        <v>2441</v>
      </c>
      <c r="E23">
        <v>0.3</v>
      </c>
      <c r="F23" s="447">
        <v>3.0000000000000001E-3</v>
      </c>
    </row>
    <row r="24" spans="1:6" x14ac:dyDescent="0.4">
      <c r="A24" t="s">
        <v>872</v>
      </c>
      <c r="B24">
        <v>18</v>
      </c>
      <c r="C24" t="s">
        <v>854</v>
      </c>
      <c r="D24" s="446">
        <v>3038</v>
      </c>
      <c r="E24">
        <v>0.3</v>
      </c>
      <c r="F24" s="447">
        <v>3.0000000000000001E-3</v>
      </c>
    </row>
    <row r="25" spans="1:6" x14ac:dyDescent="0.4">
      <c r="A25" t="s">
        <v>872</v>
      </c>
      <c r="B25">
        <v>9</v>
      </c>
      <c r="C25" t="s">
        <v>855</v>
      </c>
      <c r="D25" s="446">
        <v>11752</v>
      </c>
      <c r="E25">
        <v>1.3</v>
      </c>
      <c r="F25" s="447">
        <v>1.2999999999999999E-2</v>
      </c>
    </row>
    <row r="26" spans="1:6" x14ac:dyDescent="0.4">
      <c r="A26" t="s">
        <v>872</v>
      </c>
      <c r="B26">
        <v>15</v>
      </c>
      <c r="C26" t="s">
        <v>856</v>
      </c>
      <c r="D26" s="446">
        <v>6326</v>
      </c>
      <c r="E26">
        <v>0.7</v>
      </c>
      <c r="F26" s="447">
        <v>7.0000000000000001E-3</v>
      </c>
    </row>
    <row r="27" spans="1:6" x14ac:dyDescent="0.4">
      <c r="A27" t="s">
        <v>872</v>
      </c>
      <c r="B27">
        <v>13</v>
      </c>
      <c r="C27" t="s">
        <v>857</v>
      </c>
      <c r="D27" s="446">
        <v>8339</v>
      </c>
      <c r="E27">
        <v>0.9</v>
      </c>
      <c r="F27" s="447">
        <v>8.9999999999999993E-3</v>
      </c>
    </row>
    <row r="28" spans="1:6" x14ac:dyDescent="0.4">
      <c r="A28" t="s">
        <v>872</v>
      </c>
      <c r="B28">
        <v>10</v>
      </c>
      <c r="C28" t="s">
        <v>858</v>
      </c>
      <c r="D28" s="446">
        <v>8992</v>
      </c>
      <c r="E28">
        <v>1</v>
      </c>
      <c r="F28" s="447">
        <v>0.01</v>
      </c>
    </row>
    <row r="29" spans="1:6" x14ac:dyDescent="0.4">
      <c r="A29" t="s">
        <v>872</v>
      </c>
      <c r="B29">
        <v>12</v>
      </c>
      <c r="C29" s="1" t="s">
        <v>859</v>
      </c>
      <c r="D29" s="446">
        <v>8387</v>
      </c>
      <c r="E29">
        <v>0.9</v>
      </c>
      <c r="F29" s="447">
        <v>8.9999999999999993E-3</v>
      </c>
    </row>
    <row r="30" spans="1:6" x14ac:dyDescent="0.4">
      <c r="A30" t="s">
        <v>872</v>
      </c>
      <c r="B30">
        <v>7</v>
      </c>
      <c r="C30" t="s">
        <v>860</v>
      </c>
      <c r="D30" s="446">
        <v>15492</v>
      </c>
      <c r="E30">
        <v>1.8</v>
      </c>
      <c r="F30" s="447">
        <v>1.7000000000000001E-2</v>
      </c>
    </row>
    <row r="31" spans="1:6" x14ac:dyDescent="0.4">
      <c r="A31" t="s">
        <v>872</v>
      </c>
      <c r="B31">
        <v>5</v>
      </c>
      <c r="C31" t="s">
        <v>861</v>
      </c>
      <c r="D31" s="446">
        <v>71141</v>
      </c>
      <c r="E31">
        <v>8</v>
      </c>
      <c r="F31" s="447">
        <v>7.9000000000000001E-2</v>
      </c>
    </row>
    <row r="32" spans="1:6" x14ac:dyDescent="0.4">
      <c r="A32" t="s">
        <v>872</v>
      </c>
      <c r="B32">
        <v>6</v>
      </c>
      <c r="C32" s="1" t="s">
        <v>862</v>
      </c>
      <c r="D32" s="446">
        <v>19250</v>
      </c>
      <c r="E32">
        <v>2.2000000000000002</v>
      </c>
      <c r="F32" s="447">
        <v>2.1000000000000001E-2</v>
      </c>
    </row>
    <row r="33" spans="1:6" x14ac:dyDescent="0.4">
      <c r="A33" t="s">
        <v>872</v>
      </c>
      <c r="B33">
        <v>3</v>
      </c>
      <c r="C33" t="s">
        <v>863</v>
      </c>
      <c r="D33" s="446">
        <v>103963</v>
      </c>
      <c r="E33">
        <v>11.7</v>
      </c>
      <c r="F33" s="447">
        <v>0.11600000000000001</v>
      </c>
    </row>
    <row r="34" spans="1:6" x14ac:dyDescent="0.4">
      <c r="A34" t="s">
        <v>872</v>
      </c>
      <c r="B34">
        <v>20</v>
      </c>
      <c r="C34" t="s">
        <v>873</v>
      </c>
      <c r="D34" s="446">
        <v>2381</v>
      </c>
      <c r="E34">
        <v>0.3</v>
      </c>
      <c r="F34" s="447">
        <v>3.0000000000000001E-3</v>
      </c>
    </row>
    <row r="35" spans="1:6" x14ac:dyDescent="0.4">
      <c r="A35" t="s">
        <v>872</v>
      </c>
      <c r="B35">
        <v>11</v>
      </c>
      <c r="C35" s="1" t="s">
        <v>864</v>
      </c>
      <c r="D35" s="446">
        <v>8965</v>
      </c>
      <c r="E35">
        <v>1</v>
      </c>
      <c r="F35" s="447">
        <v>0.01</v>
      </c>
    </row>
    <row r="36" spans="1:6" x14ac:dyDescent="0.4">
      <c r="A36" t="s">
        <v>872</v>
      </c>
      <c r="B36">
        <v>8</v>
      </c>
      <c r="C36" t="s">
        <v>865</v>
      </c>
      <c r="D36" s="446">
        <v>14582</v>
      </c>
      <c r="E36">
        <v>1.6</v>
      </c>
      <c r="F36" s="447">
        <v>1.6E-2</v>
      </c>
    </row>
    <row r="37" spans="1:6" x14ac:dyDescent="0.4">
      <c r="A37" t="s">
        <v>872</v>
      </c>
      <c r="B37">
        <v>4</v>
      </c>
      <c r="C37" s="41" t="s">
        <v>866</v>
      </c>
      <c r="D37" s="446">
        <v>76789</v>
      </c>
      <c r="E37">
        <v>8.6999999999999993</v>
      </c>
      <c r="F37" s="447">
        <v>8.5999999999999993E-2</v>
      </c>
    </row>
    <row r="38" spans="1:6" x14ac:dyDescent="0.4">
      <c r="A38" t="s">
        <v>872</v>
      </c>
      <c r="B38">
        <v>16</v>
      </c>
      <c r="C38" s="1" t="s">
        <v>867</v>
      </c>
      <c r="D38" s="446">
        <v>5592</v>
      </c>
      <c r="E38">
        <v>0.6</v>
      </c>
      <c r="F38" s="447">
        <v>6.0000000000000001E-3</v>
      </c>
    </row>
    <row r="39" spans="1:6" x14ac:dyDescent="0.4">
      <c r="A39" t="s">
        <v>872</v>
      </c>
      <c r="B39">
        <v>14</v>
      </c>
      <c r="C39" s="1" t="s">
        <v>869</v>
      </c>
      <c r="D39" s="446">
        <v>7335</v>
      </c>
      <c r="E39">
        <v>0.8</v>
      </c>
      <c r="F39" s="447">
        <v>8.0000000000000002E-3</v>
      </c>
    </row>
    <row r="40" spans="1:6" x14ac:dyDescent="0.4">
      <c r="A40" t="s">
        <v>872</v>
      </c>
      <c r="B40">
        <v>2</v>
      </c>
      <c r="C40" t="s">
        <v>870</v>
      </c>
      <c r="D40" s="446">
        <v>132757</v>
      </c>
      <c r="E40">
        <v>15</v>
      </c>
      <c r="F40" s="447">
        <v>0.14799999999999999</v>
      </c>
    </row>
    <row r="41" spans="1:6" x14ac:dyDescent="0.4">
      <c r="A41" t="s">
        <v>872</v>
      </c>
      <c r="B41">
        <v>1</v>
      </c>
      <c r="C41" t="s">
        <v>871</v>
      </c>
      <c r="D41" s="446">
        <v>386390</v>
      </c>
      <c r="E41">
        <v>43.7</v>
      </c>
      <c r="F41" s="447">
        <v>0.43099999999999999</v>
      </c>
    </row>
    <row r="42" spans="1:6" x14ac:dyDescent="0.4">
      <c r="A42" t="s">
        <v>874</v>
      </c>
      <c r="B42">
        <v>18</v>
      </c>
      <c r="C42" t="s">
        <v>853</v>
      </c>
      <c r="D42" s="446">
        <v>6833</v>
      </c>
      <c r="E42">
        <v>0.8</v>
      </c>
      <c r="F42" s="447">
        <v>5.0000000000000001E-3</v>
      </c>
    </row>
    <row r="43" spans="1:6" x14ac:dyDescent="0.4">
      <c r="A43" t="s">
        <v>874</v>
      </c>
      <c r="B43">
        <v>19</v>
      </c>
      <c r="C43" t="s">
        <v>854</v>
      </c>
      <c r="D43" s="446">
        <v>5945</v>
      </c>
      <c r="E43">
        <v>0.7</v>
      </c>
      <c r="F43" s="447">
        <v>4.0000000000000001E-3</v>
      </c>
    </row>
    <row r="44" spans="1:6" x14ac:dyDescent="0.4">
      <c r="A44" t="s">
        <v>874</v>
      </c>
      <c r="B44">
        <v>9</v>
      </c>
      <c r="C44" t="s">
        <v>855</v>
      </c>
      <c r="D44" s="446">
        <v>42178</v>
      </c>
      <c r="E44">
        <v>4.8</v>
      </c>
      <c r="F44" s="447">
        <v>2.9000000000000001E-2</v>
      </c>
    </row>
    <row r="45" spans="1:6" x14ac:dyDescent="0.4">
      <c r="A45" t="s">
        <v>874</v>
      </c>
      <c r="B45">
        <v>13</v>
      </c>
      <c r="C45" t="s">
        <v>856</v>
      </c>
      <c r="D45" s="446">
        <v>16536</v>
      </c>
      <c r="E45">
        <v>1.9</v>
      </c>
      <c r="F45" s="447">
        <v>1.0999999999999999E-2</v>
      </c>
    </row>
    <row r="46" spans="1:6" x14ac:dyDescent="0.4">
      <c r="A46" t="s">
        <v>874</v>
      </c>
      <c r="B46">
        <v>20</v>
      </c>
      <c r="C46" t="s">
        <v>857</v>
      </c>
      <c r="D46" s="446">
        <v>5894</v>
      </c>
      <c r="E46">
        <v>0.7</v>
      </c>
      <c r="F46" s="447">
        <v>4.0000000000000001E-3</v>
      </c>
    </row>
    <row r="47" spans="1:6" x14ac:dyDescent="0.4">
      <c r="A47" t="s">
        <v>874</v>
      </c>
      <c r="B47">
        <v>15</v>
      </c>
      <c r="C47" t="s">
        <v>858</v>
      </c>
      <c r="D47" s="446">
        <v>9931</v>
      </c>
      <c r="E47">
        <v>1.1000000000000001</v>
      </c>
      <c r="F47" s="447">
        <v>7.0000000000000001E-3</v>
      </c>
    </row>
    <row r="48" spans="1:6" x14ac:dyDescent="0.4">
      <c r="A48" t="s">
        <v>874</v>
      </c>
      <c r="B48">
        <v>10</v>
      </c>
      <c r="C48" s="1" t="s">
        <v>859</v>
      </c>
      <c r="D48" s="446">
        <v>22085</v>
      </c>
      <c r="E48">
        <v>2.5</v>
      </c>
      <c r="F48" s="447">
        <v>1.4999999999999999E-2</v>
      </c>
    </row>
    <row r="49" spans="1:6" x14ac:dyDescent="0.4">
      <c r="A49" t="s">
        <v>874</v>
      </c>
      <c r="B49">
        <v>8</v>
      </c>
      <c r="C49" t="s">
        <v>860</v>
      </c>
      <c r="D49" s="446">
        <v>44023</v>
      </c>
      <c r="E49">
        <v>5</v>
      </c>
      <c r="F49" s="447">
        <v>0.03</v>
      </c>
    </row>
    <row r="50" spans="1:6" x14ac:dyDescent="0.4">
      <c r="A50" t="s">
        <v>874</v>
      </c>
      <c r="B50">
        <v>3</v>
      </c>
      <c r="C50" t="s">
        <v>861</v>
      </c>
      <c r="D50" s="446">
        <v>242476</v>
      </c>
      <c r="E50">
        <v>27.4</v>
      </c>
      <c r="F50" s="447">
        <v>0.16600000000000001</v>
      </c>
    </row>
    <row r="51" spans="1:6" x14ac:dyDescent="0.4">
      <c r="A51" t="s">
        <v>874</v>
      </c>
      <c r="B51">
        <v>7</v>
      </c>
      <c r="C51" s="1" t="s">
        <v>862</v>
      </c>
      <c r="D51" s="446">
        <v>52042</v>
      </c>
      <c r="E51">
        <v>5.9</v>
      </c>
      <c r="F51" s="447">
        <v>3.5999999999999997E-2</v>
      </c>
    </row>
    <row r="52" spans="1:6" x14ac:dyDescent="0.4">
      <c r="A52" t="s">
        <v>874</v>
      </c>
      <c r="B52">
        <v>5</v>
      </c>
      <c r="C52" t="s">
        <v>863</v>
      </c>
      <c r="D52" s="446">
        <v>67034</v>
      </c>
      <c r="E52">
        <v>7.6</v>
      </c>
      <c r="F52" s="447">
        <v>4.5999999999999999E-2</v>
      </c>
    </row>
    <row r="53" spans="1:6" x14ac:dyDescent="0.4">
      <c r="A53" t="s">
        <v>874</v>
      </c>
      <c r="B53">
        <v>16</v>
      </c>
      <c r="C53" t="s">
        <v>873</v>
      </c>
      <c r="D53" s="446">
        <v>9101</v>
      </c>
      <c r="E53">
        <v>1</v>
      </c>
      <c r="F53" s="447">
        <v>6.0000000000000001E-3</v>
      </c>
    </row>
    <row r="54" spans="1:6" x14ac:dyDescent="0.4">
      <c r="A54" t="s">
        <v>874</v>
      </c>
      <c r="B54">
        <v>11</v>
      </c>
      <c r="C54" s="1" t="s">
        <v>864</v>
      </c>
      <c r="D54" s="446">
        <v>19194</v>
      </c>
      <c r="E54">
        <v>2.2000000000000002</v>
      </c>
      <c r="F54" s="447">
        <v>1.2999999999999999E-2</v>
      </c>
    </row>
    <row r="55" spans="1:6" x14ac:dyDescent="0.4">
      <c r="A55" t="s">
        <v>874</v>
      </c>
      <c r="B55">
        <v>6</v>
      </c>
      <c r="C55" t="s">
        <v>865</v>
      </c>
      <c r="D55" s="446">
        <v>63583</v>
      </c>
      <c r="E55">
        <v>7.2</v>
      </c>
      <c r="F55" s="447">
        <v>4.3999999999999997E-2</v>
      </c>
    </row>
    <row r="56" spans="1:6" x14ac:dyDescent="0.4">
      <c r="A56" t="s">
        <v>874</v>
      </c>
      <c r="B56">
        <v>2</v>
      </c>
      <c r="C56" s="41" t="s">
        <v>866</v>
      </c>
      <c r="D56" s="446">
        <v>263325</v>
      </c>
      <c r="E56">
        <v>29.8</v>
      </c>
      <c r="F56" s="447">
        <v>0.18099999999999999</v>
      </c>
    </row>
    <row r="57" spans="1:6" x14ac:dyDescent="0.4">
      <c r="A57" t="s">
        <v>874</v>
      </c>
      <c r="B57">
        <v>14</v>
      </c>
      <c r="C57" s="1" t="s">
        <v>867</v>
      </c>
      <c r="D57" s="446">
        <v>15813</v>
      </c>
      <c r="E57">
        <v>1.8</v>
      </c>
      <c r="F57" s="447">
        <v>1.0999999999999999E-2</v>
      </c>
    </row>
    <row r="58" spans="1:6" x14ac:dyDescent="0.4">
      <c r="A58" t="s">
        <v>874</v>
      </c>
      <c r="B58">
        <v>12</v>
      </c>
      <c r="C58" s="1" t="s">
        <v>869</v>
      </c>
      <c r="D58" s="446">
        <v>18156</v>
      </c>
      <c r="E58">
        <v>2.1</v>
      </c>
      <c r="F58" s="447">
        <v>1.2E-2</v>
      </c>
    </row>
    <row r="59" spans="1:6" x14ac:dyDescent="0.4">
      <c r="A59" t="s">
        <v>874</v>
      </c>
      <c r="B59">
        <v>4</v>
      </c>
      <c r="C59" t="s">
        <v>870</v>
      </c>
      <c r="D59" s="446">
        <v>144686</v>
      </c>
      <c r="E59">
        <v>16.399999999999999</v>
      </c>
      <c r="F59" s="447">
        <v>9.9000000000000005E-2</v>
      </c>
    </row>
    <row r="60" spans="1:6" x14ac:dyDescent="0.4">
      <c r="A60" t="s">
        <v>874</v>
      </c>
      <c r="B60">
        <v>1</v>
      </c>
      <c r="C60" t="s">
        <v>871</v>
      </c>
      <c r="D60" s="446">
        <v>400743</v>
      </c>
      <c r="E60">
        <v>45.3</v>
      </c>
      <c r="F60" s="447">
        <v>0.27500000000000002</v>
      </c>
    </row>
    <row r="61" spans="1:6" x14ac:dyDescent="0.4">
      <c r="A61" t="s">
        <v>874</v>
      </c>
      <c r="B61">
        <v>17</v>
      </c>
      <c r="C61" s="1" t="s">
        <v>875</v>
      </c>
      <c r="D61" s="446">
        <v>7963</v>
      </c>
      <c r="E61">
        <v>0.9</v>
      </c>
      <c r="F61" s="447">
        <v>5.0000000000000001E-3</v>
      </c>
    </row>
    <row r="62" spans="1:6" x14ac:dyDescent="0.4">
      <c r="A62" t="s">
        <v>876</v>
      </c>
      <c r="B62">
        <v>18</v>
      </c>
      <c r="C62" t="s">
        <v>853</v>
      </c>
      <c r="D62" s="446">
        <v>14449</v>
      </c>
      <c r="E62">
        <v>1.6</v>
      </c>
      <c r="F62" s="447">
        <v>4.0000000000000001E-3</v>
      </c>
    </row>
    <row r="63" spans="1:6" x14ac:dyDescent="0.4">
      <c r="A63" t="s">
        <v>876</v>
      </c>
      <c r="B63">
        <v>19</v>
      </c>
      <c r="C63" t="s">
        <v>854</v>
      </c>
      <c r="D63" s="446">
        <v>13782</v>
      </c>
      <c r="E63">
        <v>1.5</v>
      </c>
      <c r="F63" s="447">
        <v>4.0000000000000001E-3</v>
      </c>
    </row>
    <row r="64" spans="1:6" x14ac:dyDescent="0.4">
      <c r="A64" t="s">
        <v>876</v>
      </c>
      <c r="B64">
        <v>7</v>
      </c>
      <c r="C64" t="s">
        <v>855</v>
      </c>
      <c r="D64" s="446">
        <v>121278</v>
      </c>
      <c r="E64">
        <v>13.6</v>
      </c>
      <c r="F64" s="447">
        <v>3.7999999999999999E-2</v>
      </c>
    </row>
    <row r="65" spans="1:6" x14ac:dyDescent="0.4">
      <c r="A65" t="s">
        <v>876</v>
      </c>
      <c r="B65">
        <v>8</v>
      </c>
      <c r="C65" t="s">
        <v>856</v>
      </c>
      <c r="D65" s="446">
        <v>84335</v>
      </c>
      <c r="E65">
        <v>9.4</v>
      </c>
      <c r="F65" s="447">
        <v>2.5999999999999999E-2</v>
      </c>
    </row>
    <row r="66" spans="1:6" x14ac:dyDescent="0.4">
      <c r="A66" t="s">
        <v>876</v>
      </c>
      <c r="B66">
        <v>17</v>
      </c>
      <c r="C66" t="s">
        <v>858</v>
      </c>
      <c r="D66" s="446">
        <v>14908</v>
      </c>
      <c r="E66">
        <v>1.7</v>
      </c>
      <c r="F66" s="447">
        <v>5.0000000000000001E-3</v>
      </c>
    </row>
    <row r="67" spans="1:6" x14ac:dyDescent="0.4">
      <c r="A67" t="s">
        <v>876</v>
      </c>
      <c r="B67">
        <v>10</v>
      </c>
      <c r="C67" s="1" t="s">
        <v>859</v>
      </c>
      <c r="D67" s="446">
        <v>53845</v>
      </c>
      <c r="E67">
        <v>6</v>
      </c>
      <c r="F67" s="447">
        <v>1.7000000000000001E-2</v>
      </c>
    </row>
    <row r="68" spans="1:6" x14ac:dyDescent="0.4">
      <c r="A68" t="s">
        <v>876</v>
      </c>
      <c r="B68">
        <v>6</v>
      </c>
      <c r="C68" t="s">
        <v>860</v>
      </c>
      <c r="D68" s="446">
        <v>126670</v>
      </c>
      <c r="E68">
        <v>14.2</v>
      </c>
      <c r="F68" s="447">
        <v>3.9E-2</v>
      </c>
    </row>
    <row r="69" spans="1:6" x14ac:dyDescent="0.4">
      <c r="A69" t="s">
        <v>876</v>
      </c>
      <c r="B69">
        <v>2</v>
      </c>
      <c r="C69" t="s">
        <v>861</v>
      </c>
      <c r="D69" s="446">
        <v>748755</v>
      </c>
      <c r="E69">
        <v>83.7</v>
      </c>
      <c r="F69" s="447">
        <v>0.23200000000000001</v>
      </c>
    </row>
    <row r="70" spans="1:6" x14ac:dyDescent="0.4">
      <c r="A70" t="s">
        <v>876</v>
      </c>
      <c r="B70">
        <v>9</v>
      </c>
      <c r="C70" s="1" t="s">
        <v>862</v>
      </c>
      <c r="D70" s="446">
        <v>61135</v>
      </c>
      <c r="E70">
        <v>6.8</v>
      </c>
      <c r="F70" s="447">
        <v>1.9E-2</v>
      </c>
    </row>
    <row r="71" spans="1:6" x14ac:dyDescent="0.4">
      <c r="A71" t="s">
        <v>876</v>
      </c>
      <c r="B71">
        <v>12</v>
      </c>
      <c r="C71" t="s">
        <v>863</v>
      </c>
      <c r="D71" s="446">
        <v>45085</v>
      </c>
      <c r="E71">
        <v>5</v>
      </c>
      <c r="F71" s="447">
        <v>1.4E-2</v>
      </c>
    </row>
    <row r="72" spans="1:6" x14ac:dyDescent="0.4">
      <c r="A72" t="s">
        <v>876</v>
      </c>
      <c r="B72">
        <v>16</v>
      </c>
      <c r="C72" t="s">
        <v>873</v>
      </c>
      <c r="D72" s="446">
        <v>29032</v>
      </c>
      <c r="E72">
        <v>3.2</v>
      </c>
      <c r="F72" s="447">
        <v>8.9999999999999993E-3</v>
      </c>
    </row>
    <row r="73" spans="1:6" x14ac:dyDescent="0.4">
      <c r="A73" t="s">
        <v>876</v>
      </c>
      <c r="B73">
        <v>14</v>
      </c>
      <c r="C73" s="1" t="s">
        <v>864</v>
      </c>
      <c r="D73" s="446">
        <v>44879</v>
      </c>
      <c r="E73">
        <v>5</v>
      </c>
      <c r="F73" s="447">
        <v>1.4E-2</v>
      </c>
    </row>
    <row r="74" spans="1:6" x14ac:dyDescent="0.4">
      <c r="A74" t="s">
        <v>876</v>
      </c>
      <c r="B74">
        <v>4</v>
      </c>
      <c r="C74" t="s">
        <v>865</v>
      </c>
      <c r="D74" s="446">
        <v>175088</v>
      </c>
      <c r="E74">
        <v>19.600000000000001</v>
      </c>
      <c r="F74" s="447">
        <v>5.3999999999999999E-2</v>
      </c>
    </row>
    <row r="75" spans="1:6" x14ac:dyDescent="0.4">
      <c r="A75" t="s">
        <v>876</v>
      </c>
      <c r="B75">
        <v>1</v>
      </c>
      <c r="C75" s="41" t="s">
        <v>866</v>
      </c>
      <c r="D75" s="446">
        <v>953297</v>
      </c>
      <c r="E75">
        <v>106.6</v>
      </c>
      <c r="F75" s="447">
        <v>0.29499999999999998</v>
      </c>
    </row>
    <row r="76" spans="1:6" x14ac:dyDescent="0.4">
      <c r="A76" t="s">
        <v>876</v>
      </c>
      <c r="B76">
        <v>13</v>
      </c>
      <c r="C76" s="1" t="s">
        <v>867</v>
      </c>
      <c r="D76" s="446">
        <v>45018</v>
      </c>
      <c r="E76">
        <v>5</v>
      </c>
      <c r="F76" s="447">
        <v>1.4E-2</v>
      </c>
    </row>
    <row r="77" spans="1:6" x14ac:dyDescent="0.4">
      <c r="A77" t="s">
        <v>876</v>
      </c>
      <c r="B77">
        <v>20</v>
      </c>
      <c r="C77" s="1" t="s">
        <v>868</v>
      </c>
      <c r="D77" s="446">
        <v>10440</v>
      </c>
      <c r="E77">
        <v>1.2</v>
      </c>
      <c r="F77" s="447">
        <v>3.0000000000000001E-3</v>
      </c>
    </row>
    <row r="78" spans="1:6" x14ac:dyDescent="0.4">
      <c r="A78" t="s">
        <v>876</v>
      </c>
      <c r="B78">
        <v>11</v>
      </c>
      <c r="C78" s="1" t="s">
        <v>869</v>
      </c>
      <c r="D78" s="446">
        <v>49348</v>
      </c>
      <c r="E78">
        <v>5.5</v>
      </c>
      <c r="F78" s="447">
        <v>1.4999999999999999E-2</v>
      </c>
    </row>
    <row r="79" spans="1:6" x14ac:dyDescent="0.4">
      <c r="A79" t="s">
        <v>876</v>
      </c>
      <c r="B79">
        <v>5</v>
      </c>
      <c r="C79" t="s">
        <v>870</v>
      </c>
      <c r="D79" s="446">
        <v>165387</v>
      </c>
      <c r="E79">
        <v>18.5</v>
      </c>
      <c r="F79" s="447">
        <v>5.0999999999999997E-2</v>
      </c>
    </row>
    <row r="80" spans="1:6" x14ac:dyDescent="0.4">
      <c r="A80" t="s">
        <v>876</v>
      </c>
      <c r="B80">
        <v>3</v>
      </c>
      <c r="C80" t="s">
        <v>871</v>
      </c>
      <c r="D80" s="446">
        <v>436193</v>
      </c>
      <c r="E80">
        <v>48.8</v>
      </c>
      <c r="F80" s="447">
        <v>0.13500000000000001</v>
      </c>
    </row>
    <row r="81" spans="1:6" x14ac:dyDescent="0.4">
      <c r="A81" t="s">
        <v>876</v>
      </c>
      <c r="B81">
        <v>15</v>
      </c>
      <c r="C81" s="1" t="s">
        <v>875</v>
      </c>
      <c r="D81" s="446">
        <v>38577</v>
      </c>
      <c r="E81">
        <v>4.3</v>
      </c>
      <c r="F81" s="447">
        <v>1.2E-2</v>
      </c>
    </row>
    <row r="82" spans="1:6" x14ac:dyDescent="0.4">
      <c r="A82" t="s">
        <v>877</v>
      </c>
      <c r="B82">
        <v>17</v>
      </c>
      <c r="C82" t="s">
        <v>853</v>
      </c>
      <c r="D82" s="446">
        <v>28110</v>
      </c>
      <c r="E82">
        <v>3.7</v>
      </c>
      <c r="F82" s="447">
        <v>5.0000000000000001E-3</v>
      </c>
    </row>
    <row r="83" spans="1:6" x14ac:dyDescent="0.4">
      <c r="A83" t="s">
        <v>877</v>
      </c>
      <c r="B83">
        <v>16</v>
      </c>
      <c r="C83" t="s">
        <v>854</v>
      </c>
      <c r="D83" s="446">
        <v>30073</v>
      </c>
      <c r="E83">
        <v>4</v>
      </c>
      <c r="F83" s="447">
        <v>5.0000000000000001E-3</v>
      </c>
    </row>
    <row r="84" spans="1:6" x14ac:dyDescent="0.4">
      <c r="A84" t="s">
        <v>877</v>
      </c>
      <c r="B84">
        <v>6</v>
      </c>
      <c r="C84" t="s">
        <v>855</v>
      </c>
      <c r="D84" s="446">
        <v>239145</v>
      </c>
      <c r="E84">
        <v>31.4</v>
      </c>
      <c r="F84" s="447">
        <v>0.04</v>
      </c>
    </row>
    <row r="85" spans="1:6" x14ac:dyDescent="0.4">
      <c r="A85" t="s">
        <v>877</v>
      </c>
      <c r="B85">
        <v>4</v>
      </c>
      <c r="C85" t="s">
        <v>856</v>
      </c>
      <c r="D85" s="446">
        <v>317227</v>
      </c>
      <c r="E85">
        <v>41.7</v>
      </c>
      <c r="F85" s="447">
        <v>5.2999999999999999E-2</v>
      </c>
    </row>
    <row r="86" spans="1:6" x14ac:dyDescent="0.4">
      <c r="A86" t="s">
        <v>877</v>
      </c>
      <c r="B86">
        <v>20</v>
      </c>
      <c r="C86" t="s">
        <v>858</v>
      </c>
      <c r="D86" s="446">
        <v>19013</v>
      </c>
      <c r="E86">
        <v>2.5</v>
      </c>
      <c r="F86" s="447">
        <v>3.0000000000000001E-3</v>
      </c>
    </row>
    <row r="87" spans="1:6" x14ac:dyDescent="0.4">
      <c r="A87" t="s">
        <v>877</v>
      </c>
      <c r="B87">
        <v>9</v>
      </c>
      <c r="C87" s="1" t="s">
        <v>859</v>
      </c>
      <c r="D87" s="446">
        <v>115815</v>
      </c>
      <c r="E87">
        <v>15.2</v>
      </c>
      <c r="F87" s="447">
        <v>1.9E-2</v>
      </c>
    </row>
    <row r="88" spans="1:6" x14ac:dyDescent="0.4">
      <c r="A88" t="s">
        <v>877</v>
      </c>
      <c r="B88">
        <v>5</v>
      </c>
      <c r="C88" t="s">
        <v>860</v>
      </c>
      <c r="D88" s="446">
        <v>271567</v>
      </c>
      <c r="E88">
        <v>35.700000000000003</v>
      </c>
      <c r="F88" s="447">
        <v>4.4999999999999998E-2</v>
      </c>
    </row>
    <row r="89" spans="1:6" x14ac:dyDescent="0.4">
      <c r="A89" t="s">
        <v>877</v>
      </c>
      <c r="B89">
        <v>2</v>
      </c>
      <c r="C89" t="s">
        <v>861</v>
      </c>
      <c r="D89" s="446">
        <v>1517021</v>
      </c>
      <c r="E89">
        <v>199.3</v>
      </c>
      <c r="F89" s="447">
        <v>0.254</v>
      </c>
    </row>
    <row r="90" spans="1:6" x14ac:dyDescent="0.4">
      <c r="A90" t="s">
        <v>877</v>
      </c>
      <c r="B90">
        <v>15</v>
      </c>
      <c r="C90" s="1" t="s">
        <v>862</v>
      </c>
      <c r="D90" s="446">
        <v>35252</v>
      </c>
      <c r="E90">
        <v>4.5999999999999996</v>
      </c>
      <c r="F90" s="447">
        <v>6.0000000000000001E-3</v>
      </c>
    </row>
    <row r="91" spans="1:6" x14ac:dyDescent="0.4">
      <c r="A91" t="s">
        <v>877</v>
      </c>
      <c r="B91">
        <v>18</v>
      </c>
      <c r="C91" t="s">
        <v>863</v>
      </c>
      <c r="D91" s="446">
        <v>24911</v>
      </c>
      <c r="E91">
        <v>3.3</v>
      </c>
      <c r="F91" s="447">
        <v>4.0000000000000001E-3</v>
      </c>
    </row>
    <row r="92" spans="1:6" x14ac:dyDescent="0.4">
      <c r="A92" t="s">
        <v>877</v>
      </c>
      <c r="B92">
        <v>13</v>
      </c>
      <c r="C92" t="s">
        <v>873</v>
      </c>
      <c r="D92" s="446">
        <v>62411</v>
      </c>
      <c r="E92">
        <v>8.1999999999999993</v>
      </c>
      <c r="F92" s="447">
        <v>0.01</v>
      </c>
    </row>
    <row r="93" spans="1:6" x14ac:dyDescent="0.4">
      <c r="A93" t="s">
        <v>877</v>
      </c>
      <c r="B93">
        <v>12</v>
      </c>
      <c r="C93" s="1" t="s">
        <v>864</v>
      </c>
      <c r="D93" s="446">
        <v>88469</v>
      </c>
      <c r="E93">
        <v>11.6</v>
      </c>
      <c r="F93" s="447">
        <v>1.4999999999999999E-2</v>
      </c>
    </row>
    <row r="94" spans="1:6" x14ac:dyDescent="0.4">
      <c r="A94" t="s">
        <v>877</v>
      </c>
      <c r="B94">
        <v>7</v>
      </c>
      <c r="C94" t="s">
        <v>865</v>
      </c>
      <c r="D94" s="446">
        <v>223965</v>
      </c>
      <c r="E94">
        <v>29.4</v>
      </c>
      <c r="F94" s="447">
        <v>3.6999999999999998E-2</v>
      </c>
    </row>
    <row r="95" spans="1:6" x14ac:dyDescent="0.4">
      <c r="A95" t="s">
        <v>877</v>
      </c>
      <c r="B95">
        <v>1</v>
      </c>
      <c r="C95" s="41" t="s">
        <v>866</v>
      </c>
      <c r="D95" s="446">
        <v>2246130</v>
      </c>
      <c r="E95">
        <v>295</v>
      </c>
      <c r="F95" s="447">
        <v>0.376</v>
      </c>
    </row>
    <row r="96" spans="1:6" x14ac:dyDescent="0.4">
      <c r="A96" t="s">
        <v>877</v>
      </c>
      <c r="B96">
        <v>11</v>
      </c>
      <c r="C96" s="1" t="s">
        <v>867</v>
      </c>
      <c r="D96" s="446">
        <v>102620</v>
      </c>
      <c r="E96">
        <v>13.5</v>
      </c>
      <c r="F96" s="447">
        <v>1.7000000000000001E-2</v>
      </c>
    </row>
    <row r="97" spans="1:6" x14ac:dyDescent="0.4">
      <c r="A97" t="s">
        <v>877</v>
      </c>
      <c r="B97">
        <v>19</v>
      </c>
      <c r="C97" s="1" t="s">
        <v>868</v>
      </c>
      <c r="D97" s="446">
        <v>24590</v>
      </c>
      <c r="E97">
        <v>3.2</v>
      </c>
      <c r="F97" s="447">
        <v>4.0000000000000001E-3</v>
      </c>
    </row>
    <row r="98" spans="1:6" x14ac:dyDescent="0.4">
      <c r="A98" t="s">
        <v>877</v>
      </c>
      <c r="B98">
        <v>10</v>
      </c>
      <c r="C98" s="1" t="s">
        <v>869</v>
      </c>
      <c r="D98" s="446">
        <v>102715</v>
      </c>
      <c r="E98">
        <v>13.5</v>
      </c>
      <c r="F98" s="447">
        <v>1.7000000000000001E-2</v>
      </c>
    </row>
    <row r="99" spans="1:6" x14ac:dyDescent="0.4">
      <c r="A99" t="s">
        <v>877</v>
      </c>
      <c r="B99">
        <v>8</v>
      </c>
      <c r="C99" t="s">
        <v>870</v>
      </c>
      <c r="D99" s="446">
        <v>129117</v>
      </c>
      <c r="E99">
        <v>17</v>
      </c>
      <c r="F99" s="447">
        <v>2.1999999999999999E-2</v>
      </c>
    </row>
    <row r="100" spans="1:6" x14ac:dyDescent="0.4">
      <c r="A100" t="s">
        <v>877</v>
      </c>
      <c r="B100">
        <v>3</v>
      </c>
      <c r="C100" t="s">
        <v>871</v>
      </c>
      <c r="D100" s="446">
        <v>350832</v>
      </c>
      <c r="E100">
        <v>46.1</v>
      </c>
      <c r="F100" s="447">
        <v>5.8999999999999997E-2</v>
      </c>
    </row>
    <row r="101" spans="1:6" x14ac:dyDescent="0.4">
      <c r="A101" t="s">
        <v>877</v>
      </c>
      <c r="B101">
        <v>14</v>
      </c>
      <c r="C101" s="1" t="s">
        <v>875</v>
      </c>
      <c r="D101" s="446">
        <v>50410</v>
      </c>
      <c r="E101">
        <v>6.6</v>
      </c>
      <c r="F101" s="447">
        <v>8.0000000000000002E-3</v>
      </c>
    </row>
    <row r="102" spans="1:6" x14ac:dyDescent="0.4">
      <c r="A102" t="s">
        <v>878</v>
      </c>
      <c r="B102">
        <v>5</v>
      </c>
      <c r="C102" t="s">
        <v>879</v>
      </c>
      <c r="D102" s="446">
        <v>1877342</v>
      </c>
      <c r="E102">
        <v>205.7</v>
      </c>
      <c r="F102" s="447">
        <v>5.5E-2</v>
      </c>
    </row>
    <row r="103" spans="1:6" x14ac:dyDescent="0.4">
      <c r="A103" t="s">
        <v>878</v>
      </c>
      <c r="B103">
        <v>17</v>
      </c>
      <c r="C103" t="s">
        <v>853</v>
      </c>
      <c r="D103" s="446">
        <v>186555</v>
      </c>
      <c r="E103">
        <v>20.399999999999999</v>
      </c>
      <c r="F103" s="447">
        <v>5.0000000000000001E-3</v>
      </c>
    </row>
    <row r="104" spans="1:6" x14ac:dyDescent="0.4">
      <c r="A104" t="s">
        <v>878</v>
      </c>
      <c r="B104">
        <v>18</v>
      </c>
      <c r="C104" t="s">
        <v>880</v>
      </c>
      <c r="D104" s="446">
        <v>154870</v>
      </c>
      <c r="E104">
        <v>17</v>
      </c>
      <c r="F104" s="447">
        <v>5.0000000000000001E-3</v>
      </c>
    </row>
    <row r="105" spans="1:6" x14ac:dyDescent="0.4">
      <c r="A105" t="s">
        <v>878</v>
      </c>
      <c r="B105">
        <v>16</v>
      </c>
      <c r="C105" t="s">
        <v>854</v>
      </c>
      <c r="D105" s="446">
        <v>254736</v>
      </c>
      <c r="E105">
        <v>27.9</v>
      </c>
      <c r="F105" s="447">
        <v>7.0000000000000001E-3</v>
      </c>
    </row>
    <row r="106" spans="1:6" x14ac:dyDescent="0.4">
      <c r="A106" t="s">
        <v>878</v>
      </c>
      <c r="B106">
        <v>3</v>
      </c>
      <c r="C106" t="s">
        <v>855</v>
      </c>
      <c r="D106" s="446">
        <v>2588932</v>
      </c>
      <c r="E106">
        <v>283.60000000000002</v>
      </c>
      <c r="F106" s="447">
        <v>7.5999999999999998E-2</v>
      </c>
    </row>
    <row r="107" spans="1:6" x14ac:dyDescent="0.4">
      <c r="A107" t="s">
        <v>878</v>
      </c>
      <c r="B107">
        <v>4</v>
      </c>
      <c r="C107" t="s">
        <v>856</v>
      </c>
      <c r="D107" s="446">
        <v>2527788</v>
      </c>
      <c r="E107">
        <v>276.89999999999998</v>
      </c>
      <c r="F107" s="447">
        <v>7.3999999999999996E-2</v>
      </c>
    </row>
    <row r="108" spans="1:6" x14ac:dyDescent="0.4">
      <c r="A108" t="s">
        <v>878</v>
      </c>
      <c r="B108">
        <v>11</v>
      </c>
      <c r="C108" s="1" t="s">
        <v>859</v>
      </c>
      <c r="D108" s="446">
        <v>565297</v>
      </c>
      <c r="E108">
        <v>61.9</v>
      </c>
      <c r="F108" s="447">
        <v>1.7000000000000001E-2</v>
      </c>
    </row>
    <row r="109" spans="1:6" x14ac:dyDescent="0.4">
      <c r="A109" t="s">
        <v>878</v>
      </c>
      <c r="B109">
        <v>6</v>
      </c>
      <c r="C109" t="s">
        <v>860</v>
      </c>
      <c r="D109" s="446">
        <v>1177459</v>
      </c>
      <c r="E109">
        <v>129</v>
      </c>
      <c r="F109" s="447">
        <v>3.5000000000000003E-2</v>
      </c>
    </row>
    <row r="110" spans="1:6" x14ac:dyDescent="0.4">
      <c r="A110" t="s">
        <v>878</v>
      </c>
      <c r="B110">
        <v>1</v>
      </c>
      <c r="C110" t="s">
        <v>861</v>
      </c>
      <c r="D110" s="446">
        <v>10877701</v>
      </c>
      <c r="E110" s="448">
        <v>1191.7</v>
      </c>
      <c r="F110" s="447">
        <v>0.32</v>
      </c>
    </row>
    <row r="111" spans="1:6" x14ac:dyDescent="0.4">
      <c r="A111" t="s">
        <v>878</v>
      </c>
      <c r="B111">
        <v>13</v>
      </c>
      <c r="C111" t="s">
        <v>873</v>
      </c>
      <c r="D111" s="446">
        <v>507724</v>
      </c>
      <c r="E111">
        <v>55.6</v>
      </c>
      <c r="F111" s="447">
        <v>1.4999999999999999E-2</v>
      </c>
    </row>
    <row r="112" spans="1:6" x14ac:dyDescent="0.4">
      <c r="A112" t="s">
        <v>878</v>
      </c>
      <c r="B112">
        <v>7</v>
      </c>
      <c r="C112" s="1" t="s">
        <v>864</v>
      </c>
      <c r="D112" s="446">
        <v>995436</v>
      </c>
      <c r="E112">
        <v>109.1</v>
      </c>
      <c r="F112" s="447">
        <v>2.9000000000000001E-2</v>
      </c>
    </row>
    <row r="113" spans="1:6" x14ac:dyDescent="0.4">
      <c r="A113" t="s">
        <v>878</v>
      </c>
      <c r="B113">
        <v>15</v>
      </c>
      <c r="C113" t="s">
        <v>865</v>
      </c>
      <c r="D113" s="446">
        <v>268686</v>
      </c>
      <c r="E113">
        <v>29.4</v>
      </c>
      <c r="F113" s="447">
        <v>8.0000000000000002E-3</v>
      </c>
    </row>
    <row r="114" spans="1:6" x14ac:dyDescent="0.4">
      <c r="A114" t="s">
        <v>878</v>
      </c>
      <c r="B114">
        <v>2</v>
      </c>
      <c r="C114" s="41" t="s">
        <v>866</v>
      </c>
      <c r="D114" s="446">
        <v>8546928</v>
      </c>
      <c r="E114">
        <v>936.4</v>
      </c>
      <c r="F114" s="447">
        <v>0.251</v>
      </c>
    </row>
    <row r="115" spans="1:6" x14ac:dyDescent="0.4">
      <c r="A115" t="s">
        <v>878</v>
      </c>
      <c r="B115">
        <v>9</v>
      </c>
      <c r="C115" s="1" t="s">
        <v>867</v>
      </c>
      <c r="D115" s="446">
        <v>822203</v>
      </c>
      <c r="E115">
        <v>90.1</v>
      </c>
      <c r="F115" s="447">
        <v>2.4E-2</v>
      </c>
    </row>
    <row r="116" spans="1:6" x14ac:dyDescent="0.4">
      <c r="A116" t="s">
        <v>878</v>
      </c>
      <c r="B116">
        <v>20</v>
      </c>
      <c r="C116" t="s">
        <v>881</v>
      </c>
      <c r="D116" s="446">
        <v>105751</v>
      </c>
      <c r="E116">
        <v>11.6</v>
      </c>
      <c r="F116" s="447">
        <v>3.0000000000000001E-3</v>
      </c>
    </row>
    <row r="117" spans="1:6" x14ac:dyDescent="0.4">
      <c r="A117" t="s">
        <v>878</v>
      </c>
      <c r="B117">
        <v>12</v>
      </c>
      <c r="C117" t="s">
        <v>882</v>
      </c>
      <c r="D117" s="446">
        <v>514481</v>
      </c>
      <c r="E117">
        <v>56.4</v>
      </c>
      <c r="F117" s="447">
        <v>1.4999999999999999E-2</v>
      </c>
    </row>
    <row r="118" spans="1:6" x14ac:dyDescent="0.4">
      <c r="A118" t="s">
        <v>878</v>
      </c>
      <c r="B118">
        <v>14</v>
      </c>
      <c r="C118" s="1" t="s">
        <v>868</v>
      </c>
      <c r="D118" s="446">
        <v>337429</v>
      </c>
      <c r="E118">
        <v>37</v>
      </c>
      <c r="F118" s="447">
        <v>0.01</v>
      </c>
    </row>
    <row r="119" spans="1:6" x14ac:dyDescent="0.4">
      <c r="A119" t="s">
        <v>878</v>
      </c>
      <c r="B119">
        <v>10</v>
      </c>
      <c r="C119" s="1" t="s">
        <v>869</v>
      </c>
      <c r="D119" s="446">
        <v>587028</v>
      </c>
      <c r="E119">
        <v>64.3</v>
      </c>
      <c r="F119" s="447">
        <v>1.7000000000000001E-2</v>
      </c>
    </row>
    <row r="120" spans="1:6" x14ac:dyDescent="0.4">
      <c r="A120" t="s">
        <v>878</v>
      </c>
      <c r="B120">
        <v>19</v>
      </c>
      <c r="C120" t="s">
        <v>870</v>
      </c>
      <c r="D120" s="446">
        <v>144758</v>
      </c>
      <c r="E120">
        <v>15.9</v>
      </c>
      <c r="F120" s="447">
        <v>4.0000000000000001E-3</v>
      </c>
    </row>
    <row r="121" spans="1:6" x14ac:dyDescent="0.4">
      <c r="A121" t="s">
        <v>878</v>
      </c>
      <c r="B121">
        <v>8</v>
      </c>
      <c r="C121" t="s">
        <v>871</v>
      </c>
      <c r="D121" s="446">
        <v>959433</v>
      </c>
      <c r="E121">
        <v>105.1</v>
      </c>
      <c r="F121" s="447">
        <v>2.8000000000000001E-2</v>
      </c>
    </row>
    <row r="122" spans="1:6" x14ac:dyDescent="0.4">
      <c r="A122" t="s">
        <v>883</v>
      </c>
      <c r="B122">
        <v>6</v>
      </c>
      <c r="C122" t="s">
        <v>879</v>
      </c>
      <c r="D122" s="446">
        <v>1897881</v>
      </c>
      <c r="E122">
        <v>29.1</v>
      </c>
      <c r="F122" s="447">
        <v>4.1000000000000002E-2</v>
      </c>
    </row>
    <row r="123" spans="1:6" x14ac:dyDescent="0.4">
      <c r="A123" t="s">
        <v>883</v>
      </c>
      <c r="B123">
        <v>20</v>
      </c>
      <c r="C123" t="s">
        <v>853</v>
      </c>
      <c r="D123" s="446">
        <v>239223</v>
      </c>
      <c r="E123">
        <v>3.7</v>
      </c>
      <c r="F123" s="447">
        <v>5.0000000000000001E-3</v>
      </c>
    </row>
    <row r="124" spans="1:6" x14ac:dyDescent="0.4">
      <c r="A124" t="s">
        <v>883</v>
      </c>
      <c r="B124">
        <v>18</v>
      </c>
      <c r="C124" t="s">
        <v>854</v>
      </c>
      <c r="D124" s="446">
        <v>313061</v>
      </c>
      <c r="E124">
        <v>4.8</v>
      </c>
      <c r="F124" s="447">
        <v>7.0000000000000001E-3</v>
      </c>
    </row>
    <row r="125" spans="1:6" x14ac:dyDescent="0.4">
      <c r="A125" t="s">
        <v>883</v>
      </c>
      <c r="B125">
        <v>3</v>
      </c>
      <c r="C125" t="s">
        <v>855</v>
      </c>
      <c r="D125" s="446">
        <v>3012465</v>
      </c>
      <c r="E125">
        <v>46.2</v>
      </c>
      <c r="F125" s="447">
        <v>6.5000000000000002E-2</v>
      </c>
    </row>
    <row r="126" spans="1:6" x14ac:dyDescent="0.4">
      <c r="A126" t="s">
        <v>883</v>
      </c>
      <c r="B126">
        <v>4</v>
      </c>
      <c r="C126" t="s">
        <v>856</v>
      </c>
      <c r="D126" s="446">
        <v>2960201</v>
      </c>
      <c r="E126">
        <v>45.4</v>
      </c>
      <c r="F126" s="447">
        <v>6.4000000000000001E-2</v>
      </c>
    </row>
    <row r="127" spans="1:6" x14ac:dyDescent="0.4">
      <c r="A127" t="s">
        <v>883</v>
      </c>
      <c r="B127">
        <v>12</v>
      </c>
      <c r="C127" s="1" t="s">
        <v>859</v>
      </c>
      <c r="D127" s="446">
        <v>767724</v>
      </c>
      <c r="E127">
        <v>11.8</v>
      </c>
      <c r="F127" s="447">
        <v>1.7000000000000001E-2</v>
      </c>
    </row>
    <row r="128" spans="1:6" x14ac:dyDescent="0.4">
      <c r="A128" t="s">
        <v>883</v>
      </c>
      <c r="B128">
        <v>7</v>
      </c>
      <c r="C128" t="s">
        <v>860</v>
      </c>
      <c r="D128" s="446">
        <v>1640318</v>
      </c>
      <c r="E128">
        <v>25.2</v>
      </c>
      <c r="F128" s="447">
        <v>3.5999999999999997E-2</v>
      </c>
    </row>
    <row r="129" spans="1:6" x14ac:dyDescent="0.4">
      <c r="A129" t="s">
        <v>883</v>
      </c>
      <c r="B129">
        <v>1</v>
      </c>
      <c r="C129" t="s">
        <v>861</v>
      </c>
      <c r="D129" s="446">
        <v>13493619</v>
      </c>
      <c r="E129">
        <v>207</v>
      </c>
      <c r="F129" s="447">
        <v>0.29299999999999998</v>
      </c>
    </row>
    <row r="130" spans="1:6" x14ac:dyDescent="0.4">
      <c r="A130" t="s">
        <v>883</v>
      </c>
      <c r="B130">
        <v>16</v>
      </c>
      <c r="C130" t="s">
        <v>863</v>
      </c>
      <c r="D130" s="446">
        <v>389139</v>
      </c>
      <c r="E130">
        <v>6</v>
      </c>
      <c r="F130" s="447">
        <v>8.0000000000000002E-3</v>
      </c>
    </row>
    <row r="131" spans="1:6" x14ac:dyDescent="0.4">
      <c r="A131" t="s">
        <v>883</v>
      </c>
      <c r="B131">
        <v>14</v>
      </c>
      <c r="C131" t="s">
        <v>873</v>
      </c>
      <c r="D131" s="446">
        <v>611162</v>
      </c>
      <c r="E131">
        <v>9.4</v>
      </c>
      <c r="F131" s="447">
        <v>1.2999999999999999E-2</v>
      </c>
    </row>
    <row r="132" spans="1:6" x14ac:dyDescent="0.4">
      <c r="A132" t="s">
        <v>883</v>
      </c>
      <c r="B132">
        <v>8</v>
      </c>
      <c r="C132" s="1" t="s">
        <v>864</v>
      </c>
      <c r="D132" s="446">
        <v>1169962</v>
      </c>
      <c r="E132">
        <v>18</v>
      </c>
      <c r="F132" s="447">
        <v>2.5000000000000001E-2</v>
      </c>
    </row>
    <row r="133" spans="1:6" x14ac:dyDescent="0.4">
      <c r="A133" t="s">
        <v>883</v>
      </c>
      <c r="B133">
        <v>13</v>
      </c>
      <c r="C133" t="s">
        <v>865</v>
      </c>
      <c r="D133" s="446">
        <v>746737</v>
      </c>
      <c r="E133">
        <v>11.5</v>
      </c>
      <c r="F133" s="447">
        <v>1.6E-2</v>
      </c>
    </row>
    <row r="134" spans="1:6" x14ac:dyDescent="0.4">
      <c r="A134" t="s">
        <v>883</v>
      </c>
      <c r="B134">
        <v>2</v>
      </c>
      <c r="C134" s="41" t="s">
        <v>866</v>
      </c>
      <c r="D134" s="446">
        <v>12147153</v>
      </c>
      <c r="E134">
        <v>186.4</v>
      </c>
      <c r="F134" s="447">
        <v>0.26400000000000001</v>
      </c>
    </row>
    <row r="135" spans="1:6" x14ac:dyDescent="0.4">
      <c r="A135" t="s">
        <v>883</v>
      </c>
      <c r="B135">
        <v>9</v>
      </c>
      <c r="C135" s="1" t="s">
        <v>867</v>
      </c>
      <c r="D135" s="446">
        <v>995693</v>
      </c>
      <c r="E135">
        <v>15.3</v>
      </c>
      <c r="F135" s="447">
        <v>2.1999999999999999E-2</v>
      </c>
    </row>
    <row r="136" spans="1:6" x14ac:dyDescent="0.4">
      <c r="A136" t="s">
        <v>883</v>
      </c>
      <c r="B136">
        <v>15</v>
      </c>
      <c r="C136" t="s">
        <v>882</v>
      </c>
      <c r="D136" s="446">
        <v>527604</v>
      </c>
      <c r="E136">
        <v>8.1</v>
      </c>
      <c r="F136" s="447">
        <v>1.0999999999999999E-2</v>
      </c>
    </row>
    <row r="137" spans="1:6" x14ac:dyDescent="0.4">
      <c r="A137" t="s">
        <v>883</v>
      </c>
      <c r="B137">
        <v>19</v>
      </c>
      <c r="C137" t="s">
        <v>884</v>
      </c>
      <c r="D137" s="446">
        <v>262130</v>
      </c>
      <c r="E137">
        <v>4</v>
      </c>
      <c r="F137" s="447">
        <v>6.0000000000000001E-3</v>
      </c>
    </row>
    <row r="138" spans="1:6" x14ac:dyDescent="0.4">
      <c r="A138" t="s">
        <v>883</v>
      </c>
      <c r="B138">
        <v>17</v>
      </c>
      <c r="C138" s="1" t="s">
        <v>868</v>
      </c>
      <c r="D138" s="446">
        <v>379538</v>
      </c>
      <c r="E138">
        <v>5.8</v>
      </c>
      <c r="F138" s="447">
        <v>8.0000000000000002E-3</v>
      </c>
    </row>
    <row r="139" spans="1:6" x14ac:dyDescent="0.4">
      <c r="A139" t="s">
        <v>883</v>
      </c>
      <c r="B139">
        <v>11</v>
      </c>
      <c r="C139" s="1" t="s">
        <v>869</v>
      </c>
      <c r="D139" s="446">
        <v>774595</v>
      </c>
      <c r="E139">
        <v>11.9</v>
      </c>
      <c r="F139" s="447">
        <v>1.7000000000000001E-2</v>
      </c>
    </row>
    <row r="140" spans="1:6" x14ac:dyDescent="0.4">
      <c r="A140" t="s">
        <v>883</v>
      </c>
      <c r="B140">
        <v>10</v>
      </c>
      <c r="C140" t="s">
        <v>870</v>
      </c>
      <c r="D140" s="446">
        <v>828484</v>
      </c>
      <c r="E140">
        <v>12.7</v>
      </c>
      <c r="F140" s="447">
        <v>1.7999999999999999E-2</v>
      </c>
    </row>
    <row r="141" spans="1:6" x14ac:dyDescent="0.4">
      <c r="A141" t="s">
        <v>883</v>
      </c>
      <c r="B141">
        <v>5</v>
      </c>
      <c r="C141" t="s">
        <v>871</v>
      </c>
      <c r="D141" s="446">
        <v>2918117</v>
      </c>
      <c r="E141">
        <v>44.8</v>
      </c>
      <c r="F141" s="447">
        <v>6.3E-2</v>
      </c>
    </row>
    <row r="142" spans="1:6" x14ac:dyDescent="0.4">
      <c r="A142" t="s">
        <v>885</v>
      </c>
    </row>
    <row r="143" spans="1:6" x14ac:dyDescent="0.4">
      <c r="A143" t="s">
        <v>886</v>
      </c>
    </row>
    <row r="144" spans="1:6" x14ac:dyDescent="0.4">
      <c r="A144" t="s">
        <v>887</v>
      </c>
    </row>
    <row r="145" spans="1:1" x14ac:dyDescent="0.4">
      <c r="A145" t="s">
        <v>888</v>
      </c>
    </row>
    <row r="146" spans="1:1" x14ac:dyDescent="0.4">
      <c r="A146" t="s">
        <v>889</v>
      </c>
    </row>
    <row r="147" spans="1:1" x14ac:dyDescent="0.4">
      <c r="A147" t="s">
        <v>890</v>
      </c>
    </row>
    <row r="148" spans="1:1" x14ac:dyDescent="0.4">
      <c r="A148" t="s">
        <v>891</v>
      </c>
    </row>
    <row r="149" spans="1:1" x14ac:dyDescent="0.4">
      <c r="A149" t="s">
        <v>892</v>
      </c>
    </row>
    <row r="150" spans="1:1" x14ac:dyDescent="0.4">
      <c r="A150" t="s">
        <v>893</v>
      </c>
    </row>
    <row r="151" spans="1:1" x14ac:dyDescent="0.4">
      <c r="A151" t="s">
        <v>894</v>
      </c>
    </row>
  </sheetData>
  <conditionalFormatting sqref="B2:B141">
    <cfRule type="colorScale" priority="1">
      <colorScale>
        <cfvo type="min"/>
        <cfvo type="percentile" val="50"/>
        <cfvo type="max"/>
        <color rgb="FF5A8AC6"/>
        <color rgb="FFFCFCFF"/>
        <color rgb="FFF8696B"/>
      </colorScale>
    </cfRule>
  </conditionalFormatting>
  <conditionalFormatting sqref="D2:D141">
    <cfRule type="colorScale" priority="2">
      <colorScale>
        <cfvo type="min"/>
        <cfvo type="percentile" val="50"/>
        <cfvo type="max"/>
        <color rgb="FF5A8AC6"/>
        <color rgb="FFFCFCFF"/>
        <color rgb="FFF8696B"/>
      </colorScale>
    </cfRule>
  </conditionalFormatting>
  <conditionalFormatting sqref="E2:E141">
    <cfRule type="colorScale" priority="3">
      <colorScale>
        <cfvo type="min"/>
        <cfvo type="percentile" val="50"/>
        <cfvo type="max"/>
        <color rgb="FF5A8AC6"/>
        <color rgb="FFFCFCFF"/>
        <color rgb="FFF8696B"/>
      </colorScale>
    </cfRule>
  </conditionalFormatting>
  <conditionalFormatting sqref="F2:F141">
    <cfRule type="colorScale" priority="4">
      <colorScale>
        <cfvo type="min"/>
        <cfvo type="percentile" val="50"/>
        <cfvo type="max"/>
        <color rgb="FF63BE7B"/>
        <color rgb="FFFFEB84"/>
        <color rgb="FFF8696B"/>
      </colorScale>
    </cfRule>
  </conditionalFormatting>
  <pageMargins left="0.7" right="0.7" top="0.75" bottom="0.75" header="0.3" footer="0.3"/>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C179A-1746-4F99-9FBB-CC838768E7A9}">
  <dimension ref="A1:V52"/>
  <sheetViews>
    <sheetView workbookViewId="0">
      <selection sqref="A1:XFD1048576"/>
    </sheetView>
  </sheetViews>
  <sheetFormatPr defaultRowHeight="14.6" x14ac:dyDescent="0.4"/>
  <cols>
    <col min="1" max="1" width="11.4609375" customWidth="1"/>
    <col min="3" max="3" width="31.921875" customWidth="1"/>
    <col min="4" max="5" width="13.3828125" customWidth="1"/>
    <col min="6" max="7" width="17.07421875" customWidth="1"/>
    <col min="8" max="8" width="11.84375" customWidth="1"/>
  </cols>
  <sheetData>
    <row r="1" spans="1:22" s="23" customFormat="1" ht="72.900000000000006" x14ac:dyDescent="0.4">
      <c r="A1" s="23" t="s">
        <v>845</v>
      </c>
      <c r="B1" s="23" t="s">
        <v>846</v>
      </c>
      <c r="C1" s="23" t="s">
        <v>847</v>
      </c>
      <c r="D1" s="23" t="s">
        <v>848</v>
      </c>
      <c r="E1" s="23" t="s">
        <v>895</v>
      </c>
      <c r="F1" s="23" t="s">
        <v>849</v>
      </c>
      <c r="G1" s="23" t="s">
        <v>896</v>
      </c>
      <c r="H1" s="23" t="s">
        <v>850</v>
      </c>
      <c r="K1" s="451" t="s">
        <v>845</v>
      </c>
      <c r="L1" s="452" t="s">
        <v>895</v>
      </c>
      <c r="N1" s="451" t="s">
        <v>845</v>
      </c>
      <c r="O1" s="452" t="s">
        <v>897</v>
      </c>
      <c r="P1" s="23" t="s">
        <v>898</v>
      </c>
      <c r="Q1" s="23" t="s">
        <v>899</v>
      </c>
      <c r="R1" s="23" t="s">
        <v>900</v>
      </c>
      <c r="U1" s="451" t="s">
        <v>845</v>
      </c>
      <c r="V1" s="23" t="s">
        <v>901</v>
      </c>
    </row>
    <row r="2" spans="1:22" x14ac:dyDescent="0.4">
      <c r="A2" t="s">
        <v>851</v>
      </c>
      <c r="B2">
        <v>14</v>
      </c>
      <c r="C2" s="1" t="s">
        <v>859</v>
      </c>
      <c r="D2" s="446">
        <v>1902</v>
      </c>
      <c r="E2" s="446">
        <v>13846</v>
      </c>
      <c r="F2">
        <v>0.2</v>
      </c>
      <c r="G2">
        <v>2.2999999999999998</v>
      </c>
      <c r="H2" s="453">
        <v>3.0000000000000001E-3</v>
      </c>
      <c r="K2" s="454" t="s">
        <v>851</v>
      </c>
      <c r="L2" s="455">
        <v>13846</v>
      </c>
      <c r="N2" s="454" t="s">
        <v>851</v>
      </c>
      <c r="O2" s="456">
        <v>2.2999999999999998</v>
      </c>
      <c r="P2">
        <f>O2*2.97</f>
        <v>6.8309999999999995</v>
      </c>
      <c r="Q2">
        <f>O2*3.26</f>
        <v>7.4979999999999993</v>
      </c>
      <c r="R2">
        <f>O2*4.34</f>
        <v>9.9819999999999993</v>
      </c>
      <c r="U2" s="454" t="s">
        <v>851</v>
      </c>
      <c r="V2">
        <v>2.2999999999999998</v>
      </c>
    </row>
    <row r="3" spans="1:22" x14ac:dyDescent="0.4">
      <c r="A3" t="s">
        <v>851</v>
      </c>
      <c r="B3">
        <v>13</v>
      </c>
      <c r="C3" s="1" t="s">
        <v>862</v>
      </c>
      <c r="D3" s="446">
        <v>2677</v>
      </c>
      <c r="E3" s="446"/>
      <c r="F3">
        <v>0.3</v>
      </c>
      <c r="H3" s="453">
        <v>4.0000000000000001E-3</v>
      </c>
      <c r="K3" s="457" t="s">
        <v>872</v>
      </c>
      <c r="L3" s="458">
        <v>49529</v>
      </c>
      <c r="N3" s="457" t="s">
        <v>872</v>
      </c>
      <c r="O3" s="459">
        <v>5.4</v>
      </c>
      <c r="P3">
        <f t="shared" ref="P3:P7" si="0">O3*2.97</f>
        <v>16.038000000000004</v>
      </c>
      <c r="Q3">
        <f t="shared" ref="Q3:Q7" si="1">O3*3.26</f>
        <v>17.603999999999999</v>
      </c>
      <c r="R3">
        <f t="shared" ref="R3:R7" si="2">O3*4.34</f>
        <v>23.436</v>
      </c>
      <c r="U3" s="457" t="s">
        <v>872</v>
      </c>
      <c r="V3">
        <v>5.4</v>
      </c>
    </row>
    <row r="4" spans="1:22" x14ac:dyDescent="0.4">
      <c r="A4" t="s">
        <v>851</v>
      </c>
      <c r="B4">
        <v>8</v>
      </c>
      <c r="C4" s="1" t="s">
        <v>864</v>
      </c>
      <c r="D4" s="446">
        <v>4095</v>
      </c>
      <c r="E4" s="446"/>
      <c r="F4">
        <v>0.5</v>
      </c>
      <c r="H4" s="453">
        <v>7.0000000000000001E-3</v>
      </c>
      <c r="K4" s="454" t="s">
        <v>874</v>
      </c>
      <c r="L4" s="455">
        <v>135253</v>
      </c>
      <c r="N4" s="454" t="s">
        <v>874</v>
      </c>
      <c r="O4" s="456">
        <v>9.1999999999999993</v>
      </c>
      <c r="P4">
        <f t="shared" si="0"/>
        <v>27.323999999999998</v>
      </c>
      <c r="Q4">
        <f t="shared" si="1"/>
        <v>29.991999999999997</v>
      </c>
      <c r="R4">
        <f t="shared" si="2"/>
        <v>39.927999999999997</v>
      </c>
      <c r="U4" s="454" t="s">
        <v>874</v>
      </c>
      <c r="V4">
        <v>9.1999999999999993</v>
      </c>
    </row>
    <row r="5" spans="1:22" x14ac:dyDescent="0.4">
      <c r="A5" t="s">
        <v>851</v>
      </c>
      <c r="B5">
        <v>17</v>
      </c>
      <c r="C5" s="1" t="s">
        <v>867</v>
      </c>
      <c r="D5" s="446">
        <v>1547</v>
      </c>
      <c r="E5" s="446"/>
      <c r="F5">
        <v>0.2</v>
      </c>
      <c r="H5" s="453">
        <v>3.0000000000000001E-3</v>
      </c>
      <c r="K5" s="457" t="s">
        <v>876</v>
      </c>
      <c r="L5" s="458">
        <v>303242</v>
      </c>
      <c r="N5" s="457" t="s">
        <v>876</v>
      </c>
      <c r="O5" s="459">
        <v>9.4</v>
      </c>
      <c r="P5">
        <f t="shared" si="0"/>
        <v>27.918000000000003</v>
      </c>
      <c r="Q5">
        <f t="shared" si="1"/>
        <v>30.643999999999998</v>
      </c>
      <c r="R5">
        <f t="shared" si="2"/>
        <v>40.795999999999999</v>
      </c>
      <c r="U5" s="457" t="s">
        <v>876</v>
      </c>
      <c r="V5">
        <v>9.4</v>
      </c>
    </row>
    <row r="6" spans="1:22" x14ac:dyDescent="0.4">
      <c r="A6" t="s">
        <v>851</v>
      </c>
      <c r="B6">
        <v>18</v>
      </c>
      <c r="C6" s="1" t="s">
        <v>868</v>
      </c>
      <c r="D6">
        <v>873</v>
      </c>
      <c r="F6">
        <v>0.1</v>
      </c>
      <c r="H6" s="453">
        <v>1E-3</v>
      </c>
      <c r="K6" s="454" t="s">
        <v>877</v>
      </c>
      <c r="L6" s="455">
        <v>519871</v>
      </c>
      <c r="N6" s="454" t="s">
        <v>877</v>
      </c>
      <c r="O6" s="456">
        <v>8.6</v>
      </c>
      <c r="P6">
        <f t="shared" si="0"/>
        <v>25.542000000000002</v>
      </c>
      <c r="Q6">
        <f t="shared" si="1"/>
        <v>28.035999999999998</v>
      </c>
      <c r="R6">
        <f t="shared" si="2"/>
        <v>37.323999999999998</v>
      </c>
      <c r="U6" s="454" t="s">
        <v>877</v>
      </c>
      <c r="V6">
        <v>8.6</v>
      </c>
    </row>
    <row r="7" spans="1:22" x14ac:dyDescent="0.4">
      <c r="A7" t="s">
        <v>851</v>
      </c>
      <c r="B7">
        <v>12</v>
      </c>
      <c r="C7" s="1" t="s">
        <v>869</v>
      </c>
      <c r="D7" s="446">
        <v>2752</v>
      </c>
      <c r="E7" s="446"/>
      <c r="F7">
        <v>0.3</v>
      </c>
      <c r="H7" s="453">
        <v>5.0000000000000001E-3</v>
      </c>
      <c r="K7" s="457" t="s">
        <v>878</v>
      </c>
      <c r="L7" s="458">
        <v>3307393</v>
      </c>
      <c r="N7" s="457" t="s">
        <v>878</v>
      </c>
      <c r="O7" s="459">
        <v>9.6999999999999993</v>
      </c>
      <c r="P7">
        <f t="shared" si="0"/>
        <v>28.809000000000001</v>
      </c>
      <c r="Q7">
        <f t="shared" si="1"/>
        <v>31.621999999999996</v>
      </c>
      <c r="R7">
        <f t="shared" si="2"/>
        <v>42.097999999999999</v>
      </c>
      <c r="U7" s="457" t="s">
        <v>878</v>
      </c>
      <c r="V7">
        <v>9.6999999999999993</v>
      </c>
    </row>
    <row r="8" spans="1:22" x14ac:dyDescent="0.4">
      <c r="A8" t="s">
        <v>872</v>
      </c>
      <c r="B8">
        <v>12</v>
      </c>
      <c r="C8" s="1" t="s">
        <v>859</v>
      </c>
      <c r="D8" s="446">
        <v>8387</v>
      </c>
      <c r="E8" s="446">
        <v>49529</v>
      </c>
      <c r="F8">
        <v>0.9</v>
      </c>
      <c r="G8">
        <v>5.4</v>
      </c>
      <c r="H8" s="453">
        <v>8.9999999999999993E-3</v>
      </c>
    </row>
    <row r="9" spans="1:22" x14ac:dyDescent="0.4">
      <c r="A9" t="s">
        <v>872</v>
      </c>
      <c r="B9">
        <v>6</v>
      </c>
      <c r="C9" s="1" t="s">
        <v>862</v>
      </c>
      <c r="D9" s="446">
        <v>19250</v>
      </c>
      <c r="E9" s="446"/>
      <c r="F9">
        <v>2.2000000000000002</v>
      </c>
      <c r="H9" s="453">
        <v>2.1000000000000001E-2</v>
      </c>
    </row>
    <row r="10" spans="1:22" x14ac:dyDescent="0.4">
      <c r="A10" t="s">
        <v>872</v>
      </c>
      <c r="B10">
        <v>11</v>
      </c>
      <c r="C10" s="1" t="s">
        <v>864</v>
      </c>
      <c r="D10" s="446">
        <v>8965</v>
      </c>
      <c r="E10" s="446"/>
      <c r="F10">
        <v>1</v>
      </c>
      <c r="H10" s="453">
        <v>0.01</v>
      </c>
    </row>
    <row r="11" spans="1:22" x14ac:dyDescent="0.4">
      <c r="A11" t="s">
        <v>872</v>
      </c>
      <c r="B11">
        <v>16</v>
      </c>
      <c r="C11" s="1" t="s">
        <v>867</v>
      </c>
      <c r="D11" s="446">
        <v>5592</v>
      </c>
      <c r="E11" s="446"/>
      <c r="F11">
        <v>0.6</v>
      </c>
      <c r="H11" s="453">
        <v>6.0000000000000001E-3</v>
      </c>
    </row>
    <row r="12" spans="1:22" x14ac:dyDescent="0.4">
      <c r="A12" t="s">
        <v>872</v>
      </c>
      <c r="B12">
        <v>14</v>
      </c>
      <c r="C12" s="1" t="s">
        <v>869</v>
      </c>
      <c r="D12" s="446">
        <v>7335</v>
      </c>
      <c r="E12" s="446"/>
      <c r="F12">
        <v>0.8</v>
      </c>
      <c r="H12" s="453">
        <v>8.0000000000000002E-3</v>
      </c>
    </row>
    <row r="13" spans="1:22" x14ac:dyDescent="0.4">
      <c r="A13" t="s">
        <v>874</v>
      </c>
      <c r="B13">
        <v>10</v>
      </c>
      <c r="C13" s="1" t="s">
        <v>859</v>
      </c>
      <c r="D13" s="446">
        <v>22085</v>
      </c>
      <c r="E13" s="446">
        <v>135253</v>
      </c>
      <c r="F13">
        <v>2.5</v>
      </c>
      <c r="G13">
        <v>9.1999999999999993</v>
      </c>
      <c r="H13" s="453">
        <v>1.4999999999999999E-2</v>
      </c>
    </row>
    <row r="14" spans="1:22" x14ac:dyDescent="0.4">
      <c r="A14" t="s">
        <v>874</v>
      </c>
      <c r="B14">
        <v>7</v>
      </c>
      <c r="C14" s="1" t="s">
        <v>862</v>
      </c>
      <c r="D14" s="446">
        <v>52042</v>
      </c>
      <c r="E14" s="446"/>
      <c r="F14">
        <v>5.9</v>
      </c>
      <c r="H14" s="453">
        <v>3.5999999999999997E-2</v>
      </c>
    </row>
    <row r="15" spans="1:22" x14ac:dyDescent="0.4">
      <c r="A15" t="s">
        <v>874</v>
      </c>
      <c r="B15">
        <v>11</v>
      </c>
      <c r="C15" s="1" t="s">
        <v>864</v>
      </c>
      <c r="D15" s="446">
        <v>19194</v>
      </c>
      <c r="E15" s="446"/>
      <c r="F15">
        <v>2.2000000000000002</v>
      </c>
      <c r="H15" s="453">
        <v>1.2999999999999999E-2</v>
      </c>
    </row>
    <row r="16" spans="1:22" x14ac:dyDescent="0.4">
      <c r="A16" t="s">
        <v>874</v>
      </c>
      <c r="B16">
        <v>14</v>
      </c>
      <c r="C16" s="1" t="s">
        <v>867</v>
      </c>
      <c r="D16" s="446">
        <v>15813</v>
      </c>
      <c r="E16" s="446"/>
      <c r="F16">
        <v>1.8</v>
      </c>
      <c r="H16" s="453">
        <v>1.0999999999999999E-2</v>
      </c>
    </row>
    <row r="17" spans="1:8" x14ac:dyDescent="0.4">
      <c r="A17" t="s">
        <v>874</v>
      </c>
      <c r="B17">
        <v>12</v>
      </c>
      <c r="C17" s="1" t="s">
        <v>869</v>
      </c>
      <c r="D17" s="446">
        <v>18156</v>
      </c>
      <c r="E17" s="446"/>
      <c r="F17">
        <v>2.1</v>
      </c>
      <c r="H17" s="453">
        <v>1.2E-2</v>
      </c>
    </row>
    <row r="18" spans="1:8" x14ac:dyDescent="0.4">
      <c r="A18" t="s">
        <v>874</v>
      </c>
      <c r="B18">
        <v>17</v>
      </c>
      <c r="C18" s="1" t="s">
        <v>875</v>
      </c>
      <c r="D18" s="446">
        <v>7963</v>
      </c>
      <c r="E18" s="446"/>
      <c r="F18">
        <v>0.9</v>
      </c>
      <c r="H18" s="453">
        <v>5.0000000000000001E-3</v>
      </c>
    </row>
    <row r="19" spans="1:8" x14ac:dyDescent="0.4">
      <c r="A19" t="s">
        <v>876</v>
      </c>
      <c r="B19">
        <v>10</v>
      </c>
      <c r="C19" s="1" t="s">
        <v>859</v>
      </c>
      <c r="D19" s="446">
        <v>53845</v>
      </c>
      <c r="E19" s="446">
        <v>303242</v>
      </c>
      <c r="F19">
        <v>6</v>
      </c>
      <c r="G19">
        <v>9.4</v>
      </c>
      <c r="H19" s="453">
        <v>1.7000000000000001E-2</v>
      </c>
    </row>
    <row r="20" spans="1:8" x14ac:dyDescent="0.4">
      <c r="A20" t="s">
        <v>876</v>
      </c>
      <c r="B20">
        <v>9</v>
      </c>
      <c r="C20" s="1" t="s">
        <v>862</v>
      </c>
      <c r="D20" s="446">
        <v>61135</v>
      </c>
      <c r="E20" s="446"/>
      <c r="F20">
        <v>6.8</v>
      </c>
      <c r="H20" s="453">
        <v>1.9E-2</v>
      </c>
    </row>
    <row r="21" spans="1:8" x14ac:dyDescent="0.4">
      <c r="A21" t="s">
        <v>876</v>
      </c>
      <c r="B21">
        <v>14</v>
      </c>
      <c r="C21" s="1" t="s">
        <v>864</v>
      </c>
      <c r="D21" s="446">
        <v>44879</v>
      </c>
      <c r="E21" s="446"/>
      <c r="F21">
        <v>5</v>
      </c>
      <c r="H21" s="453">
        <v>1.4E-2</v>
      </c>
    </row>
    <row r="22" spans="1:8" x14ac:dyDescent="0.4">
      <c r="A22" t="s">
        <v>876</v>
      </c>
      <c r="B22">
        <v>13</v>
      </c>
      <c r="C22" s="1" t="s">
        <v>867</v>
      </c>
      <c r="D22" s="446">
        <v>45018</v>
      </c>
      <c r="E22" s="446"/>
      <c r="F22">
        <v>5</v>
      </c>
      <c r="H22" s="453">
        <v>1.4E-2</v>
      </c>
    </row>
    <row r="23" spans="1:8" x14ac:dyDescent="0.4">
      <c r="A23" t="s">
        <v>876</v>
      </c>
      <c r="B23">
        <v>20</v>
      </c>
      <c r="C23" s="1" t="s">
        <v>868</v>
      </c>
      <c r="D23" s="446">
        <v>10440</v>
      </c>
      <c r="E23" s="446"/>
      <c r="F23">
        <v>1.2</v>
      </c>
      <c r="H23" s="453">
        <v>3.0000000000000001E-3</v>
      </c>
    </row>
    <row r="24" spans="1:8" x14ac:dyDescent="0.4">
      <c r="A24" t="s">
        <v>876</v>
      </c>
      <c r="B24">
        <v>11</v>
      </c>
      <c r="C24" s="1" t="s">
        <v>869</v>
      </c>
      <c r="D24" s="446">
        <v>49348</v>
      </c>
      <c r="E24" s="446"/>
      <c r="F24">
        <v>5.5</v>
      </c>
      <c r="H24" s="453">
        <v>1.4999999999999999E-2</v>
      </c>
    </row>
    <row r="25" spans="1:8" x14ac:dyDescent="0.4">
      <c r="A25" t="s">
        <v>876</v>
      </c>
      <c r="B25">
        <v>15</v>
      </c>
      <c r="C25" s="1" t="s">
        <v>875</v>
      </c>
      <c r="D25" s="446">
        <v>38577</v>
      </c>
      <c r="E25" s="446"/>
      <c r="F25">
        <v>4.3</v>
      </c>
      <c r="H25" s="453">
        <v>1.2E-2</v>
      </c>
    </row>
    <row r="26" spans="1:8" x14ac:dyDescent="0.4">
      <c r="A26" t="s">
        <v>877</v>
      </c>
      <c r="B26">
        <v>9</v>
      </c>
      <c r="C26" s="1" t="s">
        <v>859</v>
      </c>
      <c r="D26" s="446">
        <v>115815</v>
      </c>
      <c r="E26" s="446">
        <v>519871</v>
      </c>
      <c r="F26">
        <v>15.2</v>
      </c>
      <c r="G26">
        <v>8.6</v>
      </c>
      <c r="H26" s="453">
        <v>1.9E-2</v>
      </c>
    </row>
    <row r="27" spans="1:8" x14ac:dyDescent="0.4">
      <c r="A27" t="s">
        <v>877</v>
      </c>
      <c r="B27">
        <v>15</v>
      </c>
      <c r="C27" s="1" t="s">
        <v>862</v>
      </c>
      <c r="D27" s="446">
        <v>35252</v>
      </c>
      <c r="E27" s="446"/>
      <c r="F27">
        <v>4.5999999999999996</v>
      </c>
      <c r="H27" s="453">
        <v>6.0000000000000001E-3</v>
      </c>
    </row>
    <row r="28" spans="1:8" x14ac:dyDescent="0.4">
      <c r="A28" t="s">
        <v>877</v>
      </c>
      <c r="B28">
        <v>12</v>
      </c>
      <c r="C28" s="1" t="s">
        <v>864</v>
      </c>
      <c r="D28" s="446">
        <v>88469</v>
      </c>
      <c r="E28" s="446"/>
      <c r="F28">
        <v>11.6</v>
      </c>
      <c r="H28" s="453">
        <v>1.4999999999999999E-2</v>
      </c>
    </row>
    <row r="29" spans="1:8" x14ac:dyDescent="0.4">
      <c r="A29" t="s">
        <v>877</v>
      </c>
      <c r="B29">
        <v>11</v>
      </c>
      <c r="C29" s="1" t="s">
        <v>867</v>
      </c>
      <c r="D29" s="446">
        <v>102620</v>
      </c>
      <c r="E29" s="446"/>
      <c r="F29">
        <v>13.5</v>
      </c>
      <c r="H29" s="453">
        <v>1.7000000000000001E-2</v>
      </c>
    </row>
    <row r="30" spans="1:8" x14ac:dyDescent="0.4">
      <c r="A30" t="s">
        <v>877</v>
      </c>
      <c r="B30">
        <v>19</v>
      </c>
      <c r="C30" s="1" t="s">
        <v>868</v>
      </c>
      <c r="D30" s="446">
        <v>24590</v>
      </c>
      <c r="E30" s="446"/>
      <c r="F30">
        <v>3.2</v>
      </c>
      <c r="H30" s="453">
        <v>4.0000000000000001E-3</v>
      </c>
    </row>
    <row r="31" spans="1:8" x14ac:dyDescent="0.4">
      <c r="A31" t="s">
        <v>877</v>
      </c>
      <c r="B31">
        <v>10</v>
      </c>
      <c r="C31" s="1" t="s">
        <v>869</v>
      </c>
      <c r="D31" s="446">
        <v>102715</v>
      </c>
      <c r="E31" s="446"/>
      <c r="F31">
        <v>13.5</v>
      </c>
      <c r="H31" s="453">
        <v>1.7000000000000001E-2</v>
      </c>
    </row>
    <row r="32" spans="1:8" x14ac:dyDescent="0.4">
      <c r="A32" t="s">
        <v>877</v>
      </c>
      <c r="B32">
        <v>14</v>
      </c>
      <c r="C32" s="1" t="s">
        <v>875</v>
      </c>
      <c r="D32" s="446">
        <v>50410</v>
      </c>
      <c r="E32" s="446"/>
      <c r="F32">
        <v>6.6</v>
      </c>
      <c r="H32" s="453">
        <v>8.0000000000000002E-3</v>
      </c>
    </row>
    <row r="33" spans="1:8" x14ac:dyDescent="0.4">
      <c r="A33" t="s">
        <v>878</v>
      </c>
      <c r="B33">
        <v>11</v>
      </c>
      <c r="C33" s="1" t="s">
        <v>859</v>
      </c>
      <c r="D33" s="446">
        <v>565297</v>
      </c>
      <c r="E33" s="446">
        <v>3307393</v>
      </c>
      <c r="F33">
        <v>61.9</v>
      </c>
      <c r="G33">
        <v>9.6999999999999993</v>
      </c>
      <c r="H33" s="453">
        <v>1.7000000000000001E-2</v>
      </c>
    </row>
    <row r="34" spans="1:8" x14ac:dyDescent="0.4">
      <c r="A34" t="s">
        <v>878</v>
      </c>
      <c r="B34">
        <v>7</v>
      </c>
      <c r="C34" s="1" t="s">
        <v>864</v>
      </c>
      <c r="D34" s="446">
        <v>995436</v>
      </c>
      <c r="E34" s="446"/>
      <c r="F34">
        <v>109.1</v>
      </c>
      <c r="H34" s="453">
        <v>2.9000000000000001E-2</v>
      </c>
    </row>
    <row r="35" spans="1:8" x14ac:dyDescent="0.4">
      <c r="A35" t="s">
        <v>878</v>
      </c>
      <c r="B35">
        <v>9</v>
      </c>
      <c r="C35" s="1" t="s">
        <v>867</v>
      </c>
      <c r="D35" s="446">
        <v>822203</v>
      </c>
      <c r="E35" s="446"/>
      <c r="F35">
        <v>90.1</v>
      </c>
      <c r="H35" s="453">
        <v>2.4E-2</v>
      </c>
    </row>
    <row r="36" spans="1:8" x14ac:dyDescent="0.4">
      <c r="A36" t="s">
        <v>878</v>
      </c>
      <c r="B36">
        <v>14</v>
      </c>
      <c r="C36" s="1" t="s">
        <v>868</v>
      </c>
      <c r="D36" s="446">
        <v>337429</v>
      </c>
      <c r="E36" s="446"/>
      <c r="F36">
        <v>37</v>
      </c>
      <c r="H36" s="453">
        <v>0.01</v>
      </c>
    </row>
    <row r="37" spans="1:8" x14ac:dyDescent="0.4">
      <c r="A37" t="s">
        <v>878</v>
      </c>
      <c r="B37">
        <v>10</v>
      </c>
      <c r="C37" s="1" t="s">
        <v>869</v>
      </c>
      <c r="D37" s="446">
        <v>587028</v>
      </c>
      <c r="E37" s="446"/>
      <c r="F37">
        <v>64.3</v>
      </c>
      <c r="H37" s="453">
        <v>1.7000000000000001E-2</v>
      </c>
    </row>
    <row r="38" spans="1:8" x14ac:dyDescent="0.4">
      <c r="A38" s="2" t="s">
        <v>883</v>
      </c>
      <c r="B38">
        <v>12</v>
      </c>
      <c r="C38" s="1" t="s">
        <v>859</v>
      </c>
      <c r="D38" s="446">
        <v>767724</v>
      </c>
      <c r="E38" s="446"/>
      <c r="F38">
        <v>11.8</v>
      </c>
      <c r="G38">
        <v>8.9</v>
      </c>
      <c r="H38" s="453">
        <v>1.7000000000000001E-2</v>
      </c>
    </row>
    <row r="39" spans="1:8" x14ac:dyDescent="0.4">
      <c r="A39" s="2" t="s">
        <v>883</v>
      </c>
      <c r="B39">
        <v>8</v>
      </c>
      <c r="C39" s="1" t="s">
        <v>864</v>
      </c>
      <c r="D39" s="446">
        <v>1169962</v>
      </c>
      <c r="E39" s="446"/>
      <c r="F39">
        <v>18</v>
      </c>
      <c r="H39" s="453">
        <v>2.5000000000000001E-2</v>
      </c>
    </row>
    <row r="40" spans="1:8" x14ac:dyDescent="0.4">
      <c r="A40" s="2" t="s">
        <v>883</v>
      </c>
      <c r="B40">
        <v>9</v>
      </c>
      <c r="C40" s="1" t="s">
        <v>867</v>
      </c>
      <c r="D40" s="446">
        <v>995693</v>
      </c>
      <c r="E40" s="446"/>
      <c r="F40">
        <v>15.3</v>
      </c>
      <c r="H40" s="453">
        <v>2.1999999999999999E-2</v>
      </c>
    </row>
    <row r="41" spans="1:8" x14ac:dyDescent="0.4">
      <c r="A41" s="2" t="s">
        <v>883</v>
      </c>
      <c r="B41">
        <v>17</v>
      </c>
      <c r="C41" s="1" t="s">
        <v>868</v>
      </c>
      <c r="D41" s="446">
        <v>379538</v>
      </c>
      <c r="E41" s="446"/>
      <c r="F41">
        <v>5.8</v>
      </c>
      <c r="H41" s="453">
        <v>8.0000000000000002E-3</v>
      </c>
    </row>
    <row r="42" spans="1:8" x14ac:dyDescent="0.4">
      <c r="A42" s="2" t="s">
        <v>883</v>
      </c>
      <c r="B42">
        <v>11</v>
      </c>
      <c r="C42" s="1" t="s">
        <v>869</v>
      </c>
      <c r="D42" s="446">
        <v>774595</v>
      </c>
      <c r="E42" s="446"/>
      <c r="F42">
        <v>11.9</v>
      </c>
      <c r="H42" s="453">
        <v>1.7000000000000001E-2</v>
      </c>
    </row>
    <row r="43" spans="1:8" x14ac:dyDescent="0.4">
      <c r="A43" t="s">
        <v>885</v>
      </c>
    </row>
    <row r="44" spans="1:8" x14ac:dyDescent="0.4">
      <c r="A44" t="s">
        <v>886</v>
      </c>
    </row>
    <row r="45" spans="1:8" x14ac:dyDescent="0.4">
      <c r="A45" t="s">
        <v>887</v>
      </c>
    </row>
    <row r="46" spans="1:8" x14ac:dyDescent="0.4">
      <c r="A46" t="s">
        <v>888</v>
      </c>
    </row>
    <row r="47" spans="1:8" x14ac:dyDescent="0.4">
      <c r="A47" t="s">
        <v>889</v>
      </c>
    </row>
    <row r="48" spans="1:8" x14ac:dyDescent="0.4">
      <c r="A48" t="s">
        <v>890</v>
      </c>
    </row>
    <row r="49" spans="1:1" x14ac:dyDescent="0.4">
      <c r="A49" t="s">
        <v>891</v>
      </c>
    </row>
    <row r="50" spans="1:1" x14ac:dyDescent="0.4">
      <c r="A50" t="s">
        <v>892</v>
      </c>
    </row>
    <row r="51" spans="1:1" x14ac:dyDescent="0.4">
      <c r="A51" t="s">
        <v>893</v>
      </c>
    </row>
    <row r="52" spans="1:1" x14ac:dyDescent="0.4">
      <c r="A52" t="s">
        <v>894</v>
      </c>
    </row>
  </sheetData>
  <conditionalFormatting sqref="B2:B42">
    <cfRule type="colorScale" priority="5">
      <colorScale>
        <cfvo type="min"/>
        <cfvo type="percentile" val="50"/>
        <cfvo type="max"/>
        <color rgb="FF5A8AC6"/>
        <color rgb="FFFCFCFF"/>
        <color rgb="FFF8696B"/>
      </colorScale>
    </cfRule>
  </conditionalFormatting>
  <conditionalFormatting sqref="D2:E42">
    <cfRule type="colorScale" priority="6">
      <colorScale>
        <cfvo type="min"/>
        <cfvo type="percentile" val="50"/>
        <cfvo type="max"/>
        <color rgb="FF5A8AC6"/>
        <color rgb="FFFCFCFF"/>
        <color rgb="FFF8696B"/>
      </colorScale>
    </cfRule>
  </conditionalFormatting>
  <conditionalFormatting sqref="F2:G42">
    <cfRule type="colorScale" priority="7">
      <colorScale>
        <cfvo type="min"/>
        <cfvo type="percentile" val="50"/>
        <cfvo type="max"/>
        <color rgb="FF5A8AC6"/>
        <color rgb="FFFCFCFF"/>
        <color rgb="FFF8696B"/>
      </colorScale>
    </cfRule>
  </conditionalFormatting>
  <conditionalFormatting sqref="G1:G1048576">
    <cfRule type="colorScale" priority="4">
      <colorScale>
        <cfvo type="min"/>
        <cfvo type="percentile" val="50"/>
        <cfvo type="max"/>
        <color rgb="FF63BE7B"/>
        <color rgb="FFFFEB84"/>
        <color rgb="FFF8696B"/>
      </colorScale>
    </cfRule>
  </conditionalFormatting>
  <conditionalFormatting sqref="H2:H42">
    <cfRule type="colorScale" priority="8">
      <colorScale>
        <cfvo type="min"/>
        <cfvo type="percentile" val="50"/>
        <cfvo type="max"/>
        <color rgb="FF63BE7B"/>
        <color rgb="FFFFEB84"/>
        <color rgb="FFF8696B"/>
      </colorScale>
    </cfRule>
  </conditionalFormatting>
  <conditionalFormatting sqref="L2:L7">
    <cfRule type="colorScale" priority="3">
      <colorScale>
        <cfvo type="min"/>
        <cfvo type="percentile" val="50"/>
        <cfvo type="max"/>
        <color rgb="FF5A8AC6"/>
        <color rgb="FFFCFCFF"/>
        <color rgb="FFF8696B"/>
      </colorScale>
    </cfRule>
  </conditionalFormatting>
  <conditionalFormatting sqref="O1:O7">
    <cfRule type="colorScale" priority="1">
      <colorScale>
        <cfvo type="min"/>
        <cfvo type="percentile" val="50"/>
        <cfvo type="max"/>
        <color rgb="FF63BE7B"/>
        <color rgb="FFFFEB84"/>
        <color rgb="FFF8696B"/>
      </colorScale>
    </cfRule>
  </conditionalFormatting>
  <conditionalFormatting sqref="O2:O7">
    <cfRule type="colorScale" priority="2">
      <colorScale>
        <cfvo type="min"/>
        <cfvo type="percentile" val="50"/>
        <cfvo type="max"/>
        <color rgb="FF5A8AC6"/>
        <color rgb="FFFCFCFF"/>
        <color rgb="FFF8696B"/>
      </colorScale>
    </cfRule>
  </conditionalFormatting>
  <pageMargins left="0.7" right="0.7" top="0.75" bottom="0.75" header="0.3" footer="0.3"/>
  <drawing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3EBA9-29C3-4977-B0CD-67FEE9FB8AD7}">
  <dimension ref="A1:M25"/>
  <sheetViews>
    <sheetView workbookViewId="0">
      <selection activeCell="K31" sqref="K31"/>
    </sheetView>
  </sheetViews>
  <sheetFormatPr defaultRowHeight="14.6" x14ac:dyDescent="0.4"/>
  <cols>
    <col min="1" max="1" width="11.4609375" customWidth="1"/>
    <col min="3" max="3" width="31.921875" customWidth="1"/>
    <col min="4" max="4" width="13.3828125" customWidth="1"/>
    <col min="5" max="6" width="17.07421875" customWidth="1"/>
    <col min="7" max="7" width="11.84375" customWidth="1"/>
  </cols>
  <sheetData>
    <row r="1" spans="1:13" x14ac:dyDescent="0.4">
      <c r="A1" t="s">
        <v>845</v>
      </c>
      <c r="B1" t="s">
        <v>846</v>
      </c>
      <c r="C1" t="s">
        <v>847</v>
      </c>
      <c r="D1" t="s">
        <v>848</v>
      </c>
      <c r="E1" t="s">
        <v>849</v>
      </c>
      <c r="F1" t="s">
        <v>902</v>
      </c>
      <c r="G1" t="s">
        <v>850</v>
      </c>
    </row>
    <row r="2" spans="1:13" x14ac:dyDescent="0.4">
      <c r="A2" t="s">
        <v>851</v>
      </c>
      <c r="B2">
        <v>16</v>
      </c>
      <c r="C2" t="s">
        <v>854</v>
      </c>
      <c r="D2" s="446">
        <v>1794</v>
      </c>
      <c r="E2">
        <v>0.2</v>
      </c>
      <c r="F2">
        <v>5.8</v>
      </c>
      <c r="G2" s="447">
        <v>3.0000000000000001E-3</v>
      </c>
      <c r="I2" s="454" t="s">
        <v>851</v>
      </c>
      <c r="J2" s="455">
        <v>32623</v>
      </c>
      <c r="L2" s="449" t="s">
        <v>845</v>
      </c>
      <c r="M2" s="450" t="s">
        <v>902</v>
      </c>
    </row>
    <row r="3" spans="1:13" x14ac:dyDescent="0.4">
      <c r="A3" t="s">
        <v>872</v>
      </c>
      <c r="B3">
        <v>18</v>
      </c>
      <c r="C3" t="s">
        <v>854</v>
      </c>
      <c r="D3" s="446">
        <v>3038</v>
      </c>
      <c r="E3">
        <v>0.3</v>
      </c>
      <c r="F3">
        <v>8.9</v>
      </c>
      <c r="G3" s="447">
        <v>3.0000000000000001E-3</v>
      </c>
      <c r="I3" s="457" t="s">
        <v>872</v>
      </c>
      <c r="J3" s="458">
        <v>76789</v>
      </c>
      <c r="L3" s="454" t="s">
        <v>851</v>
      </c>
      <c r="M3" s="456">
        <v>5.8</v>
      </c>
    </row>
    <row r="4" spans="1:13" x14ac:dyDescent="0.4">
      <c r="A4" t="s">
        <v>874</v>
      </c>
      <c r="B4">
        <v>19</v>
      </c>
      <c r="C4" t="s">
        <v>854</v>
      </c>
      <c r="D4" s="446">
        <v>5945</v>
      </c>
      <c r="E4">
        <v>0.7</v>
      </c>
      <c r="F4">
        <v>18.5</v>
      </c>
      <c r="G4" s="447">
        <v>4.0000000000000001E-3</v>
      </c>
      <c r="I4" s="454" t="s">
        <v>874</v>
      </c>
      <c r="J4" s="455">
        <v>263325</v>
      </c>
      <c r="L4" s="457" t="s">
        <v>872</v>
      </c>
      <c r="M4" s="459">
        <v>8.9</v>
      </c>
    </row>
    <row r="5" spans="1:13" x14ac:dyDescent="0.4">
      <c r="A5" t="s">
        <v>878</v>
      </c>
      <c r="B5">
        <v>16</v>
      </c>
      <c r="C5" t="s">
        <v>854</v>
      </c>
      <c r="D5" s="446">
        <v>254736</v>
      </c>
      <c r="E5">
        <v>27.9</v>
      </c>
      <c r="F5">
        <v>25.8</v>
      </c>
      <c r="G5" s="447">
        <v>7.0000000000000001E-3</v>
      </c>
      <c r="I5" s="457" t="s">
        <v>876</v>
      </c>
      <c r="J5" s="458">
        <v>953297</v>
      </c>
      <c r="L5" s="454" t="s">
        <v>874</v>
      </c>
      <c r="M5" s="456">
        <v>18.5</v>
      </c>
    </row>
    <row r="6" spans="1:13" x14ac:dyDescent="0.4">
      <c r="A6" t="s">
        <v>876</v>
      </c>
      <c r="B6">
        <v>19</v>
      </c>
      <c r="C6" t="s">
        <v>854</v>
      </c>
      <c r="D6" s="446">
        <v>13782</v>
      </c>
      <c r="E6">
        <v>1.5</v>
      </c>
      <c r="F6">
        <v>29.9</v>
      </c>
      <c r="G6" s="447">
        <v>4.0000000000000001E-3</v>
      </c>
      <c r="I6" s="454" t="s">
        <v>877</v>
      </c>
      <c r="J6" s="455">
        <v>2246130</v>
      </c>
      <c r="L6" s="454" t="s">
        <v>876</v>
      </c>
      <c r="M6" s="456">
        <v>29.9</v>
      </c>
    </row>
    <row r="7" spans="1:13" x14ac:dyDescent="0.4">
      <c r="A7" t="s">
        <v>877</v>
      </c>
      <c r="B7">
        <v>16</v>
      </c>
      <c r="C7" t="s">
        <v>854</v>
      </c>
      <c r="D7" s="446">
        <v>30073</v>
      </c>
      <c r="E7">
        <v>4</v>
      </c>
      <c r="F7">
        <v>38.1</v>
      </c>
      <c r="G7" s="447">
        <v>5.0000000000000001E-3</v>
      </c>
      <c r="I7" s="457" t="s">
        <v>878</v>
      </c>
      <c r="J7" s="458">
        <v>8546928</v>
      </c>
      <c r="L7" s="457" t="s">
        <v>877</v>
      </c>
      <c r="M7" s="459">
        <v>38.1</v>
      </c>
    </row>
    <row r="8" spans="1:13" x14ac:dyDescent="0.4">
      <c r="A8" t="s">
        <v>851</v>
      </c>
      <c r="B8">
        <v>4</v>
      </c>
      <c r="C8" s="41" t="s">
        <v>866</v>
      </c>
      <c r="D8" s="446">
        <v>32623</v>
      </c>
      <c r="E8">
        <v>3.6</v>
      </c>
      <c r="G8" s="447">
        <v>5.5E-2</v>
      </c>
      <c r="L8" s="457" t="s">
        <v>878</v>
      </c>
      <c r="M8" s="459">
        <v>25.8</v>
      </c>
    </row>
    <row r="9" spans="1:13" x14ac:dyDescent="0.4">
      <c r="A9" t="s">
        <v>872</v>
      </c>
      <c r="B9">
        <v>4</v>
      </c>
      <c r="C9" s="41" t="s">
        <v>866</v>
      </c>
      <c r="D9" s="446">
        <v>76789</v>
      </c>
      <c r="E9">
        <v>8.6999999999999993</v>
      </c>
      <c r="G9" s="447">
        <v>8.5999999999999993E-2</v>
      </c>
      <c r="L9" s="457"/>
      <c r="M9" s="459"/>
    </row>
    <row r="10" spans="1:13" x14ac:dyDescent="0.4">
      <c r="A10" t="s">
        <v>874</v>
      </c>
      <c r="B10">
        <v>2</v>
      </c>
      <c r="C10" s="41" t="s">
        <v>866</v>
      </c>
      <c r="D10" s="446">
        <v>263325</v>
      </c>
      <c r="E10">
        <v>29.8</v>
      </c>
      <c r="G10" s="447">
        <v>0.18099999999999999</v>
      </c>
    </row>
    <row r="11" spans="1:13" x14ac:dyDescent="0.4">
      <c r="A11" t="s">
        <v>876</v>
      </c>
      <c r="B11">
        <v>1</v>
      </c>
      <c r="C11" s="41" t="s">
        <v>866</v>
      </c>
      <c r="D11" s="446">
        <v>953297</v>
      </c>
      <c r="E11">
        <v>106.6</v>
      </c>
      <c r="G11" s="447">
        <v>0.29499999999999998</v>
      </c>
    </row>
    <row r="12" spans="1:13" x14ac:dyDescent="0.4">
      <c r="A12" t="s">
        <v>877</v>
      </c>
      <c r="B12">
        <v>1</v>
      </c>
      <c r="C12" s="41" t="s">
        <v>866</v>
      </c>
      <c r="D12" s="446">
        <v>2246130</v>
      </c>
      <c r="E12">
        <v>295</v>
      </c>
      <c r="G12" s="447">
        <v>0.376</v>
      </c>
    </row>
    <row r="13" spans="1:13" x14ac:dyDescent="0.4">
      <c r="A13" t="s">
        <v>878</v>
      </c>
      <c r="B13">
        <v>2</v>
      </c>
      <c r="C13" s="41" t="s">
        <v>866</v>
      </c>
      <c r="D13" s="446">
        <v>8546928</v>
      </c>
      <c r="E13">
        <v>936.4</v>
      </c>
      <c r="G13" s="447">
        <v>0.251</v>
      </c>
    </row>
    <row r="14" spans="1:13" x14ac:dyDescent="0.4">
      <c r="A14" t="s">
        <v>883</v>
      </c>
      <c r="B14">
        <v>18</v>
      </c>
      <c r="C14" t="s">
        <v>854</v>
      </c>
      <c r="D14" s="446">
        <v>313061</v>
      </c>
      <c r="E14">
        <v>4.8</v>
      </c>
      <c r="G14" s="447">
        <v>7.0000000000000001E-3</v>
      </c>
    </row>
    <row r="15" spans="1:13" x14ac:dyDescent="0.4">
      <c r="A15" t="s">
        <v>883</v>
      </c>
      <c r="B15">
        <v>2</v>
      </c>
      <c r="C15" s="41" t="s">
        <v>866</v>
      </c>
      <c r="D15" s="446">
        <v>12147153</v>
      </c>
      <c r="E15">
        <v>186.4</v>
      </c>
      <c r="G15" s="447">
        <v>0.26400000000000001</v>
      </c>
    </row>
    <row r="16" spans="1:13" x14ac:dyDescent="0.4">
      <c r="A16" t="s">
        <v>885</v>
      </c>
    </row>
    <row r="17" spans="1:1" x14ac:dyDescent="0.4">
      <c r="A17" t="s">
        <v>886</v>
      </c>
    </row>
    <row r="18" spans="1:1" x14ac:dyDescent="0.4">
      <c r="A18" t="s">
        <v>887</v>
      </c>
    </row>
    <row r="19" spans="1:1" x14ac:dyDescent="0.4">
      <c r="A19" t="s">
        <v>888</v>
      </c>
    </row>
    <row r="20" spans="1:1" x14ac:dyDescent="0.4">
      <c r="A20" t="s">
        <v>889</v>
      </c>
    </row>
    <row r="21" spans="1:1" x14ac:dyDescent="0.4">
      <c r="A21" t="s">
        <v>890</v>
      </c>
    </row>
    <row r="22" spans="1:1" x14ac:dyDescent="0.4">
      <c r="A22" t="s">
        <v>891</v>
      </c>
    </row>
    <row r="23" spans="1:1" x14ac:dyDescent="0.4">
      <c r="A23" t="s">
        <v>892</v>
      </c>
    </row>
    <row r="24" spans="1:1" x14ac:dyDescent="0.4">
      <c r="A24" t="s">
        <v>893</v>
      </c>
    </row>
    <row r="25" spans="1:1" x14ac:dyDescent="0.4">
      <c r="A25" t="s">
        <v>894</v>
      </c>
    </row>
  </sheetData>
  <conditionalFormatting sqref="B2:B15">
    <cfRule type="colorScale" priority="3">
      <colorScale>
        <cfvo type="min"/>
        <cfvo type="percentile" val="50"/>
        <cfvo type="max"/>
        <color rgb="FF5A8AC6"/>
        <color rgb="FFFCFCFF"/>
        <color rgb="FFF8696B"/>
      </colorScale>
    </cfRule>
  </conditionalFormatting>
  <conditionalFormatting sqref="D2:D15">
    <cfRule type="colorScale" priority="4">
      <colorScale>
        <cfvo type="min"/>
        <cfvo type="percentile" val="50"/>
        <cfvo type="max"/>
        <color rgb="FF5A8AC6"/>
        <color rgb="FFFCFCFF"/>
        <color rgb="FFF8696B"/>
      </colorScale>
    </cfRule>
  </conditionalFormatting>
  <conditionalFormatting sqref="E2:F15">
    <cfRule type="colorScale" priority="5">
      <colorScale>
        <cfvo type="min"/>
        <cfvo type="percentile" val="50"/>
        <cfvo type="max"/>
        <color rgb="FF5A8AC6"/>
        <color rgb="FFFCFCFF"/>
        <color rgb="FFF8696B"/>
      </colorScale>
    </cfRule>
  </conditionalFormatting>
  <conditionalFormatting sqref="G2:G15">
    <cfRule type="colorScale" priority="6">
      <colorScale>
        <cfvo type="min"/>
        <cfvo type="percentile" val="50"/>
        <cfvo type="max"/>
        <color rgb="FF63BE7B"/>
        <color rgb="FFFFEB84"/>
        <color rgb="FFF8696B"/>
      </colorScale>
    </cfRule>
  </conditionalFormatting>
  <conditionalFormatting sqref="J2:J7">
    <cfRule type="colorScale" priority="2">
      <colorScale>
        <cfvo type="min"/>
        <cfvo type="percentile" val="50"/>
        <cfvo type="max"/>
        <color rgb="FF5A8AC6"/>
        <color rgb="FFFCFCFF"/>
        <color rgb="FFF8696B"/>
      </colorScale>
    </cfRule>
  </conditionalFormatting>
  <conditionalFormatting sqref="M3:M9">
    <cfRule type="colorScale" priority="1">
      <colorScale>
        <cfvo type="min"/>
        <cfvo type="percentile" val="50"/>
        <cfvo type="max"/>
        <color rgb="FF5A8AC6"/>
        <color rgb="FFFCFCFF"/>
        <color rgb="FFF8696B"/>
      </colorScale>
    </cfRule>
  </conditionalFormatting>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s1-RawData</vt:lpstr>
      <vt:lpstr>s2</vt:lpstr>
      <vt:lpstr>s3</vt:lpstr>
      <vt:lpstr>s4</vt:lpstr>
      <vt:lpstr>s5</vt:lpstr>
      <vt:lpstr>s6</vt:lpstr>
      <vt:lpstr>s7</vt:lpstr>
      <vt:lpstr>s8</vt:lpstr>
      <vt:lpstr>s9</vt:lpstr>
      <vt:lpstr>s10</vt:lpstr>
      <vt:lpstr>s11</vt:lpstr>
      <vt:lpstr>s12</vt:lpstr>
      <vt:lpstr>s13-IndepValidation</vt:lpstr>
      <vt:lpstr>s14-ICD2001-2021mortality</vt:lpstr>
      <vt:lpstr>s15-ICD-InfectionsMortality</vt:lpstr>
      <vt:lpstr>s16-ICD-CancerMortality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Bielekova, Bibi (NIH/NIAID) [E]</dc:creator>
  <cp:lastModifiedBy>Bielekova, Bibiana (NIH/NIAID) [E]</cp:lastModifiedBy>
  <dcterms:created xsi:type="dcterms:W3CDTF">2024-05-23T14:49:09Z</dcterms:created>
  <dcterms:modified xsi:type="dcterms:W3CDTF">2025-10-17T19:18:18Z</dcterms:modified>
</cp:coreProperties>
</file>