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prace\Manuscripts\DC-MF\VetRes\Upravy pro oponenty\Final\"/>
    </mc:Choice>
  </mc:AlternateContent>
  <bookViews>
    <workbookView xWindow="0" yWindow="0" windowWidth="288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57" i="1" l="1"/>
  <c r="N57" i="1"/>
  <c r="Z56" i="1"/>
  <c r="N56" i="1"/>
  <c r="Z55" i="1"/>
  <c r="N55" i="1"/>
  <c r="Z54" i="1"/>
  <c r="N54" i="1"/>
  <c r="Z53" i="1"/>
  <c r="N53" i="1"/>
  <c r="Z52" i="1"/>
  <c r="N52" i="1"/>
  <c r="Z51" i="1"/>
  <c r="N51" i="1"/>
  <c r="Z48" i="1"/>
  <c r="N48" i="1"/>
  <c r="Z47" i="1"/>
  <c r="N47" i="1"/>
  <c r="Z46" i="1"/>
  <c r="N46" i="1"/>
  <c r="Z45" i="1"/>
  <c r="N45" i="1"/>
  <c r="Z44" i="1"/>
  <c r="N44" i="1"/>
  <c r="Z43" i="1"/>
  <c r="N43" i="1"/>
  <c r="Z42" i="1"/>
  <c r="N42" i="1"/>
  <c r="Z41" i="1"/>
  <c r="N41" i="1"/>
  <c r="Z40" i="1"/>
  <c r="N40" i="1"/>
  <c r="Z39" i="1"/>
  <c r="N39" i="1"/>
  <c r="Z38" i="1"/>
  <c r="N38" i="1"/>
  <c r="Z37" i="1"/>
  <c r="N37" i="1"/>
  <c r="Z36" i="1"/>
  <c r="N36" i="1"/>
  <c r="Z35" i="1"/>
  <c r="N35" i="1"/>
  <c r="Z34" i="1"/>
  <c r="N34" i="1"/>
  <c r="Z33" i="1"/>
  <c r="N33" i="1"/>
  <c r="Z32" i="1"/>
  <c r="N32" i="1"/>
  <c r="Z31" i="1"/>
  <c r="N31" i="1"/>
  <c r="Z30" i="1"/>
  <c r="N30" i="1"/>
  <c r="Z29" i="1"/>
  <c r="N29" i="1"/>
  <c r="Z28" i="1"/>
  <c r="N28" i="1"/>
  <c r="Z27" i="1"/>
  <c r="N27" i="1"/>
  <c r="Z26" i="1"/>
  <c r="N26" i="1"/>
  <c r="Z25" i="1"/>
  <c r="N25" i="1"/>
  <c r="Z22" i="1"/>
  <c r="N22" i="1"/>
  <c r="Z21" i="1"/>
  <c r="N21" i="1"/>
  <c r="Z20" i="1"/>
  <c r="N20" i="1"/>
  <c r="Z19" i="1"/>
  <c r="N19" i="1"/>
  <c r="Z18" i="1"/>
  <c r="N18" i="1"/>
  <c r="Z17" i="1"/>
  <c r="N17" i="1"/>
  <c r="Z16" i="1"/>
  <c r="N16" i="1"/>
  <c r="Z15" i="1"/>
  <c r="N15" i="1"/>
  <c r="Z14" i="1"/>
  <c r="N14" i="1"/>
  <c r="Z13" i="1"/>
  <c r="N13" i="1"/>
  <c r="Z12" i="1"/>
  <c r="N12" i="1"/>
  <c r="Z11" i="1"/>
  <c r="N11" i="1"/>
  <c r="Z10" i="1"/>
  <c r="N10" i="1"/>
  <c r="Z9" i="1"/>
  <c r="N9" i="1"/>
  <c r="Z8" i="1"/>
  <c r="N8" i="1"/>
</calcChain>
</file>

<file path=xl/sharedStrings.xml><?xml version="1.0" encoding="utf-8"?>
<sst xmlns="http://schemas.openxmlformats.org/spreadsheetml/2006/main" count="292" uniqueCount="262">
  <si>
    <t>The list of filtered proteins included in QRT-PCR verification</t>
  </si>
  <si>
    <t>DC_Σ# Unique Peptides</t>
  </si>
  <si>
    <t>DC_Σ# PSMs</t>
  </si>
  <si>
    <t>DC_Area</t>
  </si>
  <si>
    <t>DC_LPS/DC_NS</t>
  </si>
  <si>
    <t>DC_LPS/DC_NS Count</t>
  </si>
  <si>
    <t>DC_LPS/DC_NS Variability (%)</t>
  </si>
  <si>
    <t>DC_STM/DC_NS</t>
  </si>
  <si>
    <t>DC_STM/DC_NS Count</t>
  </si>
  <si>
    <t>DC_STM/DC_NS Variability (%)</t>
  </si>
  <si>
    <t>MoDC "specific"</t>
  </si>
  <si>
    <t>J9JIL5</t>
  </si>
  <si>
    <t>Protein S100-A11 (Fragment) OS=Sus scrofa GN=S100A11 PE=4 SV=1 - [J9JIL5_PIG]</t>
  </si>
  <si>
    <t>-;-;-;2;3;3;1;2;2;2;2;4</t>
  </si>
  <si>
    <t>-;1;1;2;3;3;1;2;2;2;2;4</t>
  </si>
  <si>
    <t>1;-;-;-;-;-;-;1;1;2;1;-</t>
  </si>
  <si>
    <t>F1S087</t>
  </si>
  <si>
    <t>Uncharacterized protein OS=Sus scrofa GN=DYNC1I2 PE=4 SV=2 - [F1S087_PIG]</t>
  </si>
  <si>
    <t>4;2;5;1;1;2;5;4;1;1;2;-</t>
  </si>
  <si>
    <t>5;3;6;1;1;2;5;4;1;1;3;-</t>
  </si>
  <si>
    <t>-;-;-;1;-;-;-;-;-;-;-;-</t>
  </si>
  <si>
    <t>F1SPE3</t>
  </si>
  <si>
    <t>Oxidized low-density lipoprotein receptor 1, soluble form OS=Sus scrofa GN=OLR1 PE=4 SV=1 - [F1SPE3_PIG]</t>
  </si>
  <si>
    <t>2;2;2;2;2;1;3;2;2;1;-;1</t>
  </si>
  <si>
    <t>2;3;3;2;2;1;3;2;4;1;-;1</t>
  </si>
  <si>
    <t>A7YB29</t>
  </si>
  <si>
    <t>Vitronectin (Fragment) OS=Sus scrofa PE=2 SV=1 - [A7YB29_PIG]</t>
  </si>
  <si>
    <t>2;1;1;1;1;2;1;1;1;1;1;1</t>
  </si>
  <si>
    <t>F1SUE3</t>
  </si>
  <si>
    <t>Uncharacterized protein OS=Sus scrofa GN=PPA1 PE=4 SV=2 - [F1SUE3_PIG]</t>
  </si>
  <si>
    <t>1;2;2;-;1;1;2;2;1;1;1;1</t>
  </si>
  <si>
    <t>2;3;2;-;1;1;2;2;1;1;1;1</t>
  </si>
  <si>
    <t>-;2;1;-;-;1;-;-;-;2;-;-</t>
  </si>
  <si>
    <t>-;2;-;-;-;1;-;-;-;1;-;-</t>
  </si>
  <si>
    <t>Q0PHA8</t>
  </si>
  <si>
    <t>Nuclear factor kappa-B 1 OS=Sus scrofa GN=NFKB1 PE=2 SV=1 - [Q0PHA8_PIG]</t>
  </si>
  <si>
    <t>4;2;4;2;1;2;2;2;3;1;-;2</t>
  </si>
  <si>
    <t>4;1;4;1;1;2;2;2;3;1;-;2</t>
  </si>
  <si>
    <t>F1S3I3</t>
  </si>
  <si>
    <t>Eukaryotic translation initiation factor 3 subunit G OS=Sus scrofa GN=EIF3G PE=3 SV=2 - [F1S3I3_PIG]</t>
  </si>
  <si>
    <t>2;-;1;-;-;-;2;-;3;2;1;1</t>
  </si>
  <si>
    <t>3;-;2;-;-;-;3;1;3;2;1;1</t>
  </si>
  <si>
    <t>-;-;1;-;-;-;1;1;-;1;1;1</t>
  </si>
  <si>
    <t>-;-;1;-;-;-;1;1;-;-;1;1</t>
  </si>
  <si>
    <t>I3L687</t>
  </si>
  <si>
    <t>Uncharacterized protein OS=Sus scrofa GN=HNRNPH2 PE=4 SV=1 - [I3L687_PIG]</t>
  </si>
  <si>
    <t>-;2;1;2;2;2;-;3;2;-;2;2</t>
  </si>
  <si>
    <t>-;1;2;1;2;2;1;3;2;-;2;2</t>
  </si>
  <si>
    <t>2;1;1;1;-;1;1;2;1;-;-;-</t>
  </si>
  <si>
    <t>K7GMF6</t>
  </si>
  <si>
    <t>Uncharacterized protein OS=Sus scrofa GN=CD97 PE=4 SV=1 - [K7GMF6_PIG]</t>
  </si>
  <si>
    <t>2;2;2;1;1;1;-;-;-;1;1;1</t>
  </si>
  <si>
    <t>2;2;2;1;1;1;1;1;1;1;1;1</t>
  </si>
  <si>
    <t>F1RKC7</t>
  </si>
  <si>
    <t>Uncharacterized protein (Fragment) OS=Sus scrofa GN=PLBD2 PE=4 SV=2 - [F1RKC7_PIG]</t>
  </si>
  <si>
    <t>-;2;1;2;2;4;2;-;-;1;3;2</t>
  </si>
  <si>
    <t>-;2;1;1;1;3;2;-;-;1;3;2</t>
  </si>
  <si>
    <t>1;-;1;-;-;-;-;1;1;1;1;1</t>
  </si>
  <si>
    <t>P19619</t>
  </si>
  <si>
    <t>Annexin A1 OS=Sus scrofa GN=ANXA1 PE=1 SV=3 - [ANXA1_PIG]</t>
  </si>
  <si>
    <t>1;1;-;1;2;2;2;-;-;-;2;1</t>
  </si>
  <si>
    <t>I3LFC4</t>
  </si>
  <si>
    <t>Uncharacterized protein (Fragment) OS=Sus scrofa GN=AIMP1 PE=4 SV=1 - [I3LFC4_PIG]</t>
  </si>
  <si>
    <t>1;4;3;-;1;2;1;3;2;1;1;-</t>
  </si>
  <si>
    <t>1;3;3;-;-;2;1;3;2;1;1;-</t>
  </si>
  <si>
    <t>2;1;2;-;-;-;1;2;2;1;3;1</t>
  </si>
  <si>
    <t>2;1;1;-;-;-;1;2;1;1;2;1</t>
  </si>
  <si>
    <t>K9IWF9</t>
  </si>
  <si>
    <t>Ras GTPase-activating-like protein IQGAP1 OS=Sus scrofa GN=IQGAP1 PE=2 SV=1 - [K9IWF9_PIG]</t>
  </si>
  <si>
    <t>15;12;15;20;18;15;-;-;-;1;1;-</t>
  </si>
  <si>
    <t>16;13;16;17;16;12;-;-;-;1;1;-</t>
  </si>
  <si>
    <t>2;4;3;6;7;4;-;-;1;-;-;-</t>
  </si>
  <si>
    <t>2;4;2;5;6;4;-;-;1;-;-;-</t>
  </si>
  <si>
    <t>F1SQW8</t>
  </si>
  <si>
    <t>Uncharacterized protein OS=Sus scrofa GN=ARHGDIB PE=4 SV=2 - [F1SQW8_PIG]</t>
  </si>
  <si>
    <t>2;2;3;1;1;3;5;4;3;3;4;4</t>
  </si>
  <si>
    <t>3;3;3;1;1;3;5;5;3;3;4;4</t>
  </si>
  <si>
    <t>-;2;-;3;1;1;1;2;2;3;3;2</t>
  </si>
  <si>
    <t>1;2;-;2;1;1;1;2;2;3;1;2</t>
  </si>
  <si>
    <t>I3LQ51</t>
  </si>
  <si>
    <t>Proteasome subunit beta type OS=Sus scrofa GN=PSMB1 PE=3 SV=1 - [I3LQ51_PIG]</t>
  </si>
  <si>
    <t>2;-;2;1;2;2;4;1;1;2;1;1</t>
  </si>
  <si>
    <t>3;-;1;1;2;2;4;1;1;1;1;1</t>
  </si>
  <si>
    <t>2;1;1;1;2;-;1;1;1;2;3;1</t>
  </si>
  <si>
    <t>2;1;1;1;1;-;1;1;1;2;3;1</t>
  </si>
  <si>
    <t>P26889</t>
  </si>
  <si>
    <t>Interleukin-1 beta OS=Sus scrofa GN=IL1B PE=2 SV=1 - [IL1B_PIG]</t>
  </si>
  <si>
    <t>-;-;-;-;2;-;-;-;-;-;-;-</t>
  </si>
  <si>
    <t>-;-;-;-;1;-;-;-;-;-;-;-</t>
  </si>
  <si>
    <t>4;5;6;-;1;2;6;4;4;1;7;2</t>
  </si>
  <si>
    <t>F1RNX2</t>
  </si>
  <si>
    <t>Programmed cell death protein 5 OS=Sus scrofa GN=PDCD5 PE=2 SV=1 - [F1RNX2_PIG]</t>
  </si>
  <si>
    <t>-;1;4;-;-;-;-;1;1;1;-;1</t>
  </si>
  <si>
    <t>-;2;4;-;-;-;1;1;1;1;-;1</t>
  </si>
  <si>
    <t>2;1;2;1;-;-;1;1;1;1;1;1</t>
  </si>
  <si>
    <t>I3LB68</t>
  </si>
  <si>
    <t>Uncharacterized protein OS=Sus scrofa GN=DAZAP1 PE=4 SV=1 - [I3LB68_PIG]</t>
  </si>
  <si>
    <t>1;1;1;1;-;1;1;-;2;1;1;1</t>
  </si>
  <si>
    <t>1;1;2;1;-;1;1;1;1;2;1;1</t>
  </si>
  <si>
    <t>F1RHJ2</t>
  </si>
  <si>
    <t>Uncharacterized protein OS=Sus scrofa GN=HDGF PE=4 SV=1 - [F1RHJ2_PIG]</t>
  </si>
  <si>
    <t>1;-;1;-;-;-;3;4;-;1;1;-</t>
  </si>
  <si>
    <t>2;1;1;-;-;-;3;3;2;1;1;-</t>
  </si>
  <si>
    <t>5;2;4;1;-;1;1;2;2;1;2;-</t>
  </si>
  <si>
    <t>F1RUL5</t>
  </si>
  <si>
    <t>Uncharacterized protein OS=Sus scrofa GN=CXCL2 PE=4 SV=2 - [F1RUL5_PIG]</t>
  </si>
  <si>
    <t>1;1;1;1;1;-;1;1;1;1;2;1</t>
  </si>
  <si>
    <t>1;1;1;2;2;-;1;1;1;1;1;-</t>
  </si>
  <si>
    <t>P18430</t>
  </si>
  <si>
    <t>Interleukin-1 alpha OS=Sus scrofa GN=IL1A PE=2 SV=1 - [IL1A_PIG]</t>
  </si>
  <si>
    <t>1;2;2;1;2;2;1;-;1;-;-;-</t>
  </si>
  <si>
    <t>1;2;1;1;2;2;2;-;1;-;-;-</t>
  </si>
  <si>
    <t>P32394</t>
  </si>
  <si>
    <t>Heme oxygenase 1 OS=Sus scrofa GN=HMOX1 PE=2 SV=1 - [HMOX1_PIG]</t>
  </si>
  <si>
    <t>3;1;1;-;-;1;1;2;3;-;-;-</t>
  </si>
  <si>
    <t>4;1;1;-;-;1;1;2;3;-;-;-</t>
  </si>
  <si>
    <t>I3LU39</t>
  </si>
  <si>
    <t>Uncharacterized protein (Fragment) OS=Sus scrofa GN=ISG15 PE=4 SV=1 - [I3LU39_PIG]</t>
  </si>
  <si>
    <t>1;-;1;2;4;3;-;-;-;3;3;2</t>
  </si>
  <si>
    <t>2;-;1;2;1;3;1;-;2;-;1;2</t>
  </si>
  <si>
    <t>F1SV88</t>
  </si>
  <si>
    <t>Uncharacterized protein OS=Sus scrofa GN=LOC100628001 PE=4 SV=1 - [F1SV88_PIG]</t>
  </si>
  <si>
    <t>-;-;2;1;1;-;1;2;1;2;1;3</t>
  </si>
  <si>
    <t>2;2;3;1;1;-;1;2;2;2;1;3</t>
  </si>
  <si>
    <t>2;1;-;-;-;1;2;1;2;-;2;2</t>
  </si>
  <si>
    <t>F1SLA8</t>
  </si>
  <si>
    <t>Uncharacterized protein (Fragment) OS=Sus scrofa GN=LOC100522278 PE=4 SV=1 - [F1SLA8_PIG]</t>
  </si>
  <si>
    <t>1;1;1;1;1;1;1;1;1;2;1;2</t>
  </si>
  <si>
    <t>2;2;1;1;1;1;1;1;1;1;1;2</t>
  </si>
  <si>
    <t>1;1;1;-;-;-;1;1;-;3;2;2</t>
  </si>
  <si>
    <t>2;2;1;-;-;-;2;1;1;3;2;2</t>
  </si>
  <si>
    <t>F1STB2</t>
  </si>
  <si>
    <t>Uncharacterized protein OS=Sus scrofa GN=HINT2 PE=4 SV=1 - [F1STB2_PIG]</t>
  </si>
  <si>
    <t>2;3;4;-;-;1;4;5;3;2;2;2</t>
  </si>
  <si>
    <t>3;3;4;-;-;1;4;5;4;2;2;2</t>
  </si>
  <si>
    <t>2;1;1;1;1;-;1;1;2;2;1;1</t>
  </si>
  <si>
    <t>F1SGH5</t>
  </si>
  <si>
    <t>Uncharacterized protein OS=Sus scrofa GN=PDHB PE=4 SV=1 - [F1SGH5_PIG]</t>
  </si>
  <si>
    <t>4;5;4;5;5;6;3;5;5;7;8;9</t>
  </si>
  <si>
    <t>6;6;5;4;3;4;4;7;6;7;8;10</t>
  </si>
  <si>
    <t>1;3;2;1;1;-;3;1;1;1;-;1</t>
  </si>
  <si>
    <t>1;3;1;1;1;-;3;1;1;1;-;1</t>
  </si>
  <si>
    <t>I3LKZ4</t>
  </si>
  <si>
    <t>Uncharacterized protein OS=Sus scrofa GN=HNRNPR PE=4 SV=1 - [I3LKZ4_PIG]</t>
  </si>
  <si>
    <t>1;1;2;-;-;1;3;1;1;2;3;2</t>
  </si>
  <si>
    <t>1;1;2;-;-;1;2;1;1;2;3;2</t>
  </si>
  <si>
    <t>1;1;1;1;-;1;1;1;1;2;1;2</t>
  </si>
  <si>
    <t>1;1;1;1;-;1;1;1;1;2;1;1</t>
  </si>
  <si>
    <t>F1S8L9</t>
  </si>
  <si>
    <t>Uncharacterized protein OS=Sus scrofa GN=HNRNPU PE=4 SV=2 - [F1S8L9_PIG]</t>
  </si>
  <si>
    <t>6;10;7;5;6;5;5;8;3;3;3;2</t>
  </si>
  <si>
    <t>5;11;7;5;6;5;3;6;3;3;3;3</t>
  </si>
  <si>
    <t>1;1;2;4;1;3;4;3;2;1;-;2</t>
  </si>
  <si>
    <t>1;1;2;3;1;3;4;3;2;-;-;2</t>
  </si>
  <si>
    <t>F1SUS2</t>
  </si>
  <si>
    <t>Uncharacterized protein (Fragment) OS=Sus scrofa GN=NECAP2 PE=4 SV=2 - [F1SUS2_PIG]</t>
  </si>
  <si>
    <t>1;2;2;2;1;2;1;-;2;2;3;2</t>
  </si>
  <si>
    <t>1;3;3;2;1;2;4;1;2;2;3;2</t>
  </si>
  <si>
    <t>2;2;2;1;-;-;2;2;2;-;1;1</t>
  </si>
  <si>
    <t>2;2;2;1;-;-;3;2;2;-;1;1</t>
  </si>
  <si>
    <t>Q007T2</t>
  </si>
  <si>
    <t>Cell division control protein 42 homolog OS=Sus scrofa GN=CDC42 PE=2 SV=2 - [CDC42_PIG]</t>
  </si>
  <si>
    <t>2;2;3;3;1;3;2;3;2;2;2;1</t>
  </si>
  <si>
    <t>2;2;3;3;1;3;2;3;1;3;2;1</t>
  </si>
  <si>
    <t>-;1;1;2;2;4;1;-;-;2;3;3</t>
  </si>
  <si>
    <t>-;1;1;2;2;4;1;-;-;1;3;3</t>
  </si>
  <si>
    <t>F1SB60</t>
  </si>
  <si>
    <t>Superoxide dismutase [Mn], mitochondrial OS=Sus scrofa GN=SOD2 PE=4 SV=1 - [F1SB60_PIG]</t>
  </si>
  <si>
    <t>7;7;6;10;7;8;9;8;9;8;8;7</t>
  </si>
  <si>
    <t>7;7;7;10;7;8;9;8;9;8;8;7</t>
  </si>
  <si>
    <t>3;4;3;2;-;3;3;4;3;2;2;3</t>
  </si>
  <si>
    <t>F1SII4</t>
  </si>
  <si>
    <t>Uncharacterized protein OS=Sus scrofa GN=GARS PE=4 SV=1 - [F1SII4_PIG]</t>
  </si>
  <si>
    <t>3;6;5;5;4;4;2;3;3;1;3;2</t>
  </si>
  <si>
    <t>4;8;6;5;4;4;2;3;3;1;2;2</t>
  </si>
  <si>
    <t>3;2;1;3;1;-;1;-;1;1;1;1</t>
  </si>
  <si>
    <t>2;2;1;3;1;-;1;-;1;-;1;1</t>
  </si>
  <si>
    <t>F1ST02</t>
  </si>
  <si>
    <t>Proteasome subunit beta type OS=Sus scrofa GN=PSMB4 PE=3 SV=1 - [F1ST02_PIG]</t>
  </si>
  <si>
    <t>2;2;3;2;1;3;4;5;5;3;4;6</t>
  </si>
  <si>
    <t>3;2;3;1;1;3;5;5;5;3;4;6</t>
  </si>
  <si>
    <t>2;2;1;-;1;-;2;1;1;1;1;2</t>
  </si>
  <si>
    <t>1;2;1;-;1;-;2;1;1;1;1;2</t>
  </si>
  <si>
    <t>I3LKI1</t>
  </si>
  <si>
    <t>Uncharacterized protein OS=Sus scrofa GN=SRGN PE=4 SV=1 - [I3LKI1_PIG]</t>
  </si>
  <si>
    <t>2;2;2;1;1;1;1;2;2;2;2;2</t>
  </si>
  <si>
    <t>2;2;2;2;1;2;2;3;3;2;1;2</t>
  </si>
  <si>
    <t>2;2;2;-;-;-;2;3;3;2;1;2</t>
  </si>
  <si>
    <t>F1S567</t>
  </si>
  <si>
    <t>Uncharacterized protein OS=Sus scrofa GN=VCAM1 PE=4 SV=1 - [F1S567_PIG]</t>
  </si>
  <si>
    <t>-;-;-;-;-;-;-;-;-;1;-;-</t>
  </si>
  <si>
    <t>A2SW51</t>
  </si>
  <si>
    <t>Monocyte differentiation antigen CD14 OS=Sus scrofa GN=CD14 PE=2 SV=1 - [A2SW51_PIG]</t>
  </si>
  <si>
    <t>1;-;-;2;2;2;-;1;1;-;2;1</t>
  </si>
  <si>
    <t>F1RJY9</t>
  </si>
  <si>
    <t>Uncharacterized protein OS=Sus scrofa GN=CD48 PE=4 SV=1 - [F1RJY9_PIG]</t>
  </si>
  <si>
    <t>1;2;2;2;2;2;1;1;2;2;2;3</t>
  </si>
  <si>
    <t>1;2;2;-;-;-;1;1;2;2;1;1</t>
  </si>
  <si>
    <t>P14287</t>
  </si>
  <si>
    <t>Osteopontin OS=Sus scrofa GN=SPP1 PE=1 SV=1 - [OSTP_PIG]</t>
  </si>
  <si>
    <t>1;1;-;1;1;2;2;1;2;1;1;2</t>
  </si>
  <si>
    <t>2;1;1;1;1;1;1;1;2;-;1;-</t>
  </si>
  <si>
    <t>2;1;1;1;-;1;1;1;2;-;-;-</t>
  </si>
  <si>
    <t>Both datasets (MoDC AND MoMΦ)</t>
  </si>
  <si>
    <t>P22952</t>
  </si>
  <si>
    <t>Alveolar macrophage chemotactic factor 2 OS=Sus scrofa PE=1 SV=2 - [AMC2_PIG]</t>
  </si>
  <si>
    <t>-;-;-;1;3;3;-;-;-;3;2;3</t>
  </si>
  <si>
    <t>-;-;-;1;3;2;-;-;-;3;2;3</t>
  </si>
  <si>
    <t>4;3;2;1;1;2;3;3;3;2;3;2</t>
  </si>
  <si>
    <t>4;3;2;1;-;2;3;3;3;2;3;2</t>
  </si>
  <si>
    <t>G8EGP8</t>
  </si>
  <si>
    <t>Interleukin 8 OS=Sus scrofa PE=4 SV=1 - [G8EGP8_PIG]</t>
  </si>
  <si>
    <t>1;-;-;4;4;4;1;1;-;2;2;2</t>
  </si>
  <si>
    <t>-;-;-;4;4;4;1;1;-;2;2;2</t>
  </si>
  <si>
    <t>4;4;3;1;2;1;1;2;2;3;3;2</t>
  </si>
  <si>
    <t>F1RIP6</t>
  </si>
  <si>
    <t>Uncharacterized protein OS=Sus scrofa GN=NUCB1 PE=4 SV=2 - [F1RIP6_PIG]</t>
  </si>
  <si>
    <t>3;4;2;3;3;2;7;6;2;2;3;3</t>
  </si>
  <si>
    <t>3;4;2;3;3;2;8;6;2;2;3;3</t>
  </si>
  <si>
    <t>2;3;-;1;-;-;1;2;1;1;2;2</t>
  </si>
  <si>
    <t>2;3;-;1;-;-;-;2;1;1;2;1</t>
  </si>
  <si>
    <t>F1S192</t>
  </si>
  <si>
    <t>Uncharacterized protein OS=Sus scrofa GN=PFDN2 PE=4 SV=1 - [F1S192_PIG]</t>
  </si>
  <si>
    <t>1;1;2;1;1;-;-;1;2;1;2;1</t>
  </si>
  <si>
    <t>1;2;2;1;1;-;-;1;2;1;2;1</t>
  </si>
  <si>
    <t>2;2;1;1;-;1;2;1;2;-;2;1</t>
  </si>
  <si>
    <t>2;2;1;1;-;1;2;2;2;-;1;1</t>
  </si>
  <si>
    <t>I3LVG4</t>
  </si>
  <si>
    <t>GrpE protein homolog OS=Sus scrofa GN=LOC100622145 PE=3 SV=1 - [I3LVG4_PIG]</t>
  </si>
  <si>
    <t>2;2;4;1;2;-;3;2;4;3;2;2</t>
  </si>
  <si>
    <t>3;3;2;2;-;3;1;2;2;2;2;2</t>
  </si>
  <si>
    <t>3;3;2;2;-;2;1;2;2;2;2;2</t>
  </si>
  <si>
    <t>F1SN58</t>
  </si>
  <si>
    <t>Uncharacterized protein OS=Sus scrofa GN=SQRDL PE=4 SV=2 - [F1SN58_PIG]</t>
  </si>
  <si>
    <t>1;2;-;1;1;2;4;2;3;3;2;-</t>
  </si>
  <si>
    <t>2;2;-;1;1;1;4;3;3;3;2;-</t>
  </si>
  <si>
    <t>1;1;2;-;1;1;4;2;1;1;1;1</t>
  </si>
  <si>
    <t>2;1;2;-;-;1;3;3;1;1;1;1</t>
  </si>
  <si>
    <t>Q08353</t>
  </si>
  <si>
    <t>NF-kappa-B inhibitor alpha OS=Sus scrofa GN=NFKBIA PE=1 SV=2 - [Q08353_PIG]</t>
  </si>
  <si>
    <t>2;1;1;1;-;1;1;1;1;1;1;1</t>
  </si>
  <si>
    <t>2;2;1;2;-;1;2;1;1;-;1;1</t>
  </si>
  <si>
    <r>
      <t>MF = MoM</t>
    </r>
    <r>
      <rPr>
        <sz val="11"/>
        <color theme="1"/>
        <rFont val="Calibri"/>
        <family val="2"/>
        <charset val="238"/>
      </rPr>
      <t>φ, NS = non-stimulated, STM = Salmonella Typhimurium</t>
    </r>
  </si>
  <si>
    <r>
      <t>MoM</t>
    </r>
    <r>
      <rPr>
        <b/>
        <sz val="11"/>
        <color theme="1"/>
        <rFont val="Calibri"/>
        <family val="2"/>
        <charset val="238"/>
      </rPr>
      <t>φ</t>
    </r>
    <r>
      <rPr>
        <b/>
        <sz val="11"/>
        <color theme="1"/>
        <rFont val="Calibri"/>
        <family val="2"/>
        <charset val="238"/>
        <scheme val="minor"/>
      </rPr>
      <t xml:space="preserve"> "specific"</t>
    </r>
  </si>
  <si>
    <t>Mφ_Σ# Unique Peptides</t>
  </si>
  <si>
    <t>Mφ_Σ# PSMs</t>
  </si>
  <si>
    <t>Mφ_Area</t>
  </si>
  <si>
    <t>Mφ_LPS/Mφ_NS</t>
  </si>
  <si>
    <t>Mφ_LPS/Mφ_NS Count</t>
  </si>
  <si>
    <t>Mφ_LPS/Mφ_NS Variability (%)</t>
  </si>
  <si>
    <t>Mφ_STM/Mφ_NS</t>
  </si>
  <si>
    <t>Mφ_STM/Mφ_NS Count</t>
  </si>
  <si>
    <t>Mφ_STM/Mφ_NS Variability (%)</t>
  </si>
  <si>
    <t>DC_LPS/DC_NS Summ of counts (column G)</t>
  </si>
  <si>
    <t>DC_STM/DC_NS Summ of counts (column K)</t>
  </si>
  <si>
    <t>DC Summ of folds (columns F + J)</t>
  </si>
  <si>
    <t>Mφ_LPS/Mφ_NS Summ of counts (column S)</t>
  </si>
  <si>
    <t>Mφ_STM/Mφ_NS Summ of counts (column W)</t>
  </si>
  <si>
    <t>Mφ Summ of folds (columns R + V)</t>
  </si>
  <si>
    <t>Accession</t>
  </si>
  <si>
    <t>Description</t>
  </si>
  <si>
    <t>Additional file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</si>
</sst>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0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theme="4"/>
      </patternFill>
    </fill>
  </fills>
  <borders count="4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 applyProtection="1"/>
    <xf numFmtId="49" fontId="0" fillId="0" borderId="0" xfId="0" applyNumberFormat="1" applyFill="1" applyProtection="1"/>
    <xf numFmtId="0" fontId="0" fillId="0" borderId="0" xfId="0" applyFill="1" applyBorder="1" applyProtection="1"/>
    <xf numFmtId="49" fontId="0" fillId="0" borderId="0" xfId="0" applyNumberFormat="1" applyFill="1" applyBorder="1" applyProtection="1"/>
    <xf numFmtId="0" fontId="0" fillId="3" borderId="0" xfId="0" applyFill="1" applyBorder="1" applyProtection="1"/>
    <xf numFmtId="2" fontId="0" fillId="4" borderId="0" xfId="0" applyNumberFormat="1" applyFill="1" applyBorder="1" applyProtection="1"/>
    <xf numFmtId="0" fontId="0" fillId="4" borderId="0" xfId="0" applyFill="1" applyBorder="1" applyProtection="1"/>
    <xf numFmtId="164" fontId="0" fillId="4" borderId="0" xfId="0" applyNumberFormat="1" applyFill="1" applyBorder="1" applyProtection="1"/>
    <xf numFmtId="0" fontId="0" fillId="5" borderId="0" xfId="0" applyFill="1" applyBorder="1" applyProtection="1"/>
    <xf numFmtId="2" fontId="0" fillId="6" borderId="0" xfId="0" applyNumberFormat="1" applyFill="1" applyBorder="1" applyProtection="1"/>
    <xf numFmtId="49" fontId="0" fillId="6" borderId="0" xfId="0" applyNumberFormat="1" applyFill="1" applyBorder="1" applyProtection="1"/>
    <xf numFmtId="164" fontId="0" fillId="6" borderId="0" xfId="0" applyNumberFormat="1" applyFill="1" applyBorder="1" applyProtection="1"/>
    <xf numFmtId="2" fontId="0" fillId="7" borderId="0" xfId="0" applyNumberFormat="1" applyFill="1" applyBorder="1" applyProtection="1"/>
    <xf numFmtId="0" fontId="0" fillId="6" borderId="0" xfId="0" applyFill="1" applyBorder="1" applyProtection="1"/>
    <xf numFmtId="2" fontId="0" fillId="8" borderId="0" xfId="0" applyNumberFormat="1" applyFill="1" applyBorder="1" applyProtection="1"/>
    <xf numFmtId="0" fontId="1" fillId="3" borderId="0" xfId="0" applyFont="1" applyFill="1" applyBorder="1"/>
    <xf numFmtId="0" fontId="1" fillId="0" borderId="0" xfId="0" applyFont="1" applyBorder="1"/>
    <xf numFmtId="2" fontId="1" fillId="4" borderId="0" xfId="0" applyNumberFormat="1" applyFont="1" applyFill="1" applyBorder="1"/>
    <xf numFmtId="0" fontId="1" fillId="4" borderId="0" xfId="0" applyFont="1" applyFill="1" applyBorder="1"/>
    <xf numFmtId="164" fontId="1" fillId="4" borderId="0" xfId="0" applyNumberFormat="1" applyFont="1" applyFill="1" applyBorder="1"/>
    <xf numFmtId="0" fontId="1" fillId="5" borderId="0" xfId="0" applyFont="1" applyFill="1" applyBorder="1"/>
    <xf numFmtId="2" fontId="1" fillId="6" borderId="0" xfId="0" applyNumberFormat="1" applyFont="1" applyFill="1" applyBorder="1"/>
    <xf numFmtId="49" fontId="1" fillId="6" borderId="0" xfId="0" applyNumberFormat="1" applyFont="1" applyFill="1" applyBorder="1"/>
    <xf numFmtId="164" fontId="1" fillId="6" borderId="0" xfId="0" applyNumberFormat="1" applyFont="1" applyFill="1" applyBorder="1"/>
    <xf numFmtId="49" fontId="1" fillId="4" borderId="0" xfId="0" applyNumberFormat="1" applyFont="1" applyFill="1" applyBorder="1"/>
    <xf numFmtId="2" fontId="0" fillId="0" borderId="0" xfId="0" applyNumberFormat="1" applyFill="1" applyBorder="1" applyProtection="1"/>
    <xf numFmtId="0" fontId="1" fillId="6" borderId="0" xfId="0" applyFont="1" applyFill="1" applyBorder="1"/>
    <xf numFmtId="0" fontId="0" fillId="3" borderId="0" xfId="0" applyFill="1" applyBorder="1"/>
    <xf numFmtId="164" fontId="0" fillId="0" borderId="0" xfId="0" applyNumberFormat="1" applyFill="1" applyBorder="1" applyProtection="1"/>
    <xf numFmtId="0" fontId="0" fillId="0" borderId="0" xfId="0" applyFill="1"/>
    <xf numFmtId="0" fontId="1" fillId="0" borderId="0" xfId="0" applyFont="1" applyFill="1" applyBorder="1"/>
    <xf numFmtId="2" fontId="1" fillId="0" borderId="0" xfId="0" applyNumberFormat="1" applyFont="1" applyFill="1" applyBorder="1"/>
    <xf numFmtId="164" fontId="1" fillId="0" borderId="0" xfId="0" applyNumberFormat="1" applyFont="1" applyFill="1" applyBorder="1"/>
    <xf numFmtId="49" fontId="1" fillId="0" borderId="0" xfId="0" applyNumberFormat="1" applyFont="1" applyFill="1" applyBorder="1"/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0" fontId="5" fillId="2" borderId="1" xfId="0" applyFont="1" applyFill="1" applyBorder="1"/>
    <xf numFmtId="0" fontId="5" fillId="2" borderId="2" xfId="0" applyFont="1" applyFill="1" applyBorder="1"/>
    <xf numFmtId="0" fontId="5" fillId="9" borderId="2" xfId="0" applyFont="1" applyFill="1" applyBorder="1"/>
    <xf numFmtId="49" fontId="5" fillId="9" borderId="2" xfId="0" applyNumberFormat="1" applyFont="1" applyFill="1" applyBorder="1"/>
    <xf numFmtId="0" fontId="5" fillId="9" borderId="3" xfId="0" applyFont="1" applyFill="1" applyBorder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tabSelected="1" workbookViewId="0">
      <selection activeCell="A2" sqref="A2"/>
    </sheetView>
  </sheetViews>
  <sheetFormatPr defaultRowHeight="15" x14ac:dyDescent="0.25"/>
  <cols>
    <col min="2" max="2" width="11.5703125" customWidth="1"/>
    <col min="3" max="3" width="5.7109375" customWidth="1"/>
    <col min="4" max="4" width="6" customWidth="1"/>
    <col min="7" max="7" width="20.42578125" customWidth="1"/>
    <col min="9" max="9" width="5.7109375" customWidth="1"/>
    <col min="11" max="11" width="21.7109375" customWidth="1"/>
    <col min="13" max="13" width="5.5703125" customWidth="1"/>
    <col min="15" max="15" width="6.5703125" customWidth="1"/>
    <col min="16" max="16" width="6.28515625" customWidth="1"/>
    <col min="19" max="19" width="20" customWidth="1"/>
    <col min="20" max="20" width="7.28515625" customWidth="1"/>
    <col min="21" max="21" width="6.28515625" customWidth="1"/>
    <col min="23" max="23" width="19.7109375" customWidth="1"/>
    <col min="25" max="25" width="6.140625" customWidth="1"/>
  </cols>
  <sheetData>
    <row r="1" spans="1:26" x14ac:dyDescent="0.25">
      <c r="A1" s="1" t="s">
        <v>261</v>
      </c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 t="s">
        <v>242</v>
      </c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42" customFormat="1" x14ac:dyDescent="0.25">
      <c r="A6" s="37" t="s">
        <v>259</v>
      </c>
      <c r="B6" s="38" t="s">
        <v>260</v>
      </c>
      <c r="C6" s="38" t="s">
        <v>1</v>
      </c>
      <c r="D6" s="38" t="s">
        <v>2</v>
      </c>
      <c r="E6" s="38" t="s">
        <v>3</v>
      </c>
      <c r="F6" s="38" t="s">
        <v>4</v>
      </c>
      <c r="G6" s="38" t="s">
        <v>5</v>
      </c>
      <c r="H6" s="38" t="s">
        <v>6</v>
      </c>
      <c r="I6" s="38" t="s">
        <v>253</v>
      </c>
      <c r="J6" s="38" t="s">
        <v>7</v>
      </c>
      <c r="K6" s="38" t="s">
        <v>8</v>
      </c>
      <c r="L6" s="38" t="s">
        <v>9</v>
      </c>
      <c r="M6" s="38" t="s">
        <v>254</v>
      </c>
      <c r="N6" s="38" t="s">
        <v>255</v>
      </c>
      <c r="O6" s="39" t="s">
        <v>244</v>
      </c>
      <c r="P6" s="39" t="s">
        <v>245</v>
      </c>
      <c r="Q6" s="39" t="s">
        <v>246</v>
      </c>
      <c r="R6" s="39" t="s">
        <v>247</v>
      </c>
      <c r="S6" s="39" t="s">
        <v>248</v>
      </c>
      <c r="T6" s="39" t="s">
        <v>249</v>
      </c>
      <c r="U6" s="39" t="s">
        <v>256</v>
      </c>
      <c r="V6" s="39" t="s">
        <v>250</v>
      </c>
      <c r="W6" s="40" t="s">
        <v>251</v>
      </c>
      <c r="X6" s="39" t="s">
        <v>252</v>
      </c>
      <c r="Y6" s="39" t="s">
        <v>257</v>
      </c>
      <c r="Z6" s="41" t="s">
        <v>258</v>
      </c>
    </row>
    <row r="7" spans="1:26" x14ac:dyDescent="0.25">
      <c r="A7" s="36" t="s">
        <v>10</v>
      </c>
      <c r="B7" s="3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5" t="s">
        <v>11</v>
      </c>
      <c r="B8" s="5" t="s">
        <v>12</v>
      </c>
      <c r="C8" s="3">
        <v>3</v>
      </c>
      <c r="D8" s="3">
        <v>56</v>
      </c>
      <c r="E8" s="3">
        <v>14097681.3014594</v>
      </c>
      <c r="F8" s="6">
        <v>39.217378265738198</v>
      </c>
      <c r="G8" s="7" t="s">
        <v>13</v>
      </c>
      <c r="H8" s="8">
        <v>118.860101766668</v>
      </c>
      <c r="I8" s="9">
        <v>21</v>
      </c>
      <c r="J8" s="10">
        <v>27.678978689292801</v>
      </c>
      <c r="K8" s="11" t="s">
        <v>14</v>
      </c>
      <c r="L8" s="12">
        <v>156.902801323885</v>
      </c>
      <c r="M8" s="9">
        <v>23</v>
      </c>
      <c r="N8" s="13">
        <f t="shared" ref="N8:N22" si="0">J8+F8</f>
        <v>66.896356955030996</v>
      </c>
      <c r="O8" s="3">
        <v>3</v>
      </c>
      <c r="P8" s="3">
        <v>22</v>
      </c>
      <c r="Q8" s="3">
        <v>3917087.1563476599</v>
      </c>
      <c r="R8" s="6">
        <v>62.585634963692698</v>
      </c>
      <c r="S8" s="8" t="s">
        <v>15</v>
      </c>
      <c r="T8" s="8">
        <v>82.014862793801896</v>
      </c>
      <c r="U8" s="9">
        <v>6</v>
      </c>
      <c r="V8" s="10">
        <v>55.447443469519598</v>
      </c>
      <c r="W8" s="14" t="s">
        <v>15</v>
      </c>
      <c r="X8" s="12">
        <v>87.591233850545606</v>
      </c>
      <c r="Y8" s="9">
        <v>6</v>
      </c>
      <c r="Z8" s="15">
        <f t="shared" ref="Z8:Z22" si="1">V8+R8</f>
        <v>118.0330784332123</v>
      </c>
    </row>
    <row r="9" spans="1:26" x14ac:dyDescent="0.25">
      <c r="A9" s="5" t="s">
        <v>16</v>
      </c>
      <c r="B9" s="5" t="s">
        <v>17</v>
      </c>
      <c r="C9" s="3">
        <v>13</v>
      </c>
      <c r="D9" s="3">
        <v>46</v>
      </c>
      <c r="E9" s="3">
        <v>3549458.6817491301</v>
      </c>
      <c r="F9" s="6">
        <v>28.0308341522883</v>
      </c>
      <c r="G9" s="7" t="s">
        <v>18</v>
      </c>
      <c r="H9" s="8">
        <v>164.99808999385201</v>
      </c>
      <c r="I9" s="9">
        <v>28</v>
      </c>
      <c r="J9" s="10">
        <v>22.444878516791899</v>
      </c>
      <c r="K9" s="11" t="s">
        <v>19</v>
      </c>
      <c r="L9" s="12">
        <v>179.783723384052</v>
      </c>
      <c r="M9" s="9">
        <v>32</v>
      </c>
      <c r="N9" s="13">
        <f t="shared" si="0"/>
        <v>50.475712669080195</v>
      </c>
      <c r="O9" s="3">
        <v>6</v>
      </c>
      <c r="P9" s="3">
        <v>11</v>
      </c>
      <c r="Q9" s="3">
        <v>509202.40478515602</v>
      </c>
      <c r="R9" s="6">
        <v>1.74521880706927</v>
      </c>
      <c r="S9" s="8" t="s">
        <v>20</v>
      </c>
      <c r="T9" s="8"/>
      <c r="U9" s="9">
        <v>1</v>
      </c>
      <c r="V9" s="10">
        <v>0.01</v>
      </c>
      <c r="W9" s="14" t="s">
        <v>20</v>
      </c>
      <c r="X9" s="12"/>
      <c r="Y9" s="9">
        <v>1</v>
      </c>
      <c r="Z9" s="15">
        <f t="shared" si="1"/>
        <v>1.75521880706927</v>
      </c>
    </row>
    <row r="10" spans="1:26" x14ac:dyDescent="0.25">
      <c r="A10" s="5" t="s">
        <v>21</v>
      </c>
      <c r="B10" s="5" t="s">
        <v>22</v>
      </c>
      <c r="C10" s="3">
        <v>4</v>
      </c>
      <c r="D10" s="3">
        <v>43</v>
      </c>
      <c r="E10" s="3">
        <v>4945519.59874132</v>
      </c>
      <c r="F10" s="6">
        <v>19.0875723306048</v>
      </c>
      <c r="G10" s="7" t="s">
        <v>23</v>
      </c>
      <c r="H10" s="8">
        <v>209.699877767023</v>
      </c>
      <c r="I10" s="9">
        <v>20</v>
      </c>
      <c r="J10" s="10">
        <v>18.737661637917402</v>
      </c>
      <c r="K10" s="11" t="s">
        <v>24</v>
      </c>
      <c r="L10" s="12">
        <v>214.42065710336499</v>
      </c>
      <c r="M10" s="9">
        <v>24</v>
      </c>
      <c r="N10" s="13">
        <f t="shared" si="0"/>
        <v>37.825233968522198</v>
      </c>
      <c r="O10" s="3">
        <v>4</v>
      </c>
      <c r="P10" s="3">
        <v>10</v>
      </c>
      <c r="Q10" s="3">
        <v>3029837.4157986101</v>
      </c>
      <c r="R10" s="6"/>
      <c r="S10" s="8"/>
      <c r="T10" s="8"/>
      <c r="U10" s="9">
        <v>0</v>
      </c>
      <c r="V10" s="10"/>
      <c r="W10" s="14"/>
      <c r="X10" s="12"/>
      <c r="Y10" s="9">
        <v>0</v>
      </c>
      <c r="Z10" s="15">
        <f t="shared" si="1"/>
        <v>0</v>
      </c>
    </row>
    <row r="11" spans="1:26" x14ac:dyDescent="0.25">
      <c r="A11" s="5" t="s">
        <v>25</v>
      </c>
      <c r="B11" s="5" t="s">
        <v>26</v>
      </c>
      <c r="C11" s="3">
        <v>2</v>
      </c>
      <c r="D11" s="3">
        <v>46</v>
      </c>
      <c r="E11" s="3">
        <v>27584954.308268201</v>
      </c>
      <c r="F11" s="6">
        <v>17.546171225329999</v>
      </c>
      <c r="G11" s="7" t="s">
        <v>27</v>
      </c>
      <c r="H11" s="8">
        <v>219.53948862781201</v>
      </c>
      <c r="I11" s="9">
        <v>14</v>
      </c>
      <c r="J11" s="10">
        <v>17.404589543057099</v>
      </c>
      <c r="K11" s="11" t="s">
        <v>27</v>
      </c>
      <c r="L11" s="12">
        <v>221.684059536642</v>
      </c>
      <c r="M11" s="9">
        <v>14</v>
      </c>
      <c r="N11" s="13">
        <f t="shared" si="0"/>
        <v>34.950760768387099</v>
      </c>
      <c r="O11" s="3"/>
      <c r="P11" s="3"/>
      <c r="Q11" s="3"/>
      <c r="R11" s="6"/>
      <c r="S11" s="8"/>
      <c r="T11" s="8"/>
      <c r="U11" s="9">
        <v>0</v>
      </c>
      <c r="V11" s="10"/>
      <c r="W11" s="14"/>
      <c r="X11" s="12"/>
      <c r="Y11" s="9">
        <v>0</v>
      </c>
      <c r="Z11" s="15">
        <f t="shared" si="1"/>
        <v>0</v>
      </c>
    </row>
    <row r="12" spans="1:26" x14ac:dyDescent="0.25">
      <c r="A12" s="5" t="s">
        <v>28</v>
      </c>
      <c r="B12" s="5" t="s">
        <v>29</v>
      </c>
      <c r="C12" s="3">
        <v>6</v>
      </c>
      <c r="D12" s="3">
        <v>26</v>
      </c>
      <c r="E12" s="3">
        <v>11709572.9114583</v>
      </c>
      <c r="F12" s="6">
        <v>20.176097762653399</v>
      </c>
      <c r="G12" s="7" t="s">
        <v>30</v>
      </c>
      <c r="H12" s="8">
        <v>196.66613657888101</v>
      </c>
      <c r="I12" s="9">
        <v>15</v>
      </c>
      <c r="J12" s="10">
        <v>8.0462161258303606</v>
      </c>
      <c r="K12" s="11" t="s">
        <v>31</v>
      </c>
      <c r="L12" s="12">
        <v>236.28381953464299</v>
      </c>
      <c r="M12" s="9">
        <v>17</v>
      </c>
      <c r="N12" s="13">
        <f t="shared" si="0"/>
        <v>28.222313888483761</v>
      </c>
      <c r="O12" s="3">
        <v>10</v>
      </c>
      <c r="P12" s="3">
        <v>44</v>
      </c>
      <c r="Q12" s="3">
        <v>5280326.9490929795</v>
      </c>
      <c r="R12" s="6">
        <v>40.594313126514102</v>
      </c>
      <c r="S12" s="8" t="s">
        <v>32</v>
      </c>
      <c r="T12" s="8">
        <v>118.734052572783</v>
      </c>
      <c r="U12" s="9">
        <v>6</v>
      </c>
      <c r="V12" s="10">
        <v>16.2367810329782</v>
      </c>
      <c r="W12" s="14" t="s">
        <v>33</v>
      </c>
      <c r="X12" s="12">
        <v>172.08235965812901</v>
      </c>
      <c r="Y12" s="9">
        <v>4</v>
      </c>
      <c r="Z12" s="15">
        <f t="shared" si="1"/>
        <v>56.831094159492302</v>
      </c>
    </row>
    <row r="13" spans="1:26" x14ac:dyDescent="0.25">
      <c r="A13" s="5" t="s">
        <v>34</v>
      </c>
      <c r="B13" s="5" t="s">
        <v>35</v>
      </c>
      <c r="C13" s="3">
        <v>6</v>
      </c>
      <c r="D13" s="3">
        <v>36</v>
      </c>
      <c r="E13" s="3">
        <v>5420636.1014539897</v>
      </c>
      <c r="F13" s="6">
        <v>14.583424687841299</v>
      </c>
      <c r="G13" s="7" t="s">
        <v>36</v>
      </c>
      <c r="H13" s="8">
        <v>210.83307264449701</v>
      </c>
      <c r="I13" s="9">
        <v>25</v>
      </c>
      <c r="J13" s="10">
        <v>11.611669549032399</v>
      </c>
      <c r="K13" s="11" t="s">
        <v>37</v>
      </c>
      <c r="L13" s="12">
        <v>257.08283276548201</v>
      </c>
      <c r="M13" s="9">
        <v>23</v>
      </c>
      <c r="N13" s="13">
        <f t="shared" si="0"/>
        <v>26.1950942368737</v>
      </c>
      <c r="O13" s="3">
        <v>5</v>
      </c>
      <c r="P13" s="3">
        <v>17</v>
      </c>
      <c r="Q13" s="3">
        <v>1438237.07138207</v>
      </c>
      <c r="R13" s="6"/>
      <c r="S13" s="8"/>
      <c r="T13" s="8"/>
      <c r="U13" s="9">
        <v>0</v>
      </c>
      <c r="V13" s="10"/>
      <c r="W13" s="14"/>
      <c r="X13" s="12"/>
      <c r="Y13" s="9">
        <v>0</v>
      </c>
      <c r="Z13" s="15">
        <f t="shared" si="1"/>
        <v>0</v>
      </c>
    </row>
    <row r="14" spans="1:26" x14ac:dyDescent="0.25">
      <c r="A14" s="5" t="s">
        <v>38</v>
      </c>
      <c r="B14" s="5" t="s">
        <v>39</v>
      </c>
      <c r="C14" s="3">
        <v>7</v>
      </c>
      <c r="D14" s="3">
        <v>25</v>
      </c>
      <c r="E14" s="3">
        <v>3552519.5825737799</v>
      </c>
      <c r="F14" s="6">
        <v>16.799270967249502</v>
      </c>
      <c r="G14" s="7" t="s">
        <v>40</v>
      </c>
      <c r="H14" s="8">
        <v>219.884152100356</v>
      </c>
      <c r="I14" s="9">
        <v>12</v>
      </c>
      <c r="J14" s="10">
        <v>7.201679691471</v>
      </c>
      <c r="K14" s="11" t="s">
        <v>41</v>
      </c>
      <c r="L14" s="12">
        <v>222.77299057101899</v>
      </c>
      <c r="M14" s="9">
        <v>16</v>
      </c>
      <c r="N14" s="13">
        <f t="shared" si="0"/>
        <v>24.000950658720502</v>
      </c>
      <c r="O14" s="3">
        <v>5</v>
      </c>
      <c r="P14" s="3">
        <v>17</v>
      </c>
      <c r="Q14" s="3">
        <v>2434621.6338778399</v>
      </c>
      <c r="R14" s="6">
        <v>6.1308556557985199</v>
      </c>
      <c r="S14" s="8" t="s">
        <v>42</v>
      </c>
      <c r="T14" s="8">
        <v>121.422564398253</v>
      </c>
      <c r="U14" s="9">
        <v>6</v>
      </c>
      <c r="V14" s="10">
        <v>0.49790133723087998</v>
      </c>
      <c r="W14" s="14" t="s">
        <v>43</v>
      </c>
      <c r="X14" s="12">
        <v>92.900691571065707</v>
      </c>
      <c r="Y14" s="9">
        <v>5</v>
      </c>
      <c r="Z14" s="15">
        <f t="shared" si="1"/>
        <v>6.6287569930294001</v>
      </c>
    </row>
    <row r="15" spans="1:26" x14ac:dyDescent="0.25">
      <c r="A15" s="5" t="s">
        <v>44</v>
      </c>
      <c r="B15" s="5" t="s">
        <v>45</v>
      </c>
      <c r="C15" s="3">
        <v>4</v>
      </c>
      <c r="D15" s="3">
        <v>63</v>
      </c>
      <c r="E15" s="3">
        <v>7200289.0629340298</v>
      </c>
      <c r="F15" s="6">
        <v>13.311244509541799</v>
      </c>
      <c r="G15" s="7" t="s">
        <v>46</v>
      </c>
      <c r="H15" s="8">
        <v>245.50772152219301</v>
      </c>
      <c r="I15" s="9">
        <v>18</v>
      </c>
      <c r="J15" s="10">
        <v>10.021627060792801</v>
      </c>
      <c r="K15" s="11" t="s">
        <v>47</v>
      </c>
      <c r="L15" s="12">
        <v>273.99730731294198</v>
      </c>
      <c r="M15" s="9">
        <v>18</v>
      </c>
      <c r="N15" s="13">
        <f t="shared" si="0"/>
        <v>23.3328715703346</v>
      </c>
      <c r="O15" s="3">
        <v>4</v>
      </c>
      <c r="P15" s="3">
        <v>40</v>
      </c>
      <c r="Q15" s="3">
        <v>2165988.0731472401</v>
      </c>
      <c r="R15" s="6">
        <v>4.0904647421707496</v>
      </c>
      <c r="S15" s="8" t="s">
        <v>48</v>
      </c>
      <c r="T15" s="8">
        <v>145.676489337324</v>
      </c>
      <c r="U15" s="9">
        <v>10</v>
      </c>
      <c r="V15" s="10">
        <v>0.84368063923978698</v>
      </c>
      <c r="W15" s="14" t="s">
        <v>48</v>
      </c>
      <c r="X15" s="12">
        <v>70.184870602961993</v>
      </c>
      <c r="Y15" s="9">
        <v>10</v>
      </c>
      <c r="Z15" s="15">
        <f t="shared" si="1"/>
        <v>4.9341453814105369</v>
      </c>
    </row>
    <row r="16" spans="1:26" x14ac:dyDescent="0.25">
      <c r="A16" s="5" t="s">
        <v>49</v>
      </c>
      <c r="B16" s="5" t="s">
        <v>50</v>
      </c>
      <c r="C16" s="3">
        <v>2</v>
      </c>
      <c r="D16" s="3">
        <v>24</v>
      </c>
      <c r="E16" s="3">
        <v>1697918.2134602901</v>
      </c>
      <c r="F16" s="6">
        <v>12.530388418320699</v>
      </c>
      <c r="G16" s="7" t="s">
        <v>51</v>
      </c>
      <c r="H16" s="8">
        <v>261.99861480787399</v>
      </c>
      <c r="I16" s="9">
        <v>12</v>
      </c>
      <c r="J16" s="10">
        <v>8.9978545084746493</v>
      </c>
      <c r="K16" s="11" t="s">
        <v>52</v>
      </c>
      <c r="L16" s="12">
        <v>318.51565559394197</v>
      </c>
      <c r="M16" s="9">
        <v>15</v>
      </c>
      <c r="N16" s="13">
        <f t="shared" si="0"/>
        <v>21.52824292679535</v>
      </c>
      <c r="O16" s="3"/>
      <c r="P16" s="3"/>
      <c r="Q16" s="3"/>
      <c r="R16" s="6"/>
      <c r="S16" s="8"/>
      <c r="T16" s="8"/>
      <c r="U16" s="9">
        <v>0</v>
      </c>
      <c r="V16" s="10"/>
      <c r="W16" s="14"/>
      <c r="X16" s="12"/>
      <c r="Y16" s="9">
        <v>0</v>
      </c>
      <c r="Z16" s="15">
        <f t="shared" si="1"/>
        <v>0</v>
      </c>
    </row>
    <row r="17" spans="1:26" x14ac:dyDescent="0.25">
      <c r="A17" s="5" t="s">
        <v>53</v>
      </c>
      <c r="B17" s="5" t="s">
        <v>54</v>
      </c>
      <c r="C17" s="3">
        <v>6</v>
      </c>
      <c r="D17" s="3">
        <v>38</v>
      </c>
      <c r="E17" s="3">
        <v>3031141.1676432299</v>
      </c>
      <c r="F17" s="6">
        <v>14.890556855377399</v>
      </c>
      <c r="G17" s="7" t="s">
        <v>55</v>
      </c>
      <c r="H17" s="8">
        <v>217.97711317986801</v>
      </c>
      <c r="I17" s="9">
        <v>19</v>
      </c>
      <c r="J17" s="10">
        <v>5.8422789069417096</v>
      </c>
      <c r="K17" s="11" t="s">
        <v>56</v>
      </c>
      <c r="L17" s="12">
        <v>199.530740760957</v>
      </c>
      <c r="M17" s="9">
        <v>16</v>
      </c>
      <c r="N17" s="13">
        <f t="shared" si="0"/>
        <v>20.732835762319109</v>
      </c>
      <c r="O17" s="3">
        <v>5</v>
      </c>
      <c r="P17" s="3">
        <v>28</v>
      </c>
      <c r="Q17" s="3">
        <v>1536409.7415956401</v>
      </c>
      <c r="R17" s="6">
        <v>4.64854262733542</v>
      </c>
      <c r="S17" s="8" t="s">
        <v>57</v>
      </c>
      <c r="T17" s="8">
        <v>81.737410501531201</v>
      </c>
      <c r="U17" s="9">
        <v>7</v>
      </c>
      <c r="V17" s="10">
        <v>0.307053197618953</v>
      </c>
      <c r="W17" s="14" t="s">
        <v>57</v>
      </c>
      <c r="X17" s="12">
        <v>100.038064286748</v>
      </c>
      <c r="Y17" s="9">
        <v>7</v>
      </c>
      <c r="Z17" s="15">
        <f t="shared" si="1"/>
        <v>4.955595824954373</v>
      </c>
    </row>
    <row r="18" spans="1:26" x14ac:dyDescent="0.25">
      <c r="A18" s="16" t="s">
        <v>58</v>
      </c>
      <c r="B18" s="16" t="s">
        <v>59</v>
      </c>
      <c r="C18" s="17">
        <v>2</v>
      </c>
      <c r="D18" s="17">
        <v>622</v>
      </c>
      <c r="E18" s="17">
        <v>186197810.97048599</v>
      </c>
      <c r="F18" s="18">
        <v>17.7159186890913</v>
      </c>
      <c r="G18" s="19" t="s">
        <v>60</v>
      </c>
      <c r="H18" s="20">
        <v>201.41072335730601</v>
      </c>
      <c r="I18" s="21">
        <v>12</v>
      </c>
      <c r="J18" s="22">
        <v>4.9221111534137503</v>
      </c>
      <c r="K18" s="23" t="s">
        <v>60</v>
      </c>
      <c r="L18" s="24">
        <v>239.91827569201001</v>
      </c>
      <c r="M18" s="21">
        <v>12</v>
      </c>
      <c r="N18" s="13">
        <f t="shared" si="0"/>
        <v>22.638029842505048</v>
      </c>
      <c r="O18" s="17">
        <v>1</v>
      </c>
      <c r="P18" s="17">
        <v>415</v>
      </c>
      <c r="Q18" s="17">
        <v>30540153.9570041</v>
      </c>
      <c r="R18" s="18"/>
      <c r="S18" s="25"/>
      <c r="T18" s="20"/>
      <c r="U18" s="21">
        <v>0</v>
      </c>
      <c r="V18" s="22"/>
      <c r="W18" s="23"/>
      <c r="X18" s="24"/>
      <c r="Y18" s="21">
        <v>0</v>
      </c>
      <c r="Z18" s="15">
        <f t="shared" si="1"/>
        <v>0</v>
      </c>
    </row>
    <row r="19" spans="1:26" x14ac:dyDescent="0.25">
      <c r="A19" s="5" t="s">
        <v>61</v>
      </c>
      <c r="B19" s="5" t="s">
        <v>62</v>
      </c>
      <c r="C19" s="3">
        <v>8</v>
      </c>
      <c r="D19" s="3">
        <v>32</v>
      </c>
      <c r="E19" s="3">
        <v>5172908.0169270802</v>
      </c>
      <c r="F19" s="6">
        <v>11.619136952476801</v>
      </c>
      <c r="G19" s="7" t="s">
        <v>63</v>
      </c>
      <c r="H19" s="8">
        <v>268.15858370138102</v>
      </c>
      <c r="I19" s="9">
        <v>19</v>
      </c>
      <c r="J19" s="10">
        <v>22.856739373978701</v>
      </c>
      <c r="K19" s="11" t="s">
        <v>64</v>
      </c>
      <c r="L19" s="12">
        <v>191.36770774517601</v>
      </c>
      <c r="M19" s="9">
        <v>17</v>
      </c>
      <c r="N19" s="13">
        <f t="shared" si="0"/>
        <v>34.475876326455506</v>
      </c>
      <c r="O19" s="3">
        <v>7</v>
      </c>
      <c r="P19" s="3">
        <v>35</v>
      </c>
      <c r="Q19" s="3">
        <v>2209686.3971625399</v>
      </c>
      <c r="R19" s="6">
        <v>4.6423701544505596</v>
      </c>
      <c r="S19" s="8" t="s">
        <v>65</v>
      </c>
      <c r="T19" s="8">
        <v>121.12470873952201</v>
      </c>
      <c r="U19" s="9">
        <v>15</v>
      </c>
      <c r="V19" s="10">
        <v>0.65937454910281901</v>
      </c>
      <c r="W19" s="14" t="s">
        <v>66</v>
      </c>
      <c r="X19" s="12">
        <v>75.038976890541207</v>
      </c>
      <c r="Y19" s="9">
        <v>12</v>
      </c>
      <c r="Z19" s="15">
        <f t="shared" si="1"/>
        <v>5.3017447035533785</v>
      </c>
    </row>
    <row r="20" spans="1:26" x14ac:dyDescent="0.25">
      <c r="A20" s="5" t="s">
        <v>67</v>
      </c>
      <c r="B20" s="5" t="s">
        <v>68</v>
      </c>
      <c r="C20" s="3">
        <v>37</v>
      </c>
      <c r="D20" s="3">
        <v>154</v>
      </c>
      <c r="E20" s="3">
        <v>11617763.050911499</v>
      </c>
      <c r="F20" s="6">
        <v>13.2938990029285</v>
      </c>
      <c r="G20" s="7" t="s">
        <v>69</v>
      </c>
      <c r="H20" s="8">
        <v>263.61483467770699</v>
      </c>
      <c r="I20" s="9">
        <v>97</v>
      </c>
      <c r="J20" s="10">
        <v>8.7235122192959</v>
      </c>
      <c r="K20" s="11" t="s">
        <v>70</v>
      </c>
      <c r="L20" s="12">
        <v>273.94887949910498</v>
      </c>
      <c r="M20" s="9">
        <v>92</v>
      </c>
      <c r="N20" s="13">
        <f t="shared" si="0"/>
        <v>22.0174112222244</v>
      </c>
      <c r="O20" s="3">
        <v>38</v>
      </c>
      <c r="P20" s="3">
        <v>114</v>
      </c>
      <c r="Q20" s="3">
        <v>4297394.91798684</v>
      </c>
      <c r="R20" s="6">
        <v>8.1623264584221609</v>
      </c>
      <c r="S20" s="8" t="s">
        <v>71</v>
      </c>
      <c r="T20" s="8">
        <v>112.48640208957799</v>
      </c>
      <c r="U20" s="9">
        <v>27</v>
      </c>
      <c r="V20" s="10">
        <v>0.26497694415489598</v>
      </c>
      <c r="W20" s="14" t="s">
        <v>72</v>
      </c>
      <c r="X20" s="12">
        <v>117.368956077354</v>
      </c>
      <c r="Y20" s="9">
        <v>24</v>
      </c>
      <c r="Z20" s="15">
        <f t="shared" si="1"/>
        <v>8.4273034025770563</v>
      </c>
    </row>
    <row r="21" spans="1:26" x14ac:dyDescent="0.25">
      <c r="A21" s="5" t="s">
        <v>73</v>
      </c>
      <c r="B21" s="5" t="s">
        <v>74</v>
      </c>
      <c r="C21" s="3">
        <v>7</v>
      </c>
      <c r="D21" s="3">
        <v>91</v>
      </c>
      <c r="E21" s="3">
        <v>42457162.176106803</v>
      </c>
      <c r="F21" s="6">
        <v>11.180878978844</v>
      </c>
      <c r="G21" s="7" t="s">
        <v>75</v>
      </c>
      <c r="H21" s="8">
        <v>257.53129374618601</v>
      </c>
      <c r="I21" s="9">
        <v>35</v>
      </c>
      <c r="J21" s="10">
        <v>9.5742430701002608</v>
      </c>
      <c r="K21" s="11" t="s">
        <v>76</v>
      </c>
      <c r="L21" s="12">
        <v>298.52996651737101</v>
      </c>
      <c r="M21" s="9">
        <v>38</v>
      </c>
      <c r="N21" s="13">
        <f t="shared" si="0"/>
        <v>20.755122048944258</v>
      </c>
      <c r="O21" s="3">
        <v>8</v>
      </c>
      <c r="P21" s="3">
        <v>43</v>
      </c>
      <c r="Q21" s="3">
        <v>4028093.8305935301</v>
      </c>
      <c r="R21" s="6">
        <v>5.2847371802785501</v>
      </c>
      <c r="S21" s="8" t="s">
        <v>77</v>
      </c>
      <c r="T21" s="8">
        <v>94.103191315585093</v>
      </c>
      <c r="U21" s="9">
        <v>20</v>
      </c>
      <c r="V21" s="10">
        <v>0.584296815043156</v>
      </c>
      <c r="W21" s="14" t="s">
        <v>78</v>
      </c>
      <c r="X21" s="12">
        <v>100.727621099798</v>
      </c>
      <c r="Y21" s="9">
        <v>18</v>
      </c>
      <c r="Z21" s="15">
        <f t="shared" si="1"/>
        <v>5.8690339953217059</v>
      </c>
    </row>
    <row r="22" spans="1:26" x14ac:dyDescent="0.25">
      <c r="A22" s="5" t="s">
        <v>79</v>
      </c>
      <c r="B22" s="5" t="s">
        <v>80</v>
      </c>
      <c r="C22" s="3">
        <v>6</v>
      </c>
      <c r="D22" s="3">
        <v>37</v>
      </c>
      <c r="E22" s="3">
        <v>14222706.360894101</v>
      </c>
      <c r="F22" s="6">
        <v>10.409488584155801</v>
      </c>
      <c r="G22" s="7" t="s">
        <v>81</v>
      </c>
      <c r="H22" s="8">
        <v>285.85368848953999</v>
      </c>
      <c r="I22" s="9">
        <v>19</v>
      </c>
      <c r="J22" s="10">
        <v>9.8608400970054699</v>
      </c>
      <c r="K22" s="11" t="s">
        <v>82</v>
      </c>
      <c r="L22" s="12">
        <v>303.20858363180702</v>
      </c>
      <c r="M22" s="9">
        <v>18</v>
      </c>
      <c r="N22" s="13">
        <f t="shared" si="0"/>
        <v>20.270328681161271</v>
      </c>
      <c r="O22" s="3">
        <v>7</v>
      </c>
      <c r="P22" s="3">
        <v>40</v>
      </c>
      <c r="Q22" s="3">
        <v>4697867.6824001698</v>
      </c>
      <c r="R22" s="6">
        <v>6.8228289479534796</v>
      </c>
      <c r="S22" s="8" t="s">
        <v>83</v>
      </c>
      <c r="T22" s="8">
        <v>106.024667370404</v>
      </c>
      <c r="U22" s="9">
        <v>16</v>
      </c>
      <c r="V22" s="10">
        <v>0.78644534353659601</v>
      </c>
      <c r="W22" s="14" t="s">
        <v>84</v>
      </c>
      <c r="X22" s="12">
        <v>68.304498595503802</v>
      </c>
      <c r="Y22" s="9">
        <v>15</v>
      </c>
      <c r="Z22" s="15">
        <f t="shared" si="1"/>
        <v>7.6092742914900757</v>
      </c>
    </row>
    <row r="23" spans="1:26" s="30" customFormat="1" x14ac:dyDescent="0.25">
      <c r="A23" s="3"/>
      <c r="B23" s="3"/>
      <c r="C23" s="3"/>
      <c r="D23" s="3"/>
      <c r="E23" s="3"/>
      <c r="F23" s="26"/>
      <c r="G23" s="3"/>
      <c r="H23" s="29"/>
      <c r="I23" s="3"/>
      <c r="J23" s="26"/>
      <c r="K23" s="4"/>
      <c r="L23" s="29"/>
      <c r="M23" s="3"/>
      <c r="N23" s="26"/>
      <c r="O23" s="3"/>
      <c r="P23" s="3"/>
      <c r="Q23" s="3"/>
      <c r="R23" s="26"/>
      <c r="S23" s="29"/>
      <c r="T23" s="29"/>
      <c r="U23" s="3"/>
      <c r="V23" s="26"/>
      <c r="W23" s="3"/>
      <c r="X23" s="29"/>
      <c r="Y23" s="3"/>
      <c r="Z23" s="26"/>
    </row>
    <row r="24" spans="1:26" x14ac:dyDescent="0.25">
      <c r="A24" s="36" t="s">
        <v>243</v>
      </c>
      <c r="B24" s="3"/>
      <c r="C24" s="3"/>
      <c r="D24" s="3"/>
      <c r="E24" s="3"/>
      <c r="F24" s="3"/>
      <c r="G24" s="3"/>
      <c r="H24" s="3"/>
      <c r="I24" s="3"/>
      <c r="J24" s="3"/>
      <c r="K24" s="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26"/>
    </row>
    <row r="25" spans="1:26" x14ac:dyDescent="0.25">
      <c r="A25" s="16" t="s">
        <v>85</v>
      </c>
      <c r="B25" s="16" t="s">
        <v>86</v>
      </c>
      <c r="C25" s="17">
        <v>10</v>
      </c>
      <c r="D25" s="17">
        <v>51</v>
      </c>
      <c r="E25" s="17">
        <v>12314943.7482244</v>
      </c>
      <c r="F25" s="18">
        <v>46.559964884893198</v>
      </c>
      <c r="G25" s="19" t="s">
        <v>87</v>
      </c>
      <c r="H25" s="20"/>
      <c r="I25" s="21">
        <v>2</v>
      </c>
      <c r="J25" s="22">
        <v>0.01</v>
      </c>
      <c r="K25" s="23" t="s">
        <v>88</v>
      </c>
      <c r="L25" s="24"/>
      <c r="M25" s="21">
        <v>1</v>
      </c>
      <c r="N25" s="13">
        <f t="shared" ref="N25:N48" si="2">J25+F25</f>
        <v>46.569964884893196</v>
      </c>
      <c r="O25" s="17">
        <v>12</v>
      </c>
      <c r="P25" s="17">
        <v>171</v>
      </c>
      <c r="Q25" s="17">
        <v>33701720.769775398</v>
      </c>
      <c r="R25" s="18">
        <v>93.952502102282907</v>
      </c>
      <c r="S25" s="20" t="s">
        <v>89</v>
      </c>
      <c r="T25" s="20">
        <v>21.3483206922525</v>
      </c>
      <c r="U25" s="21">
        <v>42</v>
      </c>
      <c r="V25" s="22">
        <v>80.774091757833901</v>
      </c>
      <c r="W25" s="27" t="s">
        <v>89</v>
      </c>
      <c r="X25" s="24">
        <v>43.187308687592498</v>
      </c>
      <c r="Y25" s="21">
        <v>42</v>
      </c>
      <c r="Z25" s="15">
        <f t="shared" ref="Z25:Z48" si="3">V25+R25</f>
        <v>174.72659386011679</v>
      </c>
    </row>
    <row r="26" spans="1:26" x14ac:dyDescent="0.25">
      <c r="A26" s="16" t="s">
        <v>90</v>
      </c>
      <c r="B26" s="16" t="s">
        <v>91</v>
      </c>
      <c r="C26" s="17">
        <v>4</v>
      </c>
      <c r="D26" s="17">
        <v>20</v>
      </c>
      <c r="E26" s="17">
        <v>4687931.6284327703</v>
      </c>
      <c r="F26" s="18">
        <v>1.27850036834283</v>
      </c>
      <c r="G26" s="19" t="s">
        <v>92</v>
      </c>
      <c r="H26" s="20">
        <v>98.446462154579606</v>
      </c>
      <c r="I26" s="21">
        <v>9</v>
      </c>
      <c r="J26" s="22">
        <v>11.854411602895601</v>
      </c>
      <c r="K26" s="23" t="s">
        <v>93</v>
      </c>
      <c r="L26" s="24">
        <v>225.55740687089499</v>
      </c>
      <c r="M26" s="21">
        <v>11</v>
      </c>
      <c r="N26" s="13">
        <f t="shared" si="2"/>
        <v>13.13291197123843</v>
      </c>
      <c r="O26" s="17">
        <v>5</v>
      </c>
      <c r="P26" s="17">
        <v>32</v>
      </c>
      <c r="Q26" s="17">
        <v>2607276.2948947502</v>
      </c>
      <c r="R26" s="18">
        <v>25.618125976070399</v>
      </c>
      <c r="S26" s="20" t="s">
        <v>94</v>
      </c>
      <c r="T26" s="20">
        <v>157.59921909487301</v>
      </c>
      <c r="U26" s="21">
        <v>12</v>
      </c>
      <c r="V26" s="22">
        <v>20.701083524116999</v>
      </c>
      <c r="W26" s="27" t="s">
        <v>94</v>
      </c>
      <c r="X26" s="24">
        <v>201.91961214849599</v>
      </c>
      <c r="Y26" s="21">
        <v>12</v>
      </c>
      <c r="Z26" s="15">
        <f t="shared" si="3"/>
        <v>46.319209500187398</v>
      </c>
    </row>
    <row r="27" spans="1:26" x14ac:dyDescent="0.25">
      <c r="A27" s="16" t="s">
        <v>95</v>
      </c>
      <c r="B27" s="16" t="s">
        <v>96</v>
      </c>
      <c r="C27" s="17">
        <v>4</v>
      </c>
      <c r="D27" s="17">
        <v>25</v>
      </c>
      <c r="E27" s="17">
        <v>10088212.639974</v>
      </c>
      <c r="F27" s="18">
        <v>0.54156886713738905</v>
      </c>
      <c r="G27" s="19" t="s">
        <v>97</v>
      </c>
      <c r="H27" s="20">
        <v>70.305637891867505</v>
      </c>
      <c r="I27" s="21">
        <v>11</v>
      </c>
      <c r="J27" s="22">
        <v>1.0610348706683701</v>
      </c>
      <c r="K27" s="23" t="s">
        <v>97</v>
      </c>
      <c r="L27" s="24">
        <v>54.646604515249798</v>
      </c>
      <c r="M27" s="21">
        <v>11</v>
      </c>
      <c r="N27" s="13">
        <f t="shared" si="2"/>
        <v>1.6026037378057592</v>
      </c>
      <c r="O27" s="17">
        <v>3</v>
      </c>
      <c r="P27" s="17">
        <v>28</v>
      </c>
      <c r="Q27" s="17">
        <v>1213741.2089843799</v>
      </c>
      <c r="R27" s="18">
        <v>23.595882481989101</v>
      </c>
      <c r="S27" s="20" t="s">
        <v>98</v>
      </c>
      <c r="T27" s="20">
        <v>167.60964547560599</v>
      </c>
      <c r="U27" s="21">
        <v>13</v>
      </c>
      <c r="V27" s="22">
        <v>13.761996267978599</v>
      </c>
      <c r="W27" s="27" t="s">
        <v>98</v>
      </c>
      <c r="X27" s="24">
        <v>189.082181606116</v>
      </c>
      <c r="Y27" s="21">
        <v>13</v>
      </c>
      <c r="Z27" s="15">
        <f t="shared" si="3"/>
        <v>37.357878749967696</v>
      </c>
    </row>
    <row r="28" spans="1:26" x14ac:dyDescent="0.25">
      <c r="A28" s="16" t="s">
        <v>99</v>
      </c>
      <c r="B28" s="16" t="s">
        <v>100</v>
      </c>
      <c r="C28" s="17">
        <v>9</v>
      </c>
      <c r="D28" s="17">
        <v>26</v>
      </c>
      <c r="E28" s="17">
        <v>2096386.8248697901</v>
      </c>
      <c r="F28" s="18">
        <v>1.24368852127803</v>
      </c>
      <c r="G28" s="19" t="s">
        <v>101</v>
      </c>
      <c r="H28" s="20">
        <v>152.55636518944399</v>
      </c>
      <c r="I28" s="21">
        <v>11</v>
      </c>
      <c r="J28" s="22">
        <v>0.58915484743341695</v>
      </c>
      <c r="K28" s="23" t="s">
        <v>102</v>
      </c>
      <c r="L28" s="24">
        <v>88.080775054767798</v>
      </c>
      <c r="M28" s="21">
        <v>14</v>
      </c>
      <c r="N28" s="13">
        <f t="shared" si="2"/>
        <v>1.8328433687114469</v>
      </c>
      <c r="O28" s="17">
        <v>7</v>
      </c>
      <c r="P28" s="17">
        <v>36</v>
      </c>
      <c r="Q28" s="17">
        <v>1203403.61056858</v>
      </c>
      <c r="R28" s="18">
        <v>22.374716766200901</v>
      </c>
      <c r="S28" s="20" t="s">
        <v>103</v>
      </c>
      <c r="T28" s="20">
        <v>183.87276517062401</v>
      </c>
      <c r="U28" s="21">
        <v>21</v>
      </c>
      <c r="V28" s="22">
        <v>8.3672030299500992</v>
      </c>
      <c r="W28" s="27" t="s">
        <v>103</v>
      </c>
      <c r="X28" s="24">
        <v>198.37188720059001</v>
      </c>
      <c r="Y28" s="21">
        <v>21</v>
      </c>
      <c r="Z28" s="15">
        <f t="shared" si="3"/>
        <v>30.741919796151002</v>
      </c>
    </row>
    <row r="29" spans="1:26" x14ac:dyDescent="0.25">
      <c r="A29" s="16" t="s">
        <v>104</v>
      </c>
      <c r="B29" s="16" t="s">
        <v>105</v>
      </c>
      <c r="C29" s="17">
        <v>2</v>
      </c>
      <c r="D29" s="17">
        <v>35</v>
      </c>
      <c r="E29" s="17">
        <v>57586451.110243097</v>
      </c>
      <c r="F29" s="18"/>
      <c r="G29" s="19"/>
      <c r="H29" s="20"/>
      <c r="I29" s="21">
        <v>0</v>
      </c>
      <c r="J29" s="22"/>
      <c r="K29" s="23"/>
      <c r="L29" s="24"/>
      <c r="M29" s="21">
        <v>0</v>
      </c>
      <c r="N29" s="13">
        <f t="shared" si="2"/>
        <v>0</v>
      </c>
      <c r="O29" s="17">
        <v>2</v>
      </c>
      <c r="P29" s="17">
        <v>58</v>
      </c>
      <c r="Q29" s="17">
        <v>46678132.175008103</v>
      </c>
      <c r="R29" s="18">
        <v>100</v>
      </c>
      <c r="S29" s="20" t="s">
        <v>106</v>
      </c>
      <c r="T29" s="20">
        <v>0</v>
      </c>
      <c r="U29" s="21">
        <v>12</v>
      </c>
      <c r="V29" s="22">
        <v>99.317807124864501</v>
      </c>
      <c r="W29" s="27" t="s">
        <v>107</v>
      </c>
      <c r="X29" s="24">
        <v>1.8173102548672699</v>
      </c>
      <c r="Y29" s="21">
        <v>12</v>
      </c>
      <c r="Z29" s="15">
        <f t="shared" si="3"/>
        <v>199.31780712486449</v>
      </c>
    </row>
    <row r="30" spans="1:26" x14ac:dyDescent="0.25">
      <c r="A30" s="16" t="s">
        <v>108</v>
      </c>
      <c r="B30" s="16" t="s">
        <v>109</v>
      </c>
      <c r="C30" s="17">
        <v>5</v>
      </c>
      <c r="D30" s="17">
        <v>11</v>
      </c>
      <c r="E30" s="17">
        <v>1444992.0209147099</v>
      </c>
      <c r="F30" s="18">
        <v>100</v>
      </c>
      <c r="G30" s="19" t="s">
        <v>20</v>
      </c>
      <c r="H30" s="20"/>
      <c r="I30" s="21">
        <v>1</v>
      </c>
      <c r="J30" s="22">
        <v>17.9629054243977</v>
      </c>
      <c r="K30" s="23" t="s">
        <v>20</v>
      </c>
      <c r="L30" s="24"/>
      <c r="M30" s="21">
        <v>1</v>
      </c>
      <c r="N30" s="13">
        <f t="shared" si="2"/>
        <v>117.9629054243977</v>
      </c>
      <c r="O30" s="17">
        <v>6</v>
      </c>
      <c r="P30" s="17">
        <v>36</v>
      </c>
      <c r="Q30" s="17">
        <v>826684.83173285599</v>
      </c>
      <c r="R30" s="18">
        <v>100</v>
      </c>
      <c r="S30" s="19" t="s">
        <v>110</v>
      </c>
      <c r="T30" s="20"/>
      <c r="U30" s="21">
        <v>12</v>
      </c>
      <c r="V30" s="22">
        <v>23.044449341760298</v>
      </c>
      <c r="W30" s="27" t="s">
        <v>111</v>
      </c>
      <c r="X30" s="24"/>
      <c r="Y30" s="21">
        <v>12</v>
      </c>
      <c r="Z30" s="15">
        <f t="shared" si="3"/>
        <v>123.0444493417603</v>
      </c>
    </row>
    <row r="31" spans="1:26" x14ac:dyDescent="0.25">
      <c r="A31" s="16" t="s">
        <v>112</v>
      </c>
      <c r="B31" s="16" t="s">
        <v>113</v>
      </c>
      <c r="C31" s="17"/>
      <c r="D31" s="17"/>
      <c r="E31" s="17"/>
      <c r="F31" s="18"/>
      <c r="G31" s="19"/>
      <c r="H31" s="20"/>
      <c r="I31" s="21">
        <v>0</v>
      </c>
      <c r="J31" s="22"/>
      <c r="K31" s="23"/>
      <c r="L31" s="24"/>
      <c r="M31" s="21">
        <v>0</v>
      </c>
      <c r="N31" s="13">
        <f t="shared" si="2"/>
        <v>0</v>
      </c>
      <c r="O31" s="17">
        <v>7</v>
      </c>
      <c r="P31" s="17">
        <v>39</v>
      </c>
      <c r="Q31" s="17">
        <v>3178735.6781412801</v>
      </c>
      <c r="R31" s="18">
        <v>59.3588452530091</v>
      </c>
      <c r="S31" s="25" t="s">
        <v>114</v>
      </c>
      <c r="T31" s="20">
        <v>80.103013309977797</v>
      </c>
      <c r="U31" s="21">
        <v>12</v>
      </c>
      <c r="V31" s="22">
        <v>88.937289289115796</v>
      </c>
      <c r="W31" s="23" t="s">
        <v>115</v>
      </c>
      <c r="X31" s="24">
        <v>17.591086538610298</v>
      </c>
      <c r="Y31" s="21">
        <v>13</v>
      </c>
      <c r="Z31" s="15">
        <f t="shared" si="3"/>
        <v>148.29613454212489</v>
      </c>
    </row>
    <row r="32" spans="1:26" x14ac:dyDescent="0.25">
      <c r="A32" s="16" t="s">
        <v>116</v>
      </c>
      <c r="B32" s="16" t="s">
        <v>117</v>
      </c>
      <c r="C32" s="17">
        <v>4</v>
      </c>
      <c r="D32" s="17">
        <v>28</v>
      </c>
      <c r="E32" s="17">
        <v>3033869.5615596101</v>
      </c>
      <c r="F32" s="18">
        <v>1.38780934105323</v>
      </c>
      <c r="G32" s="19" t="s">
        <v>118</v>
      </c>
      <c r="H32" s="20">
        <v>84.0770327084618</v>
      </c>
      <c r="I32" s="21">
        <v>19</v>
      </c>
      <c r="J32" s="22">
        <v>1.0906034377532301</v>
      </c>
      <c r="K32" s="23" t="s">
        <v>118</v>
      </c>
      <c r="L32" s="24">
        <v>103.320788404041</v>
      </c>
      <c r="M32" s="21">
        <v>19</v>
      </c>
      <c r="N32" s="13">
        <f t="shared" si="2"/>
        <v>2.4784127788064598</v>
      </c>
      <c r="O32" s="17">
        <v>5</v>
      </c>
      <c r="P32" s="17">
        <v>86</v>
      </c>
      <c r="Q32" s="17">
        <v>25159263.892442498</v>
      </c>
      <c r="R32" s="18">
        <v>100</v>
      </c>
      <c r="S32" s="20" t="s">
        <v>119</v>
      </c>
      <c r="T32" s="20">
        <v>0</v>
      </c>
      <c r="U32" s="21">
        <v>15</v>
      </c>
      <c r="V32" s="22">
        <v>55.872144867529201</v>
      </c>
      <c r="W32" s="27" t="s">
        <v>119</v>
      </c>
      <c r="X32" s="24">
        <v>46.834525466822001</v>
      </c>
      <c r="Y32" s="21">
        <v>15</v>
      </c>
      <c r="Z32" s="15">
        <f t="shared" si="3"/>
        <v>155.87214486752919</v>
      </c>
    </row>
    <row r="33" spans="1:26" x14ac:dyDescent="0.25">
      <c r="A33" s="16" t="s">
        <v>120</v>
      </c>
      <c r="B33" s="16" t="s">
        <v>121</v>
      </c>
      <c r="C33" s="17">
        <v>3</v>
      </c>
      <c r="D33" s="17">
        <v>38</v>
      </c>
      <c r="E33" s="17">
        <v>1021486.64407256</v>
      </c>
      <c r="F33" s="18">
        <v>3.0272021188826499</v>
      </c>
      <c r="G33" s="19" t="s">
        <v>122</v>
      </c>
      <c r="H33" s="20">
        <v>89.407571899060898</v>
      </c>
      <c r="I33" s="21">
        <v>14</v>
      </c>
      <c r="J33" s="22">
        <v>1.37796338842196</v>
      </c>
      <c r="K33" s="23" t="s">
        <v>123</v>
      </c>
      <c r="L33" s="24">
        <v>45.629747930373298</v>
      </c>
      <c r="M33" s="21">
        <v>20</v>
      </c>
      <c r="N33" s="13">
        <f t="shared" si="2"/>
        <v>4.4051655073046101</v>
      </c>
      <c r="O33" s="17">
        <v>3</v>
      </c>
      <c r="P33" s="17">
        <v>45</v>
      </c>
      <c r="Q33" s="17">
        <v>2705278.25036621</v>
      </c>
      <c r="R33" s="18">
        <v>56.421045219056502</v>
      </c>
      <c r="S33" s="20" t="s">
        <v>124</v>
      </c>
      <c r="T33" s="20">
        <v>74.038073979611994</v>
      </c>
      <c r="U33" s="21">
        <v>13</v>
      </c>
      <c r="V33" s="22">
        <v>37.140069538345102</v>
      </c>
      <c r="W33" s="27" t="s">
        <v>124</v>
      </c>
      <c r="X33" s="24">
        <v>108.69348805129</v>
      </c>
      <c r="Y33" s="21">
        <v>13</v>
      </c>
      <c r="Z33" s="15">
        <f t="shared" si="3"/>
        <v>93.561114757401612</v>
      </c>
    </row>
    <row r="34" spans="1:26" x14ac:dyDescent="0.25">
      <c r="A34" s="16" t="s">
        <v>125</v>
      </c>
      <c r="B34" s="16" t="s">
        <v>126</v>
      </c>
      <c r="C34" s="17">
        <v>3</v>
      </c>
      <c r="D34" s="17">
        <v>37</v>
      </c>
      <c r="E34" s="17">
        <v>21417598.307834201</v>
      </c>
      <c r="F34" s="18">
        <v>0.85504599588218499</v>
      </c>
      <c r="G34" s="19" t="s">
        <v>127</v>
      </c>
      <c r="H34" s="20">
        <v>95.140677975168302</v>
      </c>
      <c r="I34" s="21">
        <v>14</v>
      </c>
      <c r="J34" s="22">
        <v>0.96421222427953901</v>
      </c>
      <c r="K34" s="23" t="s">
        <v>128</v>
      </c>
      <c r="L34" s="24">
        <v>46.6703270420685</v>
      </c>
      <c r="M34" s="21">
        <v>15</v>
      </c>
      <c r="N34" s="13">
        <f t="shared" si="2"/>
        <v>1.819258220161724</v>
      </c>
      <c r="O34" s="17">
        <v>3</v>
      </c>
      <c r="P34" s="17">
        <v>29</v>
      </c>
      <c r="Q34" s="17">
        <v>4811186.7242296003</v>
      </c>
      <c r="R34" s="18">
        <v>38.955114229057898</v>
      </c>
      <c r="S34" s="20" t="s">
        <v>129</v>
      </c>
      <c r="T34" s="20">
        <v>129.87231000516701</v>
      </c>
      <c r="U34" s="21">
        <v>12</v>
      </c>
      <c r="V34" s="22">
        <v>33.610327877648103</v>
      </c>
      <c r="W34" s="27" t="s">
        <v>130</v>
      </c>
      <c r="X34" s="24">
        <v>148.14883147018901</v>
      </c>
      <c r="Y34" s="21">
        <v>16</v>
      </c>
      <c r="Z34" s="15">
        <f t="shared" si="3"/>
        <v>72.565442106706001</v>
      </c>
    </row>
    <row r="35" spans="1:26" x14ac:dyDescent="0.25">
      <c r="A35" s="16" t="s">
        <v>131</v>
      </c>
      <c r="B35" s="16" t="s">
        <v>132</v>
      </c>
      <c r="C35" s="17">
        <v>4</v>
      </c>
      <c r="D35" s="17">
        <v>36</v>
      </c>
      <c r="E35" s="17">
        <v>4913556.0219455296</v>
      </c>
      <c r="F35" s="18">
        <v>1.15093400380531</v>
      </c>
      <c r="G35" s="19" t="s">
        <v>133</v>
      </c>
      <c r="H35" s="20">
        <v>128.99398709500699</v>
      </c>
      <c r="I35" s="21">
        <v>28</v>
      </c>
      <c r="J35" s="22">
        <v>0.76613879248018302</v>
      </c>
      <c r="K35" s="23" t="s">
        <v>134</v>
      </c>
      <c r="L35" s="24">
        <v>99.817135830904306</v>
      </c>
      <c r="M35" s="21">
        <v>30</v>
      </c>
      <c r="N35" s="13">
        <f t="shared" si="2"/>
        <v>1.917072796285493</v>
      </c>
      <c r="O35" s="17">
        <v>3</v>
      </c>
      <c r="P35" s="17">
        <v>20</v>
      </c>
      <c r="Q35" s="17">
        <v>1074981.9360148101</v>
      </c>
      <c r="R35" s="18">
        <v>33.076046576150397</v>
      </c>
      <c r="S35" s="20" t="s">
        <v>135</v>
      </c>
      <c r="T35" s="20">
        <v>132.26755590880299</v>
      </c>
      <c r="U35" s="21">
        <v>14</v>
      </c>
      <c r="V35" s="22">
        <v>24.586745233335002</v>
      </c>
      <c r="W35" s="27" t="s">
        <v>135</v>
      </c>
      <c r="X35" s="24">
        <v>160.433749893596</v>
      </c>
      <c r="Y35" s="21">
        <v>14</v>
      </c>
      <c r="Z35" s="15">
        <f t="shared" si="3"/>
        <v>57.662791809485398</v>
      </c>
    </row>
    <row r="36" spans="1:26" x14ac:dyDescent="0.25">
      <c r="A36" s="16" t="s">
        <v>136</v>
      </c>
      <c r="B36" s="16" t="s">
        <v>137</v>
      </c>
      <c r="C36" s="17">
        <v>10</v>
      </c>
      <c r="D36" s="17">
        <v>112</v>
      </c>
      <c r="E36" s="17">
        <v>17854172.912923198</v>
      </c>
      <c r="F36" s="18">
        <v>0.97714049995347096</v>
      </c>
      <c r="G36" s="19" t="s">
        <v>138</v>
      </c>
      <c r="H36" s="20">
        <v>92.301744748202694</v>
      </c>
      <c r="I36" s="21">
        <v>66</v>
      </c>
      <c r="J36" s="22">
        <v>0.78766292845667296</v>
      </c>
      <c r="K36" s="23" t="s">
        <v>139</v>
      </c>
      <c r="L36" s="24">
        <v>42.997008425828398</v>
      </c>
      <c r="M36" s="21">
        <v>70</v>
      </c>
      <c r="N36" s="13">
        <f t="shared" si="2"/>
        <v>1.7648034284101439</v>
      </c>
      <c r="O36" s="17">
        <v>8</v>
      </c>
      <c r="P36" s="17">
        <v>41</v>
      </c>
      <c r="Q36" s="17">
        <v>1415974.5728895401</v>
      </c>
      <c r="R36" s="18">
        <v>31.740294988041502</v>
      </c>
      <c r="S36" s="20" t="s">
        <v>140</v>
      </c>
      <c r="T36" s="20">
        <v>148.650440726536</v>
      </c>
      <c r="U36" s="21">
        <v>15</v>
      </c>
      <c r="V36" s="22">
        <v>24.411965351623302</v>
      </c>
      <c r="W36" s="27" t="s">
        <v>141</v>
      </c>
      <c r="X36" s="24">
        <v>163.178443001792</v>
      </c>
      <c r="Y36" s="21">
        <v>14</v>
      </c>
      <c r="Z36" s="15">
        <f t="shared" si="3"/>
        <v>56.152260339664807</v>
      </c>
    </row>
    <row r="37" spans="1:26" x14ac:dyDescent="0.25">
      <c r="A37" s="16" t="s">
        <v>142</v>
      </c>
      <c r="B37" s="16" t="s">
        <v>143</v>
      </c>
      <c r="C37" s="17">
        <v>6</v>
      </c>
      <c r="D37" s="17">
        <v>125</v>
      </c>
      <c r="E37" s="17">
        <v>10591205.5112847</v>
      </c>
      <c r="F37" s="18">
        <v>1.3988100888233399</v>
      </c>
      <c r="G37" s="19" t="s">
        <v>144</v>
      </c>
      <c r="H37" s="20">
        <v>110.58951638269799</v>
      </c>
      <c r="I37" s="21">
        <v>17</v>
      </c>
      <c r="J37" s="22">
        <v>10.735076003061399</v>
      </c>
      <c r="K37" s="23" t="s">
        <v>145</v>
      </c>
      <c r="L37" s="24">
        <v>292.21812517188903</v>
      </c>
      <c r="M37" s="21">
        <v>16</v>
      </c>
      <c r="N37" s="13">
        <f t="shared" si="2"/>
        <v>12.13388609188474</v>
      </c>
      <c r="O37" s="17">
        <v>6</v>
      </c>
      <c r="P37" s="17">
        <v>81</v>
      </c>
      <c r="Q37" s="17">
        <v>4422467.1905381996</v>
      </c>
      <c r="R37" s="18">
        <v>33.306006550022502</v>
      </c>
      <c r="S37" s="20" t="s">
        <v>146</v>
      </c>
      <c r="T37" s="20">
        <v>131.76476377968299</v>
      </c>
      <c r="U37" s="21">
        <v>13</v>
      </c>
      <c r="V37" s="22">
        <v>22.587599917985301</v>
      </c>
      <c r="W37" s="27" t="s">
        <v>147</v>
      </c>
      <c r="X37" s="24">
        <v>178.16459422629799</v>
      </c>
      <c r="Y37" s="21">
        <v>12</v>
      </c>
      <c r="Z37" s="15">
        <f t="shared" si="3"/>
        <v>55.893606468007803</v>
      </c>
    </row>
    <row r="38" spans="1:26" x14ac:dyDescent="0.25">
      <c r="A38" s="16" t="s">
        <v>148</v>
      </c>
      <c r="B38" s="16" t="s">
        <v>149</v>
      </c>
      <c r="C38" s="17">
        <v>15</v>
      </c>
      <c r="D38" s="17">
        <v>125</v>
      </c>
      <c r="E38" s="17">
        <v>23196432.444064699</v>
      </c>
      <c r="F38" s="18">
        <v>1.0077271640627701</v>
      </c>
      <c r="G38" s="19" t="s">
        <v>150</v>
      </c>
      <c r="H38" s="20">
        <v>102.426193089416</v>
      </c>
      <c r="I38" s="21">
        <v>63</v>
      </c>
      <c r="J38" s="22">
        <v>1.7256478686674199</v>
      </c>
      <c r="K38" s="23" t="s">
        <v>151</v>
      </c>
      <c r="L38" s="24">
        <v>220.44309034436901</v>
      </c>
      <c r="M38" s="21">
        <v>60</v>
      </c>
      <c r="N38" s="13">
        <f t="shared" si="2"/>
        <v>2.7333750327301898</v>
      </c>
      <c r="O38" s="17">
        <v>10</v>
      </c>
      <c r="P38" s="17">
        <v>61</v>
      </c>
      <c r="Q38" s="17">
        <v>4822083.9220513199</v>
      </c>
      <c r="R38" s="18">
        <v>24.368959859962601</v>
      </c>
      <c r="S38" s="20" t="s">
        <v>152</v>
      </c>
      <c r="T38" s="20">
        <v>161.906054640767</v>
      </c>
      <c r="U38" s="21">
        <v>24</v>
      </c>
      <c r="V38" s="22">
        <v>30.831564794268001</v>
      </c>
      <c r="W38" s="27" t="s">
        <v>153</v>
      </c>
      <c r="X38" s="24">
        <v>154.81615683324799</v>
      </c>
      <c r="Y38" s="21">
        <v>22</v>
      </c>
      <c r="Z38" s="15">
        <f t="shared" si="3"/>
        <v>55.200524654230605</v>
      </c>
    </row>
    <row r="39" spans="1:26" x14ac:dyDescent="0.25">
      <c r="A39" s="16" t="s">
        <v>154</v>
      </c>
      <c r="B39" s="16" t="s">
        <v>155</v>
      </c>
      <c r="C39" s="17">
        <v>5</v>
      </c>
      <c r="D39" s="17">
        <v>38</v>
      </c>
      <c r="E39" s="17">
        <v>5583515.9551866297</v>
      </c>
      <c r="F39" s="18">
        <v>1.1448242762093801</v>
      </c>
      <c r="G39" s="19" t="s">
        <v>156</v>
      </c>
      <c r="H39" s="20">
        <v>104.980203807062</v>
      </c>
      <c r="I39" s="21">
        <v>20</v>
      </c>
      <c r="J39" s="22">
        <v>1.24188520316812</v>
      </c>
      <c r="K39" s="23" t="s">
        <v>157</v>
      </c>
      <c r="L39" s="24">
        <v>84.987778123302704</v>
      </c>
      <c r="M39" s="21">
        <v>26</v>
      </c>
      <c r="N39" s="13">
        <f t="shared" si="2"/>
        <v>2.3867094793775001</v>
      </c>
      <c r="O39" s="17">
        <v>5</v>
      </c>
      <c r="P39" s="17">
        <v>36</v>
      </c>
      <c r="Q39" s="17">
        <v>2316896.0008680602</v>
      </c>
      <c r="R39" s="18">
        <v>22.888253445610001</v>
      </c>
      <c r="S39" s="20" t="s">
        <v>158</v>
      </c>
      <c r="T39" s="20">
        <v>191.03016583903599</v>
      </c>
      <c r="U39" s="21">
        <v>15</v>
      </c>
      <c r="V39" s="22">
        <v>22.997461587258901</v>
      </c>
      <c r="W39" s="27" t="s">
        <v>159</v>
      </c>
      <c r="X39" s="24">
        <v>189.837441642985</v>
      </c>
      <c r="Y39" s="21">
        <v>16</v>
      </c>
      <c r="Z39" s="15">
        <f t="shared" si="3"/>
        <v>45.885715032868902</v>
      </c>
    </row>
    <row r="40" spans="1:26" x14ac:dyDescent="0.25">
      <c r="A40" s="16" t="s">
        <v>160</v>
      </c>
      <c r="B40" s="16" t="s">
        <v>161</v>
      </c>
      <c r="C40" s="17">
        <v>4</v>
      </c>
      <c r="D40" s="17">
        <v>64</v>
      </c>
      <c r="E40" s="17">
        <v>9241384.1547037791</v>
      </c>
      <c r="F40" s="18">
        <v>2.5537682204290002</v>
      </c>
      <c r="G40" s="19" t="s">
        <v>162</v>
      </c>
      <c r="H40" s="20">
        <v>143.70738000423</v>
      </c>
      <c r="I40" s="21">
        <v>26</v>
      </c>
      <c r="J40" s="22">
        <v>0.66811857844136302</v>
      </c>
      <c r="K40" s="23" t="s">
        <v>163</v>
      </c>
      <c r="L40" s="24">
        <v>111.897460158567</v>
      </c>
      <c r="M40" s="21">
        <v>26</v>
      </c>
      <c r="N40" s="13">
        <f t="shared" si="2"/>
        <v>3.2218867988703632</v>
      </c>
      <c r="O40" s="17">
        <v>3</v>
      </c>
      <c r="P40" s="17">
        <v>43</v>
      </c>
      <c r="Q40" s="17">
        <v>3878900.9196099201</v>
      </c>
      <c r="R40" s="18">
        <v>29.9483953199809</v>
      </c>
      <c r="S40" s="20" t="s">
        <v>164</v>
      </c>
      <c r="T40" s="20">
        <v>135.552977354852</v>
      </c>
      <c r="U40" s="21">
        <v>19</v>
      </c>
      <c r="V40" s="22">
        <v>12.2163835869046</v>
      </c>
      <c r="W40" s="27" t="s">
        <v>165</v>
      </c>
      <c r="X40" s="24">
        <v>270.39283461289801</v>
      </c>
      <c r="Y40" s="21">
        <v>18</v>
      </c>
      <c r="Z40" s="15">
        <f t="shared" si="3"/>
        <v>42.164778906885502</v>
      </c>
    </row>
    <row r="41" spans="1:26" x14ac:dyDescent="0.25">
      <c r="A41" s="16" t="s">
        <v>166</v>
      </c>
      <c r="B41" s="16" t="s">
        <v>167</v>
      </c>
      <c r="C41" s="17">
        <v>10</v>
      </c>
      <c r="D41" s="17">
        <v>237</v>
      </c>
      <c r="E41" s="17">
        <v>96981570.444064707</v>
      </c>
      <c r="F41" s="18">
        <v>3.1281479979940898</v>
      </c>
      <c r="G41" s="19" t="s">
        <v>168</v>
      </c>
      <c r="H41" s="20">
        <v>97.3702768580834</v>
      </c>
      <c r="I41" s="21">
        <v>94</v>
      </c>
      <c r="J41" s="22">
        <v>1.17056143731016</v>
      </c>
      <c r="K41" s="23" t="s">
        <v>169</v>
      </c>
      <c r="L41" s="24">
        <v>64.124226224050503</v>
      </c>
      <c r="M41" s="21">
        <v>95</v>
      </c>
      <c r="N41" s="13">
        <f t="shared" si="2"/>
        <v>4.2987094353042501</v>
      </c>
      <c r="O41" s="17">
        <v>2</v>
      </c>
      <c r="P41" s="17">
        <v>239</v>
      </c>
      <c r="Q41" s="17">
        <v>92408831.956475198</v>
      </c>
      <c r="R41" s="18">
        <v>33.348397397450597</v>
      </c>
      <c r="S41" s="20" t="s">
        <v>170</v>
      </c>
      <c r="T41" s="20">
        <v>110.730023429776</v>
      </c>
      <c r="U41" s="21">
        <v>32</v>
      </c>
      <c r="V41" s="22">
        <v>6.2869122857471398</v>
      </c>
      <c r="W41" s="27" t="s">
        <v>170</v>
      </c>
      <c r="X41" s="24">
        <v>272.17907628033203</v>
      </c>
      <c r="Y41" s="21">
        <v>32</v>
      </c>
      <c r="Z41" s="15">
        <f t="shared" si="3"/>
        <v>39.63530968319774</v>
      </c>
    </row>
    <row r="42" spans="1:26" x14ac:dyDescent="0.25">
      <c r="A42" s="16" t="s">
        <v>171</v>
      </c>
      <c r="B42" s="16" t="s">
        <v>172</v>
      </c>
      <c r="C42" s="17">
        <v>16</v>
      </c>
      <c r="D42" s="17">
        <v>71</v>
      </c>
      <c r="E42" s="17">
        <v>4641196.9889865499</v>
      </c>
      <c r="F42" s="18">
        <v>1.0684211189427399</v>
      </c>
      <c r="G42" s="19" t="s">
        <v>173</v>
      </c>
      <c r="H42" s="20">
        <v>107.38021834198</v>
      </c>
      <c r="I42" s="21">
        <v>41</v>
      </c>
      <c r="J42" s="22">
        <v>0.73458922289312401</v>
      </c>
      <c r="K42" s="23" t="s">
        <v>174</v>
      </c>
      <c r="L42" s="24">
        <v>151.904788627968</v>
      </c>
      <c r="M42" s="21">
        <v>44</v>
      </c>
      <c r="N42" s="13">
        <f t="shared" si="2"/>
        <v>1.8030103418358641</v>
      </c>
      <c r="O42" s="17">
        <v>15</v>
      </c>
      <c r="P42" s="17">
        <v>37</v>
      </c>
      <c r="Q42" s="17">
        <v>1366877.8918999601</v>
      </c>
      <c r="R42" s="18">
        <v>22.125737844325201</v>
      </c>
      <c r="S42" s="20" t="s">
        <v>175</v>
      </c>
      <c r="T42" s="20">
        <v>185.77092448220901</v>
      </c>
      <c r="U42" s="21">
        <v>15</v>
      </c>
      <c r="V42" s="22">
        <v>15.521792008124701</v>
      </c>
      <c r="W42" s="27" t="s">
        <v>176</v>
      </c>
      <c r="X42" s="24">
        <v>197.07564755752</v>
      </c>
      <c r="Y42" s="21">
        <v>13</v>
      </c>
      <c r="Z42" s="15">
        <f t="shared" si="3"/>
        <v>37.6475298524499</v>
      </c>
    </row>
    <row r="43" spans="1:26" x14ac:dyDescent="0.25">
      <c r="A43" s="16" t="s">
        <v>177</v>
      </c>
      <c r="B43" s="16" t="s">
        <v>178</v>
      </c>
      <c r="C43" s="17">
        <v>7</v>
      </c>
      <c r="D43" s="17">
        <v>77</v>
      </c>
      <c r="E43" s="17">
        <v>9881210.5404730905</v>
      </c>
      <c r="F43" s="18">
        <v>2.7185386954931898</v>
      </c>
      <c r="G43" s="19" t="s">
        <v>179</v>
      </c>
      <c r="H43" s="20">
        <v>208.26211689141701</v>
      </c>
      <c r="I43" s="21">
        <v>40</v>
      </c>
      <c r="J43" s="22">
        <v>1.0643496976326201</v>
      </c>
      <c r="K43" s="23" t="s">
        <v>180</v>
      </c>
      <c r="L43" s="24">
        <v>139.04591623322801</v>
      </c>
      <c r="M43" s="21">
        <v>41</v>
      </c>
      <c r="N43" s="13">
        <f t="shared" si="2"/>
        <v>3.7828883931258099</v>
      </c>
      <c r="O43" s="17">
        <v>7</v>
      </c>
      <c r="P43" s="17">
        <v>32</v>
      </c>
      <c r="Q43" s="17">
        <v>2032766.1002332901</v>
      </c>
      <c r="R43" s="18">
        <v>24.797648489392198</v>
      </c>
      <c r="S43" s="20" t="s">
        <v>181</v>
      </c>
      <c r="T43" s="20">
        <v>166.28288487471301</v>
      </c>
      <c r="U43" s="21">
        <v>14</v>
      </c>
      <c r="V43" s="22">
        <v>9.9575288132633695</v>
      </c>
      <c r="W43" s="27" t="s">
        <v>182</v>
      </c>
      <c r="X43" s="24">
        <v>227.114080919999</v>
      </c>
      <c r="Y43" s="21">
        <v>13</v>
      </c>
      <c r="Z43" s="15">
        <f t="shared" si="3"/>
        <v>34.755177302655568</v>
      </c>
    </row>
    <row r="44" spans="1:26" x14ac:dyDescent="0.25">
      <c r="A44" s="16" t="s">
        <v>183</v>
      </c>
      <c r="B44" s="16" t="s">
        <v>184</v>
      </c>
      <c r="C44" s="17">
        <v>3</v>
      </c>
      <c r="D44" s="17">
        <v>44</v>
      </c>
      <c r="E44" s="17">
        <v>20228435.551974799</v>
      </c>
      <c r="F44" s="18">
        <v>1.9892412260310799</v>
      </c>
      <c r="G44" s="19" t="s">
        <v>185</v>
      </c>
      <c r="H44" s="20">
        <v>96.984257582589393</v>
      </c>
      <c r="I44" s="21">
        <v>20</v>
      </c>
      <c r="J44" s="22">
        <v>0.98277085858866198</v>
      </c>
      <c r="K44" s="23" t="s">
        <v>185</v>
      </c>
      <c r="L44" s="24">
        <v>42.169117647607202</v>
      </c>
      <c r="M44" s="21">
        <v>20</v>
      </c>
      <c r="N44" s="13">
        <f t="shared" si="2"/>
        <v>2.9720120846197418</v>
      </c>
      <c r="O44" s="17">
        <v>3</v>
      </c>
      <c r="P44" s="17">
        <v>52</v>
      </c>
      <c r="Q44" s="17">
        <v>16579667.864261201</v>
      </c>
      <c r="R44" s="18">
        <v>31.4472997699107</v>
      </c>
      <c r="S44" s="20" t="s">
        <v>186</v>
      </c>
      <c r="T44" s="20">
        <v>131.42898249777201</v>
      </c>
      <c r="U44" s="21">
        <v>24</v>
      </c>
      <c r="V44" s="22">
        <v>3.1401666761760101</v>
      </c>
      <c r="W44" s="27" t="s">
        <v>187</v>
      </c>
      <c r="X44" s="24">
        <v>76.975867737097204</v>
      </c>
      <c r="Y44" s="21">
        <v>19</v>
      </c>
      <c r="Z44" s="15">
        <f t="shared" si="3"/>
        <v>34.587466446086708</v>
      </c>
    </row>
    <row r="45" spans="1:26" x14ac:dyDescent="0.25">
      <c r="A45" s="16" t="s">
        <v>188</v>
      </c>
      <c r="B45" s="16" t="s">
        <v>189</v>
      </c>
      <c r="C45" s="17">
        <v>1</v>
      </c>
      <c r="D45" s="17">
        <v>20</v>
      </c>
      <c r="E45" s="17">
        <v>4007442.9167968798</v>
      </c>
      <c r="F45" s="18">
        <v>100</v>
      </c>
      <c r="G45" s="19" t="s">
        <v>190</v>
      </c>
      <c r="H45" s="20"/>
      <c r="I45" s="21">
        <v>1</v>
      </c>
      <c r="J45" s="22">
        <v>100</v>
      </c>
      <c r="K45" s="23" t="s">
        <v>190</v>
      </c>
      <c r="L45" s="24"/>
      <c r="M45" s="21">
        <v>1</v>
      </c>
      <c r="N45" s="13">
        <f t="shared" si="2"/>
        <v>200</v>
      </c>
      <c r="O45" s="17">
        <v>7</v>
      </c>
      <c r="P45" s="17">
        <v>43</v>
      </c>
      <c r="Q45" s="17">
        <v>1612757.3172743099</v>
      </c>
      <c r="R45" s="18">
        <v>21.8185696557074</v>
      </c>
      <c r="S45" s="25" t="s">
        <v>114</v>
      </c>
      <c r="T45" s="20">
        <v>200.34469974711101</v>
      </c>
      <c r="U45" s="21">
        <v>12</v>
      </c>
      <c r="V45" s="22">
        <v>15.1947061857402</v>
      </c>
      <c r="W45" s="23" t="s">
        <v>115</v>
      </c>
      <c r="X45" s="24">
        <v>246.138297119962</v>
      </c>
      <c r="Y45" s="21">
        <v>13</v>
      </c>
      <c r="Z45" s="15">
        <f t="shared" si="3"/>
        <v>37.013275841447602</v>
      </c>
    </row>
    <row r="46" spans="1:26" x14ac:dyDescent="0.25">
      <c r="A46" s="16" t="s">
        <v>191</v>
      </c>
      <c r="B46" s="16" t="s">
        <v>192</v>
      </c>
      <c r="C46" s="17"/>
      <c r="D46" s="17"/>
      <c r="E46" s="17"/>
      <c r="F46" s="18"/>
      <c r="G46" s="19"/>
      <c r="H46" s="20"/>
      <c r="I46" s="21">
        <v>0</v>
      </c>
      <c r="J46" s="22"/>
      <c r="K46" s="23"/>
      <c r="L46" s="24"/>
      <c r="M46" s="21">
        <v>0</v>
      </c>
      <c r="N46" s="13">
        <f t="shared" si="2"/>
        <v>0</v>
      </c>
      <c r="O46" s="17">
        <v>9</v>
      </c>
      <c r="P46" s="17">
        <v>59</v>
      </c>
      <c r="Q46" s="17">
        <v>6109753.0729166698</v>
      </c>
      <c r="R46" s="18">
        <v>95.511581297275697</v>
      </c>
      <c r="S46" s="25" t="s">
        <v>193</v>
      </c>
      <c r="T46" s="20">
        <v>12.433298146722599</v>
      </c>
      <c r="U46" s="21">
        <v>12</v>
      </c>
      <c r="V46" s="22">
        <v>58.702952792997401</v>
      </c>
      <c r="W46" s="23" t="s">
        <v>193</v>
      </c>
      <c r="X46" s="24">
        <v>69.2467061639626</v>
      </c>
      <c r="Y46" s="21">
        <v>12</v>
      </c>
      <c r="Z46" s="15">
        <f t="shared" si="3"/>
        <v>154.2145340902731</v>
      </c>
    </row>
    <row r="47" spans="1:26" x14ac:dyDescent="0.25">
      <c r="A47" s="16" t="s">
        <v>194</v>
      </c>
      <c r="B47" s="16" t="s">
        <v>195</v>
      </c>
      <c r="C47" s="17">
        <v>3</v>
      </c>
      <c r="D47" s="17">
        <v>58</v>
      </c>
      <c r="E47" s="17">
        <v>4795880.2803819496</v>
      </c>
      <c r="F47" s="18">
        <v>0.95153474703362095</v>
      </c>
      <c r="G47" s="19" t="s">
        <v>196</v>
      </c>
      <c r="H47" s="20">
        <v>66.340544643825893</v>
      </c>
      <c r="I47" s="21">
        <v>22</v>
      </c>
      <c r="J47" s="22">
        <v>1.18703197203942</v>
      </c>
      <c r="K47" s="23" t="s">
        <v>196</v>
      </c>
      <c r="L47" s="24">
        <v>21.7425690259799</v>
      </c>
      <c r="M47" s="21">
        <v>22</v>
      </c>
      <c r="N47" s="13">
        <f t="shared" si="2"/>
        <v>2.1385667190730411</v>
      </c>
      <c r="O47" s="17">
        <v>2</v>
      </c>
      <c r="P47" s="17">
        <v>35</v>
      </c>
      <c r="Q47" s="17">
        <v>4685095.6966145802</v>
      </c>
      <c r="R47" s="18">
        <v>67.164194098369805</v>
      </c>
      <c r="S47" s="25" t="s">
        <v>197</v>
      </c>
      <c r="T47" s="20">
        <v>84.677981910712802</v>
      </c>
      <c r="U47" s="21">
        <v>13</v>
      </c>
      <c r="V47" s="22">
        <v>38.5771649209426</v>
      </c>
      <c r="W47" s="23" t="s">
        <v>197</v>
      </c>
      <c r="X47" s="24">
        <v>93.048922303070597</v>
      </c>
      <c r="Y47" s="21">
        <v>13</v>
      </c>
      <c r="Z47" s="15">
        <f t="shared" si="3"/>
        <v>105.7413590193124</v>
      </c>
    </row>
    <row r="48" spans="1:26" x14ac:dyDescent="0.25">
      <c r="A48" s="16" t="s">
        <v>198</v>
      </c>
      <c r="B48" s="16" t="s">
        <v>199</v>
      </c>
      <c r="C48" s="17">
        <v>2</v>
      </c>
      <c r="D48" s="17">
        <v>139</v>
      </c>
      <c r="E48" s="17">
        <v>20727873.3065321</v>
      </c>
      <c r="F48" s="18">
        <v>1.7015182039639201</v>
      </c>
      <c r="G48" s="19" t="s">
        <v>200</v>
      </c>
      <c r="H48" s="20">
        <v>34.824974874259901</v>
      </c>
      <c r="I48" s="21">
        <v>15</v>
      </c>
      <c r="J48" s="22">
        <v>1.24089903680437</v>
      </c>
      <c r="K48" s="23" t="s">
        <v>200</v>
      </c>
      <c r="L48" s="24">
        <v>25.214261959076801</v>
      </c>
      <c r="M48" s="21">
        <v>15</v>
      </c>
      <c r="N48" s="13">
        <f t="shared" si="2"/>
        <v>2.94241724076829</v>
      </c>
      <c r="O48" s="17">
        <v>3</v>
      </c>
      <c r="P48" s="17">
        <v>194</v>
      </c>
      <c r="Q48" s="17">
        <v>30839447.455864798</v>
      </c>
      <c r="R48" s="18">
        <v>19.241075761369199</v>
      </c>
      <c r="S48" s="25" t="s">
        <v>201</v>
      </c>
      <c r="T48" s="20">
        <v>150.28616321334701</v>
      </c>
      <c r="U48" s="21">
        <v>12</v>
      </c>
      <c r="V48" s="22">
        <v>11.975728053892601</v>
      </c>
      <c r="W48" s="23" t="s">
        <v>202</v>
      </c>
      <c r="X48" s="24">
        <v>66.2935758427042</v>
      </c>
      <c r="Y48" s="21">
        <v>10</v>
      </c>
      <c r="Z48" s="15">
        <f t="shared" si="3"/>
        <v>31.216803815261798</v>
      </c>
    </row>
    <row r="49" spans="1:26" s="30" customFormat="1" x14ac:dyDescent="0.25">
      <c r="A49" s="31"/>
      <c r="B49" s="31"/>
      <c r="C49" s="31"/>
      <c r="D49" s="31"/>
      <c r="E49" s="31"/>
      <c r="F49" s="32"/>
      <c r="G49" s="31"/>
      <c r="H49" s="33"/>
      <c r="I49" s="31"/>
      <c r="J49" s="32"/>
      <c r="K49" s="34"/>
      <c r="L49" s="33"/>
      <c r="M49" s="31"/>
      <c r="N49" s="26"/>
      <c r="O49" s="31"/>
      <c r="P49" s="31"/>
      <c r="Q49" s="31"/>
      <c r="R49" s="32"/>
      <c r="S49" s="34"/>
      <c r="T49" s="33"/>
      <c r="U49" s="31"/>
      <c r="V49" s="32"/>
      <c r="W49" s="34"/>
      <c r="X49" s="33"/>
      <c r="Y49" s="31"/>
      <c r="Z49" s="26"/>
    </row>
    <row r="50" spans="1:26" x14ac:dyDescent="0.25">
      <c r="A50" s="35" t="s">
        <v>203</v>
      </c>
      <c r="B50" s="3"/>
      <c r="C50" s="3"/>
      <c r="D50" s="3"/>
      <c r="E50" s="3"/>
      <c r="F50" s="3"/>
      <c r="G50" s="3"/>
      <c r="H50" s="3"/>
      <c r="I50" s="3"/>
      <c r="J50" s="3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26"/>
    </row>
    <row r="51" spans="1:26" x14ac:dyDescent="0.25">
      <c r="A51" s="5" t="s">
        <v>204</v>
      </c>
      <c r="B51" s="5" t="s">
        <v>205</v>
      </c>
      <c r="C51" s="3">
        <v>2</v>
      </c>
      <c r="D51" s="3">
        <v>44</v>
      </c>
      <c r="E51" s="3">
        <v>46327551.495963499</v>
      </c>
      <c r="F51" s="6">
        <v>100</v>
      </c>
      <c r="G51" s="7" t="s">
        <v>206</v>
      </c>
      <c r="H51" s="8">
        <v>0</v>
      </c>
      <c r="I51" s="9">
        <v>15</v>
      </c>
      <c r="J51" s="10">
        <v>100</v>
      </c>
      <c r="K51" s="11" t="s">
        <v>207</v>
      </c>
      <c r="L51" s="12">
        <v>0</v>
      </c>
      <c r="M51" s="9">
        <v>14</v>
      </c>
      <c r="N51" s="13">
        <f t="shared" ref="N51:N57" si="4">J51+F51</f>
        <v>200</v>
      </c>
      <c r="O51" s="3">
        <v>3</v>
      </c>
      <c r="P51" s="3">
        <v>95</v>
      </c>
      <c r="Q51" s="3">
        <v>24170010.546332501</v>
      </c>
      <c r="R51" s="6">
        <v>89.222618749248696</v>
      </c>
      <c r="S51" s="8" t="s">
        <v>208</v>
      </c>
      <c r="T51" s="8">
        <v>29.359711026236599</v>
      </c>
      <c r="U51" s="9">
        <v>29</v>
      </c>
      <c r="V51" s="10">
        <v>68.998534494666004</v>
      </c>
      <c r="W51" s="14" t="s">
        <v>209</v>
      </c>
      <c r="X51" s="12">
        <v>64.805376161354403</v>
      </c>
      <c r="Y51" s="9">
        <v>28</v>
      </c>
      <c r="Z51" s="15">
        <f t="shared" ref="Z51:Z57" si="5">V51+R51</f>
        <v>158.2211532439147</v>
      </c>
    </row>
    <row r="52" spans="1:26" x14ac:dyDescent="0.25">
      <c r="A52" s="5" t="s">
        <v>210</v>
      </c>
      <c r="B52" s="5" t="s">
        <v>211</v>
      </c>
      <c r="C52" s="3">
        <v>3</v>
      </c>
      <c r="D52" s="3">
        <v>52</v>
      </c>
      <c r="E52" s="3">
        <v>65697946.454361998</v>
      </c>
      <c r="F52" s="6">
        <v>54.5851345446289</v>
      </c>
      <c r="G52" s="7" t="s">
        <v>212</v>
      </c>
      <c r="H52" s="8">
        <v>58.6344743248616</v>
      </c>
      <c r="I52" s="9">
        <v>21</v>
      </c>
      <c r="J52" s="10">
        <v>28.214785189870501</v>
      </c>
      <c r="K52" s="11" t="s">
        <v>213</v>
      </c>
      <c r="L52" s="12">
        <v>157.05959043789699</v>
      </c>
      <c r="M52" s="9">
        <v>20</v>
      </c>
      <c r="N52" s="13">
        <f t="shared" si="4"/>
        <v>82.799919734499397</v>
      </c>
      <c r="O52" s="3">
        <v>3</v>
      </c>
      <c r="P52" s="3">
        <v>88</v>
      </c>
      <c r="Q52" s="3">
        <v>62003720.992702901</v>
      </c>
      <c r="R52" s="6">
        <v>100</v>
      </c>
      <c r="S52" s="8" t="s">
        <v>214</v>
      </c>
      <c r="T52" s="8">
        <v>0</v>
      </c>
      <c r="U52" s="9">
        <v>28</v>
      </c>
      <c r="V52" s="10">
        <v>61.3830395759352</v>
      </c>
      <c r="W52" s="14" t="s">
        <v>214</v>
      </c>
      <c r="X52" s="12">
        <v>72.776700910867106</v>
      </c>
      <c r="Y52" s="9">
        <v>28</v>
      </c>
      <c r="Z52" s="15">
        <f t="shared" si="5"/>
        <v>161.38303957593519</v>
      </c>
    </row>
    <row r="53" spans="1:26" x14ac:dyDescent="0.25">
      <c r="A53" s="5" t="s">
        <v>215</v>
      </c>
      <c r="B53" s="5" t="s">
        <v>216</v>
      </c>
      <c r="C53" s="3">
        <v>12</v>
      </c>
      <c r="D53" s="3">
        <v>62</v>
      </c>
      <c r="E53" s="3">
        <v>6745186.6550564198</v>
      </c>
      <c r="F53" s="6">
        <v>18.391754404405201</v>
      </c>
      <c r="G53" s="7" t="s">
        <v>217</v>
      </c>
      <c r="H53" s="8">
        <v>208.377865292396</v>
      </c>
      <c r="I53" s="9">
        <v>40</v>
      </c>
      <c r="J53" s="10">
        <v>26.320558133016299</v>
      </c>
      <c r="K53" s="11" t="s">
        <v>218</v>
      </c>
      <c r="L53" s="12">
        <v>169.26608993263699</v>
      </c>
      <c r="M53" s="9">
        <v>41</v>
      </c>
      <c r="N53" s="13">
        <f t="shared" si="4"/>
        <v>44.712312537421496</v>
      </c>
      <c r="O53" s="3">
        <v>12</v>
      </c>
      <c r="P53" s="3">
        <v>51</v>
      </c>
      <c r="Q53" s="3">
        <v>2889853.7530788798</v>
      </c>
      <c r="R53" s="6">
        <v>15.7966497451148</v>
      </c>
      <c r="S53" s="8" t="s">
        <v>219</v>
      </c>
      <c r="T53" s="8">
        <v>203.18741131337001</v>
      </c>
      <c r="U53" s="9">
        <v>15</v>
      </c>
      <c r="V53" s="10">
        <v>22.948458109424301</v>
      </c>
      <c r="W53" s="14" t="s">
        <v>220</v>
      </c>
      <c r="X53" s="12">
        <v>167.82722696100899</v>
      </c>
      <c r="Y53" s="9">
        <v>13</v>
      </c>
      <c r="Z53" s="15">
        <f t="shared" si="5"/>
        <v>38.7451078545391</v>
      </c>
    </row>
    <row r="54" spans="1:26" x14ac:dyDescent="0.25">
      <c r="A54" s="5" t="s">
        <v>221</v>
      </c>
      <c r="B54" s="5" t="s">
        <v>222</v>
      </c>
      <c r="C54" s="3">
        <v>5</v>
      </c>
      <c r="D54" s="3">
        <v>26</v>
      </c>
      <c r="E54" s="3">
        <v>6958563.9061612198</v>
      </c>
      <c r="F54" s="6">
        <v>22.044941109388699</v>
      </c>
      <c r="G54" s="7" t="s">
        <v>223</v>
      </c>
      <c r="H54" s="8">
        <v>187.39478250812701</v>
      </c>
      <c r="I54" s="9">
        <v>13</v>
      </c>
      <c r="J54" s="10">
        <v>21.768670124017198</v>
      </c>
      <c r="K54" s="11" t="s">
        <v>224</v>
      </c>
      <c r="L54" s="12">
        <v>190.07488087695401</v>
      </c>
      <c r="M54" s="9">
        <v>14</v>
      </c>
      <c r="N54" s="13">
        <f t="shared" si="4"/>
        <v>43.813611233405894</v>
      </c>
      <c r="O54" s="3">
        <v>3</v>
      </c>
      <c r="P54" s="3">
        <v>30</v>
      </c>
      <c r="Q54" s="3">
        <v>3105369.0773383202</v>
      </c>
      <c r="R54" s="6">
        <v>17.616140834371699</v>
      </c>
      <c r="S54" s="8" t="s">
        <v>225</v>
      </c>
      <c r="T54" s="8">
        <v>176.76869421852899</v>
      </c>
      <c r="U54" s="9">
        <v>15</v>
      </c>
      <c r="V54" s="10">
        <v>23.3085141779626</v>
      </c>
      <c r="W54" s="14" t="s">
        <v>226</v>
      </c>
      <c r="X54" s="12">
        <v>175.009373976647</v>
      </c>
      <c r="Y54" s="9">
        <v>15</v>
      </c>
      <c r="Z54" s="15">
        <f t="shared" si="5"/>
        <v>40.924655012334298</v>
      </c>
    </row>
    <row r="55" spans="1:26" x14ac:dyDescent="0.25">
      <c r="A55" s="5" t="s">
        <v>227</v>
      </c>
      <c r="B55" s="5" t="s">
        <v>228</v>
      </c>
      <c r="C55" s="3">
        <v>7</v>
      </c>
      <c r="D55" s="3">
        <v>55</v>
      </c>
      <c r="E55" s="3">
        <v>5459570.29640151</v>
      </c>
      <c r="F55" s="6">
        <v>14.001191672073899</v>
      </c>
      <c r="G55" s="7" t="s">
        <v>229</v>
      </c>
      <c r="H55" s="8">
        <v>208.85394827309</v>
      </c>
      <c r="I55" s="9">
        <v>27</v>
      </c>
      <c r="J55" s="10">
        <v>14.099292035815299</v>
      </c>
      <c r="K55" s="11" t="s">
        <v>229</v>
      </c>
      <c r="L55" s="12">
        <v>206.187927310546</v>
      </c>
      <c r="M55" s="9">
        <v>27</v>
      </c>
      <c r="N55" s="13">
        <f t="shared" si="4"/>
        <v>28.100483707889197</v>
      </c>
      <c r="O55" s="3">
        <v>5</v>
      </c>
      <c r="P55" s="3">
        <v>33</v>
      </c>
      <c r="Q55" s="3">
        <v>1071614.71242454</v>
      </c>
      <c r="R55" s="6">
        <v>20.2100150493395</v>
      </c>
      <c r="S55" s="8" t="s">
        <v>230</v>
      </c>
      <c r="T55" s="8">
        <v>196.57781435791401</v>
      </c>
      <c r="U55" s="9">
        <v>24</v>
      </c>
      <c r="V55" s="10">
        <v>10.939888661955299</v>
      </c>
      <c r="W55" s="14" t="s">
        <v>231</v>
      </c>
      <c r="X55" s="12">
        <v>219.22841551740899</v>
      </c>
      <c r="Y55" s="9">
        <v>23</v>
      </c>
      <c r="Z55" s="15">
        <f t="shared" si="5"/>
        <v>31.149903711294797</v>
      </c>
    </row>
    <row r="56" spans="1:26" x14ac:dyDescent="0.25">
      <c r="A56" s="5" t="s">
        <v>232</v>
      </c>
      <c r="B56" s="5" t="s">
        <v>233</v>
      </c>
      <c r="C56" s="3">
        <v>13</v>
      </c>
      <c r="D56" s="3">
        <v>53</v>
      </c>
      <c r="E56" s="3">
        <v>6986876.5749585703</v>
      </c>
      <c r="F56" s="6">
        <v>10.570693230628899</v>
      </c>
      <c r="G56" s="7" t="s">
        <v>234</v>
      </c>
      <c r="H56" s="8">
        <v>297.31432341862501</v>
      </c>
      <c r="I56" s="9">
        <v>21</v>
      </c>
      <c r="J56" s="10">
        <v>12.451815190617699</v>
      </c>
      <c r="K56" s="11" t="s">
        <v>235</v>
      </c>
      <c r="L56" s="12">
        <v>249.04908930239901</v>
      </c>
      <c r="M56" s="9">
        <v>22</v>
      </c>
      <c r="N56" s="13">
        <f t="shared" si="4"/>
        <v>23.022508421246599</v>
      </c>
      <c r="O56" s="3">
        <v>9</v>
      </c>
      <c r="P56" s="3">
        <v>54</v>
      </c>
      <c r="Q56" s="3">
        <v>2980364.81255425</v>
      </c>
      <c r="R56" s="6">
        <v>21.464597723073901</v>
      </c>
      <c r="S56" s="8" t="s">
        <v>236</v>
      </c>
      <c r="T56" s="8">
        <v>181.698991968878</v>
      </c>
      <c r="U56" s="9">
        <v>16</v>
      </c>
      <c r="V56" s="10">
        <v>20.8111937205103</v>
      </c>
      <c r="W56" s="14" t="s">
        <v>237</v>
      </c>
      <c r="X56" s="12">
        <v>200.55727887298099</v>
      </c>
      <c r="Y56" s="9">
        <v>16</v>
      </c>
      <c r="Z56" s="15">
        <f t="shared" si="5"/>
        <v>42.275791443584197</v>
      </c>
    </row>
    <row r="57" spans="1:26" x14ac:dyDescent="0.25">
      <c r="A57" s="28" t="s">
        <v>238</v>
      </c>
      <c r="B57" s="5" t="s">
        <v>239</v>
      </c>
      <c r="C57" s="3">
        <v>2</v>
      </c>
      <c r="D57" s="3">
        <v>4</v>
      </c>
      <c r="E57" s="3">
        <v>6383453.2000868097</v>
      </c>
      <c r="F57" s="6">
        <v>11.4175845692158</v>
      </c>
      <c r="G57" s="7" t="s">
        <v>223</v>
      </c>
      <c r="H57" s="8">
        <v>187.39478250812701</v>
      </c>
      <c r="I57" s="9">
        <v>13</v>
      </c>
      <c r="J57" s="10">
        <v>10.5014627426277</v>
      </c>
      <c r="K57" s="11" t="s">
        <v>240</v>
      </c>
      <c r="L57" s="12">
        <v>299.45432730658302</v>
      </c>
      <c r="M57" s="9">
        <v>12</v>
      </c>
      <c r="N57" s="13">
        <f t="shared" si="4"/>
        <v>21.919047311843499</v>
      </c>
      <c r="O57" s="3">
        <v>2</v>
      </c>
      <c r="P57" s="3">
        <v>4</v>
      </c>
      <c r="Q57" s="3">
        <v>6383453.2000868097</v>
      </c>
      <c r="R57" s="6">
        <v>31.740294988041502</v>
      </c>
      <c r="S57" s="8" t="s">
        <v>140</v>
      </c>
      <c r="T57" s="8">
        <v>148.650440726536</v>
      </c>
      <c r="U57" s="9">
        <v>15</v>
      </c>
      <c r="V57" s="10">
        <v>6.00318551119737</v>
      </c>
      <c r="W57" s="12" t="s">
        <v>241</v>
      </c>
      <c r="X57" s="12">
        <v>165.03550175086201</v>
      </c>
      <c r="Y57" s="9">
        <v>14</v>
      </c>
      <c r="Z57" s="15">
        <f t="shared" si="5"/>
        <v>37.743480499238871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Volf</dc:creator>
  <cp:lastModifiedBy>Jiří Volf</cp:lastModifiedBy>
  <dcterms:created xsi:type="dcterms:W3CDTF">2014-08-25T13:13:04Z</dcterms:created>
  <dcterms:modified xsi:type="dcterms:W3CDTF">2014-08-28T12:10:51Z</dcterms:modified>
</cp:coreProperties>
</file>