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meuten/Documents/Lectures:Publications/Acupuncture paper documents/"/>
    </mc:Choice>
  </mc:AlternateContent>
  <xr:revisionPtr revIDLastSave="0" documentId="13_ncr:1_{996B299F-10EC-1842-BA01-6CAD31434831}" xr6:coauthVersionLast="45" xr6:coauthVersionMax="45" xr10:uidLastSave="{00000000-0000-0000-0000-000000000000}"/>
  <bookViews>
    <workbookView xWindow="760" yWindow="940" windowWidth="27640" windowHeight="16020" xr2:uid="{327747C9-ADC6-EF4C-90B6-A090F7DA7F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  <c r="K40" i="1"/>
  <c r="C39" i="1" l="1"/>
  <c r="C38" i="1"/>
  <c r="D38" i="1"/>
  <c r="K38" i="1"/>
</calcChain>
</file>

<file path=xl/sharedStrings.xml><?xml version="1.0" encoding="utf-8"?>
<sst xmlns="http://schemas.openxmlformats.org/spreadsheetml/2006/main" count="303" uniqueCount="121">
  <si>
    <t>Entlebucher</t>
  </si>
  <si>
    <t>MC</t>
  </si>
  <si>
    <t>Elbow OA</t>
  </si>
  <si>
    <t>Right front</t>
  </si>
  <si>
    <t>Mixed Breed</t>
  </si>
  <si>
    <t>FS</t>
  </si>
  <si>
    <t>Right elbow OA</t>
  </si>
  <si>
    <t>Chesapeake</t>
  </si>
  <si>
    <t>Left hip OA</t>
  </si>
  <si>
    <t>Left hind</t>
  </si>
  <si>
    <t>Bilateral stifle OA</t>
  </si>
  <si>
    <t>Newfoundland</t>
  </si>
  <si>
    <t>Bilateral stifle OA, bilateral elbow OA, right shoulder OA</t>
  </si>
  <si>
    <t>Right hind</t>
  </si>
  <si>
    <t>Labrador Retriever</t>
  </si>
  <si>
    <t>Left tarsal OA, bilateral forepaw OA</t>
  </si>
  <si>
    <t>Left front</t>
  </si>
  <si>
    <t>Bilateral hip OA</t>
  </si>
  <si>
    <t>German Shepherd Dog</t>
  </si>
  <si>
    <t>Siberian Husky</t>
  </si>
  <si>
    <t>FI</t>
  </si>
  <si>
    <t>Australian Shepherd</t>
  </si>
  <si>
    <t>Left carpus OA and hx left femur fx</t>
  </si>
  <si>
    <t>Spaniel Mix</t>
  </si>
  <si>
    <t>Left elbow OA, right shoulder OA</t>
  </si>
  <si>
    <t>English Springer Spaniel</t>
  </si>
  <si>
    <t>Left elbow OA and left forepaw digit 4 OA</t>
  </si>
  <si>
    <t>Bilateral tarsal OA</t>
  </si>
  <si>
    <t>MI</t>
  </si>
  <si>
    <t>Bilateral elbows (R&gt;L); bilateral hips (L&gt;R)</t>
  </si>
  <si>
    <t>Border Collie mix</t>
  </si>
  <si>
    <t>German Shepherd mix</t>
  </si>
  <si>
    <t>Ausralian Heeler</t>
  </si>
  <si>
    <t>Left carpal OA</t>
  </si>
  <si>
    <t>Left elbow OA, bilat stifle OA</t>
  </si>
  <si>
    <t>Hound</t>
  </si>
  <si>
    <t>Golden Retriever</t>
  </si>
  <si>
    <t>Left Elbow OA</t>
  </si>
  <si>
    <t>Bilateral hip OA, left MPL</t>
  </si>
  <si>
    <t>Bilateral elbow OA</t>
  </si>
  <si>
    <t>Mix</t>
  </si>
  <si>
    <t>Bilateral elbow OA, right stifle OA</t>
  </si>
  <si>
    <t>PA</t>
  </si>
  <si>
    <t>AP</t>
  </si>
  <si>
    <t>Bilateral elbow OA, bilateral chronic common calcaneal tendinopathy</t>
  </si>
  <si>
    <t>Right elbow OA and bilateral MPL</t>
  </si>
  <si>
    <t>Bilateral forepaw OA (L&gt;R), left elbow OA, bilateral hip OA, bilateral stifle OA</t>
  </si>
  <si>
    <t>Bilateral hip OA, left stifle issues</t>
  </si>
  <si>
    <t>Dog Breed</t>
  </si>
  <si>
    <t>Sex</t>
  </si>
  <si>
    <t>Weight (kg)</t>
  </si>
  <si>
    <t>Diagnosis</t>
  </si>
  <si>
    <t>Primary lameness</t>
  </si>
  <si>
    <t xml:space="preserve">Group </t>
  </si>
  <si>
    <t>Medications/Supplements</t>
  </si>
  <si>
    <t>None</t>
  </si>
  <si>
    <t>Changes during the study</t>
  </si>
  <si>
    <t>none</t>
  </si>
  <si>
    <t>went off carprofen for 3 days in the placebo period due to GI upset</t>
  </si>
  <si>
    <t xml:space="preserve">Carprofen 50mg BID, Gabapentin 300mg BID </t>
  </si>
  <si>
    <t>Carprofen 50mg BID, Gabapentin 100mg BID, Adequan monthly</t>
  </si>
  <si>
    <t>Galliprant 60mg SID, Welactin 1tsp SID, Dasuquin 60lb dose SID, CBD 40mg BID</t>
  </si>
  <si>
    <t>Carprofen 75mg BID, Gabapentin 300mg BID, Fish Oil 3,000mg SID, Adequan monthly, Dauquin SID</t>
  </si>
  <si>
    <t>Previous Surgeries/Procedures (time prior to enrollment)</t>
  </si>
  <si>
    <t>Ex-cap RH 1.5 yrs</t>
  </si>
  <si>
    <t>TPLO RH 3 yrs</t>
  </si>
  <si>
    <t>TTA RH 4 yrs and TPLO LH 1.5yrs</t>
  </si>
  <si>
    <t>TPLO LH 8 mos, TPLO RH 6 mos, bilateral elbow arthroscopy 2 yrs</t>
  </si>
  <si>
    <t>Cosequin SID, CBD treats (12mg SID)</t>
  </si>
  <si>
    <t>Carprofen 150mg SID, Gabapentin 300mg TID, Dasuquin, Salmon Oil 1,000mg SID, Ligaplex II 2 capsules SID</t>
  </si>
  <si>
    <t>excluded after placebo phase due to development of IBD</t>
  </si>
  <si>
    <t>Bilateral shoulder arthroscopy 11 yrs</t>
  </si>
  <si>
    <t>Carprofen 75mg BID, Gabapentin 300mg BID, Glycoflex, Fish oil (unknown dosage), Tumeric (unknown dosage)</t>
  </si>
  <si>
    <t>Carprofen 75mg BID, Gabapentin 300mg BID</t>
  </si>
  <si>
    <t>Galliprant 90mg SID, Gabapentin 300mg AM/600mg PM</t>
  </si>
  <si>
    <t>Carprofen 50mg prn, Gabapentin 150mg BID, Fish oil (unknown dosage), Dasuquin</t>
  </si>
  <si>
    <t>used prn carprofen twice during baseline, six times during placebo, and one time during treatment phases</t>
  </si>
  <si>
    <t xml:space="preserve">none </t>
  </si>
  <si>
    <t>Femur fracture repair LH 5 yrs</t>
  </si>
  <si>
    <t>Carprofen 75mg prn, Adequan monthly</t>
  </si>
  <si>
    <t>Galliprant 20mg SID, Gabapentin 100mg BID</t>
  </si>
  <si>
    <t>course of metronidazole for giardia during treatment phase</t>
  </si>
  <si>
    <t>Carprofen 50mg BID, Gabapentin 200mg BID, Fish oil 1,000mg SID, Dasuquin</t>
  </si>
  <si>
    <t>Carprofen 50mg BID</t>
  </si>
  <si>
    <t>Carprofren 75mg BID, Gabapentin 300mg BID, Adequan monthly, Glucosamine 2,400mg SID, MSM 410mg SID, Krill oil 420mg SID</t>
  </si>
  <si>
    <t>Dasuquin, Welactin</t>
  </si>
  <si>
    <t>Carprofen 50mg BID, Gabapentin 300mg BID, Adequan monthly, Dasuquin, Fish oil</t>
  </si>
  <si>
    <t>Gapapentin 300mg BID, Tramadol 100mg BID</t>
  </si>
  <si>
    <t>Bilateral TPLO RH 3.5 yrs and LH 4 yrs</t>
  </si>
  <si>
    <t>Galliprant 40mg SID, Gabapentin 200mg BID, Fish oil</t>
  </si>
  <si>
    <t>Gabapentin 200mg BID</t>
  </si>
  <si>
    <t>Fish oil, 1-TDC</t>
  </si>
  <si>
    <t>Deramaxx 75mg SID, Gabapentin 300mg AM/600mg PM, Fish oil, Metoprolol 25mg BID</t>
  </si>
  <si>
    <t>went on antibiotics for skin during placebo phase</t>
  </si>
  <si>
    <t xml:space="preserve">Fish oil </t>
  </si>
  <si>
    <t>Carprofen 100mg SID, Gabapentin 400mg BID, Dasuquin Advanced SID, Welactin BID, Adequan monthly</t>
  </si>
  <si>
    <t>Carprofen 100mg AM/75mg PM, Gabapentin 300mg BID, Amantidine 100mg SID</t>
  </si>
  <si>
    <t>had two rescue PT treatments (ice, TENS, laser, massage) at the beginning of the placebo phase</t>
  </si>
  <si>
    <t>Carprofen 100mg SID, Adequn monthly</t>
  </si>
  <si>
    <t>Carprofen 75mg BID, Gabapentin 400mg BID</t>
  </si>
  <si>
    <t xml:space="preserve">Bilateral TPLO LH 5.5 yrs and RH 5 yrs </t>
  </si>
  <si>
    <t>Bilateral TPLO LH 1 yr and RH 8 mos</t>
  </si>
  <si>
    <t xml:space="preserve">Dasuquin </t>
  </si>
  <si>
    <t>Carprofen 75mg SID, Gabapentin 300mg BID, Adequan monthly, Glucosamine, Fish oil</t>
  </si>
  <si>
    <t>Bilateral TPLO 3 yrs</t>
  </si>
  <si>
    <t>Gabapentin 300mg SID, Dasuquin, Fish oil</t>
  </si>
  <si>
    <t>Galliprant 30mg SID, Amantidine 100mg SID, CBD, Welactin, Glucosamine, Adequan q 2 weeks</t>
  </si>
  <si>
    <t>Septic left elbow 1 yr</t>
  </si>
  <si>
    <t>Carprofen 75mg 1/2 BID, Dauquin</t>
  </si>
  <si>
    <t>excluded due to not following the study protocol</t>
  </si>
  <si>
    <t>Carprofen prn, Dasuquin, Fish oil</t>
  </si>
  <si>
    <t xml:space="preserve">received carprofen once during baseline, seven times during placebo, and three times during treatment phases </t>
  </si>
  <si>
    <t>Age (yrs)</t>
  </si>
  <si>
    <t>excluded after placebo phase due to inability to tolerate the acupuncture protocol</t>
  </si>
  <si>
    <t>excluded after treatment phase due to recovery from suspect cervical IVDD</t>
  </si>
  <si>
    <t>Completion Weight (kg)</t>
  </si>
  <si>
    <t>Average</t>
  </si>
  <si>
    <t>Median</t>
  </si>
  <si>
    <t>Standard Deviation</t>
  </si>
  <si>
    <t>West Highland Terrier*</t>
  </si>
  <si>
    <t>* This patient's enrollment weight was recorded incorrectly at 11kg; therefore, a weight from 4 days after enrollment (9kg) was 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</si>
</sst>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 (Body)"/>
    </font>
    <font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2" xfId="0" applyFill="1" applyBorder="1" applyAlignment="1">
      <alignment horizontal="center" vertical="top" wrapText="1"/>
    </xf>
    <xf numFmtId="0" fontId="0" fillId="0" borderId="2" xfId="0" applyFill="1" applyBorder="1" applyAlignment="1">
      <alignment vertical="top" wrapText="1"/>
    </xf>
    <xf numFmtId="0" fontId="0" fillId="0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AAC6D-549B-7940-99B4-757F9CDDA15C}">
  <dimension ref="A1:K42"/>
  <sheetViews>
    <sheetView tabSelected="1" topLeftCell="A34" workbookViewId="0">
      <selection activeCell="A45" sqref="A45"/>
    </sheetView>
  </sheetViews>
  <sheetFormatPr baseColWidth="10" defaultRowHeight="16"/>
  <cols>
    <col min="1" max="1" width="21.1640625" customWidth="1"/>
    <col min="2" max="2" width="4.5" customWidth="1"/>
    <col min="3" max="3" width="8.33203125" customWidth="1"/>
    <col min="5" max="5" width="19.33203125" customWidth="1"/>
    <col min="6" max="6" width="15.83203125" customWidth="1"/>
    <col min="7" max="7" width="7.5" customWidth="1"/>
    <col min="8" max="8" width="23.83203125" customWidth="1"/>
    <col min="9" max="9" width="23" customWidth="1"/>
    <col min="10" max="10" width="26.33203125" customWidth="1"/>
    <col min="11" max="11" width="11.83203125" style="8" customWidth="1"/>
  </cols>
  <sheetData>
    <row r="1" spans="1:11" ht="34">
      <c r="A1" s="1" t="s">
        <v>48</v>
      </c>
      <c r="B1" s="2" t="s">
        <v>49</v>
      </c>
      <c r="C1" s="2" t="s">
        <v>112</v>
      </c>
      <c r="D1" s="2" t="s">
        <v>50</v>
      </c>
      <c r="E1" s="1" t="s">
        <v>51</v>
      </c>
      <c r="F1" s="1" t="s">
        <v>52</v>
      </c>
      <c r="G1" s="3" t="s">
        <v>53</v>
      </c>
      <c r="H1" s="4" t="s">
        <v>54</v>
      </c>
      <c r="I1" s="4" t="s">
        <v>56</v>
      </c>
      <c r="J1" s="4" t="s">
        <v>63</v>
      </c>
      <c r="K1" s="9" t="s">
        <v>115</v>
      </c>
    </row>
    <row r="2" spans="1:11" ht="68">
      <c r="A2" s="1" t="s">
        <v>0</v>
      </c>
      <c r="B2" s="2" t="s">
        <v>1</v>
      </c>
      <c r="C2" s="2">
        <v>11</v>
      </c>
      <c r="D2" s="2">
        <v>25.3</v>
      </c>
      <c r="E2" s="1" t="s">
        <v>2</v>
      </c>
      <c r="F2" s="1" t="s">
        <v>3</v>
      </c>
      <c r="G2" s="5" t="s">
        <v>42</v>
      </c>
      <c r="H2" s="4" t="s">
        <v>61</v>
      </c>
      <c r="I2" s="4" t="s">
        <v>109</v>
      </c>
      <c r="J2" s="4" t="s">
        <v>64</v>
      </c>
      <c r="K2" s="8">
        <v>25.6</v>
      </c>
    </row>
    <row r="3" spans="1:11" ht="51">
      <c r="A3" s="1" t="s">
        <v>4</v>
      </c>
      <c r="B3" s="2" t="s">
        <v>5</v>
      </c>
      <c r="C3" s="2">
        <v>13</v>
      </c>
      <c r="D3" s="2">
        <v>23.3</v>
      </c>
      <c r="E3" s="1" t="s">
        <v>6</v>
      </c>
      <c r="F3" s="1" t="s">
        <v>3</v>
      </c>
      <c r="G3" s="5" t="s">
        <v>43</v>
      </c>
      <c r="H3" s="4" t="s">
        <v>60</v>
      </c>
      <c r="I3" s="4" t="s">
        <v>58</v>
      </c>
      <c r="J3" s="4" t="s">
        <v>55</v>
      </c>
      <c r="K3" s="8">
        <v>21.6</v>
      </c>
    </row>
    <row r="4" spans="1:11" ht="34">
      <c r="A4" s="1" t="s">
        <v>7</v>
      </c>
      <c r="B4" s="2" t="s">
        <v>5</v>
      </c>
      <c r="C4" s="2">
        <v>8</v>
      </c>
      <c r="D4" s="2">
        <v>27.7</v>
      </c>
      <c r="E4" s="1" t="s">
        <v>8</v>
      </c>
      <c r="F4" s="1" t="s">
        <v>9</v>
      </c>
      <c r="G4" s="5" t="s">
        <v>42</v>
      </c>
      <c r="H4" s="4" t="s">
        <v>59</v>
      </c>
      <c r="I4" s="4" t="s">
        <v>57</v>
      </c>
      <c r="J4" s="4" t="s">
        <v>65</v>
      </c>
      <c r="K4" s="8">
        <v>27.3</v>
      </c>
    </row>
    <row r="5" spans="1:11" ht="85">
      <c r="A5" s="1" t="s">
        <v>4</v>
      </c>
      <c r="B5" s="2" t="s">
        <v>1</v>
      </c>
      <c r="C5" s="2">
        <v>11</v>
      </c>
      <c r="D5" s="2">
        <v>37.5</v>
      </c>
      <c r="E5" s="1" t="s">
        <v>10</v>
      </c>
      <c r="F5" s="1" t="s">
        <v>9</v>
      </c>
      <c r="G5" s="5" t="s">
        <v>43</v>
      </c>
      <c r="H5" s="4" t="s">
        <v>62</v>
      </c>
      <c r="I5" s="4" t="s">
        <v>57</v>
      </c>
      <c r="J5" s="4" t="s">
        <v>66</v>
      </c>
      <c r="K5" s="8">
        <v>36.5</v>
      </c>
    </row>
    <row r="6" spans="1:11" ht="51">
      <c r="A6" s="1" t="s">
        <v>11</v>
      </c>
      <c r="B6" s="2" t="s">
        <v>5</v>
      </c>
      <c r="C6" s="2">
        <v>3</v>
      </c>
      <c r="D6" s="2">
        <v>47.5</v>
      </c>
      <c r="E6" s="1" t="s">
        <v>12</v>
      </c>
      <c r="F6" s="1" t="s">
        <v>13</v>
      </c>
      <c r="G6" s="5" t="s">
        <v>43</v>
      </c>
      <c r="H6" s="4" t="s">
        <v>68</v>
      </c>
      <c r="I6" s="4" t="s">
        <v>57</v>
      </c>
      <c r="J6" s="4" t="s">
        <v>67</v>
      </c>
      <c r="K6" s="8">
        <v>48.4</v>
      </c>
    </row>
    <row r="7" spans="1:11" ht="85">
      <c r="A7" s="1" t="s">
        <v>14</v>
      </c>
      <c r="B7" s="2" t="s">
        <v>1</v>
      </c>
      <c r="C7" s="2">
        <v>11</v>
      </c>
      <c r="D7" s="2">
        <v>35.1</v>
      </c>
      <c r="E7" s="1" t="s">
        <v>15</v>
      </c>
      <c r="F7" s="1" t="s">
        <v>9</v>
      </c>
      <c r="G7" s="5" t="s">
        <v>42</v>
      </c>
      <c r="H7" s="4" t="s">
        <v>69</v>
      </c>
      <c r="I7" s="4" t="s">
        <v>70</v>
      </c>
      <c r="J7" s="4" t="s">
        <v>71</v>
      </c>
      <c r="K7" s="8">
        <v>33.299999999999997</v>
      </c>
    </row>
    <row r="8" spans="1:11" ht="85">
      <c r="A8" s="1" t="s">
        <v>14</v>
      </c>
      <c r="B8" s="2" t="s">
        <v>1</v>
      </c>
      <c r="C8" s="2">
        <v>8</v>
      </c>
      <c r="D8" s="2">
        <v>30.8</v>
      </c>
      <c r="E8" s="1" t="s">
        <v>44</v>
      </c>
      <c r="F8" s="1" t="s">
        <v>16</v>
      </c>
      <c r="G8" s="5" t="s">
        <v>42</v>
      </c>
      <c r="H8" s="4" t="s">
        <v>72</v>
      </c>
      <c r="I8" s="4" t="s">
        <v>57</v>
      </c>
      <c r="J8" s="4" t="s">
        <v>57</v>
      </c>
      <c r="K8" s="8">
        <v>31.6</v>
      </c>
    </row>
    <row r="9" spans="1:11" ht="34">
      <c r="A9" s="1" t="s">
        <v>14</v>
      </c>
      <c r="B9" s="2" t="s">
        <v>5</v>
      </c>
      <c r="C9" s="2">
        <v>10</v>
      </c>
      <c r="D9" s="2">
        <v>38.200000000000003</v>
      </c>
      <c r="E9" s="1" t="s">
        <v>17</v>
      </c>
      <c r="F9" s="1" t="s">
        <v>13</v>
      </c>
      <c r="G9" s="5" t="s">
        <v>42</v>
      </c>
      <c r="H9" s="4" t="s">
        <v>73</v>
      </c>
      <c r="I9" s="4" t="s">
        <v>57</v>
      </c>
      <c r="J9" s="4" t="s">
        <v>57</v>
      </c>
      <c r="K9" s="8">
        <v>40.299999999999997</v>
      </c>
    </row>
    <row r="10" spans="1:11" ht="51">
      <c r="A10" s="6" t="s">
        <v>18</v>
      </c>
      <c r="B10" s="5" t="s">
        <v>1</v>
      </c>
      <c r="C10" s="5">
        <v>10</v>
      </c>
      <c r="D10" s="5">
        <v>45</v>
      </c>
      <c r="E10" s="6" t="s">
        <v>10</v>
      </c>
      <c r="F10" s="6" t="s">
        <v>13</v>
      </c>
      <c r="G10" s="5" t="s">
        <v>42</v>
      </c>
      <c r="H10" s="4" t="s">
        <v>74</v>
      </c>
      <c r="I10" s="4" t="s">
        <v>57</v>
      </c>
      <c r="J10" s="4" t="s">
        <v>57</v>
      </c>
      <c r="K10" s="8">
        <v>46.8</v>
      </c>
    </row>
    <row r="11" spans="1:11" ht="85">
      <c r="A11" s="1" t="s">
        <v>4</v>
      </c>
      <c r="B11" s="2" t="s">
        <v>1</v>
      </c>
      <c r="C11" s="2">
        <v>5</v>
      </c>
      <c r="D11" s="2">
        <v>24.2</v>
      </c>
      <c r="E11" s="1" t="s">
        <v>17</v>
      </c>
      <c r="F11" s="1" t="s">
        <v>13</v>
      </c>
      <c r="G11" s="5" t="s">
        <v>42</v>
      </c>
      <c r="H11" s="4" t="s">
        <v>75</v>
      </c>
      <c r="I11" s="4" t="s">
        <v>76</v>
      </c>
      <c r="J11" s="4" t="s">
        <v>57</v>
      </c>
      <c r="K11" s="8">
        <v>23.9</v>
      </c>
    </row>
    <row r="12" spans="1:11" ht="17">
      <c r="A12" s="1" t="s">
        <v>19</v>
      </c>
      <c r="B12" s="2" t="s">
        <v>20</v>
      </c>
      <c r="C12" s="2">
        <v>3</v>
      </c>
      <c r="D12" s="2">
        <v>21.4</v>
      </c>
      <c r="E12" s="1" t="s">
        <v>17</v>
      </c>
      <c r="F12" s="1" t="s">
        <v>13</v>
      </c>
      <c r="G12" s="5" t="s">
        <v>42</v>
      </c>
      <c r="H12" s="4" t="s">
        <v>57</v>
      </c>
      <c r="I12" s="4" t="s">
        <v>57</v>
      </c>
      <c r="J12" s="4" t="s">
        <v>57</v>
      </c>
      <c r="K12" s="8">
        <v>21.8</v>
      </c>
    </row>
    <row r="13" spans="1:11" ht="51">
      <c r="A13" s="1" t="s">
        <v>21</v>
      </c>
      <c r="B13" s="2" t="s">
        <v>5</v>
      </c>
      <c r="C13" s="2">
        <v>8</v>
      </c>
      <c r="D13" s="2">
        <v>16.399999999999999</v>
      </c>
      <c r="E13" s="1" t="s">
        <v>22</v>
      </c>
      <c r="F13" s="1" t="s">
        <v>16</v>
      </c>
      <c r="G13" s="5" t="s">
        <v>43</v>
      </c>
      <c r="H13" s="4" t="s">
        <v>57</v>
      </c>
      <c r="I13" s="4" t="s">
        <v>81</v>
      </c>
      <c r="J13" s="4" t="s">
        <v>78</v>
      </c>
      <c r="K13" s="8">
        <v>17.3</v>
      </c>
    </row>
    <row r="14" spans="1:11" ht="68">
      <c r="A14" s="1" t="s">
        <v>4</v>
      </c>
      <c r="B14" s="2" t="s">
        <v>1</v>
      </c>
      <c r="C14" s="2">
        <v>12</v>
      </c>
      <c r="D14" s="2">
        <v>27.5</v>
      </c>
      <c r="E14" s="1" t="s">
        <v>10</v>
      </c>
      <c r="F14" s="1" t="s">
        <v>13</v>
      </c>
      <c r="G14" s="7" t="s">
        <v>43</v>
      </c>
      <c r="H14" s="4" t="s">
        <v>79</v>
      </c>
      <c r="I14" s="4" t="s">
        <v>114</v>
      </c>
      <c r="J14" s="4" t="s">
        <v>57</v>
      </c>
      <c r="K14" s="8">
        <v>27.5</v>
      </c>
    </row>
    <row r="15" spans="1:11" ht="34">
      <c r="A15" s="6" t="s">
        <v>119</v>
      </c>
      <c r="B15" s="5" t="s">
        <v>1</v>
      </c>
      <c r="C15" s="5">
        <v>11</v>
      </c>
      <c r="D15" s="5">
        <v>9</v>
      </c>
      <c r="E15" s="6" t="s">
        <v>45</v>
      </c>
      <c r="F15" s="6" t="s">
        <v>3</v>
      </c>
      <c r="G15" s="5" t="s">
        <v>42</v>
      </c>
      <c r="H15" s="4" t="s">
        <v>80</v>
      </c>
      <c r="I15" s="4" t="s">
        <v>77</v>
      </c>
      <c r="J15" s="4" t="s">
        <v>57</v>
      </c>
      <c r="K15" s="8">
        <v>9</v>
      </c>
    </row>
    <row r="16" spans="1:11" ht="68">
      <c r="A16" s="1" t="s">
        <v>23</v>
      </c>
      <c r="B16" s="2" t="s">
        <v>1</v>
      </c>
      <c r="C16" s="2">
        <v>12</v>
      </c>
      <c r="D16" s="2">
        <v>24.4</v>
      </c>
      <c r="E16" s="1" t="s">
        <v>24</v>
      </c>
      <c r="F16" s="1" t="s">
        <v>16</v>
      </c>
      <c r="G16" s="5" t="s">
        <v>42</v>
      </c>
      <c r="H16" s="4" t="s">
        <v>82</v>
      </c>
      <c r="I16" s="4" t="s">
        <v>57</v>
      </c>
      <c r="J16" s="4" t="s">
        <v>57</v>
      </c>
      <c r="K16" s="8">
        <v>24.1</v>
      </c>
    </row>
    <row r="17" spans="1:11" ht="17">
      <c r="A17" s="1" t="s">
        <v>25</v>
      </c>
      <c r="B17" s="2" t="s">
        <v>1</v>
      </c>
      <c r="C17" s="2">
        <v>7</v>
      </c>
      <c r="D17" s="2">
        <v>24.65</v>
      </c>
      <c r="E17" s="1" t="s">
        <v>17</v>
      </c>
      <c r="F17" s="1" t="s">
        <v>13</v>
      </c>
      <c r="G17" s="5" t="s">
        <v>42</v>
      </c>
      <c r="H17" s="4" t="s">
        <v>83</v>
      </c>
      <c r="I17" s="4" t="s">
        <v>57</v>
      </c>
      <c r="J17" s="4" t="s">
        <v>57</v>
      </c>
      <c r="K17" s="8">
        <v>24</v>
      </c>
    </row>
    <row r="18" spans="1:11" ht="102">
      <c r="A18" s="6" t="s">
        <v>14</v>
      </c>
      <c r="B18" s="5" t="s">
        <v>1</v>
      </c>
      <c r="C18" s="5">
        <v>10</v>
      </c>
      <c r="D18" s="5">
        <v>38.5</v>
      </c>
      <c r="E18" s="6" t="s">
        <v>26</v>
      </c>
      <c r="F18" s="6" t="s">
        <v>16</v>
      </c>
      <c r="G18" s="5" t="s">
        <v>43</v>
      </c>
      <c r="H18" s="4" t="s">
        <v>84</v>
      </c>
      <c r="I18" s="4" t="s">
        <v>57</v>
      </c>
      <c r="J18" s="4" t="s">
        <v>57</v>
      </c>
      <c r="K18" s="8">
        <v>38</v>
      </c>
    </row>
    <row r="19" spans="1:11" ht="17">
      <c r="A19" s="6" t="s">
        <v>14</v>
      </c>
      <c r="B19" s="5" t="s">
        <v>5</v>
      </c>
      <c r="C19" s="5">
        <v>10</v>
      </c>
      <c r="D19" s="5">
        <v>35.25</v>
      </c>
      <c r="E19" s="6" t="s">
        <v>27</v>
      </c>
      <c r="F19" s="6" t="s">
        <v>13</v>
      </c>
      <c r="G19" s="5" t="s">
        <v>43</v>
      </c>
      <c r="H19" s="4" t="s">
        <v>85</v>
      </c>
      <c r="I19" s="4" t="s">
        <v>57</v>
      </c>
      <c r="J19" s="4" t="s">
        <v>57</v>
      </c>
      <c r="K19" s="8">
        <v>34.700000000000003</v>
      </c>
    </row>
    <row r="20" spans="1:11" ht="68">
      <c r="A20" s="1" t="s">
        <v>14</v>
      </c>
      <c r="B20" s="2" t="s">
        <v>28</v>
      </c>
      <c r="C20" s="2">
        <v>12</v>
      </c>
      <c r="D20" s="2">
        <v>31.8</v>
      </c>
      <c r="E20" s="1" t="s">
        <v>29</v>
      </c>
      <c r="F20" s="1" t="s">
        <v>9</v>
      </c>
      <c r="G20" s="5" t="s">
        <v>43</v>
      </c>
      <c r="H20" s="4" t="s">
        <v>86</v>
      </c>
      <c r="I20" s="4" t="s">
        <v>57</v>
      </c>
      <c r="J20" s="4" t="s">
        <v>57</v>
      </c>
      <c r="K20" s="8">
        <v>32.200000000000003</v>
      </c>
    </row>
    <row r="21" spans="1:11" ht="68">
      <c r="A21" s="6" t="s">
        <v>14</v>
      </c>
      <c r="B21" s="5" t="s">
        <v>5</v>
      </c>
      <c r="C21" s="5">
        <v>12</v>
      </c>
      <c r="D21" s="5">
        <v>36</v>
      </c>
      <c r="E21" s="6" t="s">
        <v>46</v>
      </c>
      <c r="F21" s="6" t="s">
        <v>16</v>
      </c>
      <c r="G21" s="5" t="s">
        <v>43</v>
      </c>
      <c r="H21" s="4" t="s">
        <v>87</v>
      </c>
      <c r="I21" s="4" t="s">
        <v>57</v>
      </c>
      <c r="J21" s="4" t="s">
        <v>88</v>
      </c>
      <c r="K21" s="8">
        <v>36.1</v>
      </c>
    </row>
    <row r="22" spans="1:11" ht="51">
      <c r="A22" s="1" t="s">
        <v>30</v>
      </c>
      <c r="B22" s="2" t="s">
        <v>5</v>
      </c>
      <c r="C22" s="2">
        <v>6</v>
      </c>
      <c r="D22" s="2">
        <v>19.2</v>
      </c>
      <c r="E22" s="1" t="s">
        <v>17</v>
      </c>
      <c r="F22" s="1" t="s">
        <v>13</v>
      </c>
      <c r="G22" s="5" t="s">
        <v>43</v>
      </c>
      <c r="H22" s="4" t="s">
        <v>89</v>
      </c>
      <c r="I22" s="4" t="s">
        <v>57</v>
      </c>
      <c r="J22" s="4" t="s">
        <v>57</v>
      </c>
      <c r="K22" s="8">
        <v>18.100000000000001</v>
      </c>
    </row>
    <row r="23" spans="1:11" ht="17">
      <c r="A23" s="1" t="s">
        <v>31</v>
      </c>
      <c r="B23" s="2" t="s">
        <v>1</v>
      </c>
      <c r="C23" s="2">
        <v>10</v>
      </c>
      <c r="D23" s="2">
        <v>43.9</v>
      </c>
      <c r="E23" s="1" t="s">
        <v>17</v>
      </c>
      <c r="F23" s="1" t="s">
        <v>13</v>
      </c>
      <c r="G23" s="5" t="s">
        <v>43</v>
      </c>
      <c r="H23" s="4" t="s">
        <v>90</v>
      </c>
      <c r="I23" s="4" t="s">
        <v>57</v>
      </c>
      <c r="J23" s="4" t="s">
        <v>57</v>
      </c>
      <c r="K23" s="8">
        <v>43.4</v>
      </c>
    </row>
    <row r="24" spans="1:11" ht="17">
      <c r="A24" s="6" t="s">
        <v>32</v>
      </c>
      <c r="B24" s="5" t="s">
        <v>5</v>
      </c>
      <c r="C24" s="5">
        <v>13</v>
      </c>
      <c r="D24" s="5">
        <v>21.8</v>
      </c>
      <c r="E24" s="6" t="s">
        <v>33</v>
      </c>
      <c r="F24" s="6" t="s">
        <v>16</v>
      </c>
      <c r="G24" s="5" t="s">
        <v>43</v>
      </c>
      <c r="H24" s="4" t="s">
        <v>91</v>
      </c>
      <c r="I24" s="4" t="s">
        <v>57</v>
      </c>
      <c r="J24" s="4" t="s">
        <v>57</v>
      </c>
      <c r="K24" s="8">
        <v>22.2</v>
      </c>
    </row>
    <row r="25" spans="1:11" ht="68">
      <c r="A25" s="6" t="s">
        <v>4</v>
      </c>
      <c r="B25" s="5" t="s">
        <v>5</v>
      </c>
      <c r="C25" s="5">
        <v>10</v>
      </c>
      <c r="D25" s="5">
        <v>35.700000000000003</v>
      </c>
      <c r="E25" s="6" t="s">
        <v>34</v>
      </c>
      <c r="F25" s="6" t="s">
        <v>16</v>
      </c>
      <c r="G25" s="5" t="s">
        <v>42</v>
      </c>
      <c r="H25" s="4" t="s">
        <v>92</v>
      </c>
      <c r="I25" s="4" t="s">
        <v>93</v>
      </c>
      <c r="J25" s="4" t="s">
        <v>57</v>
      </c>
      <c r="K25" s="8">
        <v>36.700000000000003</v>
      </c>
    </row>
    <row r="26" spans="1:11" ht="34">
      <c r="A26" s="1" t="s">
        <v>4</v>
      </c>
      <c r="B26" s="2" t="s">
        <v>5</v>
      </c>
      <c r="C26" s="2">
        <v>6</v>
      </c>
      <c r="D26" s="2">
        <v>23.9</v>
      </c>
      <c r="E26" s="1" t="s">
        <v>47</v>
      </c>
      <c r="F26" s="1" t="s">
        <v>13</v>
      </c>
      <c r="G26" s="5" t="s">
        <v>42</v>
      </c>
      <c r="H26" s="4" t="s">
        <v>94</v>
      </c>
      <c r="I26" s="4" t="s">
        <v>57</v>
      </c>
      <c r="J26" s="4" t="s">
        <v>57</v>
      </c>
      <c r="K26" s="8">
        <v>24.4</v>
      </c>
    </row>
    <row r="27" spans="1:11" ht="85">
      <c r="A27" s="6" t="s">
        <v>18</v>
      </c>
      <c r="B27" s="5" t="s">
        <v>28</v>
      </c>
      <c r="C27" s="5">
        <v>1.5</v>
      </c>
      <c r="D27" s="5">
        <v>39.4</v>
      </c>
      <c r="E27" s="6" t="s">
        <v>39</v>
      </c>
      <c r="F27" s="6" t="s">
        <v>16</v>
      </c>
      <c r="G27" s="5" t="s">
        <v>42</v>
      </c>
      <c r="H27" s="4" t="s">
        <v>95</v>
      </c>
      <c r="I27" s="4" t="s">
        <v>57</v>
      </c>
      <c r="J27" s="4" t="s">
        <v>57</v>
      </c>
      <c r="K27" s="8">
        <v>39.6</v>
      </c>
    </row>
    <row r="28" spans="1:11" ht="85">
      <c r="A28" s="6" t="s">
        <v>35</v>
      </c>
      <c r="B28" s="5" t="s">
        <v>5</v>
      </c>
      <c r="C28" s="5">
        <v>14</v>
      </c>
      <c r="D28" s="5">
        <v>42.2</v>
      </c>
      <c r="E28" s="6" t="s">
        <v>17</v>
      </c>
      <c r="F28" s="6" t="s">
        <v>9</v>
      </c>
      <c r="G28" s="5" t="s">
        <v>43</v>
      </c>
      <c r="H28" s="4" t="s">
        <v>96</v>
      </c>
      <c r="I28" s="4" t="s">
        <v>97</v>
      </c>
      <c r="J28" s="4" t="s">
        <v>57</v>
      </c>
      <c r="K28" s="8">
        <v>41.5</v>
      </c>
    </row>
    <row r="29" spans="1:11" ht="17">
      <c r="A29" s="1" t="s">
        <v>36</v>
      </c>
      <c r="B29" s="2" t="s">
        <v>1</v>
      </c>
      <c r="C29" s="2">
        <v>12</v>
      </c>
      <c r="D29" s="2">
        <v>34</v>
      </c>
      <c r="E29" s="1" t="s">
        <v>37</v>
      </c>
      <c r="F29" s="1" t="s">
        <v>16</v>
      </c>
      <c r="G29" s="5" t="s">
        <v>43</v>
      </c>
      <c r="H29" s="4" t="s">
        <v>57</v>
      </c>
      <c r="I29" s="4" t="s">
        <v>57</v>
      </c>
      <c r="J29" s="4" t="s">
        <v>57</v>
      </c>
      <c r="K29" s="8">
        <v>33.200000000000003</v>
      </c>
    </row>
    <row r="30" spans="1:11" ht="34">
      <c r="A30" s="1" t="s">
        <v>4</v>
      </c>
      <c r="B30" s="2" t="s">
        <v>1</v>
      </c>
      <c r="C30" s="2">
        <v>10</v>
      </c>
      <c r="D30" s="2">
        <v>32.200000000000003</v>
      </c>
      <c r="E30" s="1" t="s">
        <v>10</v>
      </c>
      <c r="F30" s="1" t="s">
        <v>13</v>
      </c>
      <c r="G30" s="5" t="s">
        <v>43</v>
      </c>
      <c r="H30" s="4" t="s">
        <v>98</v>
      </c>
      <c r="I30" s="4" t="s">
        <v>57</v>
      </c>
      <c r="J30" s="4" t="s">
        <v>57</v>
      </c>
      <c r="K30" s="8">
        <v>33.5</v>
      </c>
    </row>
    <row r="31" spans="1:11" ht="34">
      <c r="A31" s="1" t="s">
        <v>36</v>
      </c>
      <c r="B31" s="2" t="s">
        <v>5</v>
      </c>
      <c r="C31" s="2">
        <v>9</v>
      </c>
      <c r="D31" s="2">
        <v>38</v>
      </c>
      <c r="E31" s="1" t="s">
        <v>10</v>
      </c>
      <c r="F31" s="1" t="s">
        <v>9</v>
      </c>
      <c r="G31" s="5" t="s">
        <v>43</v>
      </c>
      <c r="H31" s="4" t="s">
        <v>99</v>
      </c>
      <c r="I31" s="4" t="s">
        <v>57</v>
      </c>
      <c r="J31" s="4" t="s">
        <v>100</v>
      </c>
      <c r="K31" s="8">
        <v>38.299999999999997</v>
      </c>
    </row>
    <row r="32" spans="1:11" ht="34">
      <c r="A32" s="1" t="s">
        <v>36</v>
      </c>
      <c r="B32" s="2" t="s">
        <v>1</v>
      </c>
      <c r="C32" s="2">
        <v>4</v>
      </c>
      <c r="D32" s="2">
        <v>36.1</v>
      </c>
      <c r="E32" s="1" t="s">
        <v>10</v>
      </c>
      <c r="F32" s="1" t="s">
        <v>9</v>
      </c>
      <c r="G32" s="5" t="s">
        <v>43</v>
      </c>
      <c r="H32" s="4" t="s">
        <v>102</v>
      </c>
      <c r="I32" s="4" t="s">
        <v>57</v>
      </c>
      <c r="J32" s="4" t="s">
        <v>101</v>
      </c>
      <c r="K32" s="8">
        <v>37.5</v>
      </c>
    </row>
    <row r="33" spans="1:11" ht="68">
      <c r="A33" s="1" t="s">
        <v>36</v>
      </c>
      <c r="B33" s="2" t="s">
        <v>5</v>
      </c>
      <c r="C33" s="2">
        <v>5</v>
      </c>
      <c r="D33" s="2">
        <v>34</v>
      </c>
      <c r="E33" s="1" t="s">
        <v>10</v>
      </c>
      <c r="F33" s="1" t="s">
        <v>9</v>
      </c>
      <c r="G33" s="5" t="s">
        <v>42</v>
      </c>
      <c r="H33" s="4" t="s">
        <v>103</v>
      </c>
      <c r="I33" s="4" t="s">
        <v>57</v>
      </c>
      <c r="J33" s="4" t="s">
        <v>104</v>
      </c>
      <c r="K33" s="8">
        <v>34</v>
      </c>
    </row>
    <row r="34" spans="1:11" ht="34">
      <c r="A34" s="1" t="s">
        <v>14</v>
      </c>
      <c r="B34" s="2" t="s">
        <v>5</v>
      </c>
      <c r="C34" s="2">
        <v>8</v>
      </c>
      <c r="D34" s="2">
        <v>35.4</v>
      </c>
      <c r="E34" s="1" t="s">
        <v>38</v>
      </c>
      <c r="F34" s="1" t="s">
        <v>13</v>
      </c>
      <c r="G34" s="5" t="s">
        <v>42</v>
      </c>
      <c r="H34" s="4" t="s">
        <v>105</v>
      </c>
      <c r="I34" s="4" t="s">
        <v>57</v>
      </c>
      <c r="J34" s="4" t="s">
        <v>57</v>
      </c>
      <c r="K34" s="8">
        <v>34.1</v>
      </c>
    </row>
    <row r="35" spans="1:11" ht="85">
      <c r="A35" s="1" t="s">
        <v>14</v>
      </c>
      <c r="B35" s="2" t="s">
        <v>28</v>
      </c>
      <c r="C35" s="2">
        <v>6</v>
      </c>
      <c r="D35" s="2">
        <v>30.4</v>
      </c>
      <c r="E35" s="1" t="s">
        <v>39</v>
      </c>
      <c r="F35" s="1" t="s">
        <v>16</v>
      </c>
      <c r="G35" s="5" t="s">
        <v>42</v>
      </c>
      <c r="H35" s="4" t="s">
        <v>106</v>
      </c>
      <c r="I35" s="4" t="s">
        <v>57</v>
      </c>
      <c r="J35" s="4" t="s">
        <v>107</v>
      </c>
      <c r="K35" s="8">
        <v>30.9</v>
      </c>
    </row>
    <row r="36" spans="1:11" ht="68">
      <c r="A36" s="1" t="s">
        <v>40</v>
      </c>
      <c r="B36" s="2" t="s">
        <v>5</v>
      </c>
      <c r="C36" s="2">
        <v>1.5</v>
      </c>
      <c r="D36" s="2">
        <v>21.3</v>
      </c>
      <c r="E36" s="1" t="s">
        <v>17</v>
      </c>
      <c r="F36" s="1" t="s">
        <v>13</v>
      </c>
      <c r="G36" s="7" t="s">
        <v>43</v>
      </c>
      <c r="H36" s="4" t="s">
        <v>108</v>
      </c>
      <c r="I36" s="4" t="s">
        <v>113</v>
      </c>
      <c r="J36" s="4" t="s">
        <v>57</v>
      </c>
      <c r="K36" s="8">
        <v>20.8</v>
      </c>
    </row>
    <row r="37" spans="1:11" ht="85">
      <c r="A37" s="1" t="s">
        <v>31</v>
      </c>
      <c r="B37" s="2" t="s">
        <v>5</v>
      </c>
      <c r="C37" s="2">
        <v>14</v>
      </c>
      <c r="D37" s="2">
        <v>25</v>
      </c>
      <c r="E37" s="1" t="s">
        <v>41</v>
      </c>
      <c r="F37" s="1" t="s">
        <v>13</v>
      </c>
      <c r="G37" s="5" t="s">
        <v>42</v>
      </c>
      <c r="H37" s="4" t="s">
        <v>110</v>
      </c>
      <c r="I37" s="4" t="s">
        <v>111</v>
      </c>
      <c r="J37" s="4" t="s">
        <v>57</v>
      </c>
      <c r="K37" s="8">
        <v>26.2</v>
      </c>
    </row>
    <row r="38" spans="1:11" ht="17">
      <c r="A38" s="10" t="s">
        <v>116</v>
      </c>
      <c r="C38">
        <f>SUM(AVERAGE(C2:C37))</f>
        <v>8.8055555555555554</v>
      </c>
      <c r="D38">
        <f>SUM(AVERAGE(D2:D37))</f>
        <v>30.888888888888889</v>
      </c>
      <c r="K38" s="8">
        <f>SUM(AVERAGE(K2:K37))</f>
        <v>30.955555555555563</v>
      </c>
    </row>
    <row r="39" spans="1:11" ht="17">
      <c r="A39" s="10" t="s">
        <v>117</v>
      </c>
      <c r="C39">
        <f>MEDIAN(C2:C37)</f>
        <v>10</v>
      </c>
    </row>
    <row r="40" spans="1:11" ht="17">
      <c r="A40" s="10" t="s">
        <v>118</v>
      </c>
      <c r="D40">
        <f>STDEV(D2:D37)</f>
        <v>8.645577821812493</v>
      </c>
      <c r="K40" s="8">
        <f>STDEV(K2:K37)</f>
        <v>8.8185986721066882</v>
      </c>
    </row>
    <row r="42" spans="1:11">
      <c r="A42" s="1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2020-06-05T22:54:56Z</dcterms:created>
  <dcterms:modified xsi:type="dcterms:W3CDTF">2020-08-19T04:22:47Z</dcterms:modified>
</cp:coreProperties>
</file>