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mariagutierrezmontes/Documents/Analisis.pen/Metales pesados/BMC Vet Res Rev 2/"/>
    </mc:Choice>
  </mc:AlternateContent>
  <xr:revisionPtr revIDLastSave="0" documentId="13_ncr:1_{AEB79040-F201-D942-BA14-4E3E59355B3D}" xr6:coauthVersionLast="45" xr6:coauthVersionMax="45" xr10:uidLastSave="{00000000-0000-0000-0000-000000000000}"/>
  <bookViews>
    <workbookView xWindow="13320" yWindow="460" windowWidth="27640" windowHeight="16940" activeTab="2" xr2:uid="{1A85D1E7-4C2C-2D43-B2AC-C990FBAD91D0}"/>
  </bookViews>
  <sheets>
    <sheet name="Precission" sheetId="1" r:id="rId1"/>
    <sheet name="Accuracy" sheetId="2" r:id="rId2"/>
    <sheet name="Limit of detection" sheetId="3" r:id="rId3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2" l="1"/>
  <c r="C31" i="2"/>
  <c r="C32" i="2"/>
  <c r="C33" i="2"/>
  <c r="C14" i="2"/>
  <c r="C15" i="2"/>
  <c r="C16" i="2"/>
  <c r="C17" i="2"/>
  <c r="C6" i="2"/>
  <c r="C7" i="2"/>
  <c r="C8" i="2"/>
  <c r="C9" i="2"/>
  <c r="J84" i="1"/>
  <c r="J83" i="1"/>
  <c r="J85" i="1"/>
  <c r="L84" i="1"/>
  <c r="L83" i="1"/>
  <c r="L85" i="1"/>
  <c r="G84" i="1"/>
  <c r="G83" i="1"/>
  <c r="G85" i="1"/>
  <c r="F84" i="1"/>
  <c r="F83" i="1"/>
  <c r="F85" i="1"/>
  <c r="E84" i="1"/>
  <c r="E83" i="1"/>
  <c r="E85" i="1"/>
</calcChain>
</file>

<file path=xl/sharedStrings.xml><?xml version="1.0" encoding="utf-8"?>
<sst xmlns="http://schemas.openxmlformats.org/spreadsheetml/2006/main" count="38" uniqueCount="26">
  <si>
    <t>SD</t>
  </si>
  <si>
    <t>Se</t>
  </si>
  <si>
    <t>Cd</t>
  </si>
  <si>
    <t>Pb</t>
  </si>
  <si>
    <t>Zn</t>
  </si>
  <si>
    <t>Cu</t>
  </si>
  <si>
    <t>Zn limit of detection</t>
  </si>
  <si>
    <t>Cu limit of detection</t>
  </si>
  <si>
    <t>Cd limit of detection</t>
  </si>
  <si>
    <t>Pb limit of detection</t>
  </si>
  <si>
    <t>Se limit of detection</t>
  </si>
  <si>
    <t>Linearity under dilution Zn</t>
  </si>
  <si>
    <t>Observed values</t>
  </si>
  <si>
    <t>Expected values</t>
  </si>
  <si>
    <t>Linearity under dilution Cu</t>
  </si>
  <si>
    <t>Linearity under dilution Cd</t>
  </si>
  <si>
    <t>Linearity under dilution Pb</t>
  </si>
  <si>
    <t>Linearity under dilution Se</t>
  </si>
  <si>
    <t>Pool high</t>
  </si>
  <si>
    <t>Pool low</t>
  </si>
  <si>
    <t>Zn intra-assay</t>
  </si>
  <si>
    <t>Cu intra-assay</t>
  </si>
  <si>
    <t>Cd intra-assay</t>
  </si>
  <si>
    <t>Pb intra-assay</t>
  </si>
  <si>
    <t>Se intra-assay</t>
  </si>
  <si>
    <t>Inter-assay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</si>
</sst>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BAC7-4660-D24B-914A-3FB5C9CDD90B}">
  <dimension ref="A1:L85"/>
  <sheetViews>
    <sheetView workbookViewId="0">
      <selection activeCell="F1" sqref="F1:G1"/>
    </sheetView>
  </sheetViews>
  <sheetFormatPr baseColWidth="10" defaultRowHeight="16" x14ac:dyDescent="0.2"/>
  <sheetData>
    <row r="1" spans="1:12" x14ac:dyDescent="0.2">
      <c r="A1" t="s">
        <v>18</v>
      </c>
      <c r="B1" t="s">
        <v>20</v>
      </c>
      <c r="F1" s="3" t="s">
        <v>25</v>
      </c>
      <c r="G1" s="3"/>
      <c r="H1" t="s">
        <v>4</v>
      </c>
      <c r="I1" t="s">
        <v>5</v>
      </c>
      <c r="J1" t="s">
        <v>2</v>
      </c>
      <c r="K1" t="s">
        <v>3</v>
      </c>
      <c r="L1" t="s">
        <v>1</v>
      </c>
    </row>
    <row r="2" spans="1:12" x14ac:dyDescent="0.2">
      <c r="A2">
        <v>1</v>
      </c>
      <c r="B2">
        <v>3.1760000000000002</v>
      </c>
      <c r="F2" s="3">
        <v>1</v>
      </c>
      <c r="G2" s="3"/>
      <c r="H2">
        <v>1.135</v>
      </c>
      <c r="I2">
        <v>0.97799999999999998</v>
      </c>
      <c r="J2">
        <v>0.93700000000000006</v>
      </c>
      <c r="K2">
        <v>9.5399999999999991</v>
      </c>
      <c r="L2">
        <v>8.86</v>
      </c>
    </row>
    <row r="3" spans="1:12" x14ac:dyDescent="0.2">
      <c r="A3">
        <v>2</v>
      </c>
      <c r="B3">
        <v>3.2029999999999998</v>
      </c>
      <c r="F3" s="3">
        <v>2</v>
      </c>
      <c r="G3" s="3"/>
      <c r="H3">
        <v>1.038</v>
      </c>
      <c r="I3">
        <v>0.996</v>
      </c>
      <c r="J3">
        <v>0.84599999999999997</v>
      </c>
      <c r="K3">
        <v>10.59</v>
      </c>
      <c r="L3">
        <v>9.66</v>
      </c>
    </row>
    <row r="4" spans="1:12" x14ac:dyDescent="0.2">
      <c r="A4">
        <v>3</v>
      </c>
      <c r="B4">
        <v>3.2690000000000001</v>
      </c>
      <c r="F4" s="3">
        <v>3</v>
      </c>
      <c r="G4" s="3"/>
      <c r="H4">
        <v>1.0149999999999999</v>
      </c>
      <c r="I4">
        <v>0.96299999999999997</v>
      </c>
      <c r="J4">
        <v>1.0669999999999999</v>
      </c>
      <c r="K4">
        <v>11.39</v>
      </c>
      <c r="L4">
        <v>9.5</v>
      </c>
    </row>
    <row r="5" spans="1:12" x14ac:dyDescent="0.2">
      <c r="A5">
        <v>4</v>
      </c>
      <c r="B5">
        <v>3.28</v>
      </c>
      <c r="F5" s="3">
        <v>4</v>
      </c>
      <c r="G5" s="3"/>
      <c r="H5">
        <v>1.1539999999999999</v>
      </c>
      <c r="I5">
        <v>0.98499999999999999</v>
      </c>
      <c r="J5">
        <v>0.94499999999999995</v>
      </c>
      <c r="K5">
        <v>10.32</v>
      </c>
      <c r="L5">
        <v>8.6999999999999993</v>
      </c>
    </row>
    <row r="6" spans="1:12" x14ac:dyDescent="0.2">
      <c r="A6">
        <v>5</v>
      </c>
      <c r="B6">
        <v>2.9060000000000001</v>
      </c>
      <c r="F6" s="3">
        <v>5</v>
      </c>
      <c r="G6" s="3"/>
      <c r="H6">
        <v>1.018</v>
      </c>
      <c r="I6">
        <v>0.96499999999999997</v>
      </c>
      <c r="J6">
        <v>0.85499999999999998</v>
      </c>
      <c r="K6">
        <v>9.6999999999999993</v>
      </c>
      <c r="L6">
        <v>8.8699999999999992</v>
      </c>
    </row>
    <row r="7" spans="1:12" x14ac:dyDescent="0.2">
      <c r="A7">
        <v>6</v>
      </c>
      <c r="B7">
        <v>2.7839999999999998</v>
      </c>
    </row>
    <row r="8" spans="1:12" x14ac:dyDescent="0.2">
      <c r="A8" t="s">
        <v>19</v>
      </c>
    </row>
    <row r="9" spans="1:12" x14ac:dyDescent="0.2">
      <c r="A9">
        <v>1</v>
      </c>
      <c r="B9">
        <v>0.36799999999999999</v>
      </c>
    </row>
    <row r="10" spans="1:12" x14ac:dyDescent="0.2">
      <c r="A10">
        <v>2</v>
      </c>
      <c r="B10">
        <v>0.35799999999999998</v>
      </c>
    </row>
    <row r="11" spans="1:12" x14ac:dyDescent="0.2">
      <c r="A11">
        <v>3</v>
      </c>
      <c r="B11">
        <v>0.35599999999999998</v>
      </c>
    </row>
    <row r="12" spans="1:12" x14ac:dyDescent="0.2">
      <c r="A12">
        <v>4</v>
      </c>
      <c r="B12">
        <v>0.34699999999999998</v>
      </c>
    </row>
    <row r="13" spans="1:12" x14ac:dyDescent="0.2">
      <c r="A13">
        <v>5</v>
      </c>
      <c r="B13">
        <v>0.35</v>
      </c>
    </row>
    <row r="14" spans="1:12" x14ac:dyDescent="0.2">
      <c r="A14">
        <v>6</v>
      </c>
      <c r="B14">
        <v>0.33300000000000002</v>
      </c>
    </row>
    <row r="16" spans="1:12" x14ac:dyDescent="0.2">
      <c r="A16" t="s">
        <v>18</v>
      </c>
      <c r="B16" t="s">
        <v>21</v>
      </c>
    </row>
    <row r="17" spans="1:2" x14ac:dyDescent="0.2">
      <c r="A17">
        <v>1</v>
      </c>
      <c r="B17">
        <v>0.33600000000000002</v>
      </c>
    </row>
    <row r="18" spans="1:2" x14ac:dyDescent="0.2">
      <c r="A18">
        <v>2</v>
      </c>
      <c r="B18">
        <v>0.27200000000000002</v>
      </c>
    </row>
    <row r="19" spans="1:2" x14ac:dyDescent="0.2">
      <c r="A19">
        <v>3</v>
      </c>
      <c r="B19">
        <v>0.30299999999999999</v>
      </c>
    </row>
    <row r="20" spans="1:2" x14ac:dyDescent="0.2">
      <c r="A20">
        <v>4</v>
      </c>
      <c r="B20">
        <v>0.316</v>
      </c>
    </row>
    <row r="21" spans="1:2" x14ac:dyDescent="0.2">
      <c r="A21">
        <v>5</v>
      </c>
      <c r="B21">
        <v>0.27700000000000002</v>
      </c>
    </row>
    <row r="22" spans="1:2" x14ac:dyDescent="0.2">
      <c r="A22">
        <v>6</v>
      </c>
      <c r="B22">
        <v>0.32</v>
      </c>
    </row>
    <row r="23" spans="1:2" x14ac:dyDescent="0.2">
      <c r="A23" t="s">
        <v>19</v>
      </c>
    </row>
    <row r="24" spans="1:2" x14ac:dyDescent="0.2">
      <c r="A24">
        <v>1</v>
      </c>
      <c r="B24">
        <v>0.16200000000000001</v>
      </c>
    </row>
    <row r="25" spans="1:2" x14ac:dyDescent="0.2">
      <c r="A25">
        <v>2</v>
      </c>
      <c r="B25">
        <v>0.161</v>
      </c>
    </row>
    <row r="26" spans="1:2" x14ac:dyDescent="0.2">
      <c r="A26">
        <v>3</v>
      </c>
      <c r="B26">
        <v>0.16</v>
      </c>
    </row>
    <row r="27" spans="1:2" x14ac:dyDescent="0.2">
      <c r="A27">
        <v>4</v>
      </c>
      <c r="B27">
        <v>0.13300000000000001</v>
      </c>
    </row>
    <row r="28" spans="1:2" x14ac:dyDescent="0.2">
      <c r="A28">
        <v>5</v>
      </c>
      <c r="B28">
        <v>0.16600000000000001</v>
      </c>
    </row>
    <row r="29" spans="1:2" x14ac:dyDescent="0.2">
      <c r="A29">
        <v>6</v>
      </c>
      <c r="B29">
        <v>0.16700000000000001</v>
      </c>
    </row>
    <row r="31" spans="1:2" x14ac:dyDescent="0.2">
      <c r="A31" t="s">
        <v>18</v>
      </c>
      <c r="B31" t="s">
        <v>22</v>
      </c>
    </row>
    <row r="32" spans="1:2" x14ac:dyDescent="0.2">
      <c r="A32">
        <v>1</v>
      </c>
      <c r="B32">
        <v>1.2989999999999999</v>
      </c>
    </row>
    <row r="33" spans="1:2" x14ac:dyDescent="0.2">
      <c r="A33">
        <v>2</v>
      </c>
      <c r="B33">
        <v>1.3420000000000001</v>
      </c>
    </row>
    <row r="34" spans="1:2" x14ac:dyDescent="0.2">
      <c r="A34">
        <v>3</v>
      </c>
      <c r="B34">
        <v>1.302</v>
      </c>
    </row>
    <row r="35" spans="1:2" x14ac:dyDescent="0.2">
      <c r="A35">
        <v>4</v>
      </c>
      <c r="B35">
        <v>1.228</v>
      </c>
    </row>
    <row r="36" spans="1:2" x14ac:dyDescent="0.2">
      <c r="A36">
        <v>5</v>
      </c>
      <c r="B36">
        <v>1.268</v>
      </c>
    </row>
    <row r="37" spans="1:2" x14ac:dyDescent="0.2">
      <c r="A37">
        <v>6</v>
      </c>
      <c r="B37">
        <v>1.2490000000000001</v>
      </c>
    </row>
    <row r="38" spans="1:2" x14ac:dyDescent="0.2">
      <c r="A38" t="s">
        <v>19</v>
      </c>
    </row>
    <row r="39" spans="1:2" x14ac:dyDescent="0.2">
      <c r="A39">
        <v>1</v>
      </c>
      <c r="B39">
        <v>0.34399999999999997</v>
      </c>
    </row>
    <row r="40" spans="1:2" x14ac:dyDescent="0.2">
      <c r="A40">
        <v>2</v>
      </c>
      <c r="B40">
        <v>0.35</v>
      </c>
    </row>
    <row r="41" spans="1:2" x14ac:dyDescent="0.2">
      <c r="A41">
        <v>3</v>
      </c>
      <c r="B41">
        <v>0.30099999999999999</v>
      </c>
    </row>
    <row r="42" spans="1:2" x14ac:dyDescent="0.2">
      <c r="A42">
        <v>4</v>
      </c>
      <c r="B42">
        <v>0.35</v>
      </c>
    </row>
    <row r="43" spans="1:2" x14ac:dyDescent="0.2">
      <c r="A43">
        <v>5</v>
      </c>
      <c r="B43">
        <v>0.28499999999999998</v>
      </c>
    </row>
    <row r="44" spans="1:2" x14ac:dyDescent="0.2">
      <c r="A44">
        <v>6</v>
      </c>
      <c r="B44">
        <v>0.34599999999999997</v>
      </c>
    </row>
    <row r="46" spans="1:2" x14ac:dyDescent="0.2">
      <c r="A46" t="s">
        <v>18</v>
      </c>
      <c r="B46" t="s">
        <v>23</v>
      </c>
    </row>
    <row r="47" spans="1:2" x14ac:dyDescent="0.2">
      <c r="A47">
        <v>1</v>
      </c>
      <c r="B47">
        <v>40.83</v>
      </c>
    </row>
    <row r="48" spans="1:2" x14ac:dyDescent="0.2">
      <c r="A48">
        <v>2</v>
      </c>
      <c r="B48">
        <v>40.17</v>
      </c>
    </row>
    <row r="49" spans="1:2" x14ac:dyDescent="0.2">
      <c r="A49">
        <v>3</v>
      </c>
      <c r="B49">
        <v>40.21</v>
      </c>
    </row>
    <row r="50" spans="1:2" x14ac:dyDescent="0.2">
      <c r="A50">
        <v>4</v>
      </c>
      <c r="B50">
        <v>39.14</v>
      </c>
    </row>
    <row r="51" spans="1:2" x14ac:dyDescent="0.2">
      <c r="A51">
        <v>5</v>
      </c>
      <c r="B51">
        <v>39.29</v>
      </c>
    </row>
    <row r="52" spans="1:2" x14ac:dyDescent="0.2">
      <c r="A52">
        <v>6</v>
      </c>
      <c r="B52">
        <v>37.65</v>
      </c>
    </row>
    <row r="53" spans="1:2" x14ac:dyDescent="0.2">
      <c r="A53" t="s">
        <v>19</v>
      </c>
    </row>
    <row r="54" spans="1:2" x14ac:dyDescent="0.2">
      <c r="A54">
        <v>1</v>
      </c>
      <c r="B54">
        <v>2.27</v>
      </c>
    </row>
    <row r="55" spans="1:2" x14ac:dyDescent="0.2">
      <c r="A55">
        <v>2</v>
      </c>
      <c r="B55">
        <v>2.5499999999999998</v>
      </c>
    </row>
    <row r="56" spans="1:2" x14ac:dyDescent="0.2">
      <c r="A56">
        <v>3</v>
      </c>
      <c r="B56">
        <v>2.2799999999999998</v>
      </c>
    </row>
    <row r="57" spans="1:2" x14ac:dyDescent="0.2">
      <c r="A57">
        <v>4</v>
      </c>
      <c r="B57">
        <v>2.77</v>
      </c>
    </row>
    <row r="58" spans="1:2" x14ac:dyDescent="0.2">
      <c r="A58">
        <v>5</v>
      </c>
      <c r="B58">
        <v>2.36</v>
      </c>
    </row>
    <row r="59" spans="1:2" x14ac:dyDescent="0.2">
      <c r="A59">
        <v>6</v>
      </c>
      <c r="B59">
        <v>2.52</v>
      </c>
    </row>
    <row r="61" spans="1:2" x14ac:dyDescent="0.2">
      <c r="A61" t="s">
        <v>18</v>
      </c>
      <c r="B61" t="s">
        <v>24</v>
      </c>
    </row>
    <row r="62" spans="1:2" x14ac:dyDescent="0.2">
      <c r="A62">
        <v>1</v>
      </c>
      <c r="B62">
        <v>7.21</v>
      </c>
    </row>
    <row r="63" spans="1:2" x14ac:dyDescent="0.2">
      <c r="A63">
        <v>2</v>
      </c>
      <c r="B63">
        <v>8.4700000000000006</v>
      </c>
    </row>
    <row r="64" spans="1:2" x14ac:dyDescent="0.2">
      <c r="A64">
        <v>3</v>
      </c>
      <c r="B64">
        <v>7.33</v>
      </c>
    </row>
    <row r="65" spans="1:2" x14ac:dyDescent="0.2">
      <c r="A65">
        <v>4</v>
      </c>
      <c r="B65">
        <v>8.48</v>
      </c>
    </row>
    <row r="66" spans="1:2" x14ac:dyDescent="0.2">
      <c r="A66">
        <v>5</v>
      </c>
      <c r="B66">
        <v>8.48</v>
      </c>
    </row>
    <row r="67" spans="1:2" x14ac:dyDescent="0.2">
      <c r="A67">
        <v>6</v>
      </c>
      <c r="B67">
        <v>7.44</v>
      </c>
    </row>
    <row r="68" spans="1:2" x14ac:dyDescent="0.2">
      <c r="A68" t="s">
        <v>19</v>
      </c>
    </row>
    <row r="69" spans="1:2" x14ac:dyDescent="0.2">
      <c r="A69">
        <v>1</v>
      </c>
      <c r="B69">
        <v>3.28</v>
      </c>
    </row>
    <row r="70" spans="1:2" x14ac:dyDescent="0.2">
      <c r="A70">
        <v>2</v>
      </c>
      <c r="B70">
        <v>3</v>
      </c>
    </row>
    <row r="71" spans="1:2" x14ac:dyDescent="0.2">
      <c r="A71">
        <v>3</v>
      </c>
      <c r="B71">
        <v>3.4</v>
      </c>
    </row>
    <row r="72" spans="1:2" x14ac:dyDescent="0.2">
      <c r="A72">
        <v>4</v>
      </c>
      <c r="B72">
        <v>3.01</v>
      </c>
    </row>
    <row r="73" spans="1:2" x14ac:dyDescent="0.2">
      <c r="A73">
        <v>5</v>
      </c>
      <c r="B73">
        <v>3.23</v>
      </c>
    </row>
    <row r="74" spans="1:2" x14ac:dyDescent="0.2">
      <c r="A74">
        <v>6</v>
      </c>
      <c r="B74">
        <v>3</v>
      </c>
    </row>
    <row r="83" spans="5:12" x14ac:dyDescent="0.2">
      <c r="E83">
        <f>AVERAGE(L2:L6)</f>
        <v>9.1179999999999986</v>
      </c>
      <c r="F83">
        <f>AVERAGE(J2:J6)</f>
        <v>0.92999999999999994</v>
      </c>
      <c r="G83">
        <f>AVERAGE(K2:K6)</f>
        <v>10.308000000000002</v>
      </c>
      <c r="J83">
        <f>AVERAGE(I2:I6)</f>
        <v>0.97739999999999994</v>
      </c>
      <c r="L83">
        <f>AVERAGE(H2:H6)</f>
        <v>1.0719999999999998</v>
      </c>
    </row>
    <row r="84" spans="5:12" x14ac:dyDescent="0.2">
      <c r="E84">
        <f>STDEV(L2:L6)</f>
        <v>0.43083639586274552</v>
      </c>
      <c r="F84">
        <f>STDEV(J2:J6)</f>
        <v>8.9056162055188515E-2</v>
      </c>
      <c r="G84">
        <f>STDEV(K2:K6)</f>
        <v>0.74328325690815933</v>
      </c>
      <c r="J84">
        <f>STDEV(I2:I6)</f>
        <v>1.3831124321616097E-2</v>
      </c>
      <c r="L84">
        <f>STDEV(H2:H6)</f>
        <v>6.7108121714141267E-2</v>
      </c>
    </row>
    <row r="85" spans="5:12" x14ac:dyDescent="0.2">
      <c r="E85">
        <f>(E84/E83)*100</f>
        <v>4.7251194983850144</v>
      </c>
      <c r="F85">
        <f>(F84/F83)*100</f>
        <v>9.5759314037837129</v>
      </c>
      <c r="G85">
        <f>(G84/G83)*100</f>
        <v>7.2107417239829177</v>
      </c>
      <c r="J85">
        <f>(J84/J83)*100</f>
        <v>1.4150935463081744</v>
      </c>
      <c r="L85">
        <f>(L84/L83)*100</f>
        <v>6.2600859807967604</v>
      </c>
    </row>
  </sheetData>
  <mergeCells count="6">
    <mergeCell ref="F1:G1"/>
    <mergeCell ref="F2:G2"/>
    <mergeCell ref="F3:G3"/>
    <mergeCell ref="F4:G4"/>
    <mergeCell ref="F5:G5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FF21-CD9B-CD4B-BAC7-DDA835AA28BD}">
  <dimension ref="A1:C41"/>
  <sheetViews>
    <sheetView workbookViewId="0">
      <selection activeCell="A36" sqref="A36"/>
    </sheetView>
  </sheetViews>
  <sheetFormatPr baseColWidth="10" defaultRowHeight="16" x14ac:dyDescent="0.2"/>
  <sheetData>
    <row r="1" spans="1:3" x14ac:dyDescent="0.2">
      <c r="B1" t="s">
        <v>12</v>
      </c>
      <c r="C1" t="s">
        <v>13</v>
      </c>
    </row>
    <row r="4" spans="1:3" x14ac:dyDescent="0.2">
      <c r="A4" t="s">
        <v>11</v>
      </c>
    </row>
    <row r="5" spans="1:3" x14ac:dyDescent="0.2">
      <c r="A5" t="s">
        <v>0</v>
      </c>
      <c r="B5">
        <v>1.3049999999999999</v>
      </c>
      <c r="C5">
        <v>1.3049999999999999</v>
      </c>
    </row>
    <row r="6" spans="1:3" x14ac:dyDescent="0.2">
      <c r="A6">
        <v>2</v>
      </c>
      <c r="B6">
        <v>0.82399999999999995</v>
      </c>
      <c r="C6">
        <f>C5/2</f>
        <v>0.65249999999999997</v>
      </c>
    </row>
    <row r="7" spans="1:3" x14ac:dyDescent="0.2">
      <c r="A7">
        <v>4</v>
      </c>
      <c r="B7">
        <v>0.442</v>
      </c>
      <c r="C7">
        <f>C6/2</f>
        <v>0.32624999999999998</v>
      </c>
    </row>
    <row r="8" spans="1:3" x14ac:dyDescent="0.2">
      <c r="A8">
        <v>8</v>
      </c>
      <c r="B8">
        <v>0.25</v>
      </c>
      <c r="C8">
        <f>C7/2</f>
        <v>0.16312499999999999</v>
      </c>
    </row>
    <row r="9" spans="1:3" x14ac:dyDescent="0.2">
      <c r="A9">
        <v>16</v>
      </c>
      <c r="B9">
        <v>0.13700000000000001</v>
      </c>
      <c r="C9">
        <f>C8/2</f>
        <v>8.1562499999999996E-2</v>
      </c>
    </row>
    <row r="12" spans="1:3" x14ac:dyDescent="0.2">
      <c r="A12" t="s">
        <v>14</v>
      </c>
    </row>
    <row r="13" spans="1:3" x14ac:dyDescent="0.2">
      <c r="A13" t="s">
        <v>0</v>
      </c>
      <c r="B13">
        <v>0.19400000000000001</v>
      </c>
      <c r="C13">
        <v>0.19400000000000001</v>
      </c>
    </row>
    <row r="14" spans="1:3" x14ac:dyDescent="0.2">
      <c r="A14">
        <v>2</v>
      </c>
      <c r="B14">
        <v>0.11799999999999999</v>
      </c>
      <c r="C14">
        <f>C13/2</f>
        <v>9.7000000000000003E-2</v>
      </c>
    </row>
    <row r="15" spans="1:3" x14ac:dyDescent="0.2">
      <c r="A15">
        <v>4</v>
      </c>
      <c r="B15">
        <v>5.5E-2</v>
      </c>
      <c r="C15">
        <f>C14/2</f>
        <v>4.8500000000000001E-2</v>
      </c>
    </row>
    <row r="16" spans="1:3" x14ac:dyDescent="0.2">
      <c r="A16">
        <v>8</v>
      </c>
      <c r="B16">
        <v>2.7E-2</v>
      </c>
      <c r="C16">
        <f>C15/2</f>
        <v>2.4250000000000001E-2</v>
      </c>
    </row>
    <row r="17" spans="1:3" x14ac:dyDescent="0.2">
      <c r="A17">
        <v>16</v>
      </c>
      <c r="B17">
        <v>2.3E-2</v>
      </c>
      <c r="C17">
        <f>C16/2</f>
        <v>1.2125E-2</v>
      </c>
    </row>
    <row r="20" spans="1:3" x14ac:dyDescent="0.2">
      <c r="A20" s="4" t="s">
        <v>15</v>
      </c>
      <c r="B20" s="4"/>
      <c r="C20" s="4"/>
    </row>
    <row r="21" spans="1:3" x14ac:dyDescent="0.2">
      <c r="A21" s="4" t="s">
        <v>0</v>
      </c>
      <c r="B21" s="4">
        <v>4.4329999999999998</v>
      </c>
      <c r="C21" s="4">
        <v>4.4329999999999998</v>
      </c>
    </row>
    <row r="22" spans="1:3" x14ac:dyDescent="0.2">
      <c r="A22" s="4">
        <v>2</v>
      </c>
      <c r="B22" s="4">
        <v>1.496</v>
      </c>
      <c r="C22" s="4">
        <v>2.2164999999999999</v>
      </c>
    </row>
    <row r="23" spans="1:3" x14ac:dyDescent="0.2">
      <c r="A23" s="4">
        <v>4</v>
      </c>
      <c r="B23" s="4">
        <v>0.88100000000000001</v>
      </c>
      <c r="C23" s="4">
        <v>1.10825</v>
      </c>
    </row>
    <row r="24" spans="1:3" x14ac:dyDescent="0.2">
      <c r="A24" s="4">
        <v>8</v>
      </c>
      <c r="B24" s="4">
        <v>0.19500000000000001</v>
      </c>
      <c r="C24" s="4">
        <v>0.55412499999999998</v>
      </c>
    </row>
    <row r="25" spans="1:3" x14ac:dyDescent="0.2">
      <c r="A25" s="4">
        <v>16</v>
      </c>
      <c r="B25" s="4">
        <v>0.16400000000000001</v>
      </c>
      <c r="C25" s="4">
        <v>0.27706249999999999</v>
      </c>
    </row>
    <row r="28" spans="1:3" x14ac:dyDescent="0.2">
      <c r="A28" s="4" t="s">
        <v>16</v>
      </c>
    </row>
    <row r="29" spans="1:3" x14ac:dyDescent="0.2">
      <c r="A29" t="s">
        <v>0</v>
      </c>
      <c r="B29">
        <v>57.77</v>
      </c>
      <c r="C29">
        <v>55.77</v>
      </c>
    </row>
    <row r="30" spans="1:3" x14ac:dyDescent="0.2">
      <c r="A30">
        <v>2</v>
      </c>
      <c r="B30">
        <v>42.06</v>
      </c>
      <c r="C30">
        <f>C29/2</f>
        <v>27.885000000000002</v>
      </c>
    </row>
    <row r="31" spans="1:3" x14ac:dyDescent="0.2">
      <c r="A31">
        <v>4</v>
      </c>
      <c r="B31">
        <v>20.38</v>
      </c>
      <c r="C31">
        <f>C30/2</f>
        <v>13.942500000000001</v>
      </c>
    </row>
    <row r="32" spans="1:3" x14ac:dyDescent="0.2">
      <c r="A32">
        <v>8</v>
      </c>
      <c r="B32">
        <v>14.22</v>
      </c>
      <c r="C32">
        <f>C31/2</f>
        <v>6.9712500000000004</v>
      </c>
    </row>
    <row r="33" spans="1:3" x14ac:dyDescent="0.2">
      <c r="A33">
        <v>16</v>
      </c>
      <c r="B33">
        <v>8.86</v>
      </c>
      <c r="C33">
        <f>C32/2</f>
        <v>3.4856250000000002</v>
      </c>
    </row>
    <row r="36" spans="1:3" x14ac:dyDescent="0.2">
      <c r="A36" s="4" t="s">
        <v>17</v>
      </c>
    </row>
    <row r="37" spans="1:3" x14ac:dyDescent="0.2">
      <c r="A37" t="s">
        <v>0</v>
      </c>
      <c r="B37" s="2">
        <v>8</v>
      </c>
      <c r="C37" s="2">
        <v>8</v>
      </c>
    </row>
    <row r="38" spans="1:3" x14ac:dyDescent="0.2">
      <c r="A38">
        <v>2</v>
      </c>
      <c r="B38" s="2">
        <v>4.5</v>
      </c>
      <c r="C38" s="2">
        <v>4</v>
      </c>
    </row>
    <row r="39" spans="1:3" x14ac:dyDescent="0.2">
      <c r="A39">
        <v>4</v>
      </c>
      <c r="B39" s="2">
        <v>2.2599999999999998</v>
      </c>
      <c r="C39" s="2">
        <v>2</v>
      </c>
    </row>
    <row r="40" spans="1:3" x14ac:dyDescent="0.2">
      <c r="A40">
        <v>8</v>
      </c>
      <c r="B40" s="2">
        <v>1.5</v>
      </c>
      <c r="C40" s="2">
        <v>1</v>
      </c>
    </row>
    <row r="41" spans="1:3" x14ac:dyDescent="0.2">
      <c r="A41">
        <v>16</v>
      </c>
      <c r="B41" s="2">
        <v>0.4</v>
      </c>
      <c r="C41" s="2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0ACC-3AC3-8C4C-A0F6-5FFDF0B7F177}">
  <dimension ref="A1:C65"/>
  <sheetViews>
    <sheetView tabSelected="1" topLeftCell="A38" workbookViewId="0">
      <selection activeCell="H53" sqref="H53"/>
    </sheetView>
  </sheetViews>
  <sheetFormatPr baseColWidth="10" defaultRowHeight="16" x14ac:dyDescent="0.2"/>
  <sheetData>
    <row r="1" spans="1:3" x14ac:dyDescent="0.2">
      <c r="A1" t="s">
        <v>6</v>
      </c>
    </row>
    <row r="2" spans="1:3" x14ac:dyDescent="0.2">
      <c r="A2">
        <v>1</v>
      </c>
      <c r="B2">
        <v>8.9999999999999993E-3</v>
      </c>
    </row>
    <row r="3" spans="1:3" x14ac:dyDescent="0.2">
      <c r="A3">
        <v>2</v>
      </c>
      <c r="B3">
        <v>8.0000000000000002E-3</v>
      </c>
    </row>
    <row r="4" spans="1:3" x14ac:dyDescent="0.2">
      <c r="A4">
        <v>3</v>
      </c>
      <c r="B4">
        <v>8.0000000000000002E-3</v>
      </c>
    </row>
    <row r="5" spans="1:3" x14ac:dyDescent="0.2">
      <c r="A5">
        <v>4</v>
      </c>
      <c r="B5">
        <v>8.0000000000000002E-3</v>
      </c>
      <c r="C5" s="1"/>
    </row>
    <row r="6" spans="1:3" x14ac:dyDescent="0.2">
      <c r="A6">
        <v>5</v>
      </c>
      <c r="B6">
        <v>8.9999999999999993E-3</v>
      </c>
    </row>
    <row r="7" spans="1:3" x14ac:dyDescent="0.2">
      <c r="A7">
        <v>6</v>
      </c>
      <c r="B7">
        <v>8.9999999999999993E-3</v>
      </c>
    </row>
    <row r="8" spans="1:3" x14ac:dyDescent="0.2">
      <c r="A8">
        <v>7</v>
      </c>
      <c r="B8">
        <v>0.01</v>
      </c>
    </row>
    <row r="9" spans="1:3" x14ac:dyDescent="0.2">
      <c r="A9">
        <v>8</v>
      </c>
      <c r="B9">
        <v>0.01</v>
      </c>
    </row>
    <row r="10" spans="1:3" x14ac:dyDescent="0.2">
      <c r="A10">
        <v>9</v>
      </c>
      <c r="B10">
        <v>1.0999999999999999E-2</v>
      </c>
    </row>
    <row r="11" spans="1:3" x14ac:dyDescent="0.2">
      <c r="A11">
        <v>10</v>
      </c>
      <c r="B11">
        <v>1.0999999999999999E-2</v>
      </c>
    </row>
    <row r="14" spans="1:3" x14ac:dyDescent="0.2">
      <c r="A14" t="s">
        <v>7</v>
      </c>
    </row>
    <row r="15" spans="1:3" x14ac:dyDescent="0.2">
      <c r="A15">
        <v>1</v>
      </c>
      <c r="B15">
        <v>1E-3</v>
      </c>
    </row>
    <row r="16" spans="1:3" x14ac:dyDescent="0.2">
      <c r="A16">
        <v>2</v>
      </c>
      <c r="B16">
        <v>5.0000000000000001E-3</v>
      </c>
    </row>
    <row r="17" spans="1:3" x14ac:dyDescent="0.2">
      <c r="A17">
        <v>3</v>
      </c>
      <c r="B17">
        <v>1E-3</v>
      </c>
    </row>
    <row r="18" spans="1:3" x14ac:dyDescent="0.2">
      <c r="A18">
        <v>4</v>
      </c>
      <c r="B18">
        <v>1E-3</v>
      </c>
    </row>
    <row r="19" spans="1:3" x14ac:dyDescent="0.2">
      <c r="A19">
        <v>5</v>
      </c>
      <c r="B19">
        <v>3.0000000000000001E-3</v>
      </c>
    </row>
    <row r="20" spans="1:3" x14ac:dyDescent="0.2">
      <c r="A20">
        <v>6</v>
      </c>
      <c r="B20">
        <v>3.0000000000000001E-3</v>
      </c>
      <c r="C20" s="1"/>
    </row>
    <row r="21" spans="1:3" x14ac:dyDescent="0.2">
      <c r="A21">
        <v>7</v>
      </c>
      <c r="B21">
        <v>2E-3</v>
      </c>
    </row>
    <row r="22" spans="1:3" x14ac:dyDescent="0.2">
      <c r="A22">
        <v>8</v>
      </c>
      <c r="B22">
        <v>1E-3</v>
      </c>
    </row>
    <row r="23" spans="1:3" x14ac:dyDescent="0.2">
      <c r="A23">
        <v>9</v>
      </c>
      <c r="B23">
        <v>3.0000000000000001E-3</v>
      </c>
    </row>
    <row r="24" spans="1:3" x14ac:dyDescent="0.2">
      <c r="A24">
        <v>10</v>
      </c>
      <c r="B24">
        <v>1E-3</v>
      </c>
    </row>
    <row r="27" spans="1:3" x14ac:dyDescent="0.2">
      <c r="A27" t="s">
        <v>8</v>
      </c>
    </row>
    <row r="28" spans="1:3" x14ac:dyDescent="0.2">
      <c r="A28">
        <v>1</v>
      </c>
      <c r="B28">
        <v>1.4999999999999999E-2</v>
      </c>
    </row>
    <row r="29" spans="1:3" x14ac:dyDescent="0.2">
      <c r="A29">
        <v>2</v>
      </c>
      <c r="B29">
        <v>0.01</v>
      </c>
    </row>
    <row r="30" spans="1:3" x14ac:dyDescent="0.2">
      <c r="A30">
        <v>3</v>
      </c>
      <c r="B30">
        <v>1.2E-2</v>
      </c>
    </row>
    <row r="31" spans="1:3" x14ac:dyDescent="0.2">
      <c r="A31">
        <v>4</v>
      </c>
      <c r="B31">
        <v>0.01</v>
      </c>
    </row>
    <row r="32" spans="1:3" x14ac:dyDescent="0.2">
      <c r="A32">
        <v>5</v>
      </c>
      <c r="B32">
        <v>1.2999999999999999E-2</v>
      </c>
    </row>
    <row r="33" spans="1:3" x14ac:dyDescent="0.2">
      <c r="A33">
        <v>6</v>
      </c>
      <c r="B33">
        <v>1.2E-2</v>
      </c>
    </row>
    <row r="34" spans="1:3" x14ac:dyDescent="0.2">
      <c r="A34">
        <v>7</v>
      </c>
      <c r="B34">
        <v>0.01</v>
      </c>
    </row>
    <row r="35" spans="1:3" x14ac:dyDescent="0.2">
      <c r="A35">
        <v>8</v>
      </c>
      <c r="B35">
        <v>1.2999999999999999E-2</v>
      </c>
      <c r="C35" s="1"/>
    </row>
    <row r="36" spans="1:3" x14ac:dyDescent="0.2">
      <c r="A36">
        <v>9</v>
      </c>
      <c r="B36">
        <v>0.01</v>
      </c>
    </row>
    <row r="37" spans="1:3" x14ac:dyDescent="0.2">
      <c r="A37">
        <v>10</v>
      </c>
      <c r="B37">
        <v>1.2E-2</v>
      </c>
    </row>
    <row r="40" spans="1:3" x14ac:dyDescent="0.2">
      <c r="A40" t="s">
        <v>9</v>
      </c>
    </row>
    <row r="41" spans="1:3" x14ac:dyDescent="0.2">
      <c r="A41">
        <v>1</v>
      </c>
      <c r="B41">
        <v>0.39</v>
      </c>
    </row>
    <row r="42" spans="1:3" x14ac:dyDescent="0.2">
      <c r="A42">
        <v>2</v>
      </c>
      <c r="B42">
        <v>0.39</v>
      </c>
    </row>
    <row r="43" spans="1:3" x14ac:dyDescent="0.2">
      <c r="A43">
        <v>3</v>
      </c>
      <c r="B43">
        <v>0.51</v>
      </c>
    </row>
    <row r="44" spans="1:3" x14ac:dyDescent="0.2">
      <c r="A44">
        <v>4</v>
      </c>
      <c r="B44">
        <v>0.49</v>
      </c>
    </row>
    <row r="45" spans="1:3" x14ac:dyDescent="0.2">
      <c r="A45">
        <v>5</v>
      </c>
      <c r="B45">
        <v>0.4</v>
      </c>
    </row>
    <row r="46" spans="1:3" x14ac:dyDescent="0.2">
      <c r="A46">
        <v>6</v>
      </c>
      <c r="B46">
        <v>0.4</v>
      </c>
    </row>
    <row r="47" spans="1:3" x14ac:dyDescent="0.2">
      <c r="A47">
        <v>7</v>
      </c>
      <c r="B47">
        <v>0.39</v>
      </c>
    </row>
    <row r="48" spans="1:3" x14ac:dyDescent="0.2">
      <c r="A48">
        <v>8</v>
      </c>
      <c r="B48">
        <v>0.49</v>
      </c>
    </row>
    <row r="49" spans="1:3" x14ac:dyDescent="0.2">
      <c r="A49">
        <v>9</v>
      </c>
      <c r="B49">
        <v>0.49</v>
      </c>
    </row>
    <row r="50" spans="1:3" x14ac:dyDescent="0.2">
      <c r="A50">
        <v>10</v>
      </c>
      <c r="B50">
        <v>0.4</v>
      </c>
      <c r="C50" s="1"/>
    </row>
    <row r="53" spans="1:3" x14ac:dyDescent="0.2">
      <c r="A53" t="s">
        <v>10</v>
      </c>
    </row>
    <row r="54" spans="1:3" x14ac:dyDescent="0.2">
      <c r="A54">
        <v>1</v>
      </c>
      <c r="B54">
        <v>0.44</v>
      </c>
    </row>
    <row r="55" spans="1:3" x14ac:dyDescent="0.2">
      <c r="A55">
        <v>2</v>
      </c>
      <c r="B55">
        <v>0.55000000000000004</v>
      </c>
    </row>
    <row r="56" spans="1:3" x14ac:dyDescent="0.2">
      <c r="A56">
        <v>3</v>
      </c>
      <c r="B56">
        <v>0.42</v>
      </c>
    </row>
    <row r="57" spans="1:3" x14ac:dyDescent="0.2">
      <c r="A57">
        <v>4</v>
      </c>
      <c r="B57">
        <v>0.35</v>
      </c>
    </row>
    <row r="58" spans="1:3" x14ac:dyDescent="0.2">
      <c r="A58">
        <v>5</v>
      </c>
      <c r="B58">
        <v>0.4</v>
      </c>
    </row>
    <row r="59" spans="1:3" x14ac:dyDescent="0.2">
      <c r="A59">
        <v>6</v>
      </c>
      <c r="B59">
        <v>0.51</v>
      </c>
    </row>
    <row r="60" spans="1:3" x14ac:dyDescent="0.2">
      <c r="A60">
        <v>7</v>
      </c>
      <c r="B60">
        <v>0.55000000000000004</v>
      </c>
    </row>
    <row r="61" spans="1:3" x14ac:dyDescent="0.2">
      <c r="A61">
        <v>8</v>
      </c>
      <c r="B61">
        <v>0.44</v>
      </c>
    </row>
    <row r="62" spans="1:3" x14ac:dyDescent="0.2">
      <c r="A62">
        <v>9</v>
      </c>
      <c r="B62">
        <v>0.42</v>
      </c>
    </row>
    <row r="63" spans="1:3" x14ac:dyDescent="0.2">
      <c r="A63">
        <v>10</v>
      </c>
      <c r="B63">
        <v>0.41</v>
      </c>
    </row>
    <row r="65" spans="3:3" x14ac:dyDescent="0.2">
      <c r="C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Precission</vt:lpstr>
      <vt:lpstr>Accuracy</vt:lpstr>
      <vt:lpstr>Limit of detection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2020-01-10T09:33:05Z</dcterms:created>
  <dcterms:modified xsi:type="dcterms:W3CDTF">2020-01-10T09:59:24Z</dcterms:modified>
</cp:coreProperties>
</file>